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hidePivotFieldList="1" defaultThemeVersion="124226"/>
  <mc:AlternateContent xmlns:mc="http://schemas.openxmlformats.org/markup-compatibility/2006">
    <mc:Choice Requires="x15">
      <x15ac:absPath xmlns:x15ac="http://schemas.microsoft.com/office/spreadsheetml/2010/11/ac" url="Y:\General\Information\Reporting Formats\Current Versions\"/>
    </mc:Choice>
  </mc:AlternateContent>
  <xr:revisionPtr revIDLastSave="0" documentId="13_ncr:1_{84B70843-8EDC-43FF-8700-586604C1AE7D}" xr6:coauthVersionLast="36" xr6:coauthVersionMax="36" xr10:uidLastSave="{00000000-0000-0000-0000-000000000000}"/>
  <bookViews>
    <workbookView xWindow="-15" yWindow="6465" windowWidth="20730" windowHeight="6525" tabRatio="869" xr2:uid="{00000000-000D-0000-FFFF-FFFF00000000}"/>
  </bookViews>
  <sheets>
    <sheet name="Cover" sheetId="32" r:id="rId1"/>
    <sheet name="Specification" sheetId="1" r:id="rId2"/>
    <sheet name="Specification for RS" sheetId="31" state="hidden" r:id="rId3"/>
    <sheet name="Taxonomy" sheetId="29" r:id="rId4"/>
    <sheet name="Chemotherapy Drugs Taxonomy" sheetId="22" r:id="rId5"/>
    <sheet name="Commissioned Service Cat Code" sheetId="7" r:id="rId6"/>
    <sheet name="Specialised Service Code" sheetId="3" r:id="rId7"/>
    <sheet name="DM+D Taxonomy Code" sheetId="24" r:id="rId8"/>
    <sheet name="Route Of Administation" sheetId="14" r:id="rId9"/>
    <sheet name="Unit of Measurement" sheetId="25" r:id="rId10"/>
    <sheet name="Dispensing Route" sheetId="28" r:id="rId11"/>
    <sheet name="Point of Delivery Code" sheetId="27" r:id="rId12"/>
    <sheet name="Examples" sheetId="30" r:id="rId13"/>
    <sheet name="Version" sheetId="23" r:id="rId14"/>
  </sheets>
  <definedNames>
    <definedName name="_xlnm._FilterDatabase" localSheetId="4" hidden="1">'Chemotherapy Drugs Taxonomy'!$A$1:$O$475</definedName>
    <definedName name="_xlnm._FilterDatabase" localSheetId="5" hidden="1">'Commissioned Service Cat Code'!$A$1:$B$1</definedName>
    <definedName name="_xlnm._FilterDatabase" localSheetId="10" hidden="1">'Dispensing Route'!$A$1:$B$1</definedName>
    <definedName name="_xlnm._FilterDatabase" localSheetId="7" hidden="1">'DM+D Taxonomy Code'!$A$1:$B$1</definedName>
    <definedName name="_xlnm._FilterDatabase" localSheetId="8" hidden="1">'Route Of Administation'!$A$1:$B$66</definedName>
    <definedName name="_xlnm._FilterDatabase" localSheetId="6" hidden="1">'Specialised Service Code'!$A$1:$D$1</definedName>
    <definedName name="_xlnm._FilterDatabase" localSheetId="1" hidden="1">Specification!$A$4:$G$54</definedName>
    <definedName name="_xlnm._FilterDatabase" localSheetId="2" hidden="1">'Specification for RS'!$A$4:$G$54</definedName>
    <definedName name="_xlnm._FilterDatabase" localSheetId="3" hidden="1">Taxonomy!$A$1:$O$1362</definedName>
    <definedName name="_xlnm._FilterDatabase" localSheetId="9" hidden="1">'Unit of Measurement'!$A$1:$B$1</definedName>
    <definedName name="_xlnm.Print_Area" localSheetId="4">'Chemotherapy Drugs Taxonomy'!$D$1:$I$528</definedName>
    <definedName name="_xlnm.Print_Area" localSheetId="5">'Commissioned Service Cat Code'!$A$1:$B$17</definedName>
    <definedName name="_xlnm.Print_Area" localSheetId="10">'Dispensing Route'!$A$1:$B$12</definedName>
    <definedName name="_xlnm.Print_Area" localSheetId="7">'DM+D Taxonomy Code'!$A$1:$B$11</definedName>
    <definedName name="_xlnm.Print_Area" localSheetId="11">'Point of Delivery Code'!$A$1:$I$11</definedName>
    <definedName name="_xlnm.Print_Area" localSheetId="8">'Route Of Administation'!$A$1:$B$72</definedName>
    <definedName name="_xlnm.Print_Area" localSheetId="6">'Specialised Service Code'!$A$1:$D$223</definedName>
    <definedName name="_xlnm.Print_Area" localSheetId="1">Specification!$A$1:$G$58</definedName>
    <definedName name="_xlnm.Print_Area" localSheetId="2">'Specification for RS'!$A$1:$G$54</definedName>
    <definedName name="_xlnm.Print_Area" localSheetId="3">Taxonomy!$D$1:$I$1652</definedName>
    <definedName name="_xlnm.Print_Area" localSheetId="9">'Unit of Measurement'!$A$1:$B$173</definedName>
    <definedName name="_xlnm.Print_Area" localSheetId="13">Version!$A$1:$D$10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56" i="29" l="1"/>
  <c r="N456" i="29"/>
  <c r="N528" i="22" l="1"/>
  <c r="K528" i="22"/>
  <c r="N527" i="22"/>
  <c r="K527" i="22"/>
  <c r="N526" i="22"/>
  <c r="K526" i="22"/>
  <c r="N525" i="22"/>
  <c r="K525" i="22"/>
  <c r="N524" i="22"/>
  <c r="K524" i="22"/>
  <c r="N523" i="22"/>
  <c r="K523" i="22"/>
  <c r="N522" i="22"/>
  <c r="K522" i="22"/>
  <c r="N521" i="22"/>
  <c r="K521" i="22"/>
  <c r="N520" i="22"/>
  <c r="K520" i="22"/>
  <c r="N519" i="22"/>
  <c r="K519" i="22"/>
  <c r="N518" i="22"/>
  <c r="K518" i="22"/>
  <c r="N517" i="22"/>
  <c r="K517" i="22"/>
  <c r="N516" i="22"/>
  <c r="K516" i="22"/>
  <c r="N515" i="22"/>
  <c r="K515" i="22"/>
  <c r="N514" i="22"/>
  <c r="K514" i="22"/>
  <c r="N513" i="22"/>
  <c r="K513" i="22"/>
  <c r="N512" i="22"/>
  <c r="K512" i="22"/>
  <c r="N511" i="22"/>
  <c r="K511" i="22"/>
  <c r="N510" i="22"/>
  <c r="K510" i="22"/>
  <c r="N509" i="22"/>
  <c r="K509" i="22"/>
  <c r="N508" i="22"/>
  <c r="K508" i="22"/>
  <c r="N507" i="22"/>
  <c r="K507" i="22"/>
  <c r="N506" i="22"/>
  <c r="K506" i="22"/>
  <c r="N505" i="22"/>
  <c r="K505" i="22"/>
  <c r="N504" i="22"/>
  <c r="K504" i="22"/>
  <c r="N503" i="22"/>
  <c r="K503" i="22"/>
  <c r="N502" i="22"/>
  <c r="K502" i="22"/>
  <c r="N501" i="22"/>
  <c r="K501" i="22"/>
  <c r="N500" i="22"/>
  <c r="K500" i="22"/>
  <c r="N499" i="22"/>
  <c r="K499" i="22"/>
  <c r="N498" i="22"/>
  <c r="K498" i="22"/>
  <c r="N497" i="22"/>
  <c r="K497" i="22"/>
  <c r="N496" i="22"/>
  <c r="K496" i="22"/>
  <c r="N495" i="22"/>
  <c r="K495" i="22"/>
  <c r="N494" i="22"/>
  <c r="K494" i="22"/>
  <c r="N493" i="22"/>
  <c r="K493" i="22"/>
  <c r="N492" i="22"/>
  <c r="K492" i="22"/>
  <c r="N491" i="22"/>
  <c r="K491" i="22"/>
  <c r="N490" i="22"/>
  <c r="K490" i="22"/>
  <c r="N489" i="22"/>
  <c r="K489" i="22"/>
  <c r="N488" i="22"/>
  <c r="K488" i="22"/>
  <c r="N487" i="22"/>
  <c r="K487" i="22"/>
  <c r="N486" i="22"/>
  <c r="K486" i="22"/>
  <c r="N485" i="22"/>
  <c r="K485" i="22"/>
  <c r="N484" i="22"/>
  <c r="K484" i="22"/>
  <c r="N483" i="22"/>
  <c r="K483" i="22"/>
  <c r="N482" i="22"/>
  <c r="K482" i="22"/>
  <c r="N481" i="22"/>
  <c r="K481" i="22"/>
  <c r="N480" i="22"/>
  <c r="K480" i="22"/>
  <c r="N479" i="22"/>
  <c r="K479" i="22"/>
  <c r="N1128" i="29" l="1"/>
  <c r="N1092" i="29"/>
  <c r="N1091" i="29"/>
  <c r="N1020" i="29"/>
  <c r="N776" i="29"/>
  <c r="N775" i="29"/>
  <c r="N3" i="29"/>
  <c r="N4" i="29"/>
  <c r="N5" i="29"/>
  <c r="N6" i="29"/>
  <c r="N7" i="29"/>
  <c r="N8" i="29"/>
  <c r="N9" i="29"/>
  <c r="N10" i="29"/>
  <c r="N11" i="29"/>
  <c r="N12" i="29"/>
  <c r="N13" i="29"/>
  <c r="N14" i="29"/>
  <c r="N15" i="29"/>
  <c r="N16" i="29"/>
  <c r="N17" i="29"/>
  <c r="N18" i="29"/>
  <c r="N19" i="29"/>
  <c r="N20" i="29"/>
  <c r="N21" i="29"/>
  <c r="N22" i="29"/>
  <c r="N23" i="29"/>
  <c r="N24" i="29"/>
  <c r="N25" i="29"/>
  <c r="N26" i="29"/>
  <c r="N27" i="29"/>
  <c r="N28" i="29"/>
  <c r="N29" i="29"/>
  <c r="N30" i="29"/>
  <c r="N31" i="29"/>
  <c r="N32" i="29"/>
  <c r="N33" i="29"/>
  <c r="N34" i="29"/>
  <c r="N35" i="29"/>
  <c r="N36" i="29"/>
  <c r="N37" i="29"/>
  <c r="N38" i="29"/>
  <c r="N39" i="29"/>
  <c r="N40" i="29"/>
  <c r="N41" i="29"/>
  <c r="N42" i="29"/>
  <c r="N43" i="29"/>
  <c r="N44" i="29"/>
  <c r="N45" i="29"/>
  <c r="N46" i="29"/>
  <c r="N47" i="29"/>
  <c r="N48" i="29"/>
  <c r="N49" i="29"/>
  <c r="N50" i="29"/>
  <c r="N51" i="29"/>
  <c r="N52" i="29"/>
  <c r="N53" i="29"/>
  <c r="N54" i="29"/>
  <c r="N55" i="29"/>
  <c r="N56" i="29"/>
  <c r="N57" i="29"/>
  <c r="N58" i="29"/>
  <c r="N59" i="29"/>
  <c r="N60" i="29"/>
  <c r="N61" i="29"/>
  <c r="N62" i="29"/>
  <c r="N63" i="29"/>
  <c r="N64" i="29"/>
  <c r="N65" i="29"/>
  <c r="N66" i="29"/>
  <c r="N67" i="29"/>
  <c r="N68" i="29"/>
  <c r="N69" i="29"/>
  <c r="N70" i="29"/>
  <c r="N71" i="29"/>
  <c r="N72" i="29"/>
  <c r="N73" i="29"/>
  <c r="N74" i="29"/>
  <c r="N75" i="29"/>
  <c r="N76" i="29"/>
  <c r="N77" i="29"/>
  <c r="N78" i="29"/>
  <c r="N79" i="29"/>
  <c r="N80" i="29"/>
  <c r="N81" i="29"/>
  <c r="N82" i="29"/>
  <c r="N83" i="29"/>
  <c r="N84" i="29"/>
  <c r="N85" i="29"/>
  <c r="N86" i="29"/>
  <c r="N87" i="29"/>
  <c r="N88" i="29"/>
  <c r="N89" i="29"/>
  <c r="N90" i="29"/>
  <c r="N91" i="29"/>
  <c r="N92" i="29"/>
  <c r="N93" i="29"/>
  <c r="N94" i="29"/>
  <c r="N95" i="29"/>
  <c r="N96" i="29"/>
  <c r="N97" i="29"/>
  <c r="N98" i="29"/>
  <c r="N99" i="29"/>
  <c r="N100" i="29"/>
  <c r="N101" i="29"/>
  <c r="N102" i="29"/>
  <c r="N103" i="29"/>
  <c r="N104" i="29"/>
  <c r="N105" i="29"/>
  <c r="N106" i="29"/>
  <c r="N107" i="29"/>
  <c r="N108" i="29"/>
  <c r="N109" i="29"/>
  <c r="N110" i="29"/>
  <c r="N111" i="29"/>
  <c r="N112" i="29"/>
  <c r="N113" i="29"/>
  <c r="N114" i="29"/>
  <c r="N115" i="29"/>
  <c r="N116" i="29"/>
  <c r="N117" i="29"/>
  <c r="N118" i="29"/>
  <c r="N119" i="29"/>
  <c r="N120" i="29"/>
  <c r="N121" i="29"/>
  <c r="N122" i="29"/>
  <c r="N123" i="29"/>
  <c r="N124" i="29"/>
  <c r="N125" i="29"/>
  <c r="N126" i="29"/>
  <c r="N127" i="29"/>
  <c r="N128" i="29"/>
  <c r="N129" i="29"/>
  <c r="N130" i="29"/>
  <c r="N131" i="29"/>
  <c r="N132" i="29"/>
  <c r="N133" i="29"/>
  <c r="N134" i="29"/>
  <c r="N135" i="29"/>
  <c r="N136" i="29"/>
  <c r="N137" i="29"/>
  <c r="N138" i="29"/>
  <c r="N139" i="29"/>
  <c r="N140" i="29"/>
  <c r="N141" i="29"/>
  <c r="N142" i="29"/>
  <c r="N143" i="29"/>
  <c r="N144" i="29"/>
  <c r="N145" i="29"/>
  <c r="N146" i="29"/>
  <c r="N147" i="29"/>
  <c r="N148" i="29"/>
  <c r="N149" i="29"/>
  <c r="N150" i="29"/>
  <c r="N151" i="29"/>
  <c r="N152" i="29"/>
  <c r="N153" i="29"/>
  <c r="N154" i="29"/>
  <c r="N155" i="29"/>
  <c r="N156" i="29"/>
  <c r="N157" i="29"/>
  <c r="N158" i="29"/>
  <c r="N159" i="29"/>
  <c r="N160" i="29"/>
  <c r="N161" i="29"/>
  <c r="N162" i="29"/>
  <c r="N163" i="29"/>
  <c r="N164" i="29"/>
  <c r="N165" i="29"/>
  <c r="N166" i="29"/>
  <c r="N167" i="29"/>
  <c r="N168" i="29"/>
  <c r="N169" i="29"/>
  <c r="N170" i="29"/>
  <c r="N171" i="29"/>
  <c r="N172" i="29"/>
  <c r="N173" i="29"/>
  <c r="N174" i="29"/>
  <c r="N175" i="29"/>
  <c r="N176" i="29"/>
  <c r="N177" i="29"/>
  <c r="N178" i="29"/>
  <c r="N179" i="29"/>
  <c r="N180" i="29"/>
  <c r="N181" i="29"/>
  <c r="N182" i="29"/>
  <c r="N183" i="29"/>
  <c r="N184" i="29"/>
  <c r="N185" i="29"/>
  <c r="N186" i="29"/>
  <c r="N187" i="29"/>
  <c r="N188" i="29"/>
  <c r="N189" i="29"/>
  <c r="N190" i="29"/>
  <c r="N191" i="29"/>
  <c r="N192" i="29"/>
  <c r="N193" i="29"/>
  <c r="N194" i="29"/>
  <c r="N195" i="29"/>
  <c r="N196" i="29"/>
  <c r="N197" i="29"/>
  <c r="N198" i="29"/>
  <c r="N199" i="29"/>
  <c r="N200" i="29"/>
  <c r="N201" i="29"/>
  <c r="N202" i="29"/>
  <c r="N203" i="29"/>
  <c r="N204" i="29"/>
  <c r="N205" i="29"/>
  <c r="N206" i="29"/>
  <c r="N207" i="29"/>
  <c r="N208" i="29"/>
  <c r="N209" i="29"/>
  <c r="N210" i="29"/>
  <c r="N211" i="29"/>
  <c r="N212" i="29"/>
  <c r="N213" i="29"/>
  <c r="N214" i="29"/>
  <c r="N215" i="29"/>
  <c r="N216" i="29"/>
  <c r="N217" i="29"/>
  <c r="N218" i="29"/>
  <c r="N219" i="29"/>
  <c r="N220" i="29"/>
  <c r="N221" i="29"/>
  <c r="N222" i="29"/>
  <c r="N223" i="29"/>
  <c r="N224" i="29"/>
  <c r="N225" i="29"/>
  <c r="N226" i="29"/>
  <c r="N227" i="29"/>
  <c r="N228" i="29"/>
  <c r="N229" i="29"/>
  <c r="N230" i="29"/>
  <c r="N231" i="29"/>
  <c r="N232" i="29"/>
  <c r="N233" i="29"/>
  <c r="N234" i="29"/>
  <c r="N235" i="29"/>
  <c r="N236" i="29"/>
  <c r="N237" i="29"/>
  <c r="N238" i="29"/>
  <c r="N239" i="29"/>
  <c r="N240" i="29"/>
  <c r="N241" i="29"/>
  <c r="N242" i="29"/>
  <c r="N243" i="29"/>
  <c r="N244" i="29"/>
  <c r="N245" i="29"/>
  <c r="N246" i="29"/>
  <c r="N247" i="29"/>
  <c r="N248" i="29"/>
  <c r="N249" i="29"/>
  <c r="N250" i="29"/>
  <c r="N251" i="29"/>
  <c r="N252" i="29"/>
  <c r="N253" i="29"/>
  <c r="N254" i="29"/>
  <c r="N255" i="29"/>
  <c r="N256" i="29"/>
  <c r="N257" i="29"/>
  <c r="N258" i="29"/>
  <c r="N259" i="29"/>
  <c r="N260" i="29"/>
  <c r="N261" i="29"/>
  <c r="N262" i="29"/>
  <c r="N263" i="29"/>
  <c r="N264" i="29"/>
  <c r="N265" i="29"/>
  <c r="N266" i="29"/>
  <c r="N267" i="29"/>
  <c r="N268" i="29"/>
  <c r="N269" i="29"/>
  <c r="N270" i="29"/>
  <c r="N271" i="29"/>
  <c r="N272" i="29"/>
  <c r="N273" i="29"/>
  <c r="N274" i="29"/>
  <c r="N275" i="29"/>
  <c r="N276" i="29"/>
  <c r="N277" i="29"/>
  <c r="N278" i="29"/>
  <c r="N279" i="29"/>
  <c r="N280" i="29"/>
  <c r="N281" i="29"/>
  <c r="N282" i="29"/>
  <c r="N283" i="29"/>
  <c r="N284" i="29"/>
  <c r="N285" i="29"/>
  <c r="N286" i="29"/>
  <c r="N287" i="29"/>
  <c r="N288" i="29"/>
  <c r="N289" i="29"/>
  <c r="N290" i="29"/>
  <c r="N291" i="29"/>
  <c r="N292" i="29"/>
  <c r="N293" i="29"/>
  <c r="N294" i="29"/>
  <c r="N295" i="29"/>
  <c r="N296" i="29"/>
  <c r="N297" i="29"/>
  <c r="N298" i="29"/>
  <c r="N299" i="29"/>
  <c r="N300" i="29"/>
  <c r="N301" i="29"/>
  <c r="N302" i="29"/>
  <c r="N303" i="29"/>
  <c r="N304" i="29"/>
  <c r="N305" i="29"/>
  <c r="N306" i="29"/>
  <c r="N307" i="29"/>
  <c r="N308" i="29"/>
  <c r="N309" i="29"/>
  <c r="N310" i="29"/>
  <c r="N311" i="29"/>
  <c r="N312" i="29"/>
  <c r="N313" i="29"/>
  <c r="N314" i="29"/>
  <c r="N315" i="29"/>
  <c r="N316" i="29"/>
  <c r="N317" i="29"/>
  <c r="N318" i="29"/>
  <c r="N319" i="29"/>
  <c r="N320" i="29"/>
  <c r="N321" i="29"/>
  <c r="N322" i="29"/>
  <c r="N323" i="29"/>
  <c r="N324" i="29"/>
  <c r="N325" i="29"/>
  <c r="N326" i="29"/>
  <c r="N327" i="29"/>
  <c r="N328" i="29"/>
  <c r="N329" i="29"/>
  <c r="N330" i="29"/>
  <c r="N331" i="29"/>
  <c r="N332" i="29"/>
  <c r="N333" i="29"/>
  <c r="N334" i="29"/>
  <c r="N335" i="29"/>
  <c r="N336" i="29"/>
  <c r="N337" i="29"/>
  <c r="N338" i="29"/>
  <c r="N339" i="29"/>
  <c r="N340" i="29"/>
  <c r="N341" i="29"/>
  <c r="N342" i="29"/>
  <c r="N343" i="29"/>
  <c r="N344" i="29"/>
  <c r="N345" i="29"/>
  <c r="N346" i="29"/>
  <c r="N347" i="29"/>
  <c r="N348" i="29"/>
  <c r="N349" i="29"/>
  <c r="N350" i="29"/>
  <c r="N351" i="29"/>
  <c r="N352" i="29"/>
  <c r="N353" i="29"/>
  <c r="N354" i="29"/>
  <c r="N355" i="29"/>
  <c r="N356" i="29"/>
  <c r="N357" i="29"/>
  <c r="N358" i="29"/>
  <c r="N359" i="29"/>
  <c r="N360" i="29"/>
  <c r="N361" i="29"/>
  <c r="N362" i="29"/>
  <c r="N363" i="29"/>
  <c r="N364" i="29"/>
  <c r="N365" i="29"/>
  <c r="N366" i="29"/>
  <c r="N367" i="29"/>
  <c r="N368" i="29"/>
  <c r="N369" i="29"/>
  <c r="N370" i="29"/>
  <c r="N371" i="29"/>
  <c r="N372" i="29"/>
  <c r="N373" i="29"/>
  <c r="N374" i="29"/>
  <c r="N375" i="29"/>
  <c r="N376" i="29"/>
  <c r="N377" i="29"/>
  <c r="N378" i="29"/>
  <c r="N379" i="29"/>
  <c r="N380" i="29"/>
  <c r="N381" i="29"/>
  <c r="N382" i="29"/>
  <c r="N383" i="29"/>
  <c r="N384" i="29"/>
  <c r="N385" i="29"/>
  <c r="N386" i="29"/>
  <c r="N387" i="29"/>
  <c r="N388" i="29"/>
  <c r="N389" i="29"/>
  <c r="N390" i="29"/>
  <c r="N391" i="29"/>
  <c r="N392" i="29"/>
  <c r="N393" i="29"/>
  <c r="N394" i="29"/>
  <c r="N395" i="29"/>
  <c r="N396" i="29"/>
  <c r="N397" i="29"/>
  <c r="N398" i="29"/>
  <c r="N399" i="29"/>
  <c r="N400" i="29"/>
  <c r="N401" i="29"/>
  <c r="N402" i="29"/>
  <c r="N403" i="29"/>
  <c r="N404" i="29"/>
  <c r="N405" i="29"/>
  <c r="N406" i="29"/>
  <c r="N407" i="29"/>
  <c r="N408" i="29"/>
  <c r="N409" i="29"/>
  <c r="N410" i="29"/>
  <c r="N411" i="29"/>
  <c r="N412" i="29"/>
  <c r="N413" i="29"/>
  <c r="N414" i="29"/>
  <c r="N415" i="29"/>
  <c r="N416" i="29"/>
  <c r="N417" i="29"/>
  <c r="N418" i="29"/>
  <c r="N419" i="29"/>
  <c r="N420" i="29"/>
  <c r="N421" i="29"/>
  <c r="N422" i="29"/>
  <c r="N423" i="29"/>
  <c r="N424" i="29"/>
  <c r="N425" i="29"/>
  <c r="N426" i="29"/>
  <c r="N427" i="29"/>
  <c r="N428" i="29"/>
  <c r="N429" i="29"/>
  <c r="N430" i="29"/>
  <c r="N431" i="29"/>
  <c r="N432" i="29"/>
  <c r="N433" i="29"/>
  <c r="N434" i="29"/>
  <c r="N435" i="29"/>
  <c r="N436" i="29"/>
  <c r="N437" i="29"/>
  <c r="N438" i="29"/>
  <c r="N439" i="29"/>
  <c r="N440" i="29"/>
  <c r="N441" i="29"/>
  <c r="N442" i="29"/>
  <c r="N443" i="29"/>
  <c r="N444" i="29"/>
  <c r="N445" i="29"/>
  <c r="N446" i="29"/>
  <c r="N447" i="29"/>
  <c r="N448" i="29"/>
  <c r="N449" i="29"/>
  <c r="N450" i="29"/>
  <c r="N451" i="29"/>
  <c r="N452" i="29"/>
  <c r="N453" i="29"/>
  <c r="N454" i="29"/>
  <c r="N455" i="29"/>
  <c r="N457" i="29"/>
  <c r="N458" i="29"/>
  <c r="N459" i="29"/>
  <c r="N460" i="29"/>
  <c r="N461" i="29"/>
  <c r="N462" i="29"/>
  <c r="N463" i="29"/>
  <c r="N464" i="29"/>
  <c r="N465" i="29"/>
  <c r="N466" i="29"/>
  <c r="N467" i="29"/>
  <c r="N468" i="29"/>
  <c r="N469" i="29"/>
  <c r="N470" i="29"/>
  <c r="N471" i="29"/>
  <c r="N472" i="29"/>
  <c r="N473" i="29"/>
  <c r="N474" i="29"/>
  <c r="N475" i="29"/>
  <c r="N476" i="29"/>
  <c r="N477" i="29"/>
  <c r="N478" i="29"/>
  <c r="N479" i="29"/>
  <c r="N480" i="29"/>
  <c r="N481" i="29"/>
  <c r="N482" i="29"/>
  <c r="N483" i="29"/>
  <c r="N484" i="29"/>
  <c r="N485" i="29"/>
  <c r="N486" i="29"/>
  <c r="N487" i="29"/>
  <c r="N488" i="29"/>
  <c r="N489" i="29"/>
  <c r="N490" i="29"/>
  <c r="N491" i="29"/>
  <c r="N492" i="29"/>
  <c r="N493" i="29"/>
  <c r="N494" i="29"/>
  <c r="N495" i="29"/>
  <c r="N496" i="29"/>
  <c r="N497" i="29"/>
  <c r="N498" i="29"/>
  <c r="N499" i="29"/>
  <c r="N500" i="29"/>
  <c r="N501" i="29"/>
  <c r="N502" i="29"/>
  <c r="N503" i="29"/>
  <c r="N504" i="29"/>
  <c r="N505" i="29"/>
  <c r="N506" i="29"/>
  <c r="N507" i="29"/>
  <c r="N508" i="29"/>
  <c r="N509" i="29"/>
  <c r="N510" i="29"/>
  <c r="N511" i="29"/>
  <c r="N512" i="29"/>
  <c r="N513" i="29"/>
  <c r="N514" i="29"/>
  <c r="N515" i="29"/>
  <c r="N516" i="29"/>
  <c r="N517" i="29"/>
  <c r="N518" i="29"/>
  <c r="N519" i="29"/>
  <c r="N520" i="29"/>
  <c r="N521" i="29"/>
  <c r="N522" i="29"/>
  <c r="N523" i="29"/>
  <c r="N524" i="29"/>
  <c r="N525" i="29"/>
  <c r="N526" i="29"/>
  <c r="N527" i="29"/>
  <c r="N528" i="29"/>
  <c r="N529" i="29"/>
  <c r="N530" i="29"/>
  <c r="N531" i="29"/>
  <c r="N532" i="29"/>
  <c r="N533" i="29"/>
  <c r="N534" i="29"/>
  <c r="N535" i="29"/>
  <c r="N536" i="29"/>
  <c r="N537" i="29"/>
  <c r="N538" i="29"/>
  <c r="N539" i="29"/>
  <c r="N540" i="29"/>
  <c r="N541" i="29"/>
  <c r="N542" i="29"/>
  <c r="N543" i="29"/>
  <c r="N544" i="29"/>
  <c r="N545" i="29"/>
  <c r="N546" i="29"/>
  <c r="N547" i="29"/>
  <c r="N548" i="29"/>
  <c r="N549" i="29"/>
  <c r="N550" i="29"/>
  <c r="N551" i="29"/>
  <c r="N552" i="29"/>
  <c r="N553" i="29"/>
  <c r="N554" i="29"/>
  <c r="N555" i="29"/>
  <c r="N556" i="29"/>
  <c r="N557" i="29"/>
  <c r="N558" i="29"/>
  <c r="N559" i="29"/>
  <c r="N560" i="29"/>
  <c r="N561" i="29"/>
  <c r="N562" i="29"/>
  <c r="N563" i="29"/>
  <c r="N564" i="29"/>
  <c r="N565" i="29"/>
  <c r="N566" i="29"/>
  <c r="N567" i="29"/>
  <c r="N568" i="29"/>
  <c r="N569" i="29"/>
  <c r="N570" i="29"/>
  <c r="N571" i="29"/>
  <c r="N572" i="29"/>
  <c r="N573" i="29"/>
  <c r="N574" i="29"/>
  <c r="N575" i="29"/>
  <c r="N576" i="29"/>
  <c r="N577" i="29"/>
  <c r="N578" i="29"/>
  <c r="N579" i="29"/>
  <c r="N580" i="29"/>
  <c r="N581" i="29"/>
  <c r="N582" i="29"/>
  <c r="N583" i="29"/>
  <c r="N584" i="29"/>
  <c r="N585" i="29"/>
  <c r="N586" i="29"/>
  <c r="N587" i="29"/>
  <c r="N588" i="29"/>
  <c r="N589" i="29"/>
  <c r="N590" i="29"/>
  <c r="N591" i="29"/>
  <c r="N592" i="29"/>
  <c r="N593" i="29"/>
  <c r="N594" i="29"/>
  <c r="N595" i="29"/>
  <c r="N596" i="29"/>
  <c r="N597" i="29"/>
  <c r="N598" i="29"/>
  <c r="N599" i="29"/>
  <c r="N600" i="29"/>
  <c r="N601" i="29"/>
  <c r="N602" i="29"/>
  <c r="N603" i="29"/>
  <c r="N604" i="29"/>
  <c r="N605" i="29"/>
  <c r="N606" i="29"/>
  <c r="N607" i="29"/>
  <c r="N608" i="29"/>
  <c r="N609" i="29"/>
  <c r="N610" i="29"/>
  <c r="N611" i="29"/>
  <c r="N612" i="29"/>
  <c r="N613" i="29"/>
  <c r="N614" i="29"/>
  <c r="N615" i="29"/>
  <c r="N616" i="29"/>
  <c r="N617" i="29"/>
  <c r="N618" i="29"/>
  <c r="N619" i="29"/>
  <c r="N620" i="29"/>
  <c r="N621" i="29"/>
  <c r="N622" i="29"/>
  <c r="N623" i="29"/>
  <c r="N624" i="29"/>
  <c r="N625" i="29"/>
  <c r="N626" i="29"/>
  <c r="N627" i="29"/>
  <c r="N628" i="29"/>
  <c r="N629" i="29"/>
  <c r="N630" i="29"/>
  <c r="N631" i="29"/>
  <c r="N632" i="29"/>
  <c r="N633" i="29"/>
  <c r="N634" i="29"/>
  <c r="N635" i="29"/>
  <c r="N636" i="29"/>
  <c r="N637" i="29"/>
  <c r="N638" i="29"/>
  <c r="N639" i="29"/>
  <c r="N640" i="29"/>
  <c r="N641" i="29"/>
  <c r="N642" i="29"/>
  <c r="N643" i="29"/>
  <c r="N644" i="29"/>
  <c r="N645" i="29"/>
  <c r="N646" i="29"/>
  <c r="N647" i="29"/>
  <c r="N648" i="29"/>
  <c r="N649" i="29"/>
  <c r="N650" i="29"/>
  <c r="N651" i="29"/>
  <c r="N652" i="29"/>
  <c r="N653" i="29"/>
  <c r="N654" i="29"/>
  <c r="N655" i="29"/>
  <c r="N656" i="29"/>
  <c r="N657" i="29"/>
  <c r="N658" i="29"/>
  <c r="N659" i="29"/>
  <c r="N660" i="29"/>
  <c r="N661" i="29"/>
  <c r="N662" i="29"/>
  <c r="N663" i="29"/>
  <c r="N664" i="29"/>
  <c r="N665" i="29"/>
  <c r="N666" i="29"/>
  <c r="N667" i="29"/>
  <c r="N668" i="29"/>
  <c r="N669" i="29"/>
  <c r="N670" i="29"/>
  <c r="N671" i="29"/>
  <c r="N672" i="29"/>
  <c r="N673" i="29"/>
  <c r="N674" i="29"/>
  <c r="N675" i="29"/>
  <c r="N676" i="29"/>
  <c r="N677" i="29"/>
  <c r="N678" i="29"/>
  <c r="N679" i="29"/>
  <c r="N680" i="29"/>
  <c r="N681" i="29"/>
  <c r="N682" i="29"/>
  <c r="N683" i="29"/>
  <c r="N684" i="29"/>
  <c r="N685" i="29"/>
  <c r="N686" i="29"/>
  <c r="N687" i="29"/>
  <c r="N688" i="29"/>
  <c r="N689" i="29"/>
  <c r="N690" i="29"/>
  <c r="N691" i="29"/>
  <c r="N692" i="29"/>
  <c r="N693" i="29"/>
  <c r="N694" i="29"/>
  <c r="N695" i="29"/>
  <c r="N696" i="29"/>
  <c r="N697" i="29"/>
  <c r="N698" i="29"/>
  <c r="N699" i="29"/>
  <c r="N700" i="29"/>
  <c r="N701" i="29"/>
  <c r="N702" i="29"/>
  <c r="N703" i="29"/>
  <c r="N704" i="29"/>
  <c r="N705" i="29"/>
  <c r="N706" i="29"/>
  <c r="N707" i="29"/>
  <c r="N708" i="29"/>
  <c r="N709" i="29"/>
  <c r="N710" i="29"/>
  <c r="N711" i="29"/>
  <c r="N712" i="29"/>
  <c r="N713" i="29"/>
  <c r="N714" i="29"/>
  <c r="N715" i="29"/>
  <c r="N716" i="29"/>
  <c r="N717" i="29"/>
  <c r="N718" i="29"/>
  <c r="N719" i="29"/>
  <c r="N720" i="29"/>
  <c r="N721" i="29"/>
  <c r="N722" i="29"/>
  <c r="N723" i="29"/>
  <c r="N724" i="29"/>
  <c r="N725" i="29"/>
  <c r="N726" i="29"/>
  <c r="N727" i="29"/>
  <c r="N728" i="29"/>
  <c r="N729" i="29"/>
  <c r="N730" i="29"/>
  <c r="N731" i="29"/>
  <c r="N732" i="29"/>
  <c r="N733" i="29"/>
  <c r="N734" i="29"/>
  <c r="N735" i="29"/>
  <c r="N736" i="29"/>
  <c r="N737" i="29"/>
  <c r="N738" i="29"/>
  <c r="N739" i="29"/>
  <c r="N740" i="29"/>
  <c r="N741" i="29"/>
  <c r="N742" i="29"/>
  <c r="N743" i="29"/>
  <c r="N744" i="29"/>
  <c r="N745" i="29"/>
  <c r="N746" i="29"/>
  <c r="N747" i="29"/>
  <c r="N748" i="29"/>
  <c r="N749" i="29"/>
  <c r="N750" i="29"/>
  <c r="N751" i="29"/>
  <c r="N752" i="29"/>
  <c r="N753" i="29"/>
  <c r="N754" i="29"/>
  <c r="N755" i="29"/>
  <c r="N756" i="29"/>
  <c r="N757" i="29"/>
  <c r="N758" i="29"/>
  <c r="N759" i="29"/>
  <c r="N760" i="29"/>
  <c r="N761" i="29"/>
  <c r="N762" i="29"/>
  <c r="N763" i="29"/>
  <c r="N764" i="29"/>
  <c r="N765" i="29"/>
  <c r="N766" i="29"/>
  <c r="N767" i="29"/>
  <c r="N768" i="29"/>
  <c r="N769" i="29"/>
  <c r="N770" i="29"/>
  <c r="N771" i="29"/>
  <c r="N772" i="29"/>
  <c r="N773" i="29"/>
  <c r="N774" i="29"/>
  <c r="N777" i="29"/>
  <c r="N778" i="29"/>
  <c r="N779" i="29"/>
  <c r="N780" i="29"/>
  <c r="N781" i="29"/>
  <c r="N782" i="29"/>
  <c r="N783" i="29"/>
  <c r="N784" i="29"/>
  <c r="N785" i="29"/>
  <c r="N786" i="29"/>
  <c r="N787" i="29"/>
  <c r="N788" i="29"/>
  <c r="N789" i="29"/>
  <c r="N790" i="29"/>
  <c r="N791" i="29"/>
  <c r="N792" i="29"/>
  <c r="N793" i="29"/>
  <c r="N794" i="29"/>
  <c r="N795" i="29"/>
  <c r="N796" i="29"/>
  <c r="N797" i="29"/>
  <c r="N798" i="29"/>
  <c r="N799" i="29"/>
  <c r="N800" i="29"/>
  <c r="N801" i="29"/>
  <c r="N802" i="29"/>
  <c r="N803" i="29"/>
  <c r="N804" i="29"/>
  <c r="N805" i="29"/>
  <c r="N806" i="29"/>
  <c r="N807" i="29"/>
  <c r="N808" i="29"/>
  <c r="N809" i="29"/>
  <c r="N810" i="29"/>
  <c r="N811" i="29"/>
  <c r="N812" i="29"/>
  <c r="N813" i="29"/>
  <c r="N814" i="29"/>
  <c r="N815" i="29"/>
  <c r="N816" i="29"/>
  <c r="N817" i="29"/>
  <c r="N818" i="29"/>
  <c r="N819" i="29"/>
  <c r="N820" i="29"/>
  <c r="N821" i="29"/>
  <c r="N822" i="29"/>
  <c r="N823" i="29"/>
  <c r="N824" i="29"/>
  <c r="N825" i="29"/>
  <c r="N826" i="29"/>
  <c r="N827" i="29"/>
  <c r="N828" i="29"/>
  <c r="N829" i="29"/>
  <c r="N830" i="29"/>
  <c r="N831" i="29"/>
  <c r="N832" i="29"/>
  <c r="N833" i="29"/>
  <c r="N834" i="29"/>
  <c r="N835" i="29"/>
  <c r="N836" i="29"/>
  <c r="N837" i="29"/>
  <c r="N838" i="29"/>
  <c r="N839" i="29"/>
  <c r="N840" i="29"/>
  <c r="N841" i="29"/>
  <c r="N842" i="29"/>
  <c r="N843" i="29"/>
  <c r="N844" i="29"/>
  <c r="N845" i="29"/>
  <c r="N846" i="29"/>
  <c r="N847" i="29"/>
  <c r="N848" i="29"/>
  <c r="N849" i="29"/>
  <c r="N850" i="29"/>
  <c r="N851" i="29"/>
  <c r="N852" i="29"/>
  <c r="N853" i="29"/>
  <c r="N854" i="29"/>
  <c r="N855" i="29"/>
  <c r="N856" i="29"/>
  <c r="N857" i="29"/>
  <c r="N858" i="29"/>
  <c r="N859" i="29"/>
  <c r="N860" i="29"/>
  <c r="N861" i="29"/>
  <c r="N862" i="29"/>
  <c r="N863" i="29"/>
  <c r="N864" i="29"/>
  <c r="N865" i="29"/>
  <c r="N866" i="29"/>
  <c r="N867" i="29"/>
  <c r="N868" i="29"/>
  <c r="N869" i="29"/>
  <c r="N870" i="29"/>
  <c r="N871" i="29"/>
  <c r="N872" i="29"/>
  <c r="N873" i="29"/>
  <c r="N874" i="29"/>
  <c r="N875" i="29"/>
  <c r="N876" i="29"/>
  <c r="N877" i="29"/>
  <c r="N878" i="29"/>
  <c r="N879" i="29"/>
  <c r="N880" i="29"/>
  <c r="N881" i="29"/>
  <c r="N882" i="29"/>
  <c r="N883" i="29"/>
  <c r="N884" i="29"/>
  <c r="N885" i="29"/>
  <c r="N886" i="29"/>
  <c r="N887" i="29"/>
  <c r="N888" i="29"/>
  <c r="N889" i="29"/>
  <c r="N890" i="29"/>
  <c r="N891" i="29"/>
  <c r="N892" i="29"/>
  <c r="N893" i="29"/>
  <c r="N894" i="29"/>
  <c r="N895" i="29"/>
  <c r="N896" i="29"/>
  <c r="N897" i="29"/>
  <c r="N898" i="29"/>
  <c r="N899" i="29"/>
  <c r="N900" i="29"/>
  <c r="N901" i="29"/>
  <c r="N902" i="29"/>
  <c r="N903" i="29"/>
  <c r="N904" i="29"/>
  <c r="N905" i="29"/>
  <c r="N906" i="29"/>
  <c r="N907" i="29"/>
  <c r="N908" i="29"/>
  <c r="N909" i="29"/>
  <c r="N910" i="29"/>
  <c r="N911" i="29"/>
  <c r="N912" i="29"/>
  <c r="N913" i="29"/>
  <c r="N914" i="29"/>
  <c r="N915" i="29"/>
  <c r="N916" i="29"/>
  <c r="N917" i="29"/>
  <c r="N918" i="29"/>
  <c r="N919" i="29"/>
  <c r="N920" i="29"/>
  <c r="N921" i="29"/>
  <c r="N922" i="29"/>
  <c r="N923" i="29"/>
  <c r="N924" i="29"/>
  <c r="N925" i="29"/>
  <c r="N926" i="29"/>
  <c r="N927" i="29"/>
  <c r="N928" i="29"/>
  <c r="N929" i="29"/>
  <c r="N930" i="29"/>
  <c r="N931" i="29"/>
  <c r="N932" i="29"/>
  <c r="N933" i="29"/>
  <c r="N934" i="29"/>
  <c r="N935" i="29"/>
  <c r="N936" i="29"/>
  <c r="N937" i="29"/>
  <c r="N938" i="29"/>
  <c r="N939" i="29"/>
  <c r="N940" i="29"/>
  <c r="N941" i="29"/>
  <c r="N942" i="29"/>
  <c r="N943" i="29"/>
  <c r="N944" i="29"/>
  <c r="N945" i="29"/>
  <c r="N946" i="29"/>
  <c r="N947" i="29"/>
  <c r="N948" i="29"/>
  <c r="N949" i="29"/>
  <c r="N950" i="29"/>
  <c r="N951" i="29"/>
  <c r="N952" i="29"/>
  <c r="N953" i="29"/>
  <c r="N954" i="29"/>
  <c r="N955" i="29"/>
  <c r="N956" i="29"/>
  <c r="N957" i="29"/>
  <c r="N958" i="29"/>
  <c r="N959" i="29"/>
  <c r="N960" i="29"/>
  <c r="N961" i="29"/>
  <c r="N962" i="29"/>
  <c r="N963" i="29"/>
  <c r="N964" i="29"/>
  <c r="N965" i="29"/>
  <c r="N966" i="29"/>
  <c r="N967" i="29"/>
  <c r="N968" i="29"/>
  <c r="N969" i="29"/>
  <c r="N970" i="29"/>
  <c r="N971" i="29"/>
  <c r="N972" i="29"/>
  <c r="N973" i="29"/>
  <c r="N974" i="29"/>
  <c r="N975" i="29"/>
  <c r="N976" i="29"/>
  <c r="N977" i="29"/>
  <c r="N978" i="29"/>
  <c r="N979" i="29"/>
  <c r="N980" i="29"/>
  <c r="N981" i="29"/>
  <c r="N982" i="29"/>
  <c r="N983" i="29"/>
  <c r="N984" i="29"/>
  <c r="N985" i="29"/>
  <c r="N986" i="29"/>
  <c r="N987" i="29"/>
  <c r="N988" i="29"/>
  <c r="N989" i="29"/>
  <c r="N990" i="29"/>
  <c r="N991" i="29"/>
  <c r="N992" i="29"/>
  <c r="N993" i="29"/>
  <c r="N994" i="29"/>
  <c r="N995" i="29"/>
  <c r="N996" i="29"/>
  <c r="N997" i="29"/>
  <c r="N998" i="29"/>
  <c r="N999" i="29"/>
  <c r="N1000" i="29"/>
  <c r="N1001" i="29"/>
  <c r="N1002" i="29"/>
  <c r="N1003" i="29"/>
  <c r="N1004" i="29"/>
  <c r="N1005" i="29"/>
  <c r="N1006" i="29"/>
  <c r="N1007" i="29"/>
  <c r="N1008" i="29"/>
  <c r="N1009" i="29"/>
  <c r="N1010" i="29"/>
  <c r="N1011" i="29"/>
  <c r="N1012" i="29"/>
  <c r="N1013" i="29"/>
  <c r="N1014" i="29"/>
  <c r="N1015" i="29"/>
  <c r="N1016" i="29"/>
  <c r="N1017" i="29"/>
  <c r="N1018" i="29"/>
  <c r="N1019" i="29"/>
  <c r="N1021" i="29"/>
  <c r="N1022" i="29"/>
  <c r="N1023" i="29"/>
  <c r="N1024" i="29"/>
  <c r="N1025" i="29"/>
  <c r="N1026" i="29"/>
  <c r="N1027" i="29"/>
  <c r="N1028" i="29"/>
  <c r="N1029" i="29"/>
  <c r="N1030" i="29"/>
  <c r="N1031" i="29"/>
  <c r="N1032" i="29"/>
  <c r="N1033" i="29"/>
  <c r="N1034" i="29"/>
  <c r="N1035" i="29"/>
  <c r="N1036" i="29"/>
  <c r="N1037" i="29"/>
  <c r="N1038" i="29"/>
  <c r="N1039" i="29"/>
  <c r="N1040" i="29"/>
  <c r="N1041" i="29"/>
  <c r="N1042" i="29"/>
  <c r="N1043" i="29"/>
  <c r="N1044" i="29"/>
  <c r="N1045" i="29"/>
  <c r="N1046" i="29"/>
  <c r="N1047" i="29"/>
  <c r="N1048" i="29"/>
  <c r="N1049" i="29"/>
  <c r="N1050" i="29"/>
  <c r="N1051" i="29"/>
  <c r="N1052" i="29"/>
  <c r="N1053" i="29"/>
  <c r="N1054" i="29"/>
  <c r="N1055" i="29"/>
  <c r="N1056" i="29"/>
  <c r="N1057" i="29"/>
  <c r="N1058" i="29"/>
  <c r="N1059" i="29"/>
  <c r="N1060" i="29"/>
  <c r="N1061" i="29"/>
  <c r="N1062" i="29"/>
  <c r="N1063" i="29"/>
  <c r="N1064" i="29"/>
  <c r="N1065" i="29"/>
  <c r="N1066" i="29"/>
  <c r="N1067" i="29"/>
  <c r="N1068" i="29"/>
  <c r="N1069" i="29"/>
  <c r="N1070" i="29"/>
  <c r="N1071" i="29"/>
  <c r="N1072" i="29"/>
  <c r="N1073" i="29"/>
  <c r="N1074" i="29"/>
  <c r="N1075" i="29"/>
  <c r="N1076" i="29"/>
  <c r="N1077" i="29"/>
  <c r="N1078" i="29"/>
  <c r="N1079" i="29"/>
  <c r="N1080" i="29"/>
  <c r="N1081" i="29"/>
  <c r="N1082" i="29"/>
  <c r="N1083" i="29"/>
  <c r="N1084" i="29"/>
  <c r="N1085" i="29"/>
  <c r="N1086" i="29"/>
  <c r="N1087" i="29"/>
  <c r="N1088" i="29"/>
  <c r="N1089" i="29"/>
  <c r="N1090" i="29"/>
  <c r="N1093" i="29"/>
  <c r="N1094" i="29"/>
  <c r="N1095" i="29"/>
  <c r="N1096" i="29"/>
  <c r="N1097" i="29"/>
  <c r="N1098" i="29"/>
  <c r="N1099" i="29"/>
  <c r="N1100" i="29"/>
  <c r="N1101" i="29"/>
  <c r="N1102" i="29"/>
  <c r="N1103" i="29"/>
  <c r="N1104" i="29"/>
  <c r="N1105" i="29"/>
  <c r="N1106" i="29"/>
  <c r="N1107" i="29"/>
  <c r="N1108" i="29"/>
  <c r="N1109" i="29"/>
  <c r="N1110" i="29"/>
  <c r="N1111" i="29"/>
  <c r="N1112" i="29"/>
  <c r="N1113" i="29"/>
  <c r="N1114" i="29"/>
  <c r="N1115" i="29"/>
  <c r="N1116" i="29"/>
  <c r="N1117" i="29"/>
  <c r="N1118" i="29"/>
  <c r="N1119" i="29"/>
  <c r="N1120" i="29"/>
  <c r="N1121" i="29"/>
  <c r="N1122" i="29"/>
  <c r="N1123" i="29"/>
  <c r="N1124" i="29"/>
  <c r="N1125" i="29"/>
  <c r="N1126" i="29"/>
  <c r="N1127" i="29"/>
  <c r="N1129" i="29"/>
  <c r="N1130" i="29"/>
  <c r="N1131" i="29"/>
  <c r="N1132" i="29"/>
  <c r="N1133" i="29"/>
  <c r="N1134" i="29"/>
  <c r="N1135" i="29"/>
  <c r="N1136" i="29"/>
  <c r="N1137" i="29"/>
  <c r="N1138" i="29"/>
  <c r="N1139" i="29"/>
  <c r="N1140" i="29"/>
  <c r="N1141" i="29"/>
  <c r="N1142" i="29"/>
  <c r="N1143" i="29"/>
  <c r="N1144" i="29"/>
  <c r="N1145" i="29"/>
  <c r="N1146" i="29"/>
  <c r="N1147" i="29"/>
  <c r="N1148" i="29"/>
  <c r="N1149" i="29"/>
  <c r="N1150" i="29"/>
  <c r="N1151" i="29"/>
  <c r="N1152" i="29"/>
  <c r="N1153" i="29"/>
  <c r="N1154" i="29"/>
  <c r="N1155" i="29"/>
  <c r="N1156" i="29"/>
  <c r="N1157" i="29"/>
  <c r="N1158" i="29"/>
  <c r="N1159" i="29"/>
  <c r="N1160" i="29"/>
  <c r="N1161" i="29"/>
  <c r="N1162" i="29"/>
  <c r="N1163" i="29"/>
  <c r="N1164" i="29"/>
  <c r="N1165" i="29"/>
  <c r="N1166" i="29"/>
  <c r="N1167" i="29"/>
  <c r="N1168" i="29"/>
  <c r="N1169" i="29"/>
  <c r="N1170" i="29"/>
  <c r="N1171" i="29"/>
  <c r="N1172" i="29"/>
  <c r="N1173" i="29"/>
  <c r="N1174" i="29"/>
  <c r="N1175" i="29"/>
  <c r="N1176" i="29"/>
  <c r="N1177" i="29"/>
  <c r="N1178" i="29"/>
  <c r="N1179" i="29"/>
  <c r="N1180" i="29"/>
  <c r="N1181" i="29"/>
  <c r="N1182" i="29"/>
  <c r="N1183" i="29"/>
  <c r="N1184" i="29"/>
  <c r="N1185" i="29"/>
  <c r="N1186" i="29"/>
  <c r="N1187" i="29"/>
  <c r="N1188" i="29"/>
  <c r="N1189" i="29"/>
  <c r="N1190" i="29"/>
  <c r="N1191" i="29"/>
  <c r="N1192" i="29"/>
  <c r="N1193" i="29"/>
  <c r="N1194" i="29"/>
  <c r="N1195" i="29"/>
  <c r="N1196" i="29"/>
  <c r="N1197" i="29"/>
  <c r="N1198" i="29"/>
  <c r="N1199" i="29"/>
  <c r="N1200" i="29"/>
  <c r="N1201" i="29"/>
  <c r="N1202" i="29"/>
  <c r="N1203" i="29"/>
  <c r="N1204" i="29"/>
  <c r="N1205" i="29"/>
  <c r="N1206" i="29"/>
  <c r="N1207" i="29"/>
  <c r="N1208" i="29"/>
  <c r="N1209" i="29"/>
  <c r="N1210" i="29"/>
  <c r="N1211" i="29"/>
  <c r="N1212" i="29"/>
  <c r="N1213" i="29"/>
  <c r="N1214" i="29"/>
  <c r="N1215" i="29"/>
  <c r="N1216" i="29"/>
  <c r="N1217" i="29"/>
  <c r="N1218" i="29"/>
  <c r="N1219" i="29"/>
  <c r="N1220" i="29"/>
  <c r="N1221" i="29"/>
  <c r="N1222" i="29"/>
  <c r="N1223" i="29"/>
  <c r="N1224" i="29"/>
  <c r="N1225" i="29"/>
  <c r="N1226" i="29"/>
  <c r="N1227" i="29"/>
  <c r="N1228" i="29"/>
  <c r="N1229" i="29"/>
  <c r="N1230" i="29"/>
  <c r="N1231" i="29"/>
  <c r="N1232" i="29"/>
  <c r="N1233" i="29"/>
  <c r="N1234" i="29"/>
  <c r="N1235" i="29"/>
  <c r="N1236" i="29"/>
  <c r="N1237" i="29"/>
  <c r="N1238" i="29"/>
  <c r="N1239" i="29"/>
  <c r="N1240" i="29"/>
  <c r="N1241" i="29"/>
  <c r="N1242" i="29"/>
  <c r="N1243" i="29"/>
  <c r="N1244" i="29"/>
  <c r="N1245" i="29"/>
  <c r="N1246" i="29"/>
  <c r="N1247" i="29"/>
  <c r="N1248" i="29"/>
  <c r="N1249" i="29"/>
  <c r="N1250" i="29"/>
  <c r="N1251" i="29"/>
  <c r="N1252" i="29"/>
  <c r="N1253" i="29"/>
  <c r="N1254" i="29"/>
  <c r="N1255" i="29"/>
  <c r="N1256" i="29"/>
  <c r="N1257" i="29"/>
  <c r="N1258" i="29"/>
  <c r="N1259" i="29"/>
  <c r="N1260" i="29"/>
  <c r="N1261" i="29"/>
  <c r="N1262" i="29"/>
  <c r="N1263" i="29"/>
  <c r="N1264" i="29"/>
  <c r="N1265" i="29"/>
  <c r="N1266" i="29"/>
  <c r="N1267" i="29"/>
  <c r="N1268" i="29"/>
  <c r="N1269" i="29"/>
  <c r="N1270" i="29"/>
  <c r="N1271" i="29"/>
  <c r="N1272" i="29"/>
  <c r="N1273" i="29"/>
  <c r="N1274" i="29"/>
  <c r="N1275" i="29"/>
  <c r="N1276" i="29"/>
  <c r="N1277" i="29"/>
  <c r="N1278" i="29"/>
  <c r="N1279" i="29"/>
  <c r="N1280" i="29"/>
  <c r="N1281" i="29"/>
  <c r="N1282" i="29"/>
  <c r="N1283" i="29"/>
  <c r="N1284" i="29"/>
  <c r="N1285" i="29"/>
  <c r="N1286" i="29"/>
  <c r="N1287" i="29"/>
  <c r="N1288" i="29"/>
  <c r="N1289" i="29"/>
  <c r="N1290" i="29"/>
  <c r="N1291" i="29"/>
  <c r="N1292" i="29"/>
  <c r="N1293" i="29"/>
  <c r="N1294" i="29"/>
  <c r="N1295" i="29"/>
  <c r="N1296" i="29"/>
  <c r="N1297" i="29"/>
  <c r="N1298" i="29"/>
  <c r="N1299" i="29"/>
  <c r="N1300" i="29"/>
  <c r="N1301" i="29"/>
  <c r="N1302" i="29"/>
  <c r="N1303" i="29"/>
  <c r="N1304" i="29"/>
  <c r="N1305" i="29"/>
  <c r="N1306" i="29"/>
  <c r="N1307" i="29"/>
  <c r="N1308" i="29"/>
  <c r="N1309" i="29"/>
  <c r="N1310" i="29"/>
  <c r="N1311" i="29"/>
  <c r="N1312" i="29"/>
  <c r="N1313" i="29"/>
  <c r="N1314" i="29"/>
  <c r="N1315" i="29"/>
  <c r="N1316" i="29"/>
  <c r="N1317" i="29"/>
  <c r="N1318" i="29"/>
  <c r="N1319" i="29"/>
  <c r="N1320" i="29"/>
  <c r="N1321" i="29"/>
  <c r="N1322" i="29"/>
  <c r="N1323" i="29"/>
  <c r="N1324" i="29"/>
  <c r="N1325" i="29"/>
  <c r="N1326" i="29"/>
  <c r="N1327" i="29"/>
  <c r="N1328" i="29"/>
  <c r="N1329" i="29"/>
  <c r="N1330" i="29"/>
  <c r="N1331" i="29"/>
  <c r="N1332" i="29"/>
  <c r="N1333" i="29"/>
  <c r="N1334" i="29"/>
  <c r="N1335" i="29"/>
  <c r="N1336" i="29"/>
  <c r="N1337" i="29"/>
  <c r="N1338" i="29"/>
  <c r="N1339" i="29"/>
  <c r="N1340" i="29"/>
  <c r="N1341" i="29"/>
  <c r="N1342" i="29"/>
  <c r="N1343" i="29"/>
  <c r="N1344" i="29"/>
  <c r="N1345" i="29"/>
  <c r="N1346" i="29"/>
  <c r="N1347" i="29"/>
  <c r="N1348" i="29"/>
  <c r="N1349" i="29"/>
  <c r="N1350" i="29"/>
  <c r="N1351" i="29"/>
  <c r="N1352" i="29"/>
  <c r="N1353" i="29"/>
  <c r="N1354" i="29"/>
  <c r="N1355" i="29"/>
  <c r="N1356" i="29"/>
  <c r="N1357" i="29"/>
  <c r="N1358" i="29"/>
  <c r="N1359" i="29"/>
  <c r="N1360" i="29"/>
  <c r="N1361" i="29"/>
  <c r="N1362" i="29"/>
  <c r="N2" i="29"/>
  <c r="N3" i="22"/>
  <c r="N4" i="22"/>
  <c r="N5" i="22"/>
  <c r="N6" i="22"/>
  <c r="N7" i="22"/>
  <c r="N8"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64" i="22"/>
  <c r="N65" i="22"/>
  <c r="N66" i="22"/>
  <c r="N67" i="22"/>
  <c r="N68" i="22"/>
  <c r="N69" i="22"/>
  <c r="N70" i="22"/>
  <c r="N71" i="22"/>
  <c r="N72" i="22"/>
  <c r="N73" i="22"/>
  <c r="N74" i="22"/>
  <c r="N75" i="22"/>
  <c r="N76" i="22"/>
  <c r="N77" i="22"/>
  <c r="N78" i="22"/>
  <c r="N79" i="22"/>
  <c r="N80" i="22"/>
  <c r="N81" i="22"/>
  <c r="N82" i="22"/>
  <c r="N83" i="22"/>
  <c r="N84" i="22"/>
  <c r="N85" i="22"/>
  <c r="N86" i="22"/>
  <c r="N87" i="22"/>
  <c r="N88" i="22"/>
  <c r="N89" i="22"/>
  <c r="N90" i="22"/>
  <c r="N91" i="22"/>
  <c r="N92" i="22"/>
  <c r="N93" i="22"/>
  <c r="N94" i="22"/>
  <c r="N95" i="22"/>
  <c r="N96" i="22"/>
  <c r="N97" i="22"/>
  <c r="N98" i="22"/>
  <c r="N99" i="22"/>
  <c r="N100" i="22"/>
  <c r="N101" i="22"/>
  <c r="N102" i="22"/>
  <c r="N103" i="22"/>
  <c r="N104" i="22"/>
  <c r="N105" i="22"/>
  <c r="N106" i="22"/>
  <c r="N107" i="22"/>
  <c r="N108" i="22"/>
  <c r="N109" i="22"/>
  <c r="N110" i="22"/>
  <c r="N111" i="22"/>
  <c r="N112" i="22"/>
  <c r="N113" i="22"/>
  <c r="N114" i="22"/>
  <c r="N115" i="22"/>
  <c r="N116" i="22"/>
  <c r="N117" i="22"/>
  <c r="N118" i="22"/>
  <c r="N119" i="22"/>
  <c r="N120" i="22"/>
  <c r="N121" i="22"/>
  <c r="N122" i="22"/>
  <c r="N123" i="22"/>
  <c r="N124" i="22"/>
  <c r="N125" i="22"/>
  <c r="N126" i="22"/>
  <c r="N127" i="22"/>
  <c r="N128" i="22"/>
  <c r="N129" i="22"/>
  <c r="N130" i="22"/>
  <c r="N131" i="22"/>
  <c r="N132" i="22"/>
  <c r="N133" i="22"/>
  <c r="N134" i="22"/>
  <c r="N135" i="22"/>
  <c r="N136" i="22"/>
  <c r="N137" i="22"/>
  <c r="N138" i="22"/>
  <c r="N139" i="22"/>
  <c r="N140" i="22"/>
  <c r="N141" i="22"/>
  <c r="N142" i="22"/>
  <c r="N143" i="22"/>
  <c r="N144" i="22"/>
  <c r="N145" i="22"/>
  <c r="N146" i="22"/>
  <c r="N147" i="22"/>
  <c r="N148" i="22"/>
  <c r="N149" i="22"/>
  <c r="N150" i="22"/>
  <c r="N151" i="22"/>
  <c r="N152" i="22"/>
  <c r="N153" i="22"/>
  <c r="N154" i="22"/>
  <c r="N155" i="22"/>
  <c r="N156" i="22"/>
  <c r="N157" i="22"/>
  <c r="N158" i="22"/>
  <c r="N159" i="22"/>
  <c r="N160" i="22"/>
  <c r="N161" i="22"/>
  <c r="N162" i="22"/>
  <c r="N163" i="22"/>
  <c r="N164" i="22"/>
  <c r="N165" i="22"/>
  <c r="N166" i="22"/>
  <c r="N167" i="22"/>
  <c r="N168" i="22"/>
  <c r="N169" i="22"/>
  <c r="N170" i="22"/>
  <c r="N171" i="22"/>
  <c r="N172" i="22"/>
  <c r="N173" i="22"/>
  <c r="N174" i="22"/>
  <c r="N175" i="22"/>
  <c r="N176" i="22"/>
  <c r="N177" i="22"/>
  <c r="N178" i="22"/>
  <c r="N179" i="22"/>
  <c r="N180" i="22"/>
  <c r="N181" i="22"/>
  <c r="N182" i="22"/>
  <c r="N183" i="22"/>
  <c r="N184" i="22"/>
  <c r="N185" i="22"/>
  <c r="N186" i="22"/>
  <c r="N187" i="22"/>
  <c r="N188" i="22"/>
  <c r="N189" i="22"/>
  <c r="N190" i="22"/>
  <c r="N191" i="22"/>
  <c r="N192" i="22"/>
  <c r="N193" i="22"/>
  <c r="N194" i="22"/>
  <c r="N195" i="22"/>
  <c r="N196" i="22"/>
  <c r="N197" i="22"/>
  <c r="N198" i="22"/>
  <c r="N199" i="22"/>
  <c r="N200" i="22"/>
  <c r="N201" i="22"/>
  <c r="N202" i="22"/>
  <c r="N203" i="22"/>
  <c r="N204" i="22"/>
  <c r="N205" i="22"/>
  <c r="N206" i="22"/>
  <c r="N207" i="22"/>
  <c r="N208" i="22"/>
  <c r="N209" i="22"/>
  <c r="N210" i="22"/>
  <c r="N211" i="22"/>
  <c r="N212" i="22"/>
  <c r="N213" i="22"/>
  <c r="N214" i="22"/>
  <c r="N215" i="22"/>
  <c r="N216" i="22"/>
  <c r="N217" i="22"/>
  <c r="N218" i="22"/>
  <c r="N219" i="22"/>
  <c r="N220" i="22"/>
  <c r="N221" i="22"/>
  <c r="N222" i="22"/>
  <c r="N223" i="22"/>
  <c r="N224" i="22"/>
  <c r="N225" i="22"/>
  <c r="N226" i="22"/>
  <c r="N227" i="22"/>
  <c r="N228" i="22"/>
  <c r="N229" i="22"/>
  <c r="N230" i="22"/>
  <c r="N231" i="22"/>
  <c r="N232" i="22"/>
  <c r="N233" i="22"/>
  <c r="N234" i="22"/>
  <c r="N235" i="22"/>
  <c r="N236" i="22"/>
  <c r="N237" i="22"/>
  <c r="N238" i="22"/>
  <c r="N239" i="22"/>
  <c r="N240" i="22"/>
  <c r="N241" i="22"/>
  <c r="N242" i="22"/>
  <c r="N243" i="22"/>
  <c r="N244" i="22"/>
  <c r="N245" i="22"/>
  <c r="N246" i="22"/>
  <c r="N247" i="22"/>
  <c r="N248" i="22"/>
  <c r="N249" i="22"/>
  <c r="N250" i="22"/>
  <c r="N251" i="22"/>
  <c r="N252" i="22"/>
  <c r="N253" i="22"/>
  <c r="N254" i="22"/>
  <c r="N255" i="22"/>
  <c r="N256" i="22"/>
  <c r="N257" i="22"/>
  <c r="N258" i="22"/>
  <c r="N259" i="22"/>
  <c r="N260" i="22"/>
  <c r="N261" i="22"/>
  <c r="N262" i="22"/>
  <c r="N263" i="22"/>
  <c r="N264" i="22"/>
  <c r="N265" i="22"/>
  <c r="N266" i="22"/>
  <c r="N267" i="22"/>
  <c r="N268" i="22"/>
  <c r="N269" i="22"/>
  <c r="N270" i="22"/>
  <c r="N271" i="22"/>
  <c r="N272" i="22"/>
  <c r="N273" i="22"/>
  <c r="N274" i="22"/>
  <c r="N275" i="22"/>
  <c r="N276" i="22"/>
  <c r="N277" i="22"/>
  <c r="N278" i="22"/>
  <c r="N279" i="22"/>
  <c r="N280" i="22"/>
  <c r="N281" i="22"/>
  <c r="N282" i="22"/>
  <c r="N283" i="22"/>
  <c r="N284" i="22"/>
  <c r="N285" i="22"/>
  <c r="N286" i="22"/>
  <c r="N287" i="22"/>
  <c r="N288" i="22"/>
  <c r="N289" i="22"/>
  <c r="N290" i="22"/>
  <c r="N291" i="22"/>
  <c r="N292" i="22"/>
  <c r="N293" i="22"/>
  <c r="N294" i="22"/>
  <c r="N295" i="22"/>
  <c r="N296" i="22"/>
  <c r="N297" i="22"/>
  <c r="N298" i="22"/>
  <c r="N299" i="22"/>
  <c r="N300" i="22"/>
  <c r="N301" i="22"/>
  <c r="N302" i="22"/>
  <c r="N303" i="22"/>
  <c r="N304" i="22"/>
  <c r="N305" i="22"/>
  <c r="N306" i="22"/>
  <c r="N307" i="22"/>
  <c r="N308" i="22"/>
  <c r="N309" i="22"/>
  <c r="N310" i="22"/>
  <c r="N311" i="22"/>
  <c r="N312" i="22"/>
  <c r="N313" i="22"/>
  <c r="N314" i="22"/>
  <c r="N315" i="22"/>
  <c r="N316" i="22"/>
  <c r="N317" i="22"/>
  <c r="N318" i="22"/>
  <c r="N319" i="22"/>
  <c r="N320" i="22"/>
  <c r="N321" i="22"/>
  <c r="N322" i="22"/>
  <c r="N323" i="22"/>
  <c r="N324" i="22"/>
  <c r="N325" i="22"/>
  <c r="N326" i="22"/>
  <c r="N327" i="22"/>
  <c r="N328" i="22"/>
  <c r="N329" i="22"/>
  <c r="N330" i="22"/>
  <c r="N331" i="22"/>
  <c r="N332" i="22"/>
  <c r="N333" i="22"/>
  <c r="N334" i="22"/>
  <c r="N335" i="22"/>
  <c r="N336" i="22"/>
  <c r="N337" i="22"/>
  <c r="N338" i="22"/>
  <c r="N339" i="22"/>
  <c r="N340" i="22"/>
  <c r="N341" i="22"/>
  <c r="N342" i="22"/>
  <c r="N343" i="22"/>
  <c r="N344" i="22"/>
  <c r="N345" i="22"/>
  <c r="N346" i="22"/>
  <c r="N347" i="22"/>
  <c r="N348" i="22"/>
  <c r="N349" i="22"/>
  <c r="N350" i="22"/>
  <c r="N351" i="22"/>
  <c r="N352" i="22"/>
  <c r="N353" i="22"/>
  <c r="N354" i="22"/>
  <c r="N355" i="22"/>
  <c r="N356" i="22"/>
  <c r="N357" i="22"/>
  <c r="N358" i="22"/>
  <c r="N359" i="22"/>
  <c r="N360" i="22"/>
  <c r="N361" i="22"/>
  <c r="N362" i="22"/>
  <c r="N363" i="22"/>
  <c r="N364" i="22"/>
  <c r="N365" i="22"/>
  <c r="N366" i="22"/>
  <c r="N367" i="22"/>
  <c r="N368" i="22"/>
  <c r="N369" i="22"/>
  <c r="N370" i="22"/>
  <c r="N371" i="22"/>
  <c r="N372" i="22"/>
  <c r="N373" i="22"/>
  <c r="N374" i="22"/>
  <c r="N375" i="22"/>
  <c r="N376" i="22"/>
  <c r="N377" i="22"/>
  <c r="N378" i="22"/>
  <c r="N379" i="22"/>
  <c r="N380" i="22"/>
  <c r="N381" i="22"/>
  <c r="N382" i="22"/>
  <c r="N383" i="22"/>
  <c r="N384" i="22"/>
  <c r="N385" i="22"/>
  <c r="N386" i="22"/>
  <c r="N387" i="22"/>
  <c r="N388" i="22"/>
  <c r="N389" i="22"/>
  <c r="N390" i="22"/>
  <c r="N391" i="22"/>
  <c r="N392" i="22"/>
  <c r="N393" i="22"/>
  <c r="N394" i="22"/>
  <c r="N395" i="22"/>
  <c r="N396" i="22"/>
  <c r="N397" i="22"/>
  <c r="N398" i="22"/>
  <c r="N399" i="22"/>
  <c r="N400" i="22"/>
  <c r="N401" i="22"/>
  <c r="N402" i="22"/>
  <c r="N403" i="22"/>
  <c r="N404" i="22"/>
  <c r="N405" i="22"/>
  <c r="N406" i="22"/>
  <c r="N407" i="22"/>
  <c r="N408" i="22"/>
  <c r="N409" i="22"/>
  <c r="N410" i="22"/>
  <c r="N411" i="22"/>
  <c r="N412" i="22"/>
  <c r="N413" i="22"/>
  <c r="N414" i="22"/>
  <c r="N415" i="22"/>
  <c r="N416" i="22"/>
  <c r="N417" i="22"/>
  <c r="N418" i="22"/>
  <c r="N419" i="22"/>
  <c r="N420" i="22"/>
  <c r="N421" i="22"/>
  <c r="N422" i="22"/>
  <c r="N423" i="22"/>
  <c r="N424" i="22"/>
  <c r="N425" i="22"/>
  <c r="N426" i="22"/>
  <c r="N427" i="22"/>
  <c r="N428" i="22"/>
  <c r="N429" i="22"/>
  <c r="N430" i="22"/>
  <c r="N431" i="22"/>
  <c r="N432" i="22"/>
  <c r="N433" i="22"/>
  <c r="N434" i="22"/>
  <c r="N435" i="22"/>
  <c r="N436" i="22"/>
  <c r="N437" i="22"/>
  <c r="N438" i="22"/>
  <c r="N439" i="22"/>
  <c r="N440" i="22"/>
  <c r="N441" i="22"/>
  <c r="N442" i="22"/>
  <c r="N443" i="22"/>
  <c r="N444" i="22"/>
  <c r="N445" i="22"/>
  <c r="N446" i="22"/>
  <c r="N447" i="22"/>
  <c r="N448" i="22"/>
  <c r="N449" i="22"/>
  <c r="N450" i="22"/>
  <c r="N451" i="22"/>
  <c r="N452" i="22"/>
  <c r="N453" i="22"/>
  <c r="N454" i="22"/>
  <c r="N455" i="22"/>
  <c r="N456" i="22"/>
  <c r="N457" i="22"/>
  <c r="N458" i="22"/>
  <c r="N459" i="22"/>
  <c r="N460" i="22"/>
  <c r="N461" i="22"/>
  <c r="N462" i="22"/>
  <c r="N463" i="22"/>
  <c r="N464" i="22"/>
  <c r="N465" i="22"/>
  <c r="N466" i="22"/>
  <c r="N467" i="22"/>
  <c r="N468" i="22"/>
  <c r="N469" i="22"/>
  <c r="N470" i="22"/>
  <c r="N471" i="22"/>
  <c r="N472" i="22"/>
  <c r="N473" i="22"/>
  <c r="N474" i="22"/>
  <c r="N475" i="22"/>
  <c r="N2" i="22"/>
  <c r="K3" i="22"/>
  <c r="K4" i="22"/>
  <c r="K5" i="22"/>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70" i="22"/>
  <c r="K271" i="22"/>
  <c r="K272" i="22"/>
  <c r="K273" i="22"/>
  <c r="K274" i="22"/>
  <c r="K275" i="22"/>
  <c r="K276" i="22"/>
  <c r="K277" i="22"/>
  <c r="K278" i="22"/>
  <c r="K279" i="22"/>
  <c r="K280" i="22"/>
  <c r="K281" i="22"/>
  <c r="K282" i="22"/>
  <c r="K283" i="22"/>
  <c r="K284" i="22"/>
  <c r="K285" i="22"/>
  <c r="K286" i="22"/>
  <c r="K287" i="22"/>
  <c r="K288" i="22"/>
  <c r="K289" i="22"/>
  <c r="K290" i="22"/>
  <c r="K291" i="22"/>
  <c r="K292" i="22"/>
  <c r="K293" i="22"/>
  <c r="K294" i="22"/>
  <c r="K295" i="22"/>
  <c r="K296" i="22"/>
  <c r="K297" i="22"/>
  <c r="K298" i="22"/>
  <c r="K299" i="22"/>
  <c r="K300" i="22"/>
  <c r="K301" i="22"/>
  <c r="K302" i="22"/>
  <c r="K303" i="22"/>
  <c r="K304" i="22"/>
  <c r="K305" i="22"/>
  <c r="K306" i="22"/>
  <c r="K307" i="22"/>
  <c r="K308" i="22"/>
  <c r="K309" i="22"/>
  <c r="K310" i="22"/>
  <c r="K311" i="22"/>
  <c r="K312" i="22"/>
  <c r="K313" i="22"/>
  <c r="K314" i="22"/>
  <c r="K315" i="22"/>
  <c r="K316" i="22"/>
  <c r="K317" i="22"/>
  <c r="K318" i="22"/>
  <c r="K319" i="22"/>
  <c r="K320" i="22"/>
  <c r="K321" i="22"/>
  <c r="K322" i="22"/>
  <c r="K323" i="22"/>
  <c r="K324" i="22"/>
  <c r="K325" i="22"/>
  <c r="K326" i="22"/>
  <c r="K327" i="22"/>
  <c r="K328" i="22"/>
  <c r="K329" i="22"/>
  <c r="K330" i="22"/>
  <c r="K331" i="22"/>
  <c r="K332" i="22"/>
  <c r="K333" i="22"/>
  <c r="K334" i="22"/>
  <c r="K335" i="22"/>
  <c r="K336" i="22"/>
  <c r="K337" i="22"/>
  <c r="K338" i="22"/>
  <c r="K339" i="22"/>
  <c r="K340" i="22"/>
  <c r="K341" i="22"/>
  <c r="K342" i="22"/>
  <c r="K343" i="22"/>
  <c r="K344" i="22"/>
  <c r="K345" i="22"/>
  <c r="K346" i="22"/>
  <c r="K347" i="22"/>
  <c r="K348" i="22"/>
  <c r="K349" i="22"/>
  <c r="K350" i="22"/>
  <c r="K351" i="22"/>
  <c r="K352" i="22"/>
  <c r="K353" i="22"/>
  <c r="K354" i="22"/>
  <c r="K355" i="22"/>
  <c r="K356" i="22"/>
  <c r="K357" i="22"/>
  <c r="K358" i="22"/>
  <c r="K359" i="22"/>
  <c r="K360" i="22"/>
  <c r="K361" i="22"/>
  <c r="K362" i="22"/>
  <c r="K363" i="22"/>
  <c r="K364" i="22"/>
  <c r="K365" i="22"/>
  <c r="K366" i="22"/>
  <c r="K367" i="22"/>
  <c r="K368" i="22"/>
  <c r="K369" i="22"/>
  <c r="K370" i="22"/>
  <c r="K371" i="22"/>
  <c r="K372" i="22"/>
  <c r="K373" i="22"/>
  <c r="K374" i="22"/>
  <c r="K375" i="22"/>
  <c r="K376" i="22"/>
  <c r="K377" i="22"/>
  <c r="K378" i="22"/>
  <c r="K379" i="22"/>
  <c r="K380" i="22"/>
  <c r="K381" i="22"/>
  <c r="K382" i="22"/>
  <c r="K383" i="22"/>
  <c r="K384" i="22"/>
  <c r="K385" i="22"/>
  <c r="K386" i="22"/>
  <c r="K387" i="22"/>
  <c r="K388" i="22"/>
  <c r="K389" i="22"/>
  <c r="K390" i="22"/>
  <c r="K391" i="22"/>
  <c r="K392" i="22"/>
  <c r="K393" i="22"/>
  <c r="K394" i="22"/>
  <c r="K395" i="22"/>
  <c r="K396" i="22"/>
  <c r="K397" i="22"/>
  <c r="K398" i="22"/>
  <c r="K399" i="22"/>
  <c r="K400" i="22"/>
  <c r="K401" i="22"/>
  <c r="K402" i="22"/>
  <c r="K403" i="22"/>
  <c r="K404" i="22"/>
  <c r="K405" i="22"/>
  <c r="K406" i="22"/>
  <c r="K407" i="22"/>
  <c r="K408" i="22"/>
  <c r="K409" i="22"/>
  <c r="K410" i="22"/>
  <c r="K411" i="22"/>
  <c r="K412" i="22"/>
  <c r="K413" i="22"/>
  <c r="K414" i="22"/>
  <c r="K415" i="22"/>
  <c r="K416" i="22"/>
  <c r="K417" i="22"/>
  <c r="K418" i="22"/>
  <c r="K419" i="22"/>
  <c r="K420" i="22"/>
  <c r="K421" i="22"/>
  <c r="K422" i="22"/>
  <c r="K423" i="22"/>
  <c r="K424" i="22"/>
  <c r="K425" i="22"/>
  <c r="K426" i="22"/>
  <c r="K427" i="22"/>
  <c r="K428" i="22"/>
  <c r="K429" i="22"/>
  <c r="K430" i="22"/>
  <c r="K431" i="22"/>
  <c r="K432" i="22"/>
  <c r="K433" i="22"/>
  <c r="K434" i="22"/>
  <c r="K435" i="22"/>
  <c r="K436" i="22"/>
  <c r="K437" i="22"/>
  <c r="K438" i="22"/>
  <c r="K439" i="22"/>
  <c r="K440" i="22"/>
  <c r="K441" i="22"/>
  <c r="K442" i="22"/>
  <c r="K443" i="22"/>
  <c r="K444" i="22"/>
  <c r="K445" i="22"/>
  <c r="K446" i="22"/>
  <c r="K447" i="22"/>
  <c r="K448" i="22"/>
  <c r="K449" i="22"/>
  <c r="K450" i="22"/>
  <c r="K451" i="22"/>
  <c r="K452" i="22"/>
  <c r="K453" i="22"/>
  <c r="K454" i="22"/>
  <c r="K455" i="22"/>
  <c r="K456" i="22"/>
  <c r="K457" i="22"/>
  <c r="K458" i="22"/>
  <c r="K459" i="22"/>
  <c r="K460" i="22"/>
  <c r="K461" i="22"/>
  <c r="K462" i="22"/>
  <c r="K463" i="22"/>
  <c r="K464" i="22"/>
  <c r="K465" i="22"/>
  <c r="K466" i="22"/>
  <c r="K467" i="22"/>
  <c r="K468" i="22"/>
  <c r="K469" i="22"/>
  <c r="K470" i="22"/>
  <c r="K471" i="22"/>
  <c r="K472" i="22"/>
  <c r="K473" i="22"/>
  <c r="K474" i="22"/>
  <c r="K475" i="22"/>
  <c r="K2" i="22"/>
  <c r="N1367" i="29"/>
  <c r="N1368" i="29"/>
  <c r="N1369" i="29"/>
  <c r="N1370" i="29"/>
  <c r="N1371" i="29"/>
  <c r="N1372" i="29"/>
  <c r="N1373" i="29"/>
  <c r="N1374" i="29"/>
  <c r="N1375" i="29"/>
  <c r="N1376" i="29"/>
  <c r="N1377" i="29"/>
  <c r="N1378" i="29"/>
  <c r="N1379" i="29"/>
  <c r="N1380" i="29"/>
  <c r="N1381" i="29"/>
  <c r="N1382" i="29"/>
  <c r="N1383" i="29"/>
  <c r="N1384" i="29"/>
  <c r="N1385" i="29"/>
  <c r="N1386" i="29"/>
  <c r="N1387" i="29"/>
  <c r="N1388" i="29"/>
  <c r="N1389" i="29"/>
  <c r="N1390" i="29"/>
  <c r="N1391" i="29"/>
  <c r="N1392" i="29"/>
  <c r="N1393" i="29"/>
  <c r="N1394" i="29"/>
  <c r="N1395" i="29"/>
  <c r="N1396" i="29"/>
  <c r="N1397" i="29"/>
  <c r="N1398" i="29"/>
  <c r="N1399" i="29"/>
  <c r="N1400" i="29"/>
  <c r="N1401" i="29"/>
  <c r="N1402" i="29"/>
  <c r="N1403" i="29"/>
  <c r="N1404" i="29"/>
  <c r="N1405" i="29"/>
  <c r="N1406" i="29"/>
  <c r="N1407" i="29"/>
  <c r="N1408" i="29"/>
  <c r="N1409" i="29"/>
  <c r="N1410" i="29"/>
  <c r="N1411" i="29"/>
  <c r="N1412" i="29"/>
  <c r="N1413" i="29"/>
  <c r="N1414" i="29"/>
  <c r="N1415" i="29"/>
  <c r="N1416" i="29"/>
  <c r="N1417" i="29"/>
  <c r="N1418" i="29"/>
  <c r="N1419" i="29"/>
  <c r="N1420" i="29"/>
  <c r="N1421" i="29"/>
  <c r="N1422" i="29"/>
  <c r="N1423" i="29"/>
  <c r="N1424" i="29"/>
  <c r="N1425" i="29"/>
  <c r="N1426" i="29"/>
  <c r="N1427" i="29"/>
  <c r="N1428" i="29"/>
  <c r="N1429" i="29"/>
  <c r="N1430" i="29"/>
  <c r="N1431" i="29"/>
  <c r="N1432" i="29"/>
  <c r="N1433" i="29"/>
  <c r="N1434" i="29"/>
  <c r="N1435" i="29"/>
  <c r="N1436" i="29"/>
  <c r="N1437" i="29"/>
  <c r="N1438" i="29"/>
  <c r="N1439" i="29"/>
  <c r="N1440" i="29"/>
  <c r="N1441" i="29"/>
  <c r="N1442" i="29"/>
  <c r="N1443" i="29"/>
  <c r="N1444" i="29"/>
  <c r="N1445" i="29"/>
  <c r="N1446" i="29"/>
  <c r="N1447" i="29"/>
  <c r="N1448" i="29"/>
  <c r="N1449" i="29"/>
  <c r="N1450" i="29"/>
  <c r="N1451" i="29"/>
  <c r="N1452" i="29"/>
  <c r="N1453" i="29"/>
  <c r="N1454" i="29"/>
  <c r="N1455" i="29"/>
  <c r="N1456" i="29"/>
  <c r="N1457" i="29"/>
  <c r="N1458" i="29"/>
  <c r="N1459" i="29"/>
  <c r="N1460" i="29"/>
  <c r="N1461" i="29"/>
  <c r="N1462" i="29"/>
  <c r="N1463" i="29"/>
  <c r="N1464" i="29"/>
  <c r="N1465" i="29"/>
  <c r="N1466" i="29"/>
  <c r="N1467" i="29"/>
  <c r="N1468" i="29"/>
  <c r="N1469" i="29"/>
  <c r="N1470" i="29"/>
  <c r="N1471" i="29"/>
  <c r="N1472" i="29"/>
  <c r="N1473" i="29"/>
  <c r="N1474" i="29"/>
  <c r="N1475" i="29"/>
  <c r="N1476" i="29"/>
  <c r="N1477" i="29"/>
  <c r="N1478" i="29"/>
  <c r="N1479" i="29"/>
  <c r="N1480" i="29"/>
  <c r="N1481" i="29"/>
  <c r="N1482" i="29"/>
  <c r="N1483" i="29"/>
  <c r="N1484" i="29"/>
  <c r="N1485" i="29"/>
  <c r="N1486" i="29"/>
  <c r="N1487" i="29"/>
  <c r="N1488" i="29"/>
  <c r="N1489" i="29"/>
  <c r="N1490" i="29"/>
  <c r="N1491" i="29"/>
  <c r="N1492" i="29"/>
  <c r="N1493" i="29"/>
  <c r="N1494" i="29"/>
  <c r="N1495" i="29"/>
  <c r="N1496" i="29"/>
  <c r="N1497" i="29"/>
  <c r="N1498" i="29"/>
  <c r="N1499" i="29"/>
  <c r="N1500" i="29"/>
  <c r="N1501" i="29"/>
  <c r="N1502" i="29"/>
  <c r="N1503" i="29"/>
  <c r="N1504" i="29"/>
  <c r="N1505" i="29"/>
  <c r="N1506" i="29"/>
  <c r="N1507" i="29"/>
  <c r="N1508" i="29"/>
  <c r="N1509" i="29"/>
  <c r="N1510" i="29"/>
  <c r="N1511" i="29"/>
  <c r="N1512" i="29"/>
  <c r="N1513" i="29"/>
  <c r="N1514" i="29"/>
  <c r="N1515" i="29"/>
  <c r="N1516" i="29"/>
  <c r="N1517" i="29"/>
  <c r="N1518" i="29"/>
  <c r="N1519" i="29"/>
  <c r="N1520" i="29"/>
  <c r="N1521" i="29"/>
  <c r="N1522" i="29"/>
  <c r="N1523" i="29"/>
  <c r="N1524" i="29"/>
  <c r="N1525" i="29"/>
  <c r="N1526" i="29"/>
  <c r="N1527" i="29"/>
  <c r="N1528" i="29"/>
  <c r="N1529" i="29"/>
  <c r="N1530" i="29"/>
  <c r="N1531" i="29"/>
  <c r="N1532" i="29"/>
  <c r="N1533" i="29"/>
  <c r="N1534" i="29"/>
  <c r="N1535" i="29"/>
  <c r="N1536" i="29"/>
  <c r="N1537" i="29"/>
  <c r="N1538" i="29"/>
  <c r="N1539" i="29"/>
  <c r="N1540" i="29"/>
  <c r="N1541" i="29"/>
  <c r="N1542" i="29"/>
  <c r="N1543" i="29"/>
  <c r="N1544" i="29"/>
  <c r="N1545" i="29"/>
  <c r="N1546" i="29"/>
  <c r="N1547" i="29"/>
  <c r="N1548" i="29"/>
  <c r="N1549" i="29"/>
  <c r="N1550" i="29"/>
  <c r="N1551" i="29"/>
  <c r="N1552" i="29"/>
  <c r="N1553" i="29"/>
  <c r="N1554" i="29"/>
  <c r="N1555" i="29"/>
  <c r="N1556" i="29"/>
  <c r="N1557" i="29"/>
  <c r="N1558" i="29"/>
  <c r="N1559" i="29"/>
  <c r="N1560" i="29"/>
  <c r="N1561" i="29"/>
  <c r="N1562" i="29"/>
  <c r="N1563" i="29"/>
  <c r="N1564" i="29"/>
  <c r="N1565" i="29"/>
  <c r="N1566" i="29"/>
  <c r="N1567" i="29"/>
  <c r="N1568" i="29"/>
  <c r="N1569" i="29"/>
  <c r="N1570" i="29"/>
  <c r="N1571" i="29"/>
  <c r="N1572" i="29"/>
  <c r="N1573" i="29"/>
  <c r="N1574" i="29"/>
  <c r="N1575" i="29"/>
  <c r="N1576" i="29"/>
  <c r="N1577" i="29"/>
  <c r="N1578" i="29"/>
  <c r="N1579" i="29"/>
  <c r="N1580" i="29"/>
  <c r="N1581" i="29"/>
  <c r="N1582" i="29"/>
  <c r="N1583" i="29"/>
  <c r="N1584" i="29"/>
  <c r="N1585" i="29"/>
  <c r="N1586" i="29"/>
  <c r="N1587" i="29"/>
  <c r="N1588" i="29"/>
  <c r="N1589" i="29"/>
  <c r="N1590" i="29"/>
  <c r="N1591" i="29"/>
  <c r="N1592" i="29"/>
  <c r="N1593" i="29"/>
  <c r="N1594" i="29"/>
  <c r="N1595" i="29"/>
  <c r="N1596" i="29"/>
  <c r="N1597" i="29"/>
  <c r="N1598" i="29"/>
  <c r="N1599" i="29"/>
  <c r="N1600" i="29"/>
  <c r="N1601" i="29"/>
  <c r="N1602" i="29"/>
  <c r="N1603" i="29"/>
  <c r="N1604" i="29"/>
  <c r="N1605" i="29"/>
  <c r="N1606" i="29"/>
  <c r="N1607" i="29"/>
  <c r="N1608" i="29"/>
  <c r="N1609" i="29"/>
  <c r="N1610" i="29"/>
  <c r="N1611" i="29"/>
  <c r="N1612" i="29"/>
  <c r="N1613" i="29"/>
  <c r="N1614" i="29"/>
  <c r="N1615" i="29"/>
  <c r="N1616" i="29"/>
  <c r="N1617" i="29"/>
  <c r="N1618" i="29"/>
  <c r="N1619" i="29"/>
  <c r="N1620" i="29"/>
  <c r="N1621" i="29"/>
  <c r="N1622" i="29"/>
  <c r="N1623" i="29"/>
  <c r="N1624" i="29"/>
  <c r="N1625" i="29"/>
  <c r="N1626" i="29"/>
  <c r="N1627" i="29"/>
  <c r="N1628" i="29"/>
  <c r="N1629" i="29"/>
  <c r="N1630" i="29"/>
  <c r="N1631" i="29"/>
  <c r="N1632" i="29"/>
  <c r="N1633" i="29"/>
  <c r="N1634" i="29"/>
  <c r="N1635" i="29"/>
  <c r="N1636" i="29"/>
  <c r="N1637" i="29"/>
  <c r="N1638" i="29"/>
  <c r="N1639" i="29"/>
  <c r="N1640" i="29"/>
  <c r="N1641" i="29"/>
  <c r="N1642" i="29"/>
  <c r="N1643" i="29"/>
  <c r="N1644" i="29"/>
  <c r="N1645" i="29"/>
  <c r="N1646" i="29"/>
  <c r="N1647" i="29"/>
  <c r="N1648" i="29"/>
  <c r="N1649" i="29"/>
  <c r="N1650" i="29"/>
  <c r="N1651" i="29"/>
  <c r="N1652" i="29"/>
  <c r="N1366" i="29"/>
  <c r="K1367" i="29"/>
  <c r="K1368" i="29"/>
  <c r="K1369" i="29"/>
  <c r="K1370" i="29"/>
  <c r="K1371" i="29"/>
  <c r="K1372" i="29"/>
  <c r="K1373" i="29"/>
  <c r="K1374" i="29"/>
  <c r="K1375" i="29"/>
  <c r="K1376" i="29"/>
  <c r="K1377" i="29"/>
  <c r="K1378" i="29"/>
  <c r="K1379" i="29"/>
  <c r="K1380" i="29"/>
  <c r="K1381" i="29"/>
  <c r="K1382" i="29"/>
  <c r="K1383" i="29"/>
  <c r="K1384" i="29"/>
  <c r="K1385" i="29"/>
  <c r="K1386" i="29"/>
  <c r="K1387" i="29"/>
  <c r="K1388" i="29"/>
  <c r="K1389" i="29"/>
  <c r="K1390" i="29"/>
  <c r="K1391" i="29"/>
  <c r="K1392" i="29"/>
  <c r="K1393" i="29"/>
  <c r="K1394" i="29"/>
  <c r="K1395" i="29"/>
  <c r="K1396" i="29"/>
  <c r="K1397" i="29"/>
  <c r="K1398" i="29"/>
  <c r="K1399" i="29"/>
  <c r="K1400" i="29"/>
  <c r="K1401" i="29"/>
  <c r="K1402" i="29"/>
  <c r="K1403" i="29"/>
  <c r="K1404" i="29"/>
  <c r="K1405" i="29"/>
  <c r="K1406" i="29"/>
  <c r="K1407" i="29"/>
  <c r="K1408" i="29"/>
  <c r="K1409" i="29"/>
  <c r="K1410" i="29"/>
  <c r="K1411" i="29"/>
  <c r="K1412" i="29"/>
  <c r="K1413" i="29"/>
  <c r="K1414" i="29"/>
  <c r="K1415" i="29"/>
  <c r="K1416" i="29"/>
  <c r="K1417" i="29"/>
  <c r="K1418" i="29"/>
  <c r="K1419" i="29"/>
  <c r="K1420" i="29"/>
  <c r="K1421" i="29"/>
  <c r="K1422" i="29"/>
  <c r="K1423" i="29"/>
  <c r="K1424" i="29"/>
  <c r="K1425" i="29"/>
  <c r="K1426" i="29"/>
  <c r="K1427" i="29"/>
  <c r="K1428" i="29"/>
  <c r="K1429" i="29"/>
  <c r="K1430" i="29"/>
  <c r="K1431" i="29"/>
  <c r="K1432" i="29"/>
  <c r="K1433" i="29"/>
  <c r="K1434" i="29"/>
  <c r="K1435" i="29"/>
  <c r="K1436" i="29"/>
  <c r="K1437" i="29"/>
  <c r="K1438" i="29"/>
  <c r="K1439" i="29"/>
  <c r="K1440" i="29"/>
  <c r="K1441" i="29"/>
  <c r="K1442" i="29"/>
  <c r="K1443" i="29"/>
  <c r="K1444" i="29"/>
  <c r="K1445" i="29"/>
  <c r="K1446" i="29"/>
  <c r="K1447" i="29"/>
  <c r="K1448" i="29"/>
  <c r="K1449" i="29"/>
  <c r="K1450" i="29"/>
  <c r="K1451" i="29"/>
  <c r="K1452" i="29"/>
  <c r="K1453" i="29"/>
  <c r="K1454" i="29"/>
  <c r="K1455" i="29"/>
  <c r="K1456" i="29"/>
  <c r="K1457" i="29"/>
  <c r="K1458" i="29"/>
  <c r="K1459" i="29"/>
  <c r="K1460" i="29"/>
  <c r="K1461" i="29"/>
  <c r="K1462" i="29"/>
  <c r="K1463" i="29"/>
  <c r="K1464" i="29"/>
  <c r="K1465" i="29"/>
  <c r="K1466" i="29"/>
  <c r="K1467" i="29"/>
  <c r="K1468" i="29"/>
  <c r="K1469" i="29"/>
  <c r="K1470" i="29"/>
  <c r="K1471" i="29"/>
  <c r="K1472" i="29"/>
  <c r="K1473" i="29"/>
  <c r="K1474" i="29"/>
  <c r="K1475" i="29"/>
  <c r="K1476" i="29"/>
  <c r="K1477" i="29"/>
  <c r="K1478" i="29"/>
  <c r="K1479" i="29"/>
  <c r="K1480" i="29"/>
  <c r="K1481" i="29"/>
  <c r="K1482" i="29"/>
  <c r="K1483" i="29"/>
  <c r="K1484" i="29"/>
  <c r="K1485" i="29"/>
  <c r="K1486" i="29"/>
  <c r="K1487" i="29"/>
  <c r="K1488" i="29"/>
  <c r="K1489" i="29"/>
  <c r="K1490" i="29"/>
  <c r="K1491" i="29"/>
  <c r="K1492" i="29"/>
  <c r="K1493" i="29"/>
  <c r="K1494" i="29"/>
  <c r="K1495" i="29"/>
  <c r="K1496" i="29"/>
  <c r="K1497" i="29"/>
  <c r="K1498" i="29"/>
  <c r="K1499" i="29"/>
  <c r="K1500" i="29"/>
  <c r="K1501" i="29"/>
  <c r="K1502" i="29"/>
  <c r="K1503" i="29"/>
  <c r="K1504" i="29"/>
  <c r="K1505" i="29"/>
  <c r="K1506" i="29"/>
  <c r="K1507" i="29"/>
  <c r="K1508" i="29"/>
  <c r="K1509" i="29"/>
  <c r="K1510" i="29"/>
  <c r="K1511" i="29"/>
  <c r="K1512" i="29"/>
  <c r="K1513" i="29"/>
  <c r="K1514" i="29"/>
  <c r="K1515" i="29"/>
  <c r="K1516" i="29"/>
  <c r="K1517" i="29"/>
  <c r="K1518" i="29"/>
  <c r="K1519" i="29"/>
  <c r="K1520" i="29"/>
  <c r="K1521" i="29"/>
  <c r="K1522" i="29"/>
  <c r="K1523" i="29"/>
  <c r="K1524" i="29"/>
  <c r="K1525" i="29"/>
  <c r="K1526" i="29"/>
  <c r="K1527" i="29"/>
  <c r="K1528" i="29"/>
  <c r="K1529" i="29"/>
  <c r="K1530" i="29"/>
  <c r="K1531" i="29"/>
  <c r="K1532" i="29"/>
  <c r="K1533" i="29"/>
  <c r="K1534" i="29"/>
  <c r="K1535" i="29"/>
  <c r="K1536" i="29"/>
  <c r="K1537" i="29"/>
  <c r="K1538" i="29"/>
  <c r="K1539" i="29"/>
  <c r="K1540" i="29"/>
  <c r="K1541" i="29"/>
  <c r="K1542" i="29"/>
  <c r="K1543" i="29"/>
  <c r="K1544" i="29"/>
  <c r="K1545" i="29"/>
  <c r="K1546" i="29"/>
  <c r="K1547" i="29"/>
  <c r="K1548" i="29"/>
  <c r="K1549" i="29"/>
  <c r="K1550" i="29"/>
  <c r="K1551" i="29"/>
  <c r="K1552" i="29"/>
  <c r="K1553" i="29"/>
  <c r="K1554" i="29"/>
  <c r="K1555" i="29"/>
  <c r="K1556" i="29"/>
  <c r="K1557" i="29"/>
  <c r="K1558" i="29"/>
  <c r="K1559" i="29"/>
  <c r="K1560" i="29"/>
  <c r="K1561" i="29"/>
  <c r="K1562" i="29"/>
  <c r="K1563" i="29"/>
  <c r="K1564" i="29"/>
  <c r="K1565" i="29"/>
  <c r="K1566" i="29"/>
  <c r="K1567" i="29"/>
  <c r="K1568" i="29"/>
  <c r="K1569" i="29"/>
  <c r="K1570" i="29"/>
  <c r="K1571" i="29"/>
  <c r="K1572" i="29"/>
  <c r="K1573" i="29"/>
  <c r="K1574" i="29"/>
  <c r="K1575" i="29"/>
  <c r="K1576" i="29"/>
  <c r="K1577" i="29"/>
  <c r="K1578" i="29"/>
  <c r="K1579" i="29"/>
  <c r="K1580" i="29"/>
  <c r="K1581" i="29"/>
  <c r="K1582" i="29"/>
  <c r="K1583" i="29"/>
  <c r="K1584" i="29"/>
  <c r="K1585" i="29"/>
  <c r="K1586" i="29"/>
  <c r="K1587" i="29"/>
  <c r="K1588" i="29"/>
  <c r="K1589" i="29"/>
  <c r="K1590" i="29"/>
  <c r="K1591" i="29"/>
  <c r="K1592" i="29"/>
  <c r="K1593" i="29"/>
  <c r="K1594" i="29"/>
  <c r="K1595" i="29"/>
  <c r="K1596" i="29"/>
  <c r="K1597" i="29"/>
  <c r="K1598" i="29"/>
  <c r="K1599" i="29"/>
  <c r="K1600" i="29"/>
  <c r="K1601" i="29"/>
  <c r="K1602" i="29"/>
  <c r="K1603" i="29"/>
  <c r="K1604" i="29"/>
  <c r="K1605" i="29"/>
  <c r="K1606" i="29"/>
  <c r="K1607" i="29"/>
  <c r="K1608" i="29"/>
  <c r="K1609" i="29"/>
  <c r="K1610" i="29"/>
  <c r="K1611" i="29"/>
  <c r="K1612" i="29"/>
  <c r="K1613" i="29"/>
  <c r="K1614" i="29"/>
  <c r="K1615" i="29"/>
  <c r="K1616" i="29"/>
  <c r="K1617" i="29"/>
  <c r="K1618" i="29"/>
  <c r="K1619" i="29"/>
  <c r="K1620" i="29"/>
  <c r="K1621" i="29"/>
  <c r="K1622" i="29"/>
  <c r="K1623" i="29"/>
  <c r="K1624" i="29"/>
  <c r="K1625" i="29"/>
  <c r="K1626" i="29"/>
  <c r="K1627" i="29"/>
  <c r="K1628" i="29"/>
  <c r="K1629" i="29"/>
  <c r="K1630" i="29"/>
  <c r="K1631" i="29"/>
  <c r="K1632" i="29"/>
  <c r="K1633" i="29"/>
  <c r="K1634" i="29"/>
  <c r="K1635" i="29"/>
  <c r="K1636" i="29"/>
  <c r="K1637" i="29"/>
  <c r="K1638" i="29"/>
  <c r="K1639" i="29"/>
  <c r="K1640" i="29"/>
  <c r="K1641" i="29"/>
  <c r="K1642" i="29"/>
  <c r="K1643" i="29"/>
  <c r="K1644" i="29"/>
  <c r="K1645" i="29"/>
  <c r="K1646" i="29"/>
  <c r="K1647" i="29"/>
  <c r="K1648" i="29"/>
  <c r="K1649" i="29"/>
  <c r="K1650" i="29"/>
  <c r="K1651" i="29"/>
  <c r="K1652" i="29"/>
  <c r="K1366" i="29"/>
  <c r="K1342" i="29"/>
  <c r="K1343" i="29"/>
  <c r="K1344" i="29"/>
  <c r="K1345" i="29"/>
  <c r="K3" i="29"/>
  <c r="K4" i="29"/>
  <c r="K5" i="29"/>
  <c r="K6" i="29"/>
  <c r="K7" i="29"/>
  <c r="K8" i="29"/>
  <c r="K9" i="29"/>
  <c r="K10" i="29"/>
  <c r="K11" i="29"/>
  <c r="K12" i="29"/>
  <c r="K13" i="29"/>
  <c r="K14" i="29"/>
  <c r="K15" i="29"/>
  <c r="K16" i="29"/>
  <c r="K17" i="29"/>
  <c r="K18" i="29"/>
  <c r="K19" i="29"/>
  <c r="K20" i="29"/>
  <c r="K21" i="29"/>
  <c r="K22" i="29"/>
  <c r="K23" i="29"/>
  <c r="K24" i="29"/>
  <c r="K25" i="29"/>
  <c r="K26" i="29"/>
  <c r="K27" i="29"/>
  <c r="K28" i="29"/>
  <c r="K29" i="29"/>
  <c r="K30" i="29"/>
  <c r="K31" i="29"/>
  <c r="K32" i="29"/>
  <c r="K33" i="29"/>
  <c r="K34" i="29"/>
  <c r="K35" i="29"/>
  <c r="K36" i="29"/>
  <c r="K37" i="29"/>
  <c r="K38" i="29"/>
  <c r="K39" i="29"/>
  <c r="K40" i="29"/>
  <c r="K41" i="29"/>
  <c r="K42" i="29"/>
  <c r="K43" i="29"/>
  <c r="K44" i="29"/>
  <c r="K45" i="29"/>
  <c r="K46" i="29"/>
  <c r="K47" i="29"/>
  <c r="K48" i="29"/>
  <c r="K49" i="29"/>
  <c r="K50" i="29"/>
  <c r="K51" i="29"/>
  <c r="K52" i="29"/>
  <c r="K53" i="29"/>
  <c r="K54" i="29"/>
  <c r="K55" i="29"/>
  <c r="K56" i="29"/>
  <c r="K57" i="29"/>
  <c r="K58" i="29"/>
  <c r="K59" i="29"/>
  <c r="K60" i="29"/>
  <c r="K61" i="29"/>
  <c r="K62" i="29"/>
  <c r="K63" i="29"/>
  <c r="K64" i="29"/>
  <c r="K65" i="29"/>
  <c r="K66" i="29"/>
  <c r="K67" i="29"/>
  <c r="K68" i="29"/>
  <c r="K69" i="29"/>
  <c r="K70" i="29"/>
  <c r="K71" i="29"/>
  <c r="K72" i="29"/>
  <c r="K73" i="29"/>
  <c r="K74" i="29"/>
  <c r="K75" i="29"/>
  <c r="K76" i="29"/>
  <c r="K77" i="29"/>
  <c r="K78" i="29"/>
  <c r="K79" i="29"/>
  <c r="K80" i="29"/>
  <c r="K81" i="29"/>
  <c r="K82" i="29"/>
  <c r="K83" i="29"/>
  <c r="K84" i="29"/>
  <c r="K85" i="29"/>
  <c r="K86" i="29"/>
  <c r="K87" i="29"/>
  <c r="K88" i="29"/>
  <c r="K89" i="29"/>
  <c r="K90" i="29"/>
  <c r="K91" i="29"/>
  <c r="K92" i="29"/>
  <c r="K93" i="29"/>
  <c r="K94" i="29"/>
  <c r="K95" i="29"/>
  <c r="K96" i="29"/>
  <c r="K97" i="29"/>
  <c r="K98" i="29"/>
  <c r="K99" i="29"/>
  <c r="K100" i="29"/>
  <c r="K101" i="29"/>
  <c r="K102" i="29"/>
  <c r="K103" i="29"/>
  <c r="K104" i="29"/>
  <c r="K105" i="29"/>
  <c r="K106" i="29"/>
  <c r="K107" i="29"/>
  <c r="K108" i="29"/>
  <c r="K109" i="29"/>
  <c r="K110" i="29"/>
  <c r="K111" i="29"/>
  <c r="K112" i="29"/>
  <c r="K113" i="29"/>
  <c r="K114" i="29"/>
  <c r="K115" i="29"/>
  <c r="K116" i="29"/>
  <c r="K117" i="29"/>
  <c r="K118" i="29"/>
  <c r="K119" i="29"/>
  <c r="K120" i="29"/>
  <c r="K121" i="29"/>
  <c r="K122" i="29"/>
  <c r="K123" i="29"/>
  <c r="K124" i="29"/>
  <c r="K125" i="29"/>
  <c r="K126" i="29"/>
  <c r="K127" i="29"/>
  <c r="K128" i="29"/>
  <c r="K129" i="29"/>
  <c r="K130" i="29"/>
  <c r="K131" i="29"/>
  <c r="K132" i="29"/>
  <c r="K133" i="29"/>
  <c r="K134" i="29"/>
  <c r="K135" i="29"/>
  <c r="K136" i="29"/>
  <c r="K137" i="29"/>
  <c r="K138" i="29"/>
  <c r="K139" i="29"/>
  <c r="K140" i="29"/>
  <c r="K141" i="29"/>
  <c r="K142" i="29"/>
  <c r="K143" i="29"/>
  <c r="K144" i="29"/>
  <c r="K145" i="29"/>
  <c r="K146" i="29"/>
  <c r="K147" i="29"/>
  <c r="K148" i="29"/>
  <c r="K149" i="29"/>
  <c r="K150" i="29"/>
  <c r="K151" i="29"/>
  <c r="K152" i="29"/>
  <c r="K153" i="29"/>
  <c r="K154" i="29"/>
  <c r="K155" i="29"/>
  <c r="K156" i="29"/>
  <c r="K157" i="29"/>
  <c r="K158" i="29"/>
  <c r="K159" i="29"/>
  <c r="K160" i="29"/>
  <c r="K161" i="29"/>
  <c r="K162" i="29"/>
  <c r="K163" i="29"/>
  <c r="K164" i="29"/>
  <c r="K165" i="29"/>
  <c r="K166" i="29"/>
  <c r="K167" i="29"/>
  <c r="K168" i="29"/>
  <c r="K169" i="29"/>
  <c r="K170" i="29"/>
  <c r="K171" i="29"/>
  <c r="K172" i="29"/>
  <c r="K173" i="29"/>
  <c r="K174" i="29"/>
  <c r="K175" i="29"/>
  <c r="K176" i="29"/>
  <c r="K177" i="29"/>
  <c r="K178" i="29"/>
  <c r="K179" i="29"/>
  <c r="K180" i="29"/>
  <c r="K181" i="29"/>
  <c r="K182" i="29"/>
  <c r="K183" i="29"/>
  <c r="K184" i="29"/>
  <c r="K185" i="29"/>
  <c r="K186" i="29"/>
  <c r="K187" i="29"/>
  <c r="K188" i="29"/>
  <c r="K189" i="29"/>
  <c r="K190" i="29"/>
  <c r="K191" i="29"/>
  <c r="K192" i="29"/>
  <c r="K193" i="29"/>
  <c r="K194" i="29"/>
  <c r="K195" i="29"/>
  <c r="K196" i="29"/>
  <c r="K197" i="29"/>
  <c r="K198" i="29"/>
  <c r="K199" i="29"/>
  <c r="K200" i="29"/>
  <c r="K201" i="29"/>
  <c r="K202" i="29"/>
  <c r="K203" i="29"/>
  <c r="K204" i="29"/>
  <c r="K205" i="29"/>
  <c r="K206" i="29"/>
  <c r="K207" i="29"/>
  <c r="K208" i="29"/>
  <c r="K209" i="29"/>
  <c r="K210" i="29"/>
  <c r="K211" i="29"/>
  <c r="K212" i="29"/>
  <c r="K213" i="29"/>
  <c r="K214" i="29"/>
  <c r="K215" i="29"/>
  <c r="K216" i="29"/>
  <c r="K217" i="29"/>
  <c r="K218" i="29"/>
  <c r="K219" i="29"/>
  <c r="K220" i="29"/>
  <c r="K221" i="29"/>
  <c r="K222" i="29"/>
  <c r="K223" i="29"/>
  <c r="K224" i="29"/>
  <c r="K225" i="29"/>
  <c r="K226" i="29"/>
  <c r="K227" i="29"/>
  <c r="K228" i="29"/>
  <c r="K229" i="29"/>
  <c r="K230" i="29"/>
  <c r="K231" i="29"/>
  <c r="K232" i="29"/>
  <c r="K233" i="29"/>
  <c r="K234" i="29"/>
  <c r="K235" i="29"/>
  <c r="K236" i="29"/>
  <c r="K237" i="29"/>
  <c r="K238" i="29"/>
  <c r="K239" i="29"/>
  <c r="K240" i="29"/>
  <c r="K241" i="29"/>
  <c r="K242" i="29"/>
  <c r="K243" i="29"/>
  <c r="K244" i="29"/>
  <c r="K245" i="29"/>
  <c r="K246" i="29"/>
  <c r="K247" i="29"/>
  <c r="K248" i="29"/>
  <c r="K249" i="29"/>
  <c r="K250" i="29"/>
  <c r="K251" i="29"/>
  <c r="K252" i="29"/>
  <c r="K253" i="29"/>
  <c r="K254" i="29"/>
  <c r="K255" i="29"/>
  <c r="K256" i="29"/>
  <c r="K257" i="29"/>
  <c r="K258" i="29"/>
  <c r="K259" i="29"/>
  <c r="K260" i="29"/>
  <c r="K261" i="29"/>
  <c r="K262" i="29"/>
  <c r="K263" i="29"/>
  <c r="K264" i="29"/>
  <c r="K265" i="29"/>
  <c r="K266" i="29"/>
  <c r="K267" i="29"/>
  <c r="K268" i="29"/>
  <c r="K269" i="29"/>
  <c r="K270" i="29"/>
  <c r="K271" i="29"/>
  <c r="K272" i="29"/>
  <c r="K273" i="29"/>
  <c r="K274" i="29"/>
  <c r="K275" i="29"/>
  <c r="K276" i="29"/>
  <c r="K277" i="29"/>
  <c r="K278" i="29"/>
  <c r="K279" i="29"/>
  <c r="K280" i="29"/>
  <c r="K281" i="29"/>
  <c r="K282" i="29"/>
  <c r="K283" i="29"/>
  <c r="K284" i="29"/>
  <c r="K285" i="29"/>
  <c r="K286" i="29"/>
  <c r="K287" i="29"/>
  <c r="K288" i="29"/>
  <c r="K289" i="29"/>
  <c r="K290" i="29"/>
  <c r="K291" i="29"/>
  <c r="K292" i="29"/>
  <c r="K293" i="29"/>
  <c r="K294" i="29"/>
  <c r="K295" i="29"/>
  <c r="K296" i="29"/>
  <c r="K297" i="29"/>
  <c r="K298" i="29"/>
  <c r="K299" i="29"/>
  <c r="K300" i="29"/>
  <c r="K301" i="29"/>
  <c r="K302" i="29"/>
  <c r="K303" i="29"/>
  <c r="K304" i="29"/>
  <c r="K305" i="29"/>
  <c r="K306" i="29"/>
  <c r="K307" i="29"/>
  <c r="K308" i="29"/>
  <c r="K309" i="29"/>
  <c r="K310" i="29"/>
  <c r="K311" i="29"/>
  <c r="K312" i="29"/>
  <c r="K313" i="29"/>
  <c r="K314" i="29"/>
  <c r="K315" i="29"/>
  <c r="K316" i="29"/>
  <c r="K317" i="29"/>
  <c r="K318" i="29"/>
  <c r="K319" i="29"/>
  <c r="K320" i="29"/>
  <c r="K321" i="29"/>
  <c r="K322" i="29"/>
  <c r="K323" i="29"/>
  <c r="K324" i="29"/>
  <c r="K325" i="29"/>
  <c r="K326" i="29"/>
  <c r="K327" i="29"/>
  <c r="K328" i="29"/>
  <c r="K329" i="29"/>
  <c r="K330" i="29"/>
  <c r="K331" i="29"/>
  <c r="K332" i="29"/>
  <c r="K333" i="29"/>
  <c r="K334" i="29"/>
  <c r="K335" i="29"/>
  <c r="K336" i="29"/>
  <c r="K337" i="29"/>
  <c r="K338" i="29"/>
  <c r="K339" i="29"/>
  <c r="K340" i="29"/>
  <c r="K341" i="29"/>
  <c r="K342" i="29"/>
  <c r="K343" i="29"/>
  <c r="K344" i="29"/>
  <c r="K345" i="29"/>
  <c r="K346" i="29"/>
  <c r="K347" i="29"/>
  <c r="K348" i="29"/>
  <c r="K349" i="29"/>
  <c r="K350" i="29"/>
  <c r="K351" i="29"/>
  <c r="K352" i="29"/>
  <c r="K353" i="29"/>
  <c r="K354" i="29"/>
  <c r="K355" i="29"/>
  <c r="K356" i="29"/>
  <c r="K357" i="29"/>
  <c r="K358" i="29"/>
  <c r="K359" i="29"/>
  <c r="K360" i="29"/>
  <c r="K361" i="29"/>
  <c r="K362" i="29"/>
  <c r="K363" i="29"/>
  <c r="K364" i="29"/>
  <c r="K365" i="29"/>
  <c r="K366" i="29"/>
  <c r="K367" i="29"/>
  <c r="K368" i="29"/>
  <c r="K369" i="29"/>
  <c r="K370" i="29"/>
  <c r="K371" i="29"/>
  <c r="K372" i="29"/>
  <c r="K373" i="29"/>
  <c r="K374" i="29"/>
  <c r="K375" i="29"/>
  <c r="K376" i="29"/>
  <c r="K377" i="29"/>
  <c r="K378" i="29"/>
  <c r="K379" i="29"/>
  <c r="K380" i="29"/>
  <c r="K381" i="29"/>
  <c r="K382" i="29"/>
  <c r="K383" i="29"/>
  <c r="K384" i="29"/>
  <c r="K385" i="29"/>
  <c r="K386" i="29"/>
  <c r="K387" i="29"/>
  <c r="K388" i="29"/>
  <c r="K389" i="29"/>
  <c r="K390" i="29"/>
  <c r="K391" i="29"/>
  <c r="K392" i="29"/>
  <c r="K393" i="29"/>
  <c r="K394" i="29"/>
  <c r="K395" i="29"/>
  <c r="K396" i="29"/>
  <c r="K397" i="29"/>
  <c r="K398" i="29"/>
  <c r="K399" i="29"/>
  <c r="K400" i="29"/>
  <c r="K401" i="29"/>
  <c r="K402" i="29"/>
  <c r="K403" i="29"/>
  <c r="K404" i="29"/>
  <c r="K405" i="29"/>
  <c r="K406" i="29"/>
  <c r="K407" i="29"/>
  <c r="K408" i="29"/>
  <c r="K409" i="29"/>
  <c r="K410" i="29"/>
  <c r="K411" i="29"/>
  <c r="K412" i="29"/>
  <c r="K413" i="29"/>
  <c r="K414" i="29"/>
  <c r="K415" i="29"/>
  <c r="K416" i="29"/>
  <c r="K417" i="29"/>
  <c r="K418" i="29"/>
  <c r="K419" i="29"/>
  <c r="K420" i="29"/>
  <c r="K421" i="29"/>
  <c r="K422" i="29"/>
  <c r="K423" i="29"/>
  <c r="K424" i="29"/>
  <c r="K425" i="29"/>
  <c r="K426" i="29"/>
  <c r="K427" i="29"/>
  <c r="K428" i="29"/>
  <c r="K429" i="29"/>
  <c r="K430" i="29"/>
  <c r="K431" i="29"/>
  <c r="K432" i="29"/>
  <c r="K433" i="29"/>
  <c r="K434" i="29"/>
  <c r="K435" i="29"/>
  <c r="K436" i="29"/>
  <c r="K437" i="29"/>
  <c r="K438" i="29"/>
  <c r="K439" i="29"/>
  <c r="K440" i="29"/>
  <c r="K441" i="29"/>
  <c r="K442" i="29"/>
  <c r="K443" i="29"/>
  <c r="K444" i="29"/>
  <c r="K445" i="29"/>
  <c r="K446" i="29"/>
  <c r="K447" i="29"/>
  <c r="K448" i="29"/>
  <c r="K449" i="29"/>
  <c r="K450" i="29"/>
  <c r="K451" i="29"/>
  <c r="K452" i="29"/>
  <c r="K453" i="29"/>
  <c r="K454" i="29"/>
  <c r="K455" i="29"/>
  <c r="K457" i="29"/>
  <c r="K458" i="29"/>
  <c r="K459" i="29"/>
  <c r="K460" i="29"/>
  <c r="K461" i="29"/>
  <c r="K462" i="29"/>
  <c r="K463" i="29"/>
  <c r="K464" i="29"/>
  <c r="K465" i="29"/>
  <c r="K466" i="29"/>
  <c r="K467" i="29"/>
  <c r="K468" i="29"/>
  <c r="K469" i="29"/>
  <c r="K470" i="29"/>
  <c r="K471" i="29"/>
  <c r="K472" i="29"/>
  <c r="K473" i="29"/>
  <c r="K474" i="29"/>
  <c r="K475" i="29"/>
  <c r="K476" i="29"/>
  <c r="K477" i="29"/>
  <c r="K478" i="29"/>
  <c r="K479" i="29"/>
  <c r="K480" i="29"/>
  <c r="K481" i="29"/>
  <c r="K482" i="29"/>
  <c r="K483" i="29"/>
  <c r="K484" i="29"/>
  <c r="K485" i="29"/>
  <c r="K486" i="29"/>
  <c r="K487" i="29"/>
  <c r="K488" i="29"/>
  <c r="K489" i="29"/>
  <c r="K490" i="29"/>
  <c r="K491" i="29"/>
  <c r="K492" i="29"/>
  <c r="K493" i="29"/>
  <c r="K494" i="29"/>
  <c r="K495" i="29"/>
  <c r="K496" i="29"/>
  <c r="K497" i="29"/>
  <c r="K498" i="29"/>
  <c r="K499" i="29"/>
  <c r="K500" i="29"/>
  <c r="K501" i="29"/>
  <c r="K502" i="29"/>
  <c r="K503" i="29"/>
  <c r="K504" i="29"/>
  <c r="K505" i="29"/>
  <c r="K506" i="29"/>
  <c r="K507" i="29"/>
  <c r="K508" i="29"/>
  <c r="K509" i="29"/>
  <c r="K510" i="29"/>
  <c r="K511" i="29"/>
  <c r="K512" i="29"/>
  <c r="K513" i="29"/>
  <c r="K514" i="29"/>
  <c r="K515" i="29"/>
  <c r="K516" i="29"/>
  <c r="K517" i="29"/>
  <c r="K518" i="29"/>
  <c r="K519" i="29"/>
  <c r="K520" i="29"/>
  <c r="K521" i="29"/>
  <c r="K522" i="29"/>
  <c r="K523" i="29"/>
  <c r="K524" i="29"/>
  <c r="K525" i="29"/>
  <c r="K526" i="29"/>
  <c r="K527" i="29"/>
  <c r="K528" i="29"/>
  <c r="K529" i="29"/>
  <c r="K530" i="29"/>
  <c r="K531" i="29"/>
  <c r="K532" i="29"/>
  <c r="K533" i="29"/>
  <c r="K534" i="29"/>
  <c r="K535" i="29"/>
  <c r="K536" i="29"/>
  <c r="K537" i="29"/>
  <c r="K538" i="29"/>
  <c r="K539" i="29"/>
  <c r="K540" i="29"/>
  <c r="K541" i="29"/>
  <c r="K542" i="29"/>
  <c r="K543" i="29"/>
  <c r="K544" i="29"/>
  <c r="K545" i="29"/>
  <c r="K546" i="29"/>
  <c r="K547" i="29"/>
  <c r="K548" i="29"/>
  <c r="K549" i="29"/>
  <c r="K550" i="29"/>
  <c r="K551" i="29"/>
  <c r="K552" i="29"/>
  <c r="K553" i="29"/>
  <c r="K554" i="29"/>
  <c r="K555" i="29"/>
  <c r="K556" i="29"/>
  <c r="K557" i="29"/>
  <c r="K558" i="29"/>
  <c r="K559" i="29"/>
  <c r="K560" i="29"/>
  <c r="K561" i="29"/>
  <c r="K562" i="29"/>
  <c r="K563" i="29"/>
  <c r="K564" i="29"/>
  <c r="K565" i="29"/>
  <c r="K566" i="29"/>
  <c r="K567" i="29"/>
  <c r="K568" i="29"/>
  <c r="K569" i="29"/>
  <c r="K570" i="29"/>
  <c r="K571" i="29"/>
  <c r="K572" i="29"/>
  <c r="K573" i="29"/>
  <c r="K574" i="29"/>
  <c r="K575" i="29"/>
  <c r="K576" i="29"/>
  <c r="K577" i="29"/>
  <c r="K578" i="29"/>
  <c r="K579" i="29"/>
  <c r="K580" i="29"/>
  <c r="K581" i="29"/>
  <c r="K582" i="29"/>
  <c r="K583" i="29"/>
  <c r="K584" i="29"/>
  <c r="K585" i="29"/>
  <c r="K586" i="29"/>
  <c r="K587" i="29"/>
  <c r="K588" i="29"/>
  <c r="K589" i="29"/>
  <c r="K590" i="29"/>
  <c r="K591" i="29"/>
  <c r="K592" i="29"/>
  <c r="K593" i="29"/>
  <c r="K594" i="29"/>
  <c r="K595" i="29"/>
  <c r="K596" i="29"/>
  <c r="K597" i="29"/>
  <c r="K598" i="29"/>
  <c r="K599" i="29"/>
  <c r="K600" i="29"/>
  <c r="K601" i="29"/>
  <c r="K602" i="29"/>
  <c r="K603" i="29"/>
  <c r="K604" i="29"/>
  <c r="K605" i="29"/>
  <c r="K606" i="29"/>
  <c r="K607" i="29"/>
  <c r="K608" i="29"/>
  <c r="K609" i="29"/>
  <c r="K610" i="29"/>
  <c r="K611" i="29"/>
  <c r="K612" i="29"/>
  <c r="K613" i="29"/>
  <c r="K614" i="29"/>
  <c r="K615" i="29"/>
  <c r="K616" i="29"/>
  <c r="K617" i="29"/>
  <c r="K618" i="29"/>
  <c r="K619" i="29"/>
  <c r="K620" i="29"/>
  <c r="K621" i="29"/>
  <c r="K622" i="29"/>
  <c r="K623" i="29"/>
  <c r="K624" i="29"/>
  <c r="K625" i="29"/>
  <c r="K626" i="29"/>
  <c r="K627" i="29"/>
  <c r="K628" i="29"/>
  <c r="K629" i="29"/>
  <c r="K630" i="29"/>
  <c r="K631" i="29"/>
  <c r="K632" i="29"/>
  <c r="K633" i="29"/>
  <c r="K634" i="29"/>
  <c r="K635" i="29"/>
  <c r="K636" i="29"/>
  <c r="K637" i="29"/>
  <c r="K638" i="29"/>
  <c r="K639" i="29"/>
  <c r="K640" i="29"/>
  <c r="K641" i="29"/>
  <c r="K642" i="29"/>
  <c r="K643" i="29"/>
  <c r="K644" i="29"/>
  <c r="K645" i="29"/>
  <c r="K646" i="29"/>
  <c r="K647" i="29"/>
  <c r="K648" i="29"/>
  <c r="K649" i="29"/>
  <c r="K650" i="29"/>
  <c r="K651" i="29"/>
  <c r="K652" i="29"/>
  <c r="K653" i="29"/>
  <c r="K654" i="29"/>
  <c r="K655" i="29"/>
  <c r="K656" i="29"/>
  <c r="K657" i="29"/>
  <c r="K658" i="29"/>
  <c r="K659" i="29"/>
  <c r="K660" i="29"/>
  <c r="K661" i="29"/>
  <c r="K662" i="29"/>
  <c r="K663" i="29"/>
  <c r="K664" i="29"/>
  <c r="K665" i="29"/>
  <c r="K666" i="29"/>
  <c r="K667" i="29"/>
  <c r="K668" i="29"/>
  <c r="K669" i="29"/>
  <c r="K670" i="29"/>
  <c r="K671" i="29"/>
  <c r="K672" i="29"/>
  <c r="K673" i="29"/>
  <c r="K674" i="29"/>
  <c r="K675" i="29"/>
  <c r="K676" i="29"/>
  <c r="K677" i="29"/>
  <c r="K678" i="29"/>
  <c r="K679" i="29"/>
  <c r="K680" i="29"/>
  <c r="K681" i="29"/>
  <c r="K682" i="29"/>
  <c r="K683" i="29"/>
  <c r="K684" i="29"/>
  <c r="K685" i="29"/>
  <c r="K686" i="29"/>
  <c r="K687" i="29"/>
  <c r="K688" i="29"/>
  <c r="K689" i="29"/>
  <c r="K690" i="29"/>
  <c r="K691" i="29"/>
  <c r="K692" i="29"/>
  <c r="K693" i="29"/>
  <c r="K694" i="29"/>
  <c r="K695" i="29"/>
  <c r="K696" i="29"/>
  <c r="K697" i="29"/>
  <c r="K698" i="29"/>
  <c r="K699" i="29"/>
  <c r="K700" i="29"/>
  <c r="K701" i="29"/>
  <c r="K702" i="29"/>
  <c r="K703" i="29"/>
  <c r="K704" i="29"/>
  <c r="K705" i="29"/>
  <c r="K706" i="29"/>
  <c r="K707" i="29"/>
  <c r="K708" i="29"/>
  <c r="K709" i="29"/>
  <c r="K710" i="29"/>
  <c r="K711" i="29"/>
  <c r="K712" i="29"/>
  <c r="K713" i="29"/>
  <c r="K714" i="29"/>
  <c r="K715" i="29"/>
  <c r="K716" i="29"/>
  <c r="K717" i="29"/>
  <c r="K718" i="29"/>
  <c r="K719" i="29"/>
  <c r="K720" i="29"/>
  <c r="K721" i="29"/>
  <c r="K722" i="29"/>
  <c r="K723" i="29"/>
  <c r="K724" i="29"/>
  <c r="K725" i="29"/>
  <c r="K726" i="29"/>
  <c r="K727" i="29"/>
  <c r="K728" i="29"/>
  <c r="K729" i="29"/>
  <c r="K730" i="29"/>
  <c r="K731" i="29"/>
  <c r="K732" i="29"/>
  <c r="K733" i="29"/>
  <c r="K734" i="29"/>
  <c r="K735" i="29"/>
  <c r="K736" i="29"/>
  <c r="K737" i="29"/>
  <c r="K738" i="29"/>
  <c r="K739" i="29"/>
  <c r="K740" i="29"/>
  <c r="K741" i="29"/>
  <c r="K742" i="29"/>
  <c r="K743" i="29"/>
  <c r="K744" i="29"/>
  <c r="K745" i="29"/>
  <c r="K746" i="29"/>
  <c r="K747" i="29"/>
  <c r="K748" i="29"/>
  <c r="K749" i="29"/>
  <c r="K750" i="29"/>
  <c r="K751" i="29"/>
  <c r="K752" i="29"/>
  <c r="K753" i="29"/>
  <c r="K754" i="29"/>
  <c r="K755" i="29"/>
  <c r="K756" i="29"/>
  <c r="K757" i="29"/>
  <c r="K758" i="29"/>
  <c r="K759" i="29"/>
  <c r="K760" i="29"/>
  <c r="K761" i="29"/>
  <c r="K762" i="29"/>
  <c r="K763" i="29"/>
  <c r="K764" i="29"/>
  <c r="K765" i="29"/>
  <c r="K766" i="29"/>
  <c r="K767" i="29"/>
  <c r="K768" i="29"/>
  <c r="K769" i="29"/>
  <c r="K770" i="29"/>
  <c r="K771" i="29"/>
  <c r="K772" i="29"/>
  <c r="K773" i="29"/>
  <c r="K774" i="29"/>
  <c r="K775" i="29"/>
  <c r="K776" i="29"/>
  <c r="K777" i="29"/>
  <c r="K778" i="29"/>
  <c r="K779" i="29"/>
  <c r="K780" i="29"/>
  <c r="K781" i="29"/>
  <c r="K782" i="29"/>
  <c r="K783" i="29"/>
  <c r="K784" i="29"/>
  <c r="K785" i="29"/>
  <c r="K786" i="29"/>
  <c r="K787" i="29"/>
  <c r="K788" i="29"/>
  <c r="K789" i="29"/>
  <c r="K790" i="29"/>
  <c r="K791" i="29"/>
  <c r="K792" i="29"/>
  <c r="K793" i="29"/>
  <c r="K794" i="29"/>
  <c r="K795" i="29"/>
  <c r="K796" i="29"/>
  <c r="K797" i="29"/>
  <c r="K798" i="29"/>
  <c r="K799" i="29"/>
  <c r="K800" i="29"/>
  <c r="K801" i="29"/>
  <c r="K802" i="29"/>
  <c r="K803" i="29"/>
  <c r="K804" i="29"/>
  <c r="K805" i="29"/>
  <c r="K806" i="29"/>
  <c r="K807" i="29"/>
  <c r="K808" i="29"/>
  <c r="K809" i="29"/>
  <c r="K810" i="29"/>
  <c r="K811" i="29"/>
  <c r="K812" i="29"/>
  <c r="K813" i="29"/>
  <c r="K814" i="29"/>
  <c r="K815" i="29"/>
  <c r="K816" i="29"/>
  <c r="K817" i="29"/>
  <c r="K818" i="29"/>
  <c r="K819" i="29"/>
  <c r="K820" i="29"/>
  <c r="K821" i="29"/>
  <c r="K822" i="29"/>
  <c r="K823" i="29"/>
  <c r="K824" i="29"/>
  <c r="K825" i="29"/>
  <c r="K826" i="29"/>
  <c r="K827" i="29"/>
  <c r="K828" i="29"/>
  <c r="K829" i="29"/>
  <c r="K830" i="29"/>
  <c r="K831" i="29"/>
  <c r="K832" i="29"/>
  <c r="K833" i="29"/>
  <c r="K834" i="29"/>
  <c r="K835" i="29"/>
  <c r="K836" i="29"/>
  <c r="K837" i="29"/>
  <c r="K838" i="29"/>
  <c r="K839" i="29"/>
  <c r="K840" i="29"/>
  <c r="K841" i="29"/>
  <c r="K842" i="29"/>
  <c r="K843" i="29"/>
  <c r="K844" i="29"/>
  <c r="K845" i="29"/>
  <c r="K846" i="29"/>
  <c r="K847" i="29"/>
  <c r="K848" i="29"/>
  <c r="K849" i="29"/>
  <c r="K850" i="29"/>
  <c r="K851" i="29"/>
  <c r="K852" i="29"/>
  <c r="K853" i="29"/>
  <c r="K854" i="29"/>
  <c r="K855" i="29"/>
  <c r="K856" i="29"/>
  <c r="K857" i="29"/>
  <c r="K858" i="29"/>
  <c r="K859" i="29"/>
  <c r="K860" i="29"/>
  <c r="K861" i="29"/>
  <c r="K862" i="29"/>
  <c r="K863" i="29"/>
  <c r="K864" i="29"/>
  <c r="K865" i="29"/>
  <c r="K866" i="29"/>
  <c r="K867" i="29"/>
  <c r="K868" i="29"/>
  <c r="K869" i="29"/>
  <c r="K870" i="29"/>
  <c r="K871" i="29"/>
  <c r="K872" i="29"/>
  <c r="K873" i="29"/>
  <c r="K874" i="29"/>
  <c r="K875" i="29"/>
  <c r="K876" i="29"/>
  <c r="K877" i="29"/>
  <c r="K878" i="29"/>
  <c r="K879" i="29"/>
  <c r="K880" i="29"/>
  <c r="K881" i="29"/>
  <c r="K882" i="29"/>
  <c r="K883" i="29"/>
  <c r="K884" i="29"/>
  <c r="K885" i="29"/>
  <c r="K886" i="29"/>
  <c r="K887" i="29"/>
  <c r="K888" i="29"/>
  <c r="K889" i="29"/>
  <c r="K890" i="29"/>
  <c r="K891" i="29"/>
  <c r="K892" i="29"/>
  <c r="K893" i="29"/>
  <c r="K894" i="29"/>
  <c r="K895" i="29"/>
  <c r="K896" i="29"/>
  <c r="K897" i="29"/>
  <c r="K898" i="29"/>
  <c r="K899" i="29"/>
  <c r="K900" i="29"/>
  <c r="K901" i="29"/>
  <c r="K902" i="29"/>
  <c r="K903" i="29"/>
  <c r="K904" i="29"/>
  <c r="K905" i="29"/>
  <c r="K906" i="29"/>
  <c r="K907" i="29"/>
  <c r="K908" i="29"/>
  <c r="K909" i="29"/>
  <c r="K910" i="29"/>
  <c r="K911" i="29"/>
  <c r="K912" i="29"/>
  <c r="K913" i="29"/>
  <c r="K914" i="29"/>
  <c r="K915" i="29"/>
  <c r="K916" i="29"/>
  <c r="K917" i="29"/>
  <c r="K918" i="29"/>
  <c r="K919" i="29"/>
  <c r="K920" i="29"/>
  <c r="K921" i="29"/>
  <c r="K922" i="29"/>
  <c r="K923" i="29"/>
  <c r="K924" i="29"/>
  <c r="K925" i="29"/>
  <c r="K926" i="29"/>
  <c r="K927" i="29"/>
  <c r="K928" i="29"/>
  <c r="K929" i="29"/>
  <c r="K930" i="29"/>
  <c r="K931" i="29"/>
  <c r="K932" i="29"/>
  <c r="K933" i="29"/>
  <c r="K934" i="29"/>
  <c r="K935" i="29"/>
  <c r="K936" i="29"/>
  <c r="K937" i="29"/>
  <c r="K938" i="29"/>
  <c r="K939" i="29"/>
  <c r="K940" i="29"/>
  <c r="K941" i="29"/>
  <c r="K942" i="29"/>
  <c r="K943" i="29"/>
  <c r="K944" i="29"/>
  <c r="K945" i="29"/>
  <c r="K946" i="29"/>
  <c r="K947" i="29"/>
  <c r="K948" i="29"/>
  <c r="K949" i="29"/>
  <c r="K950" i="29"/>
  <c r="K951" i="29"/>
  <c r="K952" i="29"/>
  <c r="K953" i="29"/>
  <c r="K954" i="29"/>
  <c r="K955" i="29"/>
  <c r="K956" i="29"/>
  <c r="K957" i="29"/>
  <c r="K958" i="29"/>
  <c r="K959" i="29"/>
  <c r="K960" i="29"/>
  <c r="K961" i="29"/>
  <c r="K962" i="29"/>
  <c r="K963" i="29"/>
  <c r="K964" i="29"/>
  <c r="K965" i="29"/>
  <c r="K966" i="29"/>
  <c r="K967" i="29"/>
  <c r="K968" i="29"/>
  <c r="K969" i="29"/>
  <c r="K970" i="29"/>
  <c r="K971" i="29"/>
  <c r="K972" i="29"/>
  <c r="K973" i="29"/>
  <c r="K974" i="29"/>
  <c r="K975" i="29"/>
  <c r="K976" i="29"/>
  <c r="K977" i="29"/>
  <c r="K978" i="29"/>
  <c r="K979" i="29"/>
  <c r="K980" i="29"/>
  <c r="K981" i="29"/>
  <c r="K982" i="29"/>
  <c r="K983" i="29"/>
  <c r="K984" i="29"/>
  <c r="K985" i="29"/>
  <c r="K986" i="29"/>
  <c r="K987" i="29"/>
  <c r="K988" i="29"/>
  <c r="K989" i="29"/>
  <c r="K990" i="29"/>
  <c r="K991" i="29"/>
  <c r="K992" i="29"/>
  <c r="K993" i="29"/>
  <c r="K994" i="29"/>
  <c r="K995" i="29"/>
  <c r="K996" i="29"/>
  <c r="K997" i="29"/>
  <c r="K998" i="29"/>
  <c r="K999" i="29"/>
  <c r="K1000" i="29"/>
  <c r="K1001" i="29"/>
  <c r="K1002" i="29"/>
  <c r="K1003" i="29"/>
  <c r="K1004" i="29"/>
  <c r="K1005" i="29"/>
  <c r="K1006" i="29"/>
  <c r="K1007" i="29"/>
  <c r="K1008" i="29"/>
  <c r="K1009" i="29"/>
  <c r="K1010" i="29"/>
  <c r="K1011" i="29"/>
  <c r="K1012" i="29"/>
  <c r="K1013" i="29"/>
  <c r="K1014" i="29"/>
  <c r="K1015" i="29"/>
  <c r="K1016" i="29"/>
  <c r="K1017" i="29"/>
  <c r="K1018" i="29"/>
  <c r="K1019" i="29"/>
  <c r="K1020" i="29"/>
  <c r="K1021" i="29"/>
  <c r="K1022" i="29"/>
  <c r="K1023" i="29"/>
  <c r="K1024" i="29"/>
  <c r="K1025" i="29"/>
  <c r="K1026" i="29"/>
  <c r="K1027" i="29"/>
  <c r="K1028" i="29"/>
  <c r="K1029" i="29"/>
  <c r="K1030" i="29"/>
  <c r="K1031" i="29"/>
  <c r="K1032" i="29"/>
  <c r="K1033" i="29"/>
  <c r="K1034" i="29"/>
  <c r="K1035" i="29"/>
  <c r="K1036" i="29"/>
  <c r="K1037" i="29"/>
  <c r="K1038" i="29"/>
  <c r="K1039" i="29"/>
  <c r="K1040" i="29"/>
  <c r="K1041" i="29"/>
  <c r="K1042" i="29"/>
  <c r="K1043" i="29"/>
  <c r="K1044" i="29"/>
  <c r="K1045" i="29"/>
  <c r="K1046" i="29"/>
  <c r="K1047" i="29"/>
  <c r="K1048" i="29"/>
  <c r="K1049" i="29"/>
  <c r="K1050" i="29"/>
  <c r="K1051" i="29"/>
  <c r="K1052" i="29"/>
  <c r="K1053" i="29"/>
  <c r="K1054" i="29"/>
  <c r="K1055" i="29"/>
  <c r="K1056" i="29"/>
  <c r="K1057" i="29"/>
  <c r="K1058" i="29"/>
  <c r="K1059" i="29"/>
  <c r="K1060" i="29"/>
  <c r="K1061" i="29"/>
  <c r="K1062" i="29"/>
  <c r="K1063" i="29"/>
  <c r="K1064" i="29"/>
  <c r="K1065" i="29"/>
  <c r="K1066" i="29"/>
  <c r="K1067" i="29"/>
  <c r="K1068" i="29"/>
  <c r="K1069" i="29"/>
  <c r="K1070" i="29"/>
  <c r="K1071" i="29"/>
  <c r="K1072" i="29"/>
  <c r="K1073" i="29"/>
  <c r="K1074" i="29"/>
  <c r="K1075" i="29"/>
  <c r="K1076" i="29"/>
  <c r="K1077" i="29"/>
  <c r="K1078" i="29"/>
  <c r="K1079" i="29"/>
  <c r="K1080" i="29"/>
  <c r="K1081" i="29"/>
  <c r="K1082" i="29"/>
  <c r="K1083" i="29"/>
  <c r="K1084" i="29"/>
  <c r="K1085" i="29"/>
  <c r="K1086" i="29"/>
  <c r="K1087" i="29"/>
  <c r="K1088" i="29"/>
  <c r="K1089" i="29"/>
  <c r="K1090" i="29"/>
  <c r="K1091" i="29"/>
  <c r="K1092" i="29"/>
  <c r="K1093" i="29"/>
  <c r="K1094" i="29"/>
  <c r="K1095" i="29"/>
  <c r="K1096" i="29"/>
  <c r="K1097" i="29"/>
  <c r="K1098" i="29"/>
  <c r="K1099" i="29"/>
  <c r="K1100" i="29"/>
  <c r="K1101" i="29"/>
  <c r="K1102" i="29"/>
  <c r="K1103" i="29"/>
  <c r="K1104" i="29"/>
  <c r="K1105" i="29"/>
  <c r="K1106" i="29"/>
  <c r="K1107" i="29"/>
  <c r="K1108" i="29"/>
  <c r="K1109" i="29"/>
  <c r="K1110" i="29"/>
  <c r="K1111" i="29"/>
  <c r="K1112" i="29"/>
  <c r="K1113" i="29"/>
  <c r="K1114" i="29"/>
  <c r="K1115" i="29"/>
  <c r="K1116" i="29"/>
  <c r="K1117" i="29"/>
  <c r="K1118" i="29"/>
  <c r="K1119" i="29"/>
  <c r="K1120" i="29"/>
  <c r="K1121" i="29"/>
  <c r="K1122" i="29"/>
  <c r="K1123" i="29"/>
  <c r="K1124" i="29"/>
  <c r="K1125" i="29"/>
  <c r="K1126" i="29"/>
  <c r="K1127" i="29"/>
  <c r="K1128" i="29"/>
  <c r="K1129" i="29"/>
  <c r="K1130" i="29"/>
  <c r="K1131" i="29"/>
  <c r="K1132" i="29"/>
  <c r="K1133" i="29"/>
  <c r="K1134" i="29"/>
  <c r="K1135" i="29"/>
  <c r="K1136" i="29"/>
  <c r="K1137" i="29"/>
  <c r="K1138" i="29"/>
  <c r="K1139" i="29"/>
  <c r="K1140" i="29"/>
  <c r="K1141" i="29"/>
  <c r="K1142" i="29"/>
  <c r="K1143" i="29"/>
  <c r="K1144" i="29"/>
  <c r="K1145" i="29"/>
  <c r="K1146" i="29"/>
  <c r="K1147" i="29"/>
  <c r="K1148" i="29"/>
  <c r="K1149" i="29"/>
  <c r="K1150" i="29"/>
  <c r="K1151" i="29"/>
  <c r="K1152" i="29"/>
  <c r="K1153" i="29"/>
  <c r="K1154" i="29"/>
  <c r="K1155" i="29"/>
  <c r="K1156" i="29"/>
  <c r="K1157" i="29"/>
  <c r="K1158" i="29"/>
  <c r="K1159" i="29"/>
  <c r="K1160" i="29"/>
  <c r="K1161" i="29"/>
  <c r="K1162" i="29"/>
  <c r="K1163" i="29"/>
  <c r="K1164" i="29"/>
  <c r="K1165" i="29"/>
  <c r="K1166" i="29"/>
  <c r="K1167" i="29"/>
  <c r="K1168" i="29"/>
  <c r="K1169" i="29"/>
  <c r="K1170" i="29"/>
  <c r="K1171" i="29"/>
  <c r="K1172" i="29"/>
  <c r="K1173" i="29"/>
  <c r="K1174" i="29"/>
  <c r="K1175" i="29"/>
  <c r="K1176" i="29"/>
  <c r="K1177" i="29"/>
  <c r="K1178" i="29"/>
  <c r="K1179" i="29"/>
  <c r="K1180" i="29"/>
  <c r="K1181" i="29"/>
  <c r="K1182" i="29"/>
  <c r="K1183" i="29"/>
  <c r="K1184" i="29"/>
  <c r="K1185" i="29"/>
  <c r="K1186" i="29"/>
  <c r="K1187" i="29"/>
  <c r="K1188" i="29"/>
  <c r="K1189" i="29"/>
  <c r="K1190" i="29"/>
  <c r="K1191" i="29"/>
  <c r="K1192" i="29"/>
  <c r="K1193" i="29"/>
  <c r="K1194" i="29"/>
  <c r="K1195" i="29"/>
  <c r="K1196" i="29"/>
  <c r="K1197" i="29"/>
  <c r="K1198" i="29"/>
  <c r="K1199" i="29"/>
  <c r="K1200" i="29"/>
  <c r="K1201" i="29"/>
  <c r="K1202" i="29"/>
  <c r="K1203" i="29"/>
  <c r="K1204" i="29"/>
  <c r="K1205" i="29"/>
  <c r="K1206" i="29"/>
  <c r="K1207" i="29"/>
  <c r="K1208" i="29"/>
  <c r="K1209" i="29"/>
  <c r="K1210" i="29"/>
  <c r="K1211" i="29"/>
  <c r="K1212" i="29"/>
  <c r="K1213" i="29"/>
  <c r="K1214" i="29"/>
  <c r="K1215" i="29"/>
  <c r="K1216" i="29"/>
  <c r="K1217" i="29"/>
  <c r="K1218" i="29"/>
  <c r="K1219" i="29"/>
  <c r="K1220" i="29"/>
  <c r="K1221" i="29"/>
  <c r="K1222" i="29"/>
  <c r="K1223" i="29"/>
  <c r="K1224" i="29"/>
  <c r="K1225" i="29"/>
  <c r="K1226" i="29"/>
  <c r="K1227" i="29"/>
  <c r="K1228" i="29"/>
  <c r="K1229" i="29"/>
  <c r="K1230" i="29"/>
  <c r="K1231" i="29"/>
  <c r="K1232" i="29"/>
  <c r="K1233" i="29"/>
  <c r="K1234" i="29"/>
  <c r="K1235" i="29"/>
  <c r="K1236" i="29"/>
  <c r="K1237" i="29"/>
  <c r="K1238" i="29"/>
  <c r="K1239" i="29"/>
  <c r="K1240" i="29"/>
  <c r="K1241" i="29"/>
  <c r="K1242" i="29"/>
  <c r="K1243" i="29"/>
  <c r="K1244" i="29"/>
  <c r="K1245" i="29"/>
  <c r="K1246" i="29"/>
  <c r="K1247" i="29"/>
  <c r="K1248" i="29"/>
  <c r="K1249" i="29"/>
  <c r="K1250" i="29"/>
  <c r="K1251" i="29"/>
  <c r="K1252" i="29"/>
  <c r="K1253" i="29"/>
  <c r="K1254" i="29"/>
  <c r="K1255" i="29"/>
  <c r="K1256" i="29"/>
  <c r="K1257" i="29"/>
  <c r="K1258" i="29"/>
  <c r="K1259" i="29"/>
  <c r="K1260" i="29"/>
  <c r="K1261" i="29"/>
  <c r="K1262" i="29"/>
  <c r="K1263" i="29"/>
  <c r="K1264" i="29"/>
  <c r="K1265" i="29"/>
  <c r="K1266" i="29"/>
  <c r="K1267" i="29"/>
  <c r="K1268" i="29"/>
  <c r="K1269" i="29"/>
  <c r="K1270" i="29"/>
  <c r="K1271" i="29"/>
  <c r="K1272" i="29"/>
  <c r="K1273" i="29"/>
  <c r="K1274" i="29"/>
  <c r="K1275" i="29"/>
  <c r="K1276" i="29"/>
  <c r="K1277" i="29"/>
  <c r="K1278" i="29"/>
  <c r="K1279" i="29"/>
  <c r="K1280" i="29"/>
  <c r="K1281" i="29"/>
  <c r="K1282" i="29"/>
  <c r="K1283" i="29"/>
  <c r="K1284" i="29"/>
  <c r="K1285" i="29"/>
  <c r="K1286" i="29"/>
  <c r="K1287" i="29"/>
  <c r="K1288" i="29"/>
  <c r="K1289" i="29"/>
  <c r="K1290" i="29"/>
  <c r="K1291" i="29"/>
  <c r="K1292" i="29"/>
  <c r="K1293" i="29"/>
  <c r="K1294" i="29"/>
  <c r="K1295" i="29"/>
  <c r="K1296" i="29"/>
  <c r="K1297" i="29"/>
  <c r="K1298" i="29"/>
  <c r="K1299" i="29"/>
  <c r="K1300" i="29"/>
  <c r="K1301" i="29"/>
  <c r="K1302" i="29"/>
  <c r="K1303" i="29"/>
  <c r="K1304" i="29"/>
  <c r="K1305" i="29"/>
  <c r="K1306" i="29"/>
  <c r="K1307" i="29"/>
  <c r="K1308" i="29"/>
  <c r="K1309" i="29"/>
  <c r="K1310" i="29"/>
  <c r="K1311" i="29"/>
  <c r="K1312" i="29"/>
  <c r="K1313" i="29"/>
  <c r="K1314" i="29"/>
  <c r="K1315" i="29"/>
  <c r="K1316" i="29"/>
  <c r="K1317" i="29"/>
  <c r="K1318" i="29"/>
  <c r="K1319" i="29"/>
  <c r="K1320" i="29"/>
  <c r="K1321" i="29"/>
  <c r="K1322" i="29"/>
  <c r="K1323" i="29"/>
  <c r="K1324" i="29"/>
  <c r="K1325" i="29"/>
  <c r="K1326" i="29"/>
  <c r="K1327" i="29"/>
  <c r="K1328" i="29"/>
  <c r="K1329" i="29"/>
  <c r="K1330" i="29"/>
  <c r="K1331" i="29"/>
  <c r="K1332" i="29"/>
  <c r="K1333" i="29"/>
  <c r="K1334" i="29"/>
  <c r="K1335" i="29"/>
  <c r="K1336" i="29"/>
  <c r="K1337" i="29"/>
  <c r="K1338" i="29"/>
  <c r="K1339" i="29"/>
  <c r="K1340" i="29"/>
  <c r="K1341" i="29"/>
  <c r="K1346" i="29"/>
  <c r="K1347" i="29"/>
  <c r="K1348" i="29"/>
  <c r="K1349" i="29"/>
  <c r="K1350" i="29"/>
  <c r="K1351" i="29"/>
  <c r="K1352" i="29"/>
  <c r="K1353" i="29"/>
  <c r="K1354" i="29"/>
  <c r="K1355" i="29"/>
  <c r="K1356" i="29"/>
  <c r="K1357" i="29"/>
  <c r="K1358" i="29"/>
  <c r="K1359" i="29"/>
  <c r="K1360" i="29"/>
  <c r="K1361" i="29"/>
  <c r="K1362" i="29"/>
  <c r="K2" i="29"/>
  <c r="AA12" i="30" l="1"/>
  <c r="AA11" i="30"/>
  <c r="AA9" i="30"/>
  <c r="AA8" i="30"/>
  <c r="AA7" i="30"/>
  <c r="AA5" i="30"/>
  <c r="AA6" i="30"/>
  <c r="AA4" i="30"/>
  <c r="AA2" i="30"/>
  <c r="AX7" i="30" l="1"/>
  <c r="AX5" i="30"/>
  <c r="AX6" i="30"/>
  <c r="AX4" i="30"/>
  <c r="AX12" i="30"/>
  <c r="AX11" i="30"/>
  <c r="AX10" i="30"/>
  <c r="AX9" i="30"/>
  <c r="AX8" i="30"/>
  <c r="AA3" i="30" l="1"/>
  <c r="AX3" i="30" s="1"/>
  <c r="AX2" i="30"/>
</calcChain>
</file>

<file path=xl/sharedStrings.xml><?xml version="1.0" encoding="utf-8"?>
<sst xmlns="http://schemas.openxmlformats.org/spreadsheetml/2006/main" count="28502" uniqueCount="6002">
  <si>
    <t>an3</t>
  </si>
  <si>
    <t>NHS NUMBER</t>
  </si>
  <si>
    <t>n10</t>
  </si>
  <si>
    <t>PERSON BIRTH DATE</t>
  </si>
  <si>
    <t>POSTCODE OF USUAL ADDRESS</t>
  </si>
  <si>
    <t>an2</t>
  </si>
  <si>
    <t>GENERAL MEDICAL PRACTICE CODE (PATIENT REGISTRATION)</t>
  </si>
  <si>
    <t>an6</t>
  </si>
  <si>
    <t>Commissioner</t>
  </si>
  <si>
    <t>CANCER</t>
  </si>
  <si>
    <t>LENALIDOMIDE</t>
  </si>
  <si>
    <t>CHEMOTHERAPY</t>
  </si>
  <si>
    <t>Notes:</t>
  </si>
  <si>
    <t>NCBPS01C</t>
  </si>
  <si>
    <t>HOSPITAL PROVIDER SPELL NUMBER</t>
  </si>
  <si>
    <t>NHS ENGLAND - ARMED FORCES</t>
  </si>
  <si>
    <t>NHS ENGLAND - HEALTH IN JUSTICE</t>
  </si>
  <si>
    <t>NHS ENGLAND - PUBLIC HEALTH</t>
  </si>
  <si>
    <t>NHS ENGLAND - SECONDARY DENTISTRY</t>
  </si>
  <si>
    <t>NHS ENGLAND - SPECIALISED SERVICES</t>
  </si>
  <si>
    <t>M</t>
  </si>
  <si>
    <t>Therapeutic Indication</t>
  </si>
  <si>
    <t>ACTIVITY TREATMENT FUNCTION CODE</t>
  </si>
  <si>
    <t>NCBPS23A</t>
  </si>
  <si>
    <t>NHS ENGLAND</t>
  </si>
  <si>
    <t>PbR Category</t>
  </si>
  <si>
    <t>421737001</t>
  </si>
  <si>
    <t>VTM</t>
  </si>
  <si>
    <t>AMP</t>
  </si>
  <si>
    <t>VMP</t>
  </si>
  <si>
    <t>AMSACRINE</t>
  </si>
  <si>
    <t>BEXAROTENE</t>
  </si>
  <si>
    <t>BLEOMYCIN</t>
  </si>
  <si>
    <t>BUSULFAN</t>
  </si>
  <si>
    <t>CAPECITABINE</t>
  </si>
  <si>
    <t>CARBOPLATIN</t>
  </si>
  <si>
    <t>CARMUSTINE</t>
  </si>
  <si>
    <t>CHLORAMBUCIL</t>
  </si>
  <si>
    <t>CISPLATIN</t>
  </si>
  <si>
    <t>CYCLOPHOSPHAMIDE</t>
  </si>
  <si>
    <t>CYTARABINE</t>
  </si>
  <si>
    <t>DACARBAZINE</t>
  </si>
  <si>
    <t>DACTINOMYCIN</t>
  </si>
  <si>
    <t>DAUNORUBICIN</t>
  </si>
  <si>
    <t>DEXAMETHASONE</t>
  </si>
  <si>
    <t>DOCETAXEL</t>
  </si>
  <si>
    <t>DOXORUBICIN</t>
  </si>
  <si>
    <t>EPIRUBICIN</t>
  </si>
  <si>
    <t>ETOPOSIDE</t>
  </si>
  <si>
    <t>FLUDARABINE</t>
  </si>
  <si>
    <t>FLUOROURACIL</t>
  </si>
  <si>
    <t>FOLINIC ACID</t>
  </si>
  <si>
    <t>GEMCITABINE</t>
  </si>
  <si>
    <t>HYDROXYCARBAMIDE</t>
  </si>
  <si>
    <t>IDARUBICIN</t>
  </si>
  <si>
    <t>IFOSFAMIDE</t>
  </si>
  <si>
    <t>ISOTRETINOIN</t>
  </si>
  <si>
    <t>LEVOFOLINIC ACID</t>
  </si>
  <si>
    <t>LOMUSTINE</t>
  </si>
  <si>
    <t>MELPHALAN</t>
  </si>
  <si>
    <t>MERCAPTOPURINE</t>
  </si>
  <si>
    <t>METHOTREXATE</t>
  </si>
  <si>
    <t>MIFAMURTIDE</t>
  </si>
  <si>
    <t>MITOMYCIN</t>
  </si>
  <si>
    <t>MITOTANE</t>
  </si>
  <si>
    <t>MITOXANTRONE</t>
  </si>
  <si>
    <t>OXALIPLATIN</t>
  </si>
  <si>
    <t>PACLITAXEL</t>
  </si>
  <si>
    <t>PEGASPARGASE</t>
  </si>
  <si>
    <t>PENTOSTATIN</t>
  </si>
  <si>
    <t>PROCARBAZINE</t>
  </si>
  <si>
    <t>RALTITREXED</t>
  </si>
  <si>
    <t>THIOTEPA</t>
  </si>
  <si>
    <t>TOPOTECAN</t>
  </si>
  <si>
    <t>TRASTUZUMAB</t>
  </si>
  <si>
    <t>TREOSULFAN</t>
  </si>
  <si>
    <t>TRETINOIN</t>
  </si>
  <si>
    <t>VINBLASTINE</t>
  </si>
  <si>
    <t>VINCRISTINE</t>
  </si>
  <si>
    <t>VINDESINE</t>
  </si>
  <si>
    <t>VINORELBINE</t>
  </si>
  <si>
    <t>OTHER CHEMOTHERAPY</t>
  </si>
  <si>
    <t>303, 370, 503, 800</t>
  </si>
  <si>
    <t>253, 260, 303, 370, 800</t>
  </si>
  <si>
    <t>326955000</t>
  </si>
  <si>
    <t>28801511000001109</t>
  </si>
  <si>
    <t>ASPARAGINASE</t>
  </si>
  <si>
    <t>116346006</t>
  </si>
  <si>
    <t>76591000</t>
  </si>
  <si>
    <t>2571007</t>
  </si>
  <si>
    <t>327399009</t>
  </si>
  <si>
    <t>23204911000001105</t>
  </si>
  <si>
    <t>108761006</t>
  </si>
  <si>
    <t>108759002</t>
  </si>
  <si>
    <t>51326002</t>
  </si>
  <si>
    <t>46009007</t>
  </si>
  <si>
    <t>57066004</t>
  </si>
  <si>
    <t>56928005</t>
  </si>
  <si>
    <t>74470007</t>
  </si>
  <si>
    <t>89265009</t>
  </si>
  <si>
    <t>77750008</t>
  </si>
  <si>
    <t>64127001</t>
  </si>
  <si>
    <t>35300007</t>
  </si>
  <si>
    <t>7561000</t>
  </si>
  <si>
    <t>327397006</t>
  </si>
  <si>
    <t>108763009</t>
  </si>
  <si>
    <t>3127006</t>
  </si>
  <si>
    <t>1528001</t>
  </si>
  <si>
    <t>108811008</t>
  </si>
  <si>
    <t>108792008</t>
  </si>
  <si>
    <t>349851002</t>
  </si>
  <si>
    <t>23079006</t>
  </si>
  <si>
    <t>12436009</t>
  </si>
  <si>
    <t>54972005</t>
  </si>
  <si>
    <t>326774002</t>
  </si>
  <si>
    <t>56602009</t>
  </si>
  <si>
    <t>108786002</t>
  </si>
  <si>
    <t>108757000</t>
  </si>
  <si>
    <t>38314008</t>
  </si>
  <si>
    <t>10685611000001102</t>
  </si>
  <si>
    <t>CYTARABINE (LIPOSOMAL)</t>
  </si>
  <si>
    <t>428188002</t>
  </si>
  <si>
    <t>40999006</t>
  </si>
  <si>
    <t>544002</t>
  </si>
  <si>
    <t>1039008</t>
  </si>
  <si>
    <t>68887009</t>
  </si>
  <si>
    <t>16699211000001107</t>
  </si>
  <si>
    <t>59240002</t>
  </si>
  <si>
    <t>404865004</t>
  </si>
  <si>
    <t>108791001</t>
  </si>
  <si>
    <t>108806006</t>
  </si>
  <si>
    <t>68444001</t>
  </si>
  <si>
    <t>349848009</t>
  </si>
  <si>
    <t>327032007</t>
  </si>
  <si>
    <t>67735003</t>
  </si>
  <si>
    <t>416337002</t>
  </si>
  <si>
    <t>28149003</t>
  </si>
  <si>
    <t>81583003</t>
  </si>
  <si>
    <t>326914003</t>
  </si>
  <si>
    <t>IRINOTECAN</t>
  </si>
  <si>
    <t>108783005</t>
  </si>
  <si>
    <t>TIOGUANINE</t>
  </si>
  <si>
    <t>72623000</t>
  </si>
  <si>
    <t>88997008</t>
  </si>
  <si>
    <t>108779005</t>
  </si>
  <si>
    <t>TEGAFUR + GIMERACIL + OTERACIL</t>
  </si>
  <si>
    <t>21994011000001104</t>
  </si>
  <si>
    <t>134625002</t>
  </si>
  <si>
    <t>TEGAFUR + URACIL</t>
  </si>
  <si>
    <t>CRISANTASPASE</t>
  </si>
  <si>
    <t>398689003</t>
  </si>
  <si>
    <t>BACILLUS CALMETTE-GUERIN</t>
  </si>
  <si>
    <t>418268006</t>
  </si>
  <si>
    <t>413576005</t>
  </si>
  <si>
    <t>an1</t>
  </si>
  <si>
    <t>ORGANISATION IDENTIFIER (CODE OF PROVIDER)</t>
  </si>
  <si>
    <t>ORGANISATION IDENTIFIER (CODE OF COMMISSIONER)</t>
  </si>
  <si>
    <t>max an2</t>
  </si>
  <si>
    <t>WITHHELD IDENTITY REASON</t>
  </si>
  <si>
    <t>max an8</t>
  </si>
  <si>
    <t>LOCAL PATIENT IDENTIFIER (EXTENDED)</t>
  </si>
  <si>
    <t>max an20</t>
  </si>
  <si>
    <t>PERSON STATED GENDER CODE</t>
  </si>
  <si>
    <t>max an12</t>
  </si>
  <si>
    <t>max an100</t>
  </si>
  <si>
    <t>max an255</t>
  </si>
  <si>
    <t>ATTENDANCE IDENTIFIER</t>
  </si>
  <si>
    <t>Martin Hart</t>
  </si>
  <si>
    <t>Date</t>
  </si>
  <si>
    <t>Name</t>
  </si>
  <si>
    <t>10</t>
  </si>
  <si>
    <t>99</t>
  </si>
  <si>
    <t>NOT KNOWN</t>
  </si>
  <si>
    <t>VIRTUAL THERAPEUTIC MOIETY (VTM)</t>
  </si>
  <si>
    <t>VIRTUAL MEDICINAL PRODUCT (VMP)</t>
  </si>
  <si>
    <t>VIRTUAL MEDICINAL PRODUCT PACK (VMPP)</t>
  </si>
  <si>
    <t>ACTUAL MEDICINAL PRODUCT (AMP)</t>
  </si>
  <si>
    <t>ACTUAL MEDICINAL PRODUCT PACK (AMPP)</t>
  </si>
  <si>
    <t>ORGANISATION IDENTIFIER (GP PRACTICE RESPONSIBILITY)</t>
  </si>
  <si>
    <t>DATE AND TIME DATA SET CREATED</t>
  </si>
  <si>
    <t>Specialised Service Code</t>
  </si>
  <si>
    <t>UNIT PRICE (SUPPLIER)</t>
  </si>
  <si>
    <t>UNIT PRICE (COMMISSIONER)</t>
  </si>
  <si>
    <t>PROVIDER REFERENCE NUMBER</t>
  </si>
  <si>
    <t>max an17</t>
  </si>
  <si>
    <t>R</t>
  </si>
  <si>
    <t>422330004</t>
  </si>
  <si>
    <t>LENALIDOMIDE 5MG CAPSULES</t>
  </si>
  <si>
    <t>11762911000001102</t>
  </si>
  <si>
    <t>LENALIDOMIDE 15MG CAPSULES</t>
  </si>
  <si>
    <t>11763011000001105</t>
  </si>
  <si>
    <t>LENALIDOMIDE 25MG CAPSULES</t>
  </si>
  <si>
    <t>23344511000001104</t>
  </si>
  <si>
    <t>LENALIDOMIDE 2.5MG CAPSULES</t>
  </si>
  <si>
    <t>29903711000001107</t>
  </si>
  <si>
    <t>LENALIDOMIDE 20MG CAPSULES</t>
  </si>
  <si>
    <t>29903811000001104</t>
  </si>
  <si>
    <t>LENALIDOMIDE 7.5MG CAPSULES</t>
  </si>
  <si>
    <t>19431511000001106</t>
  </si>
  <si>
    <t>AMSACRINE 75MG/1.5ML SOLUTION FOR INFUSION AMPOULES AND DILUENT</t>
  </si>
  <si>
    <t>ARSENIC</t>
  </si>
  <si>
    <t>7542511000001101</t>
  </si>
  <si>
    <t>ARSENIC 10MG/10ML SOLUTION FOR INFUSION AMPOULES</t>
  </si>
  <si>
    <t>28807711000001108</t>
  </si>
  <si>
    <t>ASPARAGINASE 10,000UNIT POWDER FOR SOLUTION FOR INJECTION VIALS</t>
  </si>
  <si>
    <t>32919411000001108</t>
  </si>
  <si>
    <t>ASPARAGINASE 10,000UNIT POWDER FOR SOLUTION FOR INFUSION VIALS</t>
  </si>
  <si>
    <t>28807811000001100</t>
  </si>
  <si>
    <t>ASPARAGINASE 5,000UNIT POWDER FOR SOLUTION FOR INJECTION VIALS</t>
  </si>
  <si>
    <t>33523611000001101</t>
  </si>
  <si>
    <t>BACILLUS CALMETTE-GUERIN VACCINE POWDER AND SOLVENT FOR SUSPENSION FOR INJECTION AMPOULES</t>
  </si>
  <si>
    <t>374872005</t>
  </si>
  <si>
    <t>BEXAROTENE 75MG CAPSULES</t>
  </si>
  <si>
    <t>4694311000001105</t>
  </si>
  <si>
    <t>BLEOMYCIN 15,000UNIT POWDER FOR SOLUTION FOR INJECTION VIALS</t>
  </si>
  <si>
    <t>12288011000001108</t>
  </si>
  <si>
    <t>BUSULFAN 2MG/5ML ORAL SOLUTION</t>
  </si>
  <si>
    <t>13961411000001100</t>
  </si>
  <si>
    <t>BUSULFAN 25MG CAPSULES</t>
  </si>
  <si>
    <t>12288111000001109</t>
  </si>
  <si>
    <t>BUSULFAN 2MG/5ML ORAL SUSPENSION</t>
  </si>
  <si>
    <t>326723005</t>
  </si>
  <si>
    <t>BUSULFAN 2MG TABLETS</t>
  </si>
  <si>
    <t>7533111000001100</t>
  </si>
  <si>
    <t>BUSULFAN 60MG/10ML SOLUTION FOR INFUSION AMPOULES</t>
  </si>
  <si>
    <t>134622004</t>
  </si>
  <si>
    <t>CAPECITABINE 500MG TABLETS</t>
  </si>
  <si>
    <t>134623009</t>
  </si>
  <si>
    <t>CAPECITABINE 150MG TABLETS</t>
  </si>
  <si>
    <t>24407611000001109</t>
  </si>
  <si>
    <t>CAPECITABINE 300MG TABLETS</t>
  </si>
  <si>
    <t>4639311000001100</t>
  </si>
  <si>
    <t>CARBOPLATIN 150MG/15ML SOLUTION FOR INFUSION VIALS</t>
  </si>
  <si>
    <t>4651811000001109</t>
  </si>
  <si>
    <t>CARBOPLATIN 50MG/5ML SOLUTION FOR INFUSION VIALS</t>
  </si>
  <si>
    <t>4639411000001107</t>
  </si>
  <si>
    <t>CARBOPLATIN 450MG/45ML SOLUTION FOR INFUSION VIALS</t>
  </si>
  <si>
    <t>4651911000001104</t>
  </si>
  <si>
    <t>CARBOPLATIN 600MG/60ML SOLUTION FOR INFUSION VIALS</t>
  </si>
  <si>
    <t>326726002</t>
  </si>
  <si>
    <t>CARMUSTINE 100MG POWDER AND SOLVENT FOR SOLUTION FOR INJECTION VIALS</t>
  </si>
  <si>
    <t>7553411000001106</t>
  </si>
  <si>
    <t>CARMUSTINE 7.7MG IMPLANT</t>
  </si>
  <si>
    <t>4651711000001101</t>
  </si>
  <si>
    <t>CHLORAMBUCIL 5MG TABLETS</t>
  </si>
  <si>
    <t>326729009</t>
  </si>
  <si>
    <t>CHLORAMBUCIL 2MG TABLETS</t>
  </si>
  <si>
    <t>4701011000001100</t>
  </si>
  <si>
    <t>CISPLATIN 50MG POWDER FOR SOLUTION FOR INFUSION VIALS</t>
  </si>
  <si>
    <t>4488711000001100</t>
  </si>
  <si>
    <t>CISPLATIN 10MG/10ML SOLUTION FOR INFUSION VIALS</t>
  </si>
  <si>
    <t>4488611000001109</t>
  </si>
  <si>
    <t>CISPLATIN 100MG/100ML SOLUTION FOR INFUSION VIALS</t>
  </si>
  <si>
    <t>4488811000001108</t>
  </si>
  <si>
    <t>CISPLATIN 50MG/50ML SOLUTION FOR INFUSION VIALS</t>
  </si>
  <si>
    <t>327005002</t>
  </si>
  <si>
    <t>CRISANTASPASE 10,000UNIT POWDER FOR SOLUTION FOR INJECTION VIALS</t>
  </si>
  <si>
    <t>11818111000001101</t>
  </si>
  <si>
    <t>CYCLOPHOSPHAMIDE 35MG/5ML ORAL SUSPENSION</t>
  </si>
  <si>
    <t>8450911000001105</t>
  </si>
  <si>
    <t>CYCLOPHOSPHAMIDE 100MG/5ML ORAL SOLUTION</t>
  </si>
  <si>
    <t>400565002</t>
  </si>
  <si>
    <t>CYCLOPHOSPHAMIDE 2G POWDER FOR SOLUTION FOR INJECTION VIALS</t>
  </si>
  <si>
    <t>326731000</t>
  </si>
  <si>
    <t>CYCLOPHOSPHAMIDE 50MG TABLETS</t>
  </si>
  <si>
    <t>374287008</t>
  </si>
  <si>
    <t>CYCLOPHOSPHAMIDE 25MG TABLETS</t>
  </si>
  <si>
    <t>8451011000001102</t>
  </si>
  <si>
    <t>CYCLOPHOSPHAMIDE 100MG/5ML ORAL SUSPENSION</t>
  </si>
  <si>
    <t>326733002</t>
  </si>
  <si>
    <t>CYCLOPHOSPHAMIDE 200MG POWDER FOR SOLUTION FOR INJECTION VIALS</t>
  </si>
  <si>
    <t>8451311000001104</t>
  </si>
  <si>
    <t>CYCLOPHOSPHAMIDE 50MG/5ML ORAL SOLUTION</t>
  </si>
  <si>
    <t>8451411000001106</t>
  </si>
  <si>
    <t>CYCLOPHOSPHAMIDE 50MG/5ML ORAL SUSPENSION</t>
  </si>
  <si>
    <t>326735009</t>
  </si>
  <si>
    <t>CYCLOPHOSPHAMIDE 1G POWDER FOR SOLUTION FOR INJECTION VIALS</t>
  </si>
  <si>
    <t>8451111000001101</t>
  </si>
  <si>
    <t>CYCLOPHOSPHAMIDE 25MG/5ML ORAL SOLUTION</t>
  </si>
  <si>
    <t>11818211000001107</t>
  </si>
  <si>
    <t>CYCLOPHOSPHAMIDE 40MG/5ML ORAL SOLUTION</t>
  </si>
  <si>
    <t>11818311000001104</t>
  </si>
  <si>
    <t>CYCLOPHOSPHAMIDE 40MG/5ML ORAL SUSPENSION</t>
  </si>
  <si>
    <t>22462111000001107</t>
  </si>
  <si>
    <t>CYCLOPHOSPHAMIDE 600MG/30ML SOLUTION FOR INJECTION PRE-FILLED SYRINGES</t>
  </si>
  <si>
    <t>23673011000001104</t>
  </si>
  <si>
    <t>CYCLOPHOSPHAMIDE 300MG/15ML SOLUTION FOR INJECTION PRE-FILLED SYRINGES</t>
  </si>
  <si>
    <t>22460311000001105</t>
  </si>
  <si>
    <t>CYCLOPHOSPHAMIDE 200MG/10ML SOLUTION FOR INJECTION PRE-FILLED SYRINGES</t>
  </si>
  <si>
    <t>22461511000001106</t>
  </si>
  <si>
    <t>CYCLOPHOSPHAMIDE 550MG/27.5ML SOLUTION FOR INJECTION PRE-FILLED SYRINGES</t>
  </si>
  <si>
    <t>22463311000001104</t>
  </si>
  <si>
    <t>CYCLOPHOSPHAMIDE 950MG/47.5ML SOLUTION FOR INJECTION PRE-FILLED SYRINGES</t>
  </si>
  <si>
    <t>22460911000001106</t>
  </si>
  <si>
    <t>CYCLOPHOSPHAMIDE 500MG/25ML SOLUTION FOR INJECTION PRE-FILLED SYRINGES</t>
  </si>
  <si>
    <t>22459711000001108</t>
  </si>
  <si>
    <t>CYCLOPHOSPHAMIDE 1G/50ML SOLUTION FOR INFUSION PRE-FILLED SYRINGES</t>
  </si>
  <si>
    <t>22462711000001108</t>
  </si>
  <si>
    <t>CYCLOPHOSPHAMIDE 900MG/45ML SOLUTION FOR INJECTION PRE-FILLED SYRINGES</t>
  </si>
  <si>
    <t>11818411000001106</t>
  </si>
  <si>
    <t>CYCLOPHOSPHAMIDE 75MG/5ML ORAL SOLUTION</t>
  </si>
  <si>
    <t>326734008</t>
  </si>
  <si>
    <t>CYCLOPHOSPHAMIDE 500MG POWDER FOR SOLUTION FOR INJECTION VIALS</t>
  </si>
  <si>
    <t>11818011000001102</t>
  </si>
  <si>
    <t>CYCLOPHOSPHAMIDE 35MG/5ML ORAL SOLUTION</t>
  </si>
  <si>
    <t>11818511000001105</t>
  </si>
  <si>
    <t>CYCLOPHOSPHAMIDE 75MG/5ML ORAL SUSPENSION</t>
  </si>
  <si>
    <t>8451211000001107</t>
  </si>
  <si>
    <t>CYCLOPHOSPHAMIDE 25MG/5ML ORAL SUSPENSION</t>
  </si>
  <si>
    <t>326854000</t>
  </si>
  <si>
    <t>CYTARABINE 1G/10ML SOLUTION FOR INJECTION VIALS</t>
  </si>
  <si>
    <t>326849009</t>
  </si>
  <si>
    <t>CYTARABINE 500MG/25ML SOLUTION FOR INJECTION VIALS</t>
  </si>
  <si>
    <t>326844004</t>
  </si>
  <si>
    <t>CYTARABINE 2G/20ML SOLUTION FOR INJECTION VIALS</t>
  </si>
  <si>
    <t>34199111000001105</t>
  </si>
  <si>
    <t>CYTARABINE 4G/40ML SOLUTION FOR INJECTION VIALS</t>
  </si>
  <si>
    <t>22475211000001102</t>
  </si>
  <si>
    <t>CYTARABINE 20MG/0.2ML SOLUTION FOR INJECTION PRE-FILLED SYRINGES</t>
  </si>
  <si>
    <t>326843005</t>
  </si>
  <si>
    <t>CYTARABINE 500MG/5ML SOLUTION FOR INJECTION VIALS</t>
  </si>
  <si>
    <t>34199211000001104</t>
  </si>
  <si>
    <t>CYTARABINE 5G/50ML SOLUTION FOR INFUSION VIALS</t>
  </si>
  <si>
    <t>4699111000001109</t>
  </si>
  <si>
    <t>CYTARABINE 100MG/5ML SOLUTION FOR INJECTION VIALS</t>
  </si>
  <si>
    <t>326853006</t>
  </si>
  <si>
    <t>CYTARABINE 100MG/1ML SOLUTION FOR INJECTION VIALS</t>
  </si>
  <si>
    <t>7591711000001106</t>
  </si>
  <si>
    <t>CYTARABINE (LIPOSOMAL) 50MG/5ML SUSPENSION FOR INJECTION VIALS</t>
  </si>
  <si>
    <t>4956811000001100</t>
  </si>
  <si>
    <t>DACARBAZINE 600MG POWDER FOR SOLUTION FOR INFUSION VIALS</t>
  </si>
  <si>
    <t>326989004</t>
  </si>
  <si>
    <t>DACARBAZINE 200MG POWDER FOR SOLUTION FOR INJECTION VIALS</t>
  </si>
  <si>
    <t>7322711000001106</t>
  </si>
  <si>
    <t>DACARBAZINE 100MG POWDER FOR SOLUTION FOR INJECTION VIALS</t>
  </si>
  <si>
    <t>7322911000001108</t>
  </si>
  <si>
    <t>DACARBAZINE 1G POWDER FOR SOLUTION FOR INFUSION VIALS</t>
  </si>
  <si>
    <t>7322811000001103</t>
  </si>
  <si>
    <t>DACARBAZINE 500MG POWDER FOR SOLUTION FOR INFUSION VIALS</t>
  </si>
  <si>
    <t>326781009</t>
  </si>
  <si>
    <t>DACTINOMYCIN 500MICROGRAM POWDER FOR SOLUTION FOR INJECTION VIALS</t>
  </si>
  <si>
    <t>326835000</t>
  </si>
  <si>
    <t>DAUNORUBICIN 20MG POWDER FOR SOLUTION FOR INFUSION VIALS</t>
  </si>
  <si>
    <t>32071811000001109</t>
  </si>
  <si>
    <t>DEXAMETHASONE 2MG SOLUBLE TABLETS SUGAR FREE</t>
  </si>
  <si>
    <t>23560011000001109</t>
  </si>
  <si>
    <t>DEXAMETHASONE 0.1% EYE DROPS 0.4ML UNIT DOSE PRESERVATIVE FREE</t>
  </si>
  <si>
    <t>17658211000001107</t>
  </si>
  <si>
    <t>DEXAMETHASONE 700MICROGRAM INTRAVITREAL IMPLANT WITH DEVICE</t>
  </si>
  <si>
    <t>24580511000001101</t>
  </si>
  <si>
    <t>DEXAMETHASONE 10MG CAPSULES</t>
  </si>
  <si>
    <t>376688006</t>
  </si>
  <si>
    <t>DEXAMETHASONE 4MG TABLETS</t>
  </si>
  <si>
    <t>28881311000001104</t>
  </si>
  <si>
    <t>DEXAMETHASONE 20MG/5ML ORAL SOLUTION SUGAR FREE</t>
  </si>
  <si>
    <t>4052811000001109</t>
  </si>
  <si>
    <t>DEXAMETHASONE 8MG/2ML SOLUTION FOR INJECTION VIALS</t>
  </si>
  <si>
    <t>24350911000001102</t>
  </si>
  <si>
    <t>DEXAMETHASONE 10MG/5ML ORAL SOLUTION SUGAR FREE</t>
  </si>
  <si>
    <t>31141511000001103</t>
  </si>
  <si>
    <t>DEXAMETHASONE 400MICROGRAM CAPSULES</t>
  </si>
  <si>
    <t>347120004</t>
  </si>
  <si>
    <t>DEXAMETHASONE 0.1% EYE DROPS</t>
  </si>
  <si>
    <t>325355004</t>
  </si>
  <si>
    <t>DEXAMETHASONE 500MICROGRAM TABLETS</t>
  </si>
  <si>
    <t>4052611000001105</t>
  </si>
  <si>
    <t>DEXAMETHASONE 3.3MG/1ML SOLUTION FOR INJECTION AMPOULES</t>
  </si>
  <si>
    <t>9154711000001101</t>
  </si>
  <si>
    <t>DEXAMETHASONE 100MG/5ML SOLUTION FOR INJECTION VIALS</t>
  </si>
  <si>
    <t>32071911000001104</t>
  </si>
  <si>
    <t>DEXAMETHASONE 4MG SOLUBLE TABLETS SUGAR FREE</t>
  </si>
  <si>
    <t>22153811000001101</t>
  </si>
  <si>
    <t>DEXAMETHASONE 6.6MG/2ML SOLUTION FOR INJECTION AMPOULES</t>
  </si>
  <si>
    <t>11716611000001105</t>
  </si>
  <si>
    <t>DEXAMETHASONE 6MG/5ML ORAL SOLUTION</t>
  </si>
  <si>
    <t>8429311000001101</t>
  </si>
  <si>
    <t>DEXAMETHASONE 100MICROGRAMS/5ML ORAL SOLUTION</t>
  </si>
  <si>
    <t>4052511000001106</t>
  </si>
  <si>
    <t>DEXAMETHASONE 6.6MG/2ML SOLUTION FOR INJECTION VIALS</t>
  </si>
  <si>
    <t>4052711000001101</t>
  </si>
  <si>
    <t>DEXAMETHASONE 4MG/1ML SOLUTION FOR INJECTION AMPOULES</t>
  </si>
  <si>
    <t>325366006</t>
  </si>
  <si>
    <t>DEXAMETHASONE 2MG/5ML ORAL SOLUTION SUGAR FREE</t>
  </si>
  <si>
    <t>11716511000001106</t>
  </si>
  <si>
    <t>DEXAMETHASONE 4MG/5ML ORAL SUSPENSION</t>
  </si>
  <si>
    <t>11716211000001108</t>
  </si>
  <si>
    <t>DEXAMETHASONE 3MG/5ML ORAL SOLUTION</t>
  </si>
  <si>
    <t>32072011000001106</t>
  </si>
  <si>
    <t>DEXAMETHASONE 8MG SOLUBLE TABLETS SUGAR FREE</t>
  </si>
  <si>
    <t>11716411000001107</t>
  </si>
  <si>
    <t>DEXAMETHASONE 4MG/5ML ORAL SOLUTION</t>
  </si>
  <si>
    <t>3655011000001103</t>
  </si>
  <si>
    <t>DEXAMETHASONE 0.1% EYE DROPS 0.5ML UNIT DOSE PRESERVATIVE FREE</t>
  </si>
  <si>
    <t>11716711000001101</t>
  </si>
  <si>
    <t>DEXAMETHASONE 6MG/5ML ORAL SUSPENSION</t>
  </si>
  <si>
    <t>27957911000001102</t>
  </si>
  <si>
    <t>DEXAMETHASONE 3.8MG/1ML SOLUTION FOR INJECTION VIALS</t>
  </si>
  <si>
    <t>11716911000001104</t>
  </si>
  <si>
    <t>DEXAMETHASONE 8MG/5ML ORAL SUSPENSION</t>
  </si>
  <si>
    <t>8428911000001108</t>
  </si>
  <si>
    <t>DEXAMETHASONE 200MICROGRAMS/5ML ORAL SOLUTION</t>
  </si>
  <si>
    <t>8429211000001109</t>
  </si>
  <si>
    <t>DEXAMETHASONE 100MICROGRAMS/5ML ORAL SUSPENSION</t>
  </si>
  <si>
    <t>11715811000001101</t>
  </si>
  <si>
    <t>DEXAMETHASONE 250MICROGRAMS/5ML ORAL SOLUTION</t>
  </si>
  <si>
    <t>8429011000001104</t>
  </si>
  <si>
    <t>DEXAMETHASONE 1MG/5ML ORAL SUSPENSION</t>
  </si>
  <si>
    <t>8428811000001103</t>
  </si>
  <si>
    <t>DEXAMETHASONE 200MICROGRAMS/5ML ORAL SUSPENSION</t>
  </si>
  <si>
    <t>9404911000001105</t>
  </si>
  <si>
    <t>DEXAMETHASONE 1% EYE DROPS PRESERVATIVE FREE</t>
  </si>
  <si>
    <t>347119005</t>
  </si>
  <si>
    <t>DEXAMETHASONE 0.1% EYE DROPS PRESERVATIVE FREE</t>
  </si>
  <si>
    <t>11715911000001106</t>
  </si>
  <si>
    <t>DEXAMETHASONE 250MICROGRAMS/5ML ORAL SUSPENSION</t>
  </si>
  <si>
    <t>8452211000001100</t>
  </si>
  <si>
    <t>DEXAMETHASONE 2.5MG/5ML ORAL SUSPENSION</t>
  </si>
  <si>
    <t>11715111000001108</t>
  </si>
  <si>
    <t>DEXAMETHASONE 14MG/5ML ORAL SUSPENSION</t>
  </si>
  <si>
    <t>11716011000001103</t>
  </si>
  <si>
    <t>DEXAMETHASONE 2MG/5ML ORAL SOLUTION</t>
  </si>
  <si>
    <t>8452411000001101</t>
  </si>
  <si>
    <t>DEXAMETHASONE 5MG/5ML ORAL SOLUTION</t>
  </si>
  <si>
    <t>325365005</t>
  </si>
  <si>
    <t>DEXAMETHASONE 500MICROGRAMS/5ML ORAL SOLUTION</t>
  </si>
  <si>
    <t>11714911000001107</t>
  </si>
  <si>
    <t>DEXAMETHASONE 10MG/5ML ORAL SUSPENSION</t>
  </si>
  <si>
    <t>8792611000001104</t>
  </si>
  <si>
    <t>DEXAMETHASONE 100MICROGRAM CAPSULES</t>
  </si>
  <si>
    <t>11716311000001100</t>
  </si>
  <si>
    <t>DEXAMETHASONE 3MG/5ML ORAL SUSPENSION</t>
  </si>
  <si>
    <t>325356003</t>
  </si>
  <si>
    <t>DEXAMETHASONE 2MG TABLETS</t>
  </si>
  <si>
    <t>11716811000001109</t>
  </si>
  <si>
    <t>DEXAMETHASONE 8MG/5ML ORAL SOLUTION</t>
  </si>
  <si>
    <t>11715511000001104</t>
  </si>
  <si>
    <t>DEXAMETHASONE 16MG/5ML ORAL SUSPENSION</t>
  </si>
  <si>
    <t>8452111000001106</t>
  </si>
  <si>
    <t>DEXAMETHASONE 2.5MG/5ML ORAL SOLUTION</t>
  </si>
  <si>
    <t>11714811000001102</t>
  </si>
  <si>
    <t>DEXAMETHASONE 1.5MG/5ML ORAL SUSPENSION</t>
  </si>
  <si>
    <t>11714511000001100</t>
  </si>
  <si>
    <t>DEXAMETHASONE 1.25MG/5ML ORAL SOLUTION</t>
  </si>
  <si>
    <t>11612111000001109</t>
  </si>
  <si>
    <t>DEXAMETHASONE 10MG/5ML ORAL SOLUTION</t>
  </si>
  <si>
    <t>8429111000001103</t>
  </si>
  <si>
    <t>DEXAMETHASONE 1MG/5ML ORAL SOLUTION</t>
  </si>
  <si>
    <t>11714711000001105</t>
  </si>
  <si>
    <t>DEXAMETHASONE 1.5MG/5ML ORAL SOLUTION</t>
  </si>
  <si>
    <t>8452311000001108</t>
  </si>
  <si>
    <t>DEXAMETHASONE 500MICROGRAMS/5ML ORAL SUSPENSION</t>
  </si>
  <si>
    <t>8452511000001102</t>
  </si>
  <si>
    <t>DEXAMETHASONE 5MG/5ML ORAL SUSPENSION</t>
  </si>
  <si>
    <t>11716111000001102</t>
  </si>
  <si>
    <t>DEXAMETHASONE 2MG/5ML ORAL SUSPENSION</t>
  </si>
  <si>
    <t>11715211000001102</t>
  </si>
  <si>
    <t>DEXAMETHASONE 16.7MG/5ML ORAL SOLUTION</t>
  </si>
  <si>
    <t>11715611000001100</t>
  </si>
  <si>
    <t>DEXAMETHASONE 20MG/5ML ORAL SOLUTION</t>
  </si>
  <si>
    <t>11715711000001109</t>
  </si>
  <si>
    <t>DEXAMETHASONE 20MG/5ML ORAL SUSPENSION</t>
  </si>
  <si>
    <t>11715411000001103</t>
  </si>
  <si>
    <t>DEXAMETHASONE 16MG/5ML ORAL SOLUTION</t>
  </si>
  <si>
    <t>11715311000001105</t>
  </si>
  <si>
    <t>DEXAMETHASONE 16.7MG/5ML ORAL SUSPENSION</t>
  </si>
  <si>
    <t>11714611000001101</t>
  </si>
  <si>
    <t>DEXAMETHASONE 1.25MG/5ML ORAL SUSPENSION</t>
  </si>
  <si>
    <t>11715011000001107</t>
  </si>
  <si>
    <t>DEXAMETHASONE 14MG/5ML ORAL SOLUTION</t>
  </si>
  <si>
    <t>24509511000001108</t>
  </si>
  <si>
    <t>DOCETAXEL 20MG/0.72ML SOLUTION FOR INFUSION VIALS AND DILUENT</t>
  </si>
  <si>
    <t>18347511000001107</t>
  </si>
  <si>
    <t>DOCETAXEL 160MG/8ML SOLUTION FOR INFUSION VIALS</t>
  </si>
  <si>
    <t>18306111000001107</t>
  </si>
  <si>
    <t>DOCETAXEL 80MG/8ML SOLUTION FOR INFUSION VIALS</t>
  </si>
  <si>
    <t>17431011000001106</t>
  </si>
  <si>
    <t>DOCETAXEL 20MG/1ML SOLUTION FOR INFUSION VIALS</t>
  </si>
  <si>
    <t>24509611000001107</t>
  </si>
  <si>
    <t>DOCETAXEL 80MG/2.88ML SOLUTION FOR INFUSION VIALS AND DILUENT</t>
  </si>
  <si>
    <t>17431111000001107</t>
  </si>
  <si>
    <t>DOCETAXEL 80MG/4ML SOLUTION FOR INFUSION VIALS</t>
  </si>
  <si>
    <t>18300811000001102</t>
  </si>
  <si>
    <t>DOCETAXEL 140MG/7ML SOLUTION FOR INFUSION VIALS</t>
  </si>
  <si>
    <t>4630911000001105</t>
  </si>
  <si>
    <t>DOCETAXEL 80MG/2ML SOLUTION FOR INFUSION VIALS AND DILUENT</t>
  </si>
  <si>
    <t>18305911000001103</t>
  </si>
  <si>
    <t>DOCETAXEL 160MG/16ML SOLUTION FOR INFUSION VIALS</t>
  </si>
  <si>
    <t>4630811000001100</t>
  </si>
  <si>
    <t>DOCETAXEL 20MG/0.5ML SOLUTION FOR INFUSION VIALS AND DILUENT</t>
  </si>
  <si>
    <t>18306011000001106</t>
  </si>
  <si>
    <t>DOCETAXEL 20MG/2ML SOLUTION FOR INFUSION VIALS</t>
  </si>
  <si>
    <t>22312511000001106</t>
  </si>
  <si>
    <t>DOXORUBICIN 45MG/22.5ML SOLUTION FOR INFUSION PRE-FILLED SYRINGES</t>
  </si>
  <si>
    <t>4700511000001101</t>
  </si>
  <si>
    <t>DOXORUBICIN 50MG/25ML SOLUTION FOR INJECTION VIALS</t>
  </si>
  <si>
    <t>13453911000001102</t>
  </si>
  <si>
    <t>DOXORUBICIN 10MG/2ML SOLUTION FOR INJECTION VIALS</t>
  </si>
  <si>
    <t>374192000</t>
  </si>
  <si>
    <t>DOXORUBICIN 200MG/100ML SOLUTION FOR INFUSION VIALS</t>
  </si>
  <si>
    <t>22313511000001104</t>
  </si>
  <si>
    <t>DOXORUBICIN 55MG/27.5ML SOLUTION FOR INFUSION PRE-FILLED SYRINGES</t>
  </si>
  <si>
    <t>22311211000001101</t>
  </si>
  <si>
    <t>DOXORUBICIN 20MG/10ML SOLUTION FOR INFUSION PRE-FILLED SYRINGES</t>
  </si>
  <si>
    <t>4700611000001102</t>
  </si>
  <si>
    <t>DOXORUBICIN 10MG/5ML SOLUTION FOR INJECTION VIALS</t>
  </si>
  <si>
    <t>326788003</t>
  </si>
  <si>
    <t>DOXORUBICIN 10MG POWDER FOR SOLUTION FOR INJECTION VIALS</t>
  </si>
  <si>
    <t>326789006</t>
  </si>
  <si>
    <t>DOXORUBICIN 50MG POWDER FOR SOLUTION FOR INJECTION VIALS</t>
  </si>
  <si>
    <t>22314111000001105</t>
  </si>
  <si>
    <t>DOXORUBICIN 5MG/2.5ML SOLUTION FOR INFUSION PRE-FILLED SYRINGES</t>
  </si>
  <si>
    <t>326807004</t>
  </si>
  <si>
    <t>EPIRUBICIN 20MG POWDER FOR SOLUTION FOR INJECTION VIALS</t>
  </si>
  <si>
    <t>22440211000001105</t>
  </si>
  <si>
    <t>EPIRUBICIN 100MG/50ML SOLUTION FOR INFUSION PRE-FILLED SYRINGES</t>
  </si>
  <si>
    <t>326802005</t>
  </si>
  <si>
    <t>EPIRUBICIN 10MG/5ML SOLUTION FOR INJECTION VIALS</t>
  </si>
  <si>
    <t>347400007</t>
  </si>
  <si>
    <t>EPIRUBICIN 200MG/100ML SOLUTION FOR INFUSION VIALS</t>
  </si>
  <si>
    <t>10919611000001103</t>
  </si>
  <si>
    <t>EPIRUBICIN 100MG/50ML SOLUTION FOR INFUSION VIALS</t>
  </si>
  <si>
    <t>22441411000001100</t>
  </si>
  <si>
    <t>EPIRUBICIN 40MG/20ML SOLUTION FOR INJECTION PRE-FILLED SYRINGES</t>
  </si>
  <si>
    <t>326808009</t>
  </si>
  <si>
    <t>EPIRUBICIN 50MG POWDER FOR SOLUTION FOR INJECTION VIALS</t>
  </si>
  <si>
    <t>326803000</t>
  </si>
  <si>
    <t>EPIRUBICIN 50MG/25ML SOLUTION FOR INJECTION VIALS</t>
  </si>
  <si>
    <t>326806008</t>
  </si>
  <si>
    <t>EPIRUBICIN 10MG POWDER FOR SOLUTION FOR INJECTION VIALS</t>
  </si>
  <si>
    <t>22440811000001106</t>
  </si>
  <si>
    <t>EPIRUBICIN 20MG/10ML SOLUTION FOR INJECTION PRE-FILLED SYRINGES</t>
  </si>
  <si>
    <t>22443511000001102</t>
  </si>
  <si>
    <t>EPIRUBICIN 5MG/2.5ML SOLUTION FOR INJECTION PRE-FILLED SYRINGES</t>
  </si>
  <si>
    <t>33529111000001107</t>
  </si>
  <si>
    <t>EPIRUBICIN 30MG/15ML SOLUTION FOR INJECTION PRE-FILLED SYRINGES</t>
  </si>
  <si>
    <t>22444511000001104</t>
  </si>
  <si>
    <t>EPIRUBICIN 90MG/45ML SOLUTION FOR INJECTION PRE-FILLED SYRINGES</t>
  </si>
  <si>
    <t>20293611000001101</t>
  </si>
  <si>
    <t>EPIRUBICIN 20MG/10ML SOLUTION FOR INJECTION VIALS</t>
  </si>
  <si>
    <t>22442011000001101</t>
  </si>
  <si>
    <t>EPIRUBICIN 50MG/25ML SOLUTION FOR INJECTION PRE-FILLED SYRINGES</t>
  </si>
  <si>
    <t>22442711000001104</t>
  </si>
  <si>
    <t>EPIRUBICIN 60MG/30ML SOLUTION FOR INJECTION PRE-FILLED SYRINGES</t>
  </si>
  <si>
    <t>7654211000001102</t>
  </si>
  <si>
    <t>ETOPOSIDE 500MG/25ML SOLUTION FOR INFUSION VIALS</t>
  </si>
  <si>
    <t>4747011000001100</t>
  </si>
  <si>
    <t>ETOPOSIDE 200MG/10ML SOLUTION FOR INFUSION VIALS</t>
  </si>
  <si>
    <t>326925007</t>
  </si>
  <si>
    <t>ETOPOSIDE 50MG CAPSULES</t>
  </si>
  <si>
    <t>326926008</t>
  </si>
  <si>
    <t>ETOPOSIDE 100MG CAPSULES</t>
  </si>
  <si>
    <t>326927004</t>
  </si>
  <si>
    <t>ETOPOSIDE 100MG/5ML SOLUTION FOR INFUSION VIALS</t>
  </si>
  <si>
    <t>326924006</t>
  </si>
  <si>
    <t>ETOPOSIDE 100MG POWDER FOR SOLUTION FOR INJECTION VIALS</t>
  </si>
  <si>
    <t>327016009</t>
  </si>
  <si>
    <t>FLUDARABINE PHOSPHATE 50MG POWDER FOR SOLUTION FOR INJECTION VIALS</t>
  </si>
  <si>
    <t>134633001</t>
  </si>
  <si>
    <t>FLUDARABINE PHOSPHATE 10MG TABLETS</t>
  </si>
  <si>
    <t>12540011000001107</t>
  </si>
  <si>
    <t>FLUDARABINE PHOSPHATE 50MG/2ML SOLUTION FOR INJECTION VIALS</t>
  </si>
  <si>
    <t>33619111000001107</t>
  </si>
  <si>
    <t>FLUOROURACIL 900MG/36ML SOLUTION FOR INJECTION PRE-FILLED SYRINGES</t>
  </si>
  <si>
    <t>326866006</t>
  </si>
  <si>
    <t>FLUOROURACIL 2.5G/50ML SOLUTION FOR INFUSION VIALS</t>
  </si>
  <si>
    <t>326863003</t>
  </si>
  <si>
    <t>FLUOROURACIL 500MG/10ML SOLUTION FOR INJECTION VIALS</t>
  </si>
  <si>
    <t>375521000</t>
  </si>
  <si>
    <t>FLUOROURACIL 0.5% CREAM</t>
  </si>
  <si>
    <t>4969811000001101</t>
  </si>
  <si>
    <t>FLUOROURACIL 5G/100ML SOLUTION FOR INFUSION VIALS</t>
  </si>
  <si>
    <t>326860000</t>
  </si>
  <si>
    <t>FLUOROURACIL 5% CREAM</t>
  </si>
  <si>
    <t>374491001</t>
  </si>
  <si>
    <t>FLUOROURACIL 1% CREAM</t>
  </si>
  <si>
    <t>326868007</t>
  </si>
  <si>
    <t>FLUOROURACIL 250MG/10ML SOLUTION FOR INJECTION VIALS</t>
  </si>
  <si>
    <t>20293711000001105</t>
  </si>
  <si>
    <t>FLUOROURACIL 250MG/5ML SOLUTION FOR INJECTION VIALS</t>
  </si>
  <si>
    <t>33618811000001107</t>
  </si>
  <si>
    <t>FLUOROURACIL 500MG/20ML SOLUTION FOR INJECTION PRE-FILLED SYRINGES</t>
  </si>
  <si>
    <t>33619011000001106</t>
  </si>
  <si>
    <t>FLUOROURACIL 800MG/32ML SOLUTION FOR INJECTION PRE-FILLED SYRINGES</t>
  </si>
  <si>
    <t>33618711000001104</t>
  </si>
  <si>
    <t>FLUOROURACIL 200MG/8ML SOLUTION FOR INJECTION PRE-FILLED SYRINGES</t>
  </si>
  <si>
    <t>326871004</t>
  </si>
  <si>
    <t>FLUOROURACIL 500MG/20ML SOLUTION FOR INJECTION VIALS</t>
  </si>
  <si>
    <t>33618311000001103</t>
  </si>
  <si>
    <t>FLUOROURACIL 1.1G/44ML SOLUTION FOR INJECTION PRE-FILLED SYRINGES</t>
  </si>
  <si>
    <t>33618411000001105</t>
  </si>
  <si>
    <t>FLUOROURACIL 1.2G/48ML SOLUTION FOR INJECTION PRE-FILLED SYRINGES</t>
  </si>
  <si>
    <t>33618911000001102</t>
  </si>
  <si>
    <t>FLUOROURACIL 600MG/24ML SOLUTION FOR INJECTION PRE-FILLED SYRINGES</t>
  </si>
  <si>
    <t>33619211000001101</t>
  </si>
  <si>
    <t>FLUOROURACIL 950MG/38ML SOLUTION FOR INJECTION PRE-FILLED SYRINGES</t>
  </si>
  <si>
    <t>33618511000001109</t>
  </si>
  <si>
    <t>FLUOROURACIL 1G/40ML SOLUTION FOR INJECTION PRE-FILLED SYRINGES</t>
  </si>
  <si>
    <t>4957011000001109</t>
  </si>
  <si>
    <t>FLUOROURACIL 1G/20ML SOLUTION FOR INJECTION VIALS</t>
  </si>
  <si>
    <t>326869004</t>
  </si>
  <si>
    <t>FLUOROURACIL 250MG CAPSULES</t>
  </si>
  <si>
    <t>326861001</t>
  </si>
  <si>
    <t>FLUOROURACIL 2.5G/100ML SOLUTION FOR INFUSION VIALS</t>
  </si>
  <si>
    <t>12289911000001104</t>
  </si>
  <si>
    <t>CALCIUM FOLINATE 15MG/5ML ORAL SUSPENSION</t>
  </si>
  <si>
    <t>134649004</t>
  </si>
  <si>
    <t>DISODIUM FOLINATE 100MG/2ML SOLUTION FOR INJECTION VIALS</t>
  </si>
  <si>
    <t>4751211000001103</t>
  </si>
  <si>
    <t>CALCIUM FOLINATE 50MG/5ML SOLUTION FOR INJECTION VIALS</t>
  </si>
  <si>
    <t>134650004</t>
  </si>
  <si>
    <t>DISODIUM FOLINATE 400MG/8ML SOLUTION FOR INJECTION VIALS</t>
  </si>
  <si>
    <t>10561011000001102</t>
  </si>
  <si>
    <t>CALCIUM FOLINATE 200MG/20ML SOLUTION FOR INJECTION VIALS</t>
  </si>
  <si>
    <t>4427411000001103</t>
  </si>
  <si>
    <t>CALCIUM FOLINATE 3MG/1ML SOLUTION FOR INJECTION AMPOULES</t>
  </si>
  <si>
    <t>12290111000001108</t>
  </si>
  <si>
    <t>CALCIUM FOLINATE 33.333MG/5ML ORAL SUSPENSION</t>
  </si>
  <si>
    <t>12290311000001105</t>
  </si>
  <si>
    <t>CALCIUM FOLINATE 37.5MG/5ML ORAL SUSPENSION</t>
  </si>
  <si>
    <t>12290611000001100</t>
  </si>
  <si>
    <t>CALCIUM FOLINATE 7.5MG/5ML ORAL SOLUTION</t>
  </si>
  <si>
    <t>4395911000001100</t>
  </si>
  <si>
    <t>CALCIUM FOLINATE 30MG/10ML SOLUTION FOR INJECTION AMPOULES</t>
  </si>
  <si>
    <t>12289811000001109</t>
  </si>
  <si>
    <t>CALCIUM FOLINATE 15MG/5ML ORAL SOLUTION</t>
  </si>
  <si>
    <t>18033911000001107</t>
  </si>
  <si>
    <t>DISODIUM FOLINATE 50MG/1ML SOLUTION FOR INJECTION VIALS</t>
  </si>
  <si>
    <t>18033811000001102</t>
  </si>
  <si>
    <t>DISODIUM FOLINATE 200MG/4ML SOLUTION FOR INJECTION VIALS</t>
  </si>
  <si>
    <t>12290511000001104</t>
  </si>
  <si>
    <t>CALCIUM FOLINATE 6.67MG/5ML ORAL SUSPENSION</t>
  </si>
  <si>
    <t>12290711000001109</t>
  </si>
  <si>
    <t>CALCIUM FOLINATE 7.5MG/5ML ORAL SUSPENSION</t>
  </si>
  <si>
    <t>12289611000001105</t>
  </si>
  <si>
    <t>CALCIUM FOLINATE 12.5MG/5ML ORAL SOLUTION</t>
  </si>
  <si>
    <t>12290011000001107</t>
  </si>
  <si>
    <t>CALCIUM FOLINATE 33.333MG/5ML ORAL SOLUTION</t>
  </si>
  <si>
    <t>12290411000001103</t>
  </si>
  <si>
    <t>CALCIUM FOLINATE 6.67MG/5ML ORAL SOLUTION</t>
  </si>
  <si>
    <t>10561111000001101</t>
  </si>
  <si>
    <t>CALCIUM FOLINATE 500MG/50ML SOLUTION FOR INFUSION VIALS</t>
  </si>
  <si>
    <t>12289711000001101</t>
  </si>
  <si>
    <t>CALCIUM FOLINATE 12.5MG/5ML ORAL SUSPENSION</t>
  </si>
  <si>
    <t>4638711000001105</t>
  </si>
  <si>
    <t>CALCIUM FOLINATE 350MG/35ML SOLUTION FOR INJECTION VIALS</t>
  </si>
  <si>
    <t>4750911000001100</t>
  </si>
  <si>
    <t>CALCIUM FOLINATE 100MG/10ML SOLUTION FOR INJECTION VIALS</t>
  </si>
  <si>
    <t>4751111000001109</t>
  </si>
  <si>
    <t>CALCIUM FOLINATE 50MG/5ML SOLUTION FOR INJECTION AMPOULES</t>
  </si>
  <si>
    <t>327587003</t>
  </si>
  <si>
    <t>CALCIUM FOLINATE 15MG TABLETS</t>
  </si>
  <si>
    <t>4559511000001100</t>
  </si>
  <si>
    <t>CALCIUM FOLINATE 15MG/2ML SOLUTION FOR INJECTION AMPOULES</t>
  </si>
  <si>
    <t>134651000</t>
  </si>
  <si>
    <t>DISODIUM FOLINATE 900MG/18ML SOLUTION FOR INJECTION VIALS</t>
  </si>
  <si>
    <t>4751011000001108</t>
  </si>
  <si>
    <t>CALCIUM FOLINATE 300MG/30ML SOLUTION FOR INJECTION VIALS</t>
  </si>
  <si>
    <t>12290211000001102</t>
  </si>
  <si>
    <t>CALCIUM FOLINATE 37.5MG/5ML ORAL SOLUTION</t>
  </si>
  <si>
    <t>18594811000001106</t>
  </si>
  <si>
    <t>GEMCITABINE 1G/26.3ML SOLUTION FOR INFUSION VIALS</t>
  </si>
  <si>
    <t>17652111000001104</t>
  </si>
  <si>
    <t>GEMCITABINE 1.5G POWDER FOR SOLUTION FOR INFUSION VIALS</t>
  </si>
  <si>
    <t>23603811000001101</t>
  </si>
  <si>
    <t>GEMCITABINE 200MG/2ML SOLUTION FOR INFUSION VIALS</t>
  </si>
  <si>
    <t>17844811000001107</t>
  </si>
  <si>
    <t>GEMCITABINE 2G POWDER FOR SOLUTION FOR INFUSION VIALS</t>
  </si>
  <si>
    <t>33491511000001103</t>
  </si>
  <si>
    <t>GEMCITABINE 1.2G/120ML INFUSION BAGS</t>
  </si>
  <si>
    <t>326910007</t>
  </si>
  <si>
    <t>GEMCITABINE 1G POWDER FOR SOLUTION FOR INFUSION VIALS</t>
  </si>
  <si>
    <t>23603911000001106</t>
  </si>
  <si>
    <t>GEMCITABINE 2G/20ML SOLUTION FOR INFUSION VIALS</t>
  </si>
  <si>
    <t>18594911000001101</t>
  </si>
  <si>
    <t>GEMCITABINE 200MG/5.3ML SOLUTION FOR INFUSION VIALS</t>
  </si>
  <si>
    <t>32781111000001107</t>
  </si>
  <si>
    <t>GEMCITABINE 2G/50ML SOLUTION FOR INFUSION VIALS</t>
  </si>
  <si>
    <t>33491611000001104</t>
  </si>
  <si>
    <t>GEMCITABINE 1.6G/160ML INFUSION BAGS</t>
  </si>
  <si>
    <t>326909002</t>
  </si>
  <si>
    <t>GEMCITABINE 200MG POWDER FOR SOLUTION FOR INFUSION VIALS</t>
  </si>
  <si>
    <t>18595011000001101</t>
  </si>
  <si>
    <t>GEMCITABINE 2G/52.6ML SOLUTION FOR INFUSION VIALS</t>
  </si>
  <si>
    <t>32781011000001106</t>
  </si>
  <si>
    <t>GEMCITABINE 200MG/5ML SOLUTION FOR INFUSION VIALS</t>
  </si>
  <si>
    <t>33493311000001105</t>
  </si>
  <si>
    <t>GEMCITABINE 2.2G/220ML INFUSION BAGS</t>
  </si>
  <si>
    <t>33492511000001106</t>
  </si>
  <si>
    <t>GEMCITABINE 2G/200ML INFUSION BAGS</t>
  </si>
  <si>
    <t>33492011000001103</t>
  </si>
  <si>
    <t>GEMCITABINE 1.8G/180ML INFUSION BAGS</t>
  </si>
  <si>
    <t>32780911000001103</t>
  </si>
  <si>
    <t>GEMCITABINE 1G/25ML SOLUTION FOR INFUSION VIALS</t>
  </si>
  <si>
    <t>23603711000001109</t>
  </si>
  <si>
    <t>GEMCITABINE 1G/10ML SOLUTION FOR INFUSION VIALS</t>
  </si>
  <si>
    <t>326991007</t>
  </si>
  <si>
    <t>HYDROXYCARBAMIDE 500MG CAPSULES</t>
  </si>
  <si>
    <t>12623611000001104</t>
  </si>
  <si>
    <t>HYDROXYCARBAMIDE 500MG/5ML ORAL SOLUTION</t>
  </si>
  <si>
    <t>13967911000001100</t>
  </si>
  <si>
    <t>HYDROXYCARBAMIDE 1G TABLETS</t>
  </si>
  <si>
    <t>19345811000001103</t>
  </si>
  <si>
    <t>HYDROXYCARBAMIDE 100MG TABLETS</t>
  </si>
  <si>
    <t>24510211000001101</t>
  </si>
  <si>
    <t>HYDROXYCARBAMIDE 500MG/5ML ORAL SUSPENSION</t>
  </si>
  <si>
    <t>375449005</t>
  </si>
  <si>
    <t>HYDROXYCARBAMIDE 300MG CAPSULES</t>
  </si>
  <si>
    <t>374202004</t>
  </si>
  <si>
    <t>IDARUBICIN 5MG/5ML SOLUTION FOR INJECTION VIALS</t>
  </si>
  <si>
    <t>326829000</t>
  </si>
  <si>
    <t>IDARUBICIN 25MG CAPSULES</t>
  </si>
  <si>
    <t>374106009</t>
  </si>
  <si>
    <t>IDARUBICIN 10MG/10ML SOLUTION FOR INJECTION VIALS</t>
  </si>
  <si>
    <t>326827003</t>
  </si>
  <si>
    <t>IDARUBICIN 5MG CAPSULES</t>
  </si>
  <si>
    <t>326820001</t>
  </si>
  <si>
    <t>IDARUBICIN 5MG POWDER FOR SOLUTION FOR INJECTION VIALS</t>
  </si>
  <si>
    <t>326821002</t>
  </si>
  <si>
    <t>IDARUBICIN 10MG POWDER FOR SOLUTION FOR INJECTION VIALS</t>
  </si>
  <si>
    <t>326828008</t>
  </si>
  <si>
    <t>IDARUBICIN 10MG CAPSULES</t>
  </si>
  <si>
    <t>326755005</t>
  </si>
  <si>
    <t>IFOSFAMIDE 1G POWDER FOR SOLUTION FOR INJECTION VIALS</t>
  </si>
  <si>
    <t>326756006</t>
  </si>
  <si>
    <t>IFOSFAMIDE 2G POWDER FOR SOLUTION FOR INJECTION VIALS</t>
  </si>
  <si>
    <t>16460411000001100</t>
  </si>
  <si>
    <t>IRINOTECAN 500MG/25ML SOLUTION FOR INFUSION VIALS</t>
  </si>
  <si>
    <t>34155811000001108</t>
  </si>
  <si>
    <t>IRINOTECAN 50MG/10ML SOLUTION FOR INFUSION VIALS</t>
  </si>
  <si>
    <t>15568011000001101</t>
  </si>
  <si>
    <t>IRINOTECAN 300MG/15ML SOLUTION FOR INFUSION VIALS</t>
  </si>
  <si>
    <t>327025003</t>
  </si>
  <si>
    <t>IRINOTECAN 40MG/2ML SOLUTION FOR INFUSION VIALS</t>
  </si>
  <si>
    <t>327026002</t>
  </si>
  <si>
    <t>IRINOTECAN 100MG/5ML SOLUTION FOR INFUSION VIALS</t>
  </si>
  <si>
    <t>15361911000001108</t>
  </si>
  <si>
    <t>ISOTRETINOIN 20MG TABLETS</t>
  </si>
  <si>
    <t>375579000</t>
  </si>
  <si>
    <t>ISOTRETINOIN 10MG CAPSULES</t>
  </si>
  <si>
    <t>332405007</t>
  </si>
  <si>
    <t>ISOTRETINOIN 5MG CAPSULES</t>
  </si>
  <si>
    <t>332406008</t>
  </si>
  <si>
    <t>ISOTRETINOIN 20MG CAPSULES</t>
  </si>
  <si>
    <t>375594001</t>
  </si>
  <si>
    <t>ISOTRETINOIN 40MG CAPSULES</t>
  </si>
  <si>
    <t>347343003</t>
  </si>
  <si>
    <t>ISOTRETINOIN 0.05% GEL</t>
  </si>
  <si>
    <t>420966002</t>
  </si>
  <si>
    <t>LENALIDOMIDE 10MG CAPSULES</t>
  </si>
  <si>
    <t>10140811000001100</t>
  </si>
  <si>
    <t>CALCIUM LEVOFOLINATE 175MG/17.5ML SOLUTION FOR INJECTION VIALS</t>
  </si>
  <si>
    <t>23590111000001108</t>
  </si>
  <si>
    <t>CALCIUM LEVOFOLINATE 50MG/5ML SOLUTION FOR INJECTION VIALS</t>
  </si>
  <si>
    <t>4637911000001106</t>
  </si>
  <si>
    <t>CALCIUM LEVOFOLINATE 25MG/2.5ML SOLUTION FOR INJECTION VIALS</t>
  </si>
  <si>
    <t>326760009</t>
  </si>
  <si>
    <t>LOMUSTINE 40MG CAPSULES</t>
  </si>
  <si>
    <t>374342006</t>
  </si>
  <si>
    <t>LOMUSTINE 100MG CAPSULES</t>
  </si>
  <si>
    <t>374336007</t>
  </si>
  <si>
    <t>LOMUSTINE 10MG CAPSULES</t>
  </si>
  <si>
    <t>4843711000001105</t>
  </si>
  <si>
    <t>MELPHALAN 5MG TABLETS</t>
  </si>
  <si>
    <t>326765004</t>
  </si>
  <si>
    <t>MELPHALAN 50MG POWDER AND SOLVENT FOR SOLUTION FOR INJECTION VIALS</t>
  </si>
  <si>
    <t>326766003</t>
  </si>
  <si>
    <t>MELPHALAN 2MG TABLETS</t>
  </si>
  <si>
    <t>8663711000001106</t>
  </si>
  <si>
    <t>MERCAPTOPURINE 25MG/5ML ORAL SUSPENSION</t>
  </si>
  <si>
    <t>22154611000001102</t>
  </si>
  <si>
    <t>MERCAPTOPURINE 25MG CAPSULES</t>
  </si>
  <si>
    <t>8796611000001103</t>
  </si>
  <si>
    <t>MERCAPTOPURINE 10MG CAPSULES</t>
  </si>
  <si>
    <t>8663611000001102</t>
  </si>
  <si>
    <t>MERCAPTOPURINE 20MG/ML ORAL SUSPENSION</t>
  </si>
  <si>
    <t>326873001</t>
  </si>
  <si>
    <t>MERCAPTOPURINE 50MG TABLETS</t>
  </si>
  <si>
    <t>20556311000001100</t>
  </si>
  <si>
    <t>MERCAPTOPURINE 25MG TABLETS</t>
  </si>
  <si>
    <t>20921111000001100</t>
  </si>
  <si>
    <t>MERCAPTOPURINE 45MG/5ML ORAL SUSPENSION</t>
  </si>
  <si>
    <t>31535311000001101</t>
  </si>
  <si>
    <t>MERCAPTOPURINE 75MG CAPSULES</t>
  </si>
  <si>
    <t>28366311000001107</t>
  </si>
  <si>
    <t>MERCAPTOPURINE 30MG CAPSULES</t>
  </si>
  <si>
    <t>18430611000001102</t>
  </si>
  <si>
    <t>MERCAPTOPURINE 10MG TABLETS</t>
  </si>
  <si>
    <t>12701611000001102</t>
  </si>
  <si>
    <t>MERCAPTOPURINE 5MG/5ML ORAL SUSPENSION</t>
  </si>
  <si>
    <t>12701511000001101</t>
  </si>
  <si>
    <t>MERCAPTOPURINE 50MG/5ML ORAL SUSPENSION</t>
  </si>
  <si>
    <t>28415311000001105</t>
  </si>
  <si>
    <t>MERCAPTOPURINE 75MG TABLETS</t>
  </si>
  <si>
    <t>12701711000001106</t>
  </si>
  <si>
    <t>MERCAPTOPURINE 75MG/5ML ORAL SUSPENSION</t>
  </si>
  <si>
    <t>19231311000001104</t>
  </si>
  <si>
    <t>METHOTREXATE 12.5MG/0.25ML SOLUTION FOR INJECTION PRE-FILLED SYRINGES</t>
  </si>
  <si>
    <t>8665411000001101</t>
  </si>
  <si>
    <t>METHOTREXATE 15MG/5ML ORAL SUSPENSION</t>
  </si>
  <si>
    <t>8665711000001107</t>
  </si>
  <si>
    <t>METHOTREXATE 2.5MG/5ML ORAL SUSPENSION</t>
  </si>
  <si>
    <t>10676011000001109</t>
  </si>
  <si>
    <t>METHOTREXATE 7.5MG/0.75ML SOLUTION FOR INJECTION PRE-FILLED SYRINGES</t>
  </si>
  <si>
    <t>10675911000001101</t>
  </si>
  <si>
    <t>METHOTREXATE 25MG/2.5ML SOLUTION FOR INJECTION PRE-FILLED SYRINGES</t>
  </si>
  <si>
    <t>12814811000001101</t>
  </si>
  <si>
    <t>METHOTREXATE 20MG/5ML ORAL SUSPENSION</t>
  </si>
  <si>
    <t>8666011000001101</t>
  </si>
  <si>
    <t>METHOTREXATE 7.5MG/5ML ORAL SOLUTION</t>
  </si>
  <si>
    <t>10675811000001106</t>
  </si>
  <si>
    <t>METHOTREXATE 20MG/2ML SOLUTION FOR INJECTION PRE-FILLED SYRINGES</t>
  </si>
  <si>
    <t>9469511000001100</t>
  </si>
  <si>
    <t>METHOTREXATE 7.5MG/0.3ML SOLUTION FOR INJECTION PRE-FILLED SYRINGES</t>
  </si>
  <si>
    <t>9468311000001100</t>
  </si>
  <si>
    <t>METHOTREXATE 12.5MG/0.5ML SOLUTION FOR INJECTION PRE-FILLED SYRINGES</t>
  </si>
  <si>
    <t>9468911000001104</t>
  </si>
  <si>
    <t>METHOTREXATE 27.5MG/1.1ML SOLUTION FOR INJECTION PRE-FILLED SYRINGES</t>
  </si>
  <si>
    <t>34168211000001107</t>
  </si>
  <si>
    <t>METHOTREXATE 22.5MG/0.9ML SOLUTION FOR INJECTION PRE-FILLED DISPOSABLE DEVICES</t>
  </si>
  <si>
    <t>8665911000001109</t>
  </si>
  <si>
    <t>METHOTREXATE 5MG/5ML ORAL SUSPENSION</t>
  </si>
  <si>
    <t>12815111000001107</t>
  </si>
  <si>
    <t>METHOTREXATE 50MG/5ML ORAL SUSPENSION</t>
  </si>
  <si>
    <t>9468511000001106</t>
  </si>
  <si>
    <t>METHOTREXATE 17.5MG/0.7ML SOLUTION FOR INJECTION PRE-FILLED SYRINGES</t>
  </si>
  <si>
    <t>12814011000001107</t>
  </si>
  <si>
    <t>METHOTREXATE 12MG/5ML ORAL SUSPENSION</t>
  </si>
  <si>
    <t>12815511000001103</t>
  </si>
  <si>
    <t>METHOTREXATE 750MICROGRAMS/5ML ORAL SUSPENSION</t>
  </si>
  <si>
    <t>12813911000001109</t>
  </si>
  <si>
    <t>METHOTREXATE 12MG/5ML ORAL SOLUTION</t>
  </si>
  <si>
    <t>12814211000001102</t>
  </si>
  <si>
    <t>METHOTREXATE 17.5MG/5ML ORAL SUSPENSION</t>
  </si>
  <si>
    <t>12814111000001108</t>
  </si>
  <si>
    <t>METHOTREXATE 17.5MG/5ML ORAL SOLUTION</t>
  </si>
  <si>
    <t>18245711000001104</t>
  </si>
  <si>
    <t>METHOTREXATE 30MG/0.6ML SOLUTION FOR INJECTION PRE-FILLED SYRINGES</t>
  </si>
  <si>
    <t>12815711000001108</t>
  </si>
  <si>
    <t>METHOTREXATE 7MG/5ML ORAL SUSPENSION</t>
  </si>
  <si>
    <t>9468211000001108</t>
  </si>
  <si>
    <t>METHOTREXATE 10MG/0.4ML SOLUTION FOR INJECTION PRE-FILLED SYRINGES</t>
  </si>
  <si>
    <t>12817211000001109</t>
  </si>
  <si>
    <t>METHOTREXATE 3.75MG/5ML ORAL SUSPENSION</t>
  </si>
  <si>
    <t>9468411000001107</t>
  </si>
  <si>
    <t>METHOTREXATE 15MG/0.6ML SOLUTION FOR INJECTION PRE-FILLED SYRINGES</t>
  </si>
  <si>
    <t>15518111000001101</t>
  </si>
  <si>
    <t>METHOTREXATE 20MG/0.4ML SOLUTION FOR INJECTION PRE-FILLED SYRINGES</t>
  </si>
  <si>
    <t>8665011000001105</t>
  </si>
  <si>
    <t>METHOTREXATE 10MG/5ML ORAL SUSPENSION</t>
  </si>
  <si>
    <t>9468811000001109</t>
  </si>
  <si>
    <t>METHOTREXATE 25MG/1ML SOLUTION FOR INJECTION PRE-FILLED SYRINGES</t>
  </si>
  <si>
    <t>9468711000001101</t>
  </si>
  <si>
    <t>METHOTREXATE 22.5MG/0.9ML SOLUTION FOR INJECTION PRE-FILLED SYRINGES</t>
  </si>
  <si>
    <t>9468611000001105</t>
  </si>
  <si>
    <t>METHOTREXATE 20MG/0.8ML SOLUTION FOR INJECTION PRE-FILLED SYRINGES</t>
  </si>
  <si>
    <t>8665611000001103</t>
  </si>
  <si>
    <t>METHOTREXATE 2.5MG/5ML ORAL SOLUTION</t>
  </si>
  <si>
    <t>12814711000001109</t>
  </si>
  <si>
    <t>METHOTREXATE 20MG/5ML ORAL SOLUTION</t>
  </si>
  <si>
    <t>326877000</t>
  </si>
  <si>
    <t>METHOTREXATE 5MG/2ML SOLUTION FOR INJECTION VIALS</t>
  </si>
  <si>
    <t>10675711000001103</t>
  </si>
  <si>
    <t>METHOTREXATE 15MG/1.5ML SOLUTION FOR INJECTION PRE-FILLED SYRINGES</t>
  </si>
  <si>
    <t>326906009</t>
  </si>
  <si>
    <t>METHOTREXATE 5G/50ML SOLUTION FOR INFUSION VIALS</t>
  </si>
  <si>
    <t>8665811000001104</t>
  </si>
  <si>
    <t>METHOTREXATE 5MG/5ML ORAL SOLUTION</t>
  </si>
  <si>
    <t>326881000</t>
  </si>
  <si>
    <t>METHOTREXATE 200MG/8ML SOLUTION FOR INJECTION VIALS</t>
  </si>
  <si>
    <t>326875008</t>
  </si>
  <si>
    <t>METHOTREXATE 10MG TABLETS</t>
  </si>
  <si>
    <t>326874007</t>
  </si>
  <si>
    <t>METHOTREXATE 2.5MG TABLETS</t>
  </si>
  <si>
    <t>24595111000001103</t>
  </si>
  <si>
    <t>METHOTREXATE 30MG/0.6ML SOLUTION FOR INJECTION PRE-FILLED DISPOSABLE DEVICES</t>
  </si>
  <si>
    <t>326905008</t>
  </si>
  <si>
    <t>METHOTREXATE 1G/10ML SOLUTION FOR INJECTION VIALS</t>
  </si>
  <si>
    <t>326879002</t>
  </si>
  <si>
    <t>METHOTREXATE 50MG/2ML SOLUTION FOR INJECTION VIALS</t>
  </si>
  <si>
    <t>8665211000001100</t>
  </si>
  <si>
    <t>METHOTREXATE 12.5MG/5ML ORAL SUSPENSION</t>
  </si>
  <si>
    <t>9469111000001109</t>
  </si>
  <si>
    <t>METHOTREXATE 32.5MG/1.3ML SOLUTION FOR INJECTION PRE-FILLED SYRINGES</t>
  </si>
  <si>
    <t>9469011000001108</t>
  </si>
  <si>
    <t>METHOTREXATE 30MG/1.2ML SOLUTION FOR INJECTION PRE-FILLED SYRINGES</t>
  </si>
  <si>
    <t>8664911000001105</t>
  </si>
  <si>
    <t>METHOTREXATE 10MG/5ML ORAL SOLUTION</t>
  </si>
  <si>
    <t>326884008</t>
  </si>
  <si>
    <t>METHOTREXATE 5G/200ML SOLUTION FOR INFUSION VIALS</t>
  </si>
  <si>
    <t>326882007</t>
  </si>
  <si>
    <t>METHOTREXATE 500MG/20ML SOLUTION FOR INJECTION VIALS</t>
  </si>
  <si>
    <t>34168411000001106</t>
  </si>
  <si>
    <t>METHOTREXATE 7.5MG/0.3ML SOLUTION FOR INJECTION PRE-FILLED DISPOSABLE DEVICES</t>
  </si>
  <si>
    <t>8665111000001106</t>
  </si>
  <si>
    <t>METHOTREXATE 12.5MG/5ML ORAL SOLUTION</t>
  </si>
  <si>
    <t>9469311000001106</t>
  </si>
  <si>
    <t>METHOTREXATE 50MG/2ML SOLUTION FOR INJECTION PRE-FILLED SYRINGES</t>
  </si>
  <si>
    <t>34168011000001102</t>
  </si>
  <si>
    <t>METHOTREXATE 17.5MG/0.7ML SOLUTION FOR INJECTION PRE-FILLED DISPOSABLE DEVICES</t>
  </si>
  <si>
    <t>9469211000001103</t>
  </si>
  <si>
    <t>METHOTREXATE 35MG/1.4ML SOLUTION FOR INJECTION PRE-FILLED SYRINGES</t>
  </si>
  <si>
    <t>24595011000001104</t>
  </si>
  <si>
    <t>METHOTREXATE 27.5MG/0.55ML SOLUTION FOR INJECTION PRE-FILLED DISPOSABLE DEVICES</t>
  </si>
  <si>
    <t>326883002</t>
  </si>
  <si>
    <t>METHOTREXATE 1G/40ML SOLUTION FOR INJECTION VIALS</t>
  </si>
  <si>
    <t>24594511000001106</t>
  </si>
  <si>
    <t>METHOTREXATE 15MG/0.3ML SOLUTION FOR INJECTION PRE-FILLED DISPOSABLE DEVICES</t>
  </si>
  <si>
    <t>10675611000001107</t>
  </si>
  <si>
    <t>METHOTREXATE 10MG/1ML SOLUTION FOR INJECTION PRE-FILLED SYRINGES</t>
  </si>
  <si>
    <t>34168111000001101</t>
  </si>
  <si>
    <t>METHOTREXATE 20MG/0.8ML SOLUTION FOR INJECTION PRE-FILLED DISPOSABLE DEVICES</t>
  </si>
  <si>
    <t>9469411000001104</t>
  </si>
  <si>
    <t>METHOTREXATE 5MG/0.2ML SOLUTION FOR INJECTION PRE-FILLED SYRINGES</t>
  </si>
  <si>
    <t>34167811000001109</t>
  </si>
  <si>
    <t>METHOTREXATE 12.5MG/0.5ML SOLUTION FOR INJECTION PRE-FILLED DISPOSABLE DEVICES</t>
  </si>
  <si>
    <t>8666111000001100</t>
  </si>
  <si>
    <t>METHOTREXATE 7.5MG/5ML ORAL SUSPENSION</t>
  </si>
  <si>
    <t>24594911000001104</t>
  </si>
  <si>
    <t>METHOTREXATE 25MG/0.5ML SOLUTION FOR INJECTION PRE-FILLED DISPOSABLE DEVICES</t>
  </si>
  <si>
    <t>30799911000001104</t>
  </si>
  <si>
    <t>METHOTREXATE 2MG/ML ORAL SOLUTION SUGAR FREE</t>
  </si>
  <si>
    <t>34167911000001104</t>
  </si>
  <si>
    <t>METHOTREXATE 15MG/0.6ML SOLUTION FOR INJECTION PRE-FILLED DISPOSABLE DEVICES</t>
  </si>
  <si>
    <t>19976011000001106</t>
  </si>
  <si>
    <t>METHOTREXATE 20MG/1ML SOLUTION FOR INJECTION PRE-FILLED SYRINGES</t>
  </si>
  <si>
    <t>12814511000001104</t>
  </si>
  <si>
    <t>METHOTREXATE 1MG/5ML ORAL SOLUTION</t>
  </si>
  <si>
    <t>15518211000001107</t>
  </si>
  <si>
    <t>METHOTREXATE 25MG/0.5ML SOLUTION FOR INJECTION PRE-FILLED SYRINGES</t>
  </si>
  <si>
    <t>12815011000001106</t>
  </si>
  <si>
    <t>METHOTREXATE 22.5MG/5ML ORAL SUSPENSION</t>
  </si>
  <si>
    <t>12815611000001104</t>
  </si>
  <si>
    <t>METHOTREXATE 7MG/5ML ORAL SOLUTION</t>
  </si>
  <si>
    <t>12817011000001104</t>
  </si>
  <si>
    <t>METHOTREXATE 25MG/5ML ORAL SUSPENSION</t>
  </si>
  <si>
    <t>14967911000001103</t>
  </si>
  <si>
    <t>METHOTREXATE 25MG/3ML SOLUTION FOR INJECTION PRE-FILLED SYRINGES</t>
  </si>
  <si>
    <t>12815211000001101</t>
  </si>
  <si>
    <t>METHOTREXATE 6MG/5ML ORAL SOLUTION</t>
  </si>
  <si>
    <t>34167711000001101</t>
  </si>
  <si>
    <t>METHOTREXATE 10MG/0.4ML SOLUTION FOR INJECTION PRE-FILLED DISPOSABLE DEVICES</t>
  </si>
  <si>
    <t>12814311000001105</t>
  </si>
  <si>
    <t>METHOTREXATE 18MG/5ML ORAL SOLUTION</t>
  </si>
  <si>
    <t>34168311000001104</t>
  </si>
  <si>
    <t>METHOTREXATE 25MG/1ML SOLUTION FOR INJECTION PRE-FILLED DISPOSABLE DEVICES</t>
  </si>
  <si>
    <t>15517911000001104</t>
  </si>
  <si>
    <t>METHOTREXATE 10MG/0.2ML SOLUTION FOR INJECTION PRE-FILLED SYRINGES</t>
  </si>
  <si>
    <t>19231611000001109</t>
  </si>
  <si>
    <t>METHOTREXATE 27.5MG/0.55ML SOLUTION FOR INJECTION PRE-FILLED SYRINGES</t>
  </si>
  <si>
    <t>24594411000001107</t>
  </si>
  <si>
    <t>METHOTREXATE 12.5MG/0.25ML SOLUTION FOR INJECTION PRE-FILLED DISPOSABLE DEVICES</t>
  </si>
  <si>
    <t>15518311000001104</t>
  </si>
  <si>
    <t>METHOTREXATE 7.5MG/0.15ML SOLUTION FOR INJECTION PRE-FILLED SYRINGES</t>
  </si>
  <si>
    <t>12817511000001107</t>
  </si>
  <si>
    <t>METHOTREXATE 50MG/5ML ORAL SOLUTION</t>
  </si>
  <si>
    <t>24594311000001100</t>
  </si>
  <si>
    <t>METHOTREXATE 10MG/0.2ML SOLUTION FOR INJECTION PRE-FILLED DISPOSABLE DEVICES</t>
  </si>
  <si>
    <t>19976111000001107</t>
  </si>
  <si>
    <t>METHOTREXATE 25MG/1.25ML SOLUTION FOR INJECTION PRE-FILLED SYRINGES</t>
  </si>
  <si>
    <t>15518011000001102</t>
  </si>
  <si>
    <t>METHOTREXATE 15MG/0.3ML SOLUTION FOR INJECTION PRE-FILLED SYRINGES</t>
  </si>
  <si>
    <t>12817111000001103</t>
  </si>
  <si>
    <t>METHOTREXATE 3.75MG/5ML ORAL SOLUTION</t>
  </si>
  <si>
    <t>12817411000001108</t>
  </si>
  <si>
    <t>METHOTREXATE 4MG/5ML ORAL SUSPENSION</t>
  </si>
  <si>
    <t>19976211000001101</t>
  </si>
  <si>
    <t>METHOTREXATE 30MG/1.5ML SOLUTION FOR INJECTION PRE-FILLED SYRINGES</t>
  </si>
  <si>
    <t>19231411000001106</t>
  </si>
  <si>
    <t>METHOTREXATE 17.5MG/0.35ML SOLUTION FOR INJECTION PRE-FILLED SYRINGES</t>
  </si>
  <si>
    <t>19231511000001105</t>
  </si>
  <si>
    <t>METHOTREXATE 22.5MG/0.45ML SOLUTION FOR INJECTION PRE-FILLED SYRINGES</t>
  </si>
  <si>
    <t>12815311000001109</t>
  </si>
  <si>
    <t>METHOTREXATE 6MG/5ML ORAL SUSPENSION</t>
  </si>
  <si>
    <t>8665311000001108</t>
  </si>
  <si>
    <t>METHOTREXATE 15MG/5ML ORAL SOLUTION</t>
  </si>
  <si>
    <t>12815911000001105</t>
  </si>
  <si>
    <t>METHOTREXATE 8MG/5ML ORAL SUSPENSION</t>
  </si>
  <si>
    <t>24594711000001101</t>
  </si>
  <si>
    <t>METHOTREXATE 20MG/0.4ML SOLUTION FOR INJECTION PRE-FILLED DISPOSABLE DEVICES</t>
  </si>
  <si>
    <t>24594611000001105</t>
  </si>
  <si>
    <t>METHOTREXATE 17.5MG/0.35ML SOLUTION FOR INJECTION PRE-FILLED DISPOSABLE DEVICES</t>
  </si>
  <si>
    <t>24594811000001109</t>
  </si>
  <si>
    <t>METHOTREXATE 22.5MG/0.45ML SOLUTION FOR INJECTION PRE-FILLED DISPOSABLE DEVICES</t>
  </si>
  <si>
    <t>12817311000001101</t>
  </si>
  <si>
    <t>METHOTREXATE 4MG/5ML ORAL SOLUTION</t>
  </si>
  <si>
    <t>12816911000001103</t>
  </si>
  <si>
    <t>METHOTREXATE 25MG/5ML ORAL SOLUTION</t>
  </si>
  <si>
    <t>12814911000001106</t>
  </si>
  <si>
    <t>METHOTREXATE 22.5MG/5ML ORAL SOLUTION</t>
  </si>
  <si>
    <t>12815811000001100</t>
  </si>
  <si>
    <t>METHOTREXATE 8MG/5ML ORAL SOLUTION</t>
  </si>
  <si>
    <t>12814611000001100</t>
  </si>
  <si>
    <t>METHOTREXATE 1MG/5ML ORAL SUSPENSION</t>
  </si>
  <si>
    <t>12815411000001102</t>
  </si>
  <si>
    <t>METHOTREXATE 750MICROGRAMS/5ML ORAL SOLUTION</t>
  </si>
  <si>
    <t>24595211000001109</t>
  </si>
  <si>
    <t>METHOTREXATE 7.5MG/0.15ML SOLUTION FOR INJECTION PRE-FILLED DISPOSABLE DEVICES</t>
  </si>
  <si>
    <t>12814411000001103</t>
  </si>
  <si>
    <t>METHOTREXATE 18MG/5ML ORAL SUSPENSION</t>
  </si>
  <si>
    <t>16698811000001101</t>
  </si>
  <si>
    <t>MIFAMURTIDE 4MG POWDER FOR SUSPENSION FOR INFUSION VIALS</t>
  </si>
  <si>
    <t>326815001</t>
  </si>
  <si>
    <t>MITOMYCIN 10MG POWDER FOR SOLUTION FOR INJECTION VIALS</t>
  </si>
  <si>
    <t>326816000</t>
  </si>
  <si>
    <t>MITOMYCIN 2MG POWDER FOR SOLUTION FOR INJECTION VIALS</t>
  </si>
  <si>
    <t>20592211000001102</t>
  </si>
  <si>
    <t>MITOMYCIN 0.02% EYE DROPS PRESERVATIVE FREE</t>
  </si>
  <si>
    <t>20592811000001101</t>
  </si>
  <si>
    <t>MITOMYCIN 0.04% EYE DROPS PRESERVATIVE FREE</t>
  </si>
  <si>
    <t>34201711000001107</t>
  </si>
  <si>
    <t>MITOMYCIN 0.04% EYE DROPS</t>
  </si>
  <si>
    <t>326813008</t>
  </si>
  <si>
    <t>MITOMYCIN 40MG POWDER FOR SOLUTION FOR INJECTION VIALS</t>
  </si>
  <si>
    <t>326814002</t>
  </si>
  <si>
    <t>MITOMYCIN 20MG POWDER FOR SOLUTION FOR INJECTION VIALS</t>
  </si>
  <si>
    <t>34201111000001106</t>
  </si>
  <si>
    <t>MITOMYCIN 0.02% EYE DROPS</t>
  </si>
  <si>
    <t>374369007</t>
  </si>
  <si>
    <t>MITOTANE 500MG TABLETS</t>
  </si>
  <si>
    <t>9564211000001106</t>
  </si>
  <si>
    <t>MITOXANTRONE 10MG/5ML SOLUTION FOR INFUSION VIALS</t>
  </si>
  <si>
    <t>4483611000001102</t>
  </si>
  <si>
    <t>MITOXANTRONE 30MG/15ML SOLUTION FOR INFUSION VIALS</t>
  </si>
  <si>
    <t>4483411000001100</t>
  </si>
  <si>
    <t>MITOXANTRONE 20MG/10ML SOLUTION FOR INFUSION VIALS</t>
  </si>
  <si>
    <t>4483511000001101</t>
  </si>
  <si>
    <t>MITOXANTRONE 25MG/12.5ML SOLUTION FOR INFUSION VIALS</t>
  </si>
  <si>
    <t>327036005</t>
  </si>
  <si>
    <t>OXALIPLATIN 100MG POWDER FOR SOLUTION FOR INFUSION VIALS</t>
  </si>
  <si>
    <t>14779511000001101</t>
  </si>
  <si>
    <t>OXALIPLATIN 150MG POWDER FOR SOLUTION FOR INFUSION VIALS</t>
  </si>
  <si>
    <t>10247311000001108</t>
  </si>
  <si>
    <t>OXALIPLATIN 100MG/20ML SOLUTION FOR INFUSION VIALS</t>
  </si>
  <si>
    <t>10970711000001109</t>
  </si>
  <si>
    <t>OXALIPLATIN 200MG/40ML SOLUTION FOR INFUSION VIALS</t>
  </si>
  <si>
    <t>10246911000001106</t>
  </si>
  <si>
    <t>OXALIPLATIN 50MG/10ML SOLUTION FOR INFUSION VIALS</t>
  </si>
  <si>
    <t>327035009</t>
  </si>
  <si>
    <t>OXALIPLATIN 50MG POWDER FOR SOLUTION FOR INFUSION VIALS</t>
  </si>
  <si>
    <t>400857008</t>
  </si>
  <si>
    <t>PACLITAXEL 150MG/25ML SOLUTION FOR INFUSION VIALS</t>
  </si>
  <si>
    <t>400231002</t>
  </si>
  <si>
    <t>PACLITAXEL 300MG/50ML SOLUTION FOR INFUSION VIALS</t>
  </si>
  <si>
    <t>400756007</t>
  </si>
  <si>
    <t>PACLITAXEL 100MG/16.7ML SOLUTION FOR INFUSION VIALS</t>
  </si>
  <si>
    <t>4638011000001108</t>
  </si>
  <si>
    <t>PACLITAXEL 30MG/5ML SOLUTION FOR INFUSION VIALS</t>
  </si>
  <si>
    <t>416935004</t>
  </si>
  <si>
    <t>PEGASPARGASE 3,750UNITS/5ML SOLUTION FOR INJECTION VIALS</t>
  </si>
  <si>
    <t>327008000</t>
  </si>
  <si>
    <t>PENTOSTATIN 10MG POWDER FOR SOLUTION FOR INJECTION VIALS</t>
  </si>
  <si>
    <t>327002004</t>
  </si>
  <si>
    <t>PROCARBAZINE 50MG CAPSULES</t>
  </si>
  <si>
    <t>326916001</t>
  </si>
  <si>
    <t>RALTITREXED 2MG POWDER FOR SOLUTION FOR INFUSION VIALS</t>
  </si>
  <si>
    <t>404876000</t>
  </si>
  <si>
    <t>STREPTOZOCIN</t>
  </si>
  <si>
    <t>33750711000001101</t>
  </si>
  <si>
    <t>STREPTOZOCIN 1G POWDER FOR SOLUTION FOR INJECTION VIALS</t>
  </si>
  <si>
    <t>20366511000001103</t>
  </si>
  <si>
    <t>TEYSUNO 20MG/5.8MG/15.8MG CAPSULES (NORDIC PHARMA LTD)</t>
  </si>
  <si>
    <t>4453011000001100</t>
  </si>
  <si>
    <t>UFTORAL CAPSULES (MERCK SERONO LTD)</t>
  </si>
  <si>
    <t>326773008</t>
  </si>
  <si>
    <t>THIOTEPA 15MG POWDER FOR SOLUTION FOR INJECTION VIALS</t>
  </si>
  <si>
    <t>19311511000001108</t>
  </si>
  <si>
    <t>THIOTEPA 15MG POWDER FOR SOLUTION FOR INFUSION VIALS</t>
  </si>
  <si>
    <t>19311911000001101</t>
  </si>
  <si>
    <t>THIOTEPA 100MG POWDER FOR SOLUTION FOR INFUSION VIALS</t>
  </si>
  <si>
    <t>18684611000001101</t>
  </si>
  <si>
    <t>TIOGUANINE 10MG CAPSULES</t>
  </si>
  <si>
    <t>326908005</t>
  </si>
  <si>
    <t>TIOGUANINE 40MG TABLETS</t>
  </si>
  <si>
    <t>34238111000001108</t>
  </si>
  <si>
    <t>TIOGUANINE 50MG/5ML ORAL SUSPENSION</t>
  </si>
  <si>
    <t>428403002</t>
  </si>
  <si>
    <t>TOPOTECAN 250MICROGRAM CAPSULES</t>
  </si>
  <si>
    <t>327023005</t>
  </si>
  <si>
    <t>TOPOTECAN 4MG POWDER FOR SOLUTION FOR INFUSION VIALS</t>
  </si>
  <si>
    <t>134636009</t>
  </si>
  <si>
    <t>TOPOTECAN 1MG POWDER FOR SOLUTION FOR INFUSION VIALS</t>
  </si>
  <si>
    <t>427960006</t>
  </si>
  <si>
    <t>TOPOTECAN 1MG CAPSULES</t>
  </si>
  <si>
    <t>19627511000001104</t>
  </si>
  <si>
    <t>TOPOTECAN 4MG/4ML SOLUTION FOR INFUSION VIALS</t>
  </si>
  <si>
    <t>21305811000001104</t>
  </si>
  <si>
    <t>TOPOTECAN 1MG/1ML SOLUTION FOR INFUSION VIALS</t>
  </si>
  <si>
    <t>TRASTUZUMAB 600MG/5ML SOLUTION FOR INJECTION VIALS</t>
  </si>
  <si>
    <t>TRASTUZUMAB 150MG POWDER FOR SOLUTION FOR INFUSION VIALS</t>
  </si>
  <si>
    <t>326775001</t>
  </si>
  <si>
    <t>TREOSULFAN 250MG CAPSULES</t>
  </si>
  <si>
    <t>326776000</t>
  </si>
  <si>
    <t>TREOSULFAN 5G POWDER FOR SOLUTION FOR INJECTION VIALS</t>
  </si>
  <si>
    <t>326778004</t>
  </si>
  <si>
    <t>TREOSULFAN 1G POWDER FOR SOLUTION FOR INJECTION VIALS</t>
  </si>
  <si>
    <t>332329001</t>
  </si>
  <si>
    <t>TRETINOIN 0.01% GEL</t>
  </si>
  <si>
    <t>332332003</t>
  </si>
  <si>
    <t>TRETINOIN 0.025% LOTION</t>
  </si>
  <si>
    <t>332324006</t>
  </si>
  <si>
    <t>TRETINOIN 0.025% CREAM</t>
  </si>
  <si>
    <t>327390008</t>
  </si>
  <si>
    <t>TRETINOIN 10MG CAPSULES</t>
  </si>
  <si>
    <t>332331005</t>
  </si>
  <si>
    <t>TRETINOIN 0.025% GEL</t>
  </si>
  <si>
    <t>11490811000001104</t>
  </si>
  <si>
    <t>TRETINOIN 0.05% GEL</t>
  </si>
  <si>
    <t>20095911000001100</t>
  </si>
  <si>
    <t>TRETINOIN 0.05% EYE DROPS PRESERVATIVE FREE</t>
  </si>
  <si>
    <t>332330006</t>
  </si>
  <si>
    <t>TRETINOIN 0.05% CREAM</t>
  </si>
  <si>
    <t>326932003</t>
  </si>
  <si>
    <t>VINBLASTINE 10MG/10ML SOLUTION FOR INJECTION VIALS</t>
  </si>
  <si>
    <t>326931005</t>
  </si>
  <si>
    <t>VINBLASTINE 10MG POWDER FOR SOLUTION FOR INJECTION VIALS</t>
  </si>
  <si>
    <t>326945004</t>
  </si>
  <si>
    <t>VINCRISTINE 1MG/1ML SOLUTION FOR INJECTION VIALS</t>
  </si>
  <si>
    <t>34497511000001107</t>
  </si>
  <si>
    <t>VINCRISTINE 2MG/50ML INFUSION BAGS</t>
  </si>
  <si>
    <t>326944000</t>
  </si>
  <si>
    <t>VINCRISTINE 5MG/5ML SOLUTION FOR INJECTION VIALS</t>
  </si>
  <si>
    <t>326946003</t>
  </si>
  <si>
    <t>VINCRISTINE 2MG/2ML SOLUTION FOR INJECTION VIALS</t>
  </si>
  <si>
    <t>326949005</t>
  </si>
  <si>
    <t>VINDESINE 5MG POWDER FOR SOLUTION FOR INJECTION VIALS</t>
  </si>
  <si>
    <t>15518611000001109</t>
  </si>
  <si>
    <t>VINORELBINE 80MG CAPSULES</t>
  </si>
  <si>
    <t>9526911000001101</t>
  </si>
  <si>
    <t>VINORELBINE 20MG CAPSULES</t>
  </si>
  <si>
    <t>326950005</t>
  </si>
  <si>
    <t>VINORELBINE 10MG/1ML SOLUTION FOR INFUSION VIALS</t>
  </si>
  <si>
    <t>326951009</t>
  </si>
  <si>
    <t>VINORELBINE 50MG/5ML SOLUTION FOR INFUSION VIALS</t>
  </si>
  <si>
    <t>9527011000001102</t>
  </si>
  <si>
    <t>VINORELBINE 30MG CAPSULES</t>
  </si>
  <si>
    <t>Reference DCB2212</t>
  </si>
  <si>
    <t>NHS ENGLAND - CANCER DRUG FUND (funded nationally)</t>
  </si>
  <si>
    <t>NHS ENGLAND - HEPATITIS C (only where this is funded as part of the NHS England Direct Acting Anti-viral Therapy)</t>
  </si>
  <si>
    <t>NCBPS11C</t>
  </si>
  <si>
    <t>A06 - RENAL SERVICES</t>
  </si>
  <si>
    <t>NCBPS22E</t>
  </si>
  <si>
    <t>ADULT EATING DISORDERS</t>
  </si>
  <si>
    <t>C01 - SPECIALISED MENTAL HEALTH</t>
  </si>
  <si>
    <t>NCBPS20A</t>
  </si>
  <si>
    <t>ALKAPTONURIA</t>
  </si>
  <si>
    <t>E06 - METABOLIC DISORDERS</t>
  </si>
  <si>
    <t>NCBPS17Z</t>
  </si>
  <si>
    <t>F06 - SPECIALISED IMMUNOLOGY AND ALLERGY SERVICES / E03 - PAEDIATRIC MEDICINE</t>
  </si>
  <si>
    <t>NCBPSH23</t>
  </si>
  <si>
    <t>E03 - PAEDIATRIC MEDICINE</t>
  </si>
  <si>
    <t>NCBPS01J</t>
  </si>
  <si>
    <t>A07 - SPECIALISED COLORECTAL SERVICES</t>
  </si>
  <si>
    <t>NCBPS23G</t>
  </si>
  <si>
    <t>A01 - SPECIALISED RESPIRATORY</t>
  </si>
  <si>
    <t>NCBPS23J</t>
  </si>
  <si>
    <t>E04 - PAEDIATRIC NEUROSCIENCES</t>
  </si>
  <si>
    <t>NCBPS11A</t>
  </si>
  <si>
    <t>NCBPS32E</t>
  </si>
  <si>
    <t>AUDITORY BRAINSTEM IMPLANTS FOR CHILDREN</t>
  </si>
  <si>
    <t>D06 - SPECIALISED EAR AND OPHTHALMOLOGY SERVICES</t>
  </si>
  <si>
    <t>NCBPS16A</t>
  </si>
  <si>
    <t>NCBPS12A</t>
  </si>
  <si>
    <t>NCBPS20B</t>
  </si>
  <si>
    <t>NCBPS36A</t>
  </si>
  <si>
    <t>BARTH SYNDROME</t>
  </si>
  <si>
    <t>NCBPS36B</t>
  </si>
  <si>
    <t>E02 - SPECIALISED SURGERY IN CHILDREN</t>
  </si>
  <si>
    <t>NCBPS16B</t>
  </si>
  <si>
    <t>BEHCET’S SYNDROME</t>
  </si>
  <si>
    <t>A09 - SPECIALISED RHEUMATOLOGY</t>
  </si>
  <si>
    <t>NCBPS01V</t>
  </si>
  <si>
    <t>A02 - HEPATOBILIARY AND PANCREAS</t>
  </si>
  <si>
    <t>NCBPSD23</t>
  </si>
  <si>
    <t>NCBPS02Z</t>
  </si>
  <si>
    <t>F01 - BLOOD AND MARROW TRANSPLANTATION</t>
  </si>
  <si>
    <t>NCBPS32B</t>
  </si>
  <si>
    <t>NCBPS01O</t>
  </si>
  <si>
    <t>B03 - SPECIALISED CANCER SURGERY</t>
  </si>
  <si>
    <t>NCBPS07Z</t>
  </si>
  <si>
    <t>BRAIN INJURY AND NEUROREHABILITATION</t>
  </si>
  <si>
    <t>D01 - REHABILITATION AND DISABILITY</t>
  </si>
  <si>
    <t>NCBPS01A</t>
  </si>
  <si>
    <t>B01 - RADIOTHERAPY</t>
  </si>
  <si>
    <t>NCBPS13B</t>
  </si>
  <si>
    <t>A05 - CARDIOTHORACIC SERVICES</t>
  </si>
  <si>
    <t>NCBPS13E</t>
  </si>
  <si>
    <t>NCBPS13H</t>
  </si>
  <si>
    <t>B02 - CHEMOTHERAPY</t>
  </si>
  <si>
    <t>B05 - CHILDREN AND YOUNG ADULT CANCER SERVICES</t>
  </si>
  <si>
    <t>NCBPS23B</t>
  </si>
  <si>
    <t>E05 - CONGENITAL HEART SERVICES</t>
  </si>
  <si>
    <t>NCBPS23E</t>
  </si>
  <si>
    <t>NCBPS23D</t>
  </si>
  <si>
    <t>NCBPS23F</t>
  </si>
  <si>
    <t>NCBPS23H</t>
  </si>
  <si>
    <t>NCBPS23M</t>
  </si>
  <si>
    <t>NCBPS23P</t>
  </si>
  <si>
    <t>NCBPS23Y</t>
  </si>
  <si>
    <t>NCBPS23R</t>
  </si>
  <si>
    <t>NCBPS23S</t>
  </si>
  <si>
    <t>NCBPS23T</t>
  </si>
  <si>
    <t>NCBPS23W</t>
  </si>
  <si>
    <t>NCBPS23X</t>
  </si>
  <si>
    <t>NCBPS23Q</t>
  </si>
  <si>
    <t>NCBPS23Z</t>
  </si>
  <si>
    <t>NCBPS01I</t>
  </si>
  <si>
    <t>CHORIOCARCINOMA SERVICE</t>
  </si>
  <si>
    <t>NCBPS29Q</t>
  </si>
  <si>
    <t>CHRONIC PULMONARY ASPERGILLOSIS</t>
  </si>
  <si>
    <t>NCBPS15Z</t>
  </si>
  <si>
    <t>NCBPS32A</t>
  </si>
  <si>
    <t>NCBPS05C</t>
  </si>
  <si>
    <t>COMMUNICATION AIDS</t>
  </si>
  <si>
    <t>NCBPSK23</t>
  </si>
  <si>
    <t>NCBPSM23</t>
  </si>
  <si>
    <t>NCBPS29V</t>
  </si>
  <si>
    <t>COMPLEX HOME VENTILATION</t>
  </si>
  <si>
    <t>NCBPS33B</t>
  </si>
  <si>
    <t>NCBPS04A</t>
  </si>
  <si>
    <t>E09 - SPECIALISED WOMENS SERVICES</t>
  </si>
  <si>
    <t>NCBPS08A</t>
  </si>
  <si>
    <t>E01 - MEDICAL GENETICS</t>
  </si>
  <si>
    <t>NCBPS08C</t>
  </si>
  <si>
    <t>NCBPS06Z</t>
  </si>
  <si>
    <t>COMPLEX SPINAL SURGERY</t>
  </si>
  <si>
    <t>D03 - SPINAL SERVICES</t>
  </si>
  <si>
    <t>NCBPS33A</t>
  </si>
  <si>
    <t>NCBPS29B</t>
  </si>
  <si>
    <t>NCBPSB23</t>
  </si>
  <si>
    <t>NCBPS04D</t>
  </si>
  <si>
    <t>NCBPS13X</t>
  </si>
  <si>
    <t>NCBPSN23</t>
  </si>
  <si>
    <t>CONGENITAL HYPERINSULINISM</t>
  </si>
  <si>
    <t>NCBPS15A</t>
  </si>
  <si>
    <t>NCBPS02A</t>
  </si>
  <si>
    <t>CRYOPYRIN ASSOCIATED PERIODIC SYNDROME</t>
  </si>
  <si>
    <t>F06 - SPECIALISED IMMUNOLOGY AND ALLERGY SERVICES</t>
  </si>
  <si>
    <t>NCBPS10Z</t>
  </si>
  <si>
    <t>CYSTIC FIBROSIS</t>
  </si>
  <si>
    <t>NCBPS33E</t>
  </si>
  <si>
    <t>NCBPS24Z</t>
  </si>
  <si>
    <t>A08 - SPECIALISED DERMATOLOGY</t>
  </si>
  <si>
    <t>NCBPS02B</t>
  </si>
  <si>
    <t>DIAGNOSTIC SERVICE FOR AMYLOIDOSIS</t>
  </si>
  <si>
    <t>NCBPS29D</t>
  </si>
  <si>
    <t>DIAGNOSTIC SERVICE FOR PRIMARY CILIARY DYSKINESIA</t>
  </si>
  <si>
    <t>NCBPS08B</t>
  </si>
  <si>
    <t>D04 - NEUROSCIENCES</t>
  </si>
  <si>
    <t>NCBPS33D</t>
  </si>
  <si>
    <t>NCBPS11D</t>
  </si>
  <si>
    <t>NCBPS27Z</t>
  </si>
  <si>
    <t>A03 - SPECIALISED ENDOCRINOLOGY</t>
  </si>
  <si>
    <t>NCBPS05E</t>
  </si>
  <si>
    <t>ENVIRONMENTAL CONTROLS</t>
  </si>
  <si>
    <t>NCBPS24A</t>
  </si>
  <si>
    <t>NCBPS29F</t>
  </si>
  <si>
    <t>D05 - ADULT CRITICAL CARE</t>
  </si>
  <si>
    <t>NCBPSR23</t>
  </si>
  <si>
    <t>E07 - PAEDIATRIC INTENSIVE CARE</t>
  </si>
  <si>
    <t>NCBPS01D</t>
  </si>
  <si>
    <t>NCBPS04C</t>
  </si>
  <si>
    <t>NCBPS22Z</t>
  </si>
  <si>
    <t>GENDER DYSPHORIA (ADULT)</t>
  </si>
  <si>
    <t>E10 - GENDER IDENTITY SERVICES (ADULT)</t>
  </si>
  <si>
    <t>NCBPS22A</t>
  </si>
  <si>
    <t>GENDER IDENTITY DEVELOPMENT SERVICE (ADOLESCENTS)</t>
  </si>
  <si>
    <t>NCBPS04F</t>
  </si>
  <si>
    <t>NCBPS03Z</t>
  </si>
  <si>
    <t>F02 - SPECIALISED BLOOD DISORDERS</t>
  </si>
  <si>
    <t>NCBPS40A</t>
  </si>
  <si>
    <t>NCBPS01M</t>
  </si>
  <si>
    <t>NCBPS13N</t>
  </si>
  <si>
    <t>A05 - CARDIOTHORACIC SERVICES / E05 - CONGENITAL HEART SERVICES</t>
  </si>
  <si>
    <t>NCBPS19Z</t>
  </si>
  <si>
    <t>NCBPS18J</t>
  </si>
  <si>
    <t>F04 - INFECTIOUS DISEASES</t>
  </si>
  <si>
    <t>NCBPS18K</t>
  </si>
  <si>
    <t>NCBPS18L</t>
  </si>
  <si>
    <t>NCBPS18M</t>
  </si>
  <si>
    <t>NCBPSE23</t>
  </si>
  <si>
    <t>F03 - HIV</t>
  </si>
  <si>
    <t>NCBPS28Z</t>
  </si>
  <si>
    <t>D11 - HYPERBARIC OXYGEN THERAPY</t>
  </si>
  <si>
    <t>NCBPS13A</t>
  </si>
  <si>
    <t>NCBPS18A</t>
  </si>
  <si>
    <t>NCBPS18C</t>
  </si>
  <si>
    <t>NCBPS18U</t>
  </si>
  <si>
    <t>INFECTIOUS DISEASES ISOLATION UNIT</t>
  </si>
  <si>
    <t>NCBPS13C</t>
  </si>
  <si>
    <t>NCBPS27A</t>
  </si>
  <si>
    <t>NCBPS29M</t>
  </si>
  <si>
    <t>NCBPS12Z</t>
  </si>
  <si>
    <t>NCBPS27B</t>
  </si>
  <si>
    <t>NCBPS01N</t>
  </si>
  <si>
    <t>NCBPS01W</t>
  </si>
  <si>
    <t>NCBPS19T</t>
  </si>
  <si>
    <t>A02 - HEPATOBILIARY AND PANCREAS / E03 - PAEDIATRIC MEDICINCE</t>
  </si>
  <si>
    <t>NCBPS29C</t>
  </si>
  <si>
    <t>NCBPS36C</t>
  </si>
  <si>
    <t>NCBPS34T</t>
  </si>
  <si>
    <t>D02 - MAJOR TRAUMA</t>
  </si>
  <si>
    <t>NCBPS01K</t>
  </si>
  <si>
    <t>NCBPS29E</t>
  </si>
  <si>
    <t>NCBPS26A</t>
  </si>
  <si>
    <t>NCBPS20Z</t>
  </si>
  <si>
    <t>NCBPS22D</t>
  </si>
  <si>
    <t>MENTAL HEALTH SERVICES FOR THE DEAF (ADULT)</t>
  </si>
  <si>
    <t>NCBPS36Z</t>
  </si>
  <si>
    <t>NCBPS32D</t>
  </si>
  <si>
    <t>NCBPS20D</t>
  </si>
  <si>
    <t>NCBPSMOL</t>
  </si>
  <si>
    <t>NCBPS35Z</t>
  </si>
  <si>
    <t>NCBPST23</t>
  </si>
  <si>
    <t>NCBPSNIC</t>
  </si>
  <si>
    <t>E08 - NEONATAL CRITICAL CARE</t>
  </si>
  <si>
    <t>NCBPS08O</t>
  </si>
  <si>
    <t>NCBPS08D</t>
  </si>
  <si>
    <t>NEUROMYELITIS OPTICA</t>
  </si>
  <si>
    <t>NCBPS08P</t>
  </si>
  <si>
    <t>NCBPS08Y</t>
  </si>
  <si>
    <t>NEUROPSYCHIATRY</t>
  </si>
  <si>
    <t>NCBPS08R</t>
  </si>
  <si>
    <t>NCBPS08S</t>
  </si>
  <si>
    <t>NCBPS01H</t>
  </si>
  <si>
    <t>NCBPS39A</t>
  </si>
  <si>
    <t>NCBPS22O</t>
  </si>
  <si>
    <t>OFFENDER PERSONALITY DISORDER</t>
  </si>
  <si>
    <t>C02 - ADULT SECURE SERVICES</t>
  </si>
  <si>
    <t>NCBPS37A</t>
  </si>
  <si>
    <t>NCBPS37Z</t>
  </si>
  <si>
    <t>NCBPS23N</t>
  </si>
  <si>
    <t>NCBPS34A</t>
  </si>
  <si>
    <t>D10 - SPECIALISED ORTHOPAEDIC SERVICES</t>
  </si>
  <si>
    <t>NCBPS34R</t>
  </si>
  <si>
    <t>NCBPS37B</t>
  </si>
  <si>
    <t>NCBPSF23</t>
  </si>
  <si>
    <t>NCBPSPIC</t>
  </si>
  <si>
    <t>NCBPS12B</t>
  </si>
  <si>
    <t>NCBPS31Z</t>
  </si>
  <si>
    <t>D07 - SPECIALISED PAIN</t>
  </si>
  <si>
    <t>NCBPS27C</t>
  </si>
  <si>
    <t>NCBPS19V</t>
  </si>
  <si>
    <t>NCBPS03A</t>
  </si>
  <si>
    <t>PAROXYSMAL NOCTURNAL HAEMOGLOBINURIA</t>
  </si>
  <si>
    <t>NCBPS01X</t>
  </si>
  <si>
    <t>NCBPS22P</t>
  </si>
  <si>
    <t>PERINATAL MENTAL HEALTH SERVICES</t>
  </si>
  <si>
    <t>C04 - PERINATAL MENTAL HEALTH</t>
  </si>
  <si>
    <t>NCBPS01P</t>
  </si>
  <si>
    <t>B04 - SPECIALISED CANCER DIAGNOSTICS</t>
  </si>
  <si>
    <t>NCBPS13F</t>
  </si>
  <si>
    <t>NCBPS29P</t>
  </si>
  <si>
    <t>PRIMARY CILIARY DYSKINESIA</t>
  </si>
  <si>
    <t>A01 - SPECIALISED RESPIRATORY / E03 PAEDIATRIC MEDICINE</t>
  </si>
  <si>
    <t>NCBPS01E</t>
  </si>
  <si>
    <t>NCBPS05P</t>
  </si>
  <si>
    <t>NCBPS01B</t>
  </si>
  <si>
    <t>NCBPS01F</t>
  </si>
  <si>
    <t>NCBPS13G</t>
  </si>
  <si>
    <t>NCBPS13J</t>
  </si>
  <si>
    <t>NCBPS13M</t>
  </si>
  <si>
    <t>NCBPS29A</t>
  </si>
  <si>
    <t>NCBPS01R</t>
  </si>
  <si>
    <t>NCBPS01Q</t>
  </si>
  <si>
    <t>NCBPS01Y</t>
  </si>
  <si>
    <t>NCBPS36D</t>
  </si>
  <si>
    <t>NCBPS24Y</t>
  </si>
  <si>
    <t>NCBPS04B</t>
  </si>
  <si>
    <t>NCBPS11B</t>
  </si>
  <si>
    <t>NCBPS11T</t>
  </si>
  <si>
    <t>NCBPS01G</t>
  </si>
  <si>
    <t>NCBPS26Z</t>
  </si>
  <si>
    <t>NCBPS22U</t>
  </si>
  <si>
    <t>SECURE AND SPECIALISED MENTAL HEALTH SERVICES (ADULT) (HIGH)</t>
  </si>
  <si>
    <t>NCBPS22S</t>
  </si>
  <si>
    <t>SECURE AND SPECIALISED MENTAL HEALTH SERVICES (ADULT) (MEDIUM AND LOW)</t>
  </si>
  <si>
    <t>NCBPS27D</t>
  </si>
  <si>
    <t>NCBPS29S</t>
  </si>
  <si>
    <t>NCBPS16C</t>
  </si>
  <si>
    <t>NCBPS22F</t>
  </si>
  <si>
    <t>NCBPS38S</t>
  </si>
  <si>
    <t>F05 - HAEMOGLOBINOPATHIES</t>
  </si>
  <si>
    <t>NCBPS12D</t>
  </si>
  <si>
    <t>A07 - SPECIALISED COLORECTAL SERVICES / E03 - PAEDIATRIC MEDICINE</t>
  </si>
  <si>
    <t>NCBPS01L</t>
  </si>
  <si>
    <t>NCBPS09Z</t>
  </si>
  <si>
    <t>NCBPS13Z</t>
  </si>
  <si>
    <t>NCBPSC23</t>
  </si>
  <si>
    <t>NCBPS06A</t>
  </si>
  <si>
    <t>NCBPSP23</t>
  </si>
  <si>
    <t>STEM CELL TRANSPLANTATION SERVICE FOR JUVENILE IDIOPATHIC ARTHRITIS AND RELATED CONNECTIVE TISSUE DISORDERS</t>
  </si>
  <si>
    <t>NCBPS01S</t>
  </si>
  <si>
    <t>NCBPS20C</t>
  </si>
  <si>
    <t>STICKLER SYNDROME DIAGNOSTIC SERVICE</t>
  </si>
  <si>
    <t>NCBPS01T</t>
  </si>
  <si>
    <t>NCBPS01Z</t>
  </si>
  <si>
    <t>NCBPS38T</t>
  </si>
  <si>
    <t>NCBPS29Z</t>
  </si>
  <si>
    <t>NCBPS23V</t>
  </si>
  <si>
    <t>TIER 4 CAMHS (ASD)</t>
  </si>
  <si>
    <t>C03 - CHILD AND ADOLESCENT MENTAL HEALTH SERVICES (CAMHS)</t>
  </si>
  <si>
    <t>NCBPS22B</t>
  </si>
  <si>
    <t>TIER 4 CAMHS (DEAF CHILD)</t>
  </si>
  <si>
    <t>NCBPS24C</t>
  </si>
  <si>
    <t>TIER 4 CAMHS (FORENSIC)</t>
  </si>
  <si>
    <t>NCBPS23K</t>
  </si>
  <si>
    <t>TIER 4 CAMHS (GENERAL ADOLESCENT INCLUDING EATING DISORDERS)</t>
  </si>
  <si>
    <t>NCBPS23U</t>
  </si>
  <si>
    <t>TIER 4 CAMHS (LD)</t>
  </si>
  <si>
    <t>NCBPS23L</t>
  </si>
  <si>
    <t>TIER 4 CAMHS (LOW SECURE)</t>
  </si>
  <si>
    <t>NCBPS22C</t>
  </si>
  <si>
    <t>TIER 4 CAMHS (MEDIUM SECURE)</t>
  </si>
  <si>
    <t>NCBPS23O</t>
  </si>
  <si>
    <t>TIER 4 CAMHS (PICU)</t>
  </si>
  <si>
    <t>NCBPS22T</t>
  </si>
  <si>
    <t>TIER 4 PERSONALITY DISORDERS</t>
  </si>
  <si>
    <t>NCBPS33C</t>
  </si>
  <si>
    <t>NCBPS01U</t>
  </si>
  <si>
    <t>NCBPS41P</t>
  </si>
  <si>
    <t>NCBPS41S</t>
  </si>
  <si>
    <t>NCBPS41U</t>
  </si>
  <si>
    <t>NCBPS30Z</t>
  </si>
  <si>
    <t>A04 - VASCULAR DISEASE</t>
  </si>
  <si>
    <t>NCBPSA23</t>
  </si>
  <si>
    <t>NCBPSQ23</t>
  </si>
  <si>
    <t>NCBPS24B</t>
  </si>
  <si>
    <t>99999999</t>
  </si>
  <si>
    <t>NONE (NON-SPECIALISED SERVICE)</t>
  </si>
  <si>
    <t>NCBPSXXX</t>
  </si>
  <si>
    <t>NONE (SPECIALISED SERVICE BUT NOT ATTRIBUTABLE)</t>
  </si>
  <si>
    <t>116084008</t>
  </si>
  <si>
    <t>ABACAVIR</t>
  </si>
  <si>
    <t>324880001</t>
  </si>
  <si>
    <t>ABACAVIR 300MG TABLETS</t>
  </si>
  <si>
    <t>HIV IN COMBINATION WITH OTHER ANTI-RETROVIRAL DRUGS</t>
  </si>
  <si>
    <t>AIDS/HIV ANTIRETROVIRALS</t>
  </si>
  <si>
    <t>256, 350</t>
  </si>
  <si>
    <t>324881002</t>
  </si>
  <si>
    <t>ABACAVIR 20MG/ML ORAL SOLUTION SUGAR FREE</t>
  </si>
  <si>
    <t>413381000</t>
  </si>
  <si>
    <t>ABACAVIR + LAMIVUDINE</t>
  </si>
  <si>
    <t>413382007</t>
  </si>
  <si>
    <t>ABACAVIR 600MG / LAMIVUDINE 300MG TABLETS</t>
  </si>
  <si>
    <t>27653011000001108</t>
  </si>
  <si>
    <t>ABACAVIR + LAMIVUDINE + DOLUTEGRAVIR</t>
  </si>
  <si>
    <t>27623511000001104</t>
  </si>
  <si>
    <t>GENERIC TRIUMEQ 50MG/600MG/300MG TABLETS</t>
  </si>
  <si>
    <t>27394211000001102</t>
  </si>
  <si>
    <t>TRIUMEQ 50MG/600MG/300MG TABLETS (VIIV HEALTHCARE UK LTD)</t>
  </si>
  <si>
    <t>134571004</t>
  </si>
  <si>
    <t>ABACAVIR + LAMIVUDINE + ZIDOVUDINE</t>
  </si>
  <si>
    <t>4435711000001101</t>
  </si>
  <si>
    <t>GENERIC TRIZIVIR TABLETS</t>
  </si>
  <si>
    <t>4419111000001106</t>
  </si>
  <si>
    <t>TRIZIVIR TABLETS (VIIV HEALTHCARE UK LTD)</t>
  </si>
  <si>
    <t>NOT IN DM+D</t>
  </si>
  <si>
    <t>ABALOPARATIDE</t>
  </si>
  <si>
    <t>MALE AND JUVENILE OSTEOPOROSIS</t>
  </si>
  <si>
    <t>DRUGS AFFECTING BONE METABOLISM</t>
  </si>
  <si>
    <t>302</t>
  </si>
  <si>
    <t>252, 263, 302</t>
  </si>
  <si>
    <t>421412005</t>
  </si>
  <si>
    <t>ABATACEPT</t>
  </si>
  <si>
    <t>11762011000001101</t>
  </si>
  <si>
    <t>ABATACEPT 250MG POWDER FOR SOLUTION FOR INFUSION VIALS</t>
  </si>
  <si>
    <t>JUVENILE ARTHRITIS-PAEDIATRIC</t>
  </si>
  <si>
    <t>CYTOKINE MODULATORS</t>
  </si>
  <si>
    <t>262, 410</t>
  </si>
  <si>
    <t>21704711000001107</t>
  </si>
  <si>
    <t>ABATACEPT 125MG/1ML SOLUTION FOR INJECTION PRE-FILLED SYRINGES</t>
  </si>
  <si>
    <t>29767011000001106</t>
  </si>
  <si>
    <t>ABATACEPT 125MG/1ML SOLUTION FOR INJECTION PRE-FILLED DISPOSABLE DEVICES</t>
  </si>
  <si>
    <t>PAEDIATRIC INDICATIONS (WHERE ADULT TA AVAILABLE)</t>
  </si>
  <si>
    <t>19528811000001106</t>
  </si>
  <si>
    <t>ABIRATERONE</t>
  </si>
  <si>
    <t>19524511000001101</t>
  </si>
  <si>
    <t>ABIRATERONE 250MG TABLETS</t>
  </si>
  <si>
    <t>NHS ENGLAND/CDF</t>
  </si>
  <si>
    <t>HORMONE ANTAGONISTS</t>
  </si>
  <si>
    <t>34155711000001100</t>
  </si>
  <si>
    <t>ABIRATERONE 500MG TABLETS</t>
  </si>
  <si>
    <t>398728003</t>
  </si>
  <si>
    <t>ADALIMUMAB</t>
  </si>
  <si>
    <t>408154002</t>
  </si>
  <si>
    <t>ADALIMUMAB 40MG/0.8ML SOLUTION FOR INJECTION PRE-FILLED SYRINGES</t>
  </si>
  <si>
    <t>11236911000001103</t>
  </si>
  <si>
    <t>ADALIMUMAB 40MG/0.8ML SOLUTION FOR INJECTION PRE-FILLED DISPOSABLE DEVICES</t>
  </si>
  <si>
    <t>19697711000001100</t>
  </si>
  <si>
    <t>ADALIMUMAB 40MG/0.8ML SOLUTION FOR INJECTION VIALS</t>
  </si>
  <si>
    <t>32888111000001102</t>
  </si>
  <si>
    <t>ADALIMUMAB 40MG/0.4ML SOLUTION FOR INJECTION PRE-FILLED DISPOSABLE DEVICES</t>
  </si>
  <si>
    <t>32888211000001108</t>
  </si>
  <si>
    <t>ADALIMUMAB 40MG/0.4ML SOLUTION FOR INJECTION PRE-FILLED SYRINGES</t>
  </si>
  <si>
    <t>UVEITIS - PAEDIATRIC</t>
  </si>
  <si>
    <t>130, 216, 460</t>
  </si>
  <si>
    <t>UVEITIS - ADULTS</t>
  </si>
  <si>
    <t>130, 460</t>
  </si>
  <si>
    <t>HIDRADENITIS SUPPURATIVA</t>
  </si>
  <si>
    <t>257, 330</t>
  </si>
  <si>
    <t>412073001</t>
  </si>
  <si>
    <t>ADEFOVIR</t>
  </si>
  <si>
    <t>408085008</t>
  </si>
  <si>
    <t>ADEFOVIR 10MG TABLETS</t>
  </si>
  <si>
    <t>HEPATITIS B</t>
  </si>
  <si>
    <t>VIRAL HEPATITIS (B&amp;C) &amp; RESPIRATORY SYNCYTIAL VIRUS</t>
  </si>
  <si>
    <t>350</t>
  </si>
  <si>
    <t>703580004</t>
  </si>
  <si>
    <t>AFATINIB</t>
  </si>
  <si>
    <t>703581000</t>
  </si>
  <si>
    <t>AFATINIB 20MG TABLETS</t>
  </si>
  <si>
    <t>CANCER EXCLUSION</t>
  </si>
  <si>
    <t>703583002</t>
  </si>
  <si>
    <t>AFATINIB 30MG TABLETS</t>
  </si>
  <si>
    <t>703584008</t>
  </si>
  <si>
    <t>AFATINIB 40MG TABLETS</t>
  </si>
  <si>
    <t>23905211000001104</t>
  </si>
  <si>
    <t>AFATINIB 50MG TABLETS</t>
  </si>
  <si>
    <t>21674911000001109</t>
  </si>
  <si>
    <t>AFLIBERCEPT</t>
  </si>
  <si>
    <t>21674211000001100</t>
  </si>
  <si>
    <t>AFLIBERCEPT 2MG/50MICROLITRES SOLUTION FOR INJECTION VIALS</t>
  </si>
  <si>
    <t>22219211000001109</t>
  </si>
  <si>
    <t>AFLIBERCEPT 100MG/4ML SOLUTION FOR INFUSION VIALS</t>
  </si>
  <si>
    <t>22219611000001106</t>
  </si>
  <si>
    <t>AFLIBERCEPT 200MG/8ML SOLUTION FOR INFUSION VIALS</t>
  </si>
  <si>
    <t>423634009</t>
  </si>
  <si>
    <t>AGALSIDASE ALFA</t>
  </si>
  <si>
    <t>9552211000001105</t>
  </si>
  <si>
    <t>AGALSIDASE ALFA 1MG/1ML SOLUTION FOR INFUSION VIALS</t>
  </si>
  <si>
    <t>FABRY'S DISEASE</t>
  </si>
  <si>
    <t>DRUGS USED IN METABOLIC DISORDERS</t>
  </si>
  <si>
    <t>300</t>
  </si>
  <si>
    <t>261, 300</t>
  </si>
  <si>
    <t>9552311000001102</t>
  </si>
  <si>
    <t>AGALSIDASE ALFA 3.5MG/3.5ML SOLUTION FOR INFUSION VIALS</t>
  </si>
  <si>
    <t>391653003</t>
  </si>
  <si>
    <t>407801001</t>
  </si>
  <si>
    <t>AGALSIDASE BETA 35MG POWDER FOR SOLUTION FOR INFUSION VIALS</t>
  </si>
  <si>
    <t>413468006</t>
  </si>
  <si>
    <t>AGALSIDASE BETA 5MG POWDER FOR SOLUTION FOR INFUSION VIALS</t>
  </si>
  <si>
    <t>32816111000001104</t>
  </si>
  <si>
    <t>ALBUTREPENONACOG ALFA</t>
  </si>
  <si>
    <t>32815311000001107</t>
  </si>
  <si>
    <t>ALBUTREPENONACOG ALFA 250UNIT POWDER AND SOLVENT FOR SOLUTION FOR INJECTION VIALS</t>
  </si>
  <si>
    <t>HAEMOPHILIA B</t>
  </si>
  <si>
    <t>BLOOD-RELATED PRODUCTS</t>
  </si>
  <si>
    <t>309, 303, 420</t>
  </si>
  <si>
    <t>32815711000001106</t>
  </si>
  <si>
    <t>ALBUTREPENONACOG ALFA 2,000UNIT POWDER AND SOLVENT FOR SOLUTION FOR INJECTION VIALS</t>
  </si>
  <si>
    <t>32818411000001105</t>
  </si>
  <si>
    <t>ALBUTREPENONACOG ALFA 500UNIT POWDER AND SOLVENT FOR SOLUTION FOR INJECTION VIALS</t>
  </si>
  <si>
    <t>32819011000001106</t>
  </si>
  <si>
    <t>ALBUTREPENONACOG ALFA 1,000UNIT POWDER AND SOLVENT FOR SOLUTION FOR INJECTION VIALS</t>
  </si>
  <si>
    <t>108804009</t>
  </si>
  <si>
    <t>ALDESLEUKIN</t>
  </si>
  <si>
    <t>353865002</t>
  </si>
  <si>
    <t>ALDESLEUKIN 18MILLION UNIT POWDER FOR SOLUTION FOR INJECTION VIALS</t>
  </si>
  <si>
    <t xml:space="preserve">CANCER  </t>
  </si>
  <si>
    <t>IMMUNOMODULATING DRUGS</t>
  </si>
  <si>
    <t>391632007</t>
  </si>
  <si>
    <t>ALEMTUZUMAB</t>
  </si>
  <si>
    <t>7693411000001106</t>
  </si>
  <si>
    <t>ALEMTUZUMAB 30MG/3ML SOLUTION FOR INFUSION AMPOULES</t>
  </si>
  <si>
    <t>MULTIPLE SCLEROSIS</t>
  </si>
  <si>
    <t>DRUGS AFFECTING THE IMMUNE RESPONSE</t>
  </si>
  <si>
    <t>400</t>
  </si>
  <si>
    <t>218, 291, 401, 421, 811</t>
  </si>
  <si>
    <t>9188011000001102</t>
  </si>
  <si>
    <t>ALEMTUZUMAB 30MG/1ML SOLUTION FOR INFUSION VIALS</t>
  </si>
  <si>
    <t>24565711000001104</t>
  </si>
  <si>
    <t>ALEMTUZUMAB 12MG/1.2ML SOLUTION FOR INFUSION VIALS</t>
  </si>
  <si>
    <t>PRE-TRANSPLANT IMMUNOSUPPRESSION</t>
  </si>
  <si>
    <t>420550007</t>
  </si>
  <si>
    <t>ALGLUCOSIDASE ALFA</t>
  </si>
  <si>
    <t>10900711000001103</t>
  </si>
  <si>
    <t>ALGLUCOSIDASE ALFA 50MG POWDER FOR SOLUTION FOR INFUSION VIALS</t>
  </si>
  <si>
    <t>POMPE DISEASE</t>
  </si>
  <si>
    <t>33711911000001103</t>
  </si>
  <si>
    <t>ALGLUCOSIDASE ALFA 800MG/500ML INFUSION BAGS</t>
  </si>
  <si>
    <t>33713811000001107</t>
  </si>
  <si>
    <t>ALGLUCOSIDASE ALFA 950MG/500ML INFUSION BAGS</t>
  </si>
  <si>
    <t>33715011000001100</t>
  </si>
  <si>
    <t>ALGLUCOSIDASE ALFA 1G/500ML INFUSION BAGS</t>
  </si>
  <si>
    <t>33720811000001108</t>
  </si>
  <si>
    <t>ALGLUCOSIDASE ALFA 1.1G/500ML INFUSION BAGS</t>
  </si>
  <si>
    <t>33722911000001104</t>
  </si>
  <si>
    <t>ALGLUCOSIDASE ALFA 1.15G/500ML INFUSION BAGS</t>
  </si>
  <si>
    <t>33723911000001106</t>
  </si>
  <si>
    <t>ALGLUCOSIDASE ALFA 1.2G/500ML INFUSION BAGS</t>
  </si>
  <si>
    <t>33738711000001100</t>
  </si>
  <si>
    <t>ALGLUCOSIDASE ALFA 1.3G/500ML INFUSION BAGS</t>
  </si>
  <si>
    <t>33739111000001108</t>
  </si>
  <si>
    <t>ALGLUCOSIDASE ALFA 1.35G/500ML INFUSION BAGS</t>
  </si>
  <si>
    <t>33739511000001104</t>
  </si>
  <si>
    <t>ALGLUCOSIDASE ALFA 1.4G/500ML INFUSION BAGS</t>
  </si>
  <si>
    <t>33739911000001106</t>
  </si>
  <si>
    <t>ALGLUCOSIDASE ALFA 1.5G/500ML INFUSION BAGS</t>
  </si>
  <si>
    <t>33740211000001105</t>
  </si>
  <si>
    <t>ALGLUCOSIDASE ALFA 1.6G/500ML INFUSION BAGS</t>
  </si>
  <si>
    <t>33740611000001107</t>
  </si>
  <si>
    <t>ALGLUCOSIDASE ALFA 1.65G/1LITRE INFUSION BAGS</t>
  </si>
  <si>
    <t>33741011000001109</t>
  </si>
  <si>
    <t>ALGLUCOSIDASE ALFA 1.7G/1LITRE INFUSION BAGS</t>
  </si>
  <si>
    <t>33741411000001100</t>
  </si>
  <si>
    <t>ALGLUCOSIDASE ALFA 1.8G/1LITRE INFUSION BAGS</t>
  </si>
  <si>
    <t>33741811000001103</t>
  </si>
  <si>
    <t>ALGLUCOSIDASE ALFA 1.9G/1LITRE INFUSION BAGS</t>
  </si>
  <si>
    <t>33742211000001106</t>
  </si>
  <si>
    <t>ALGLUCOSIDASE ALFA 1.85G/1LITRE INFUSION BAGS</t>
  </si>
  <si>
    <t>33742611000001108</t>
  </si>
  <si>
    <t>ALGLUCOSIDASE ALFA 2.1G/1LITRE INFUSION BAGS</t>
  </si>
  <si>
    <t>33742711000001104</t>
  </si>
  <si>
    <t>ALGLUCOSIDASE ALFA 2G/1LITRE INFUSION BAGS</t>
  </si>
  <si>
    <t>33742811000001107</t>
  </si>
  <si>
    <t>ALGLUCOSIDASE ALFA 2.2G/1LITRE INFUSION BAGS</t>
  </si>
  <si>
    <t>ALIPOGENE TIPARVOVEC</t>
  </si>
  <si>
    <t>LIPOPROTEIN LIPASE DEFICIENCY</t>
  </si>
  <si>
    <t>ALISPORIVIR</t>
  </si>
  <si>
    <t>HEPATITIS C</t>
  </si>
  <si>
    <t>ALPHA MANNOSIDASE RECOMBINANT HUMAN</t>
  </si>
  <si>
    <t>ALPHA MANNOSIDASE DEFICIENCY</t>
  </si>
  <si>
    <t>ALPHA-1 ANTITRYPSIN</t>
  </si>
  <si>
    <t>ALPHA-1 ANTITRYPSIN DEFICIENCY</t>
  </si>
  <si>
    <t>417440006</t>
  </si>
  <si>
    <t>HUMAN ALPHA1-PROTEINASE INHIBITOR</t>
  </si>
  <si>
    <t>34026411000001109</t>
  </si>
  <si>
    <t>HUMAN ALPHA1-PROTEINASE INHIBITOR 1G POWDER AND SOLVENT FOR SOLUTION FOR INFUSION VIALS</t>
  </si>
  <si>
    <t>34606211000001106</t>
  </si>
  <si>
    <t>RESPREEZA 1000MG POWDER AND SOLVENT FOR SOLUTION FOR INFUSION VIALS (CSL BEHRING UK LTD)</t>
  </si>
  <si>
    <t>427735003</t>
  </si>
  <si>
    <t>AMBRISENTAN</t>
  </si>
  <si>
    <t>428480001</t>
  </si>
  <si>
    <t>AMBRISENTAN 10MG TABLETS</t>
  </si>
  <si>
    <t>PULMONARY ARTERIAL HYPERTENSION</t>
  </si>
  <si>
    <t>VASODILATOR ANTIHYPERTENSIVE DRUGS/PULMANORY ARTERIAL HYPERTENSION</t>
  </si>
  <si>
    <t>320, 340</t>
  </si>
  <si>
    <t>321</t>
  </si>
  <si>
    <t>429662009</t>
  </si>
  <si>
    <t>AMBRISENTAN 5MG TABLETS</t>
  </si>
  <si>
    <t>425052006</t>
  </si>
  <si>
    <t>AMIFAMPRIDINE</t>
  </si>
  <si>
    <t>10424311000001103</t>
  </si>
  <si>
    <t>AMIFAMPRIDINE 20MG TABLETS</t>
  </si>
  <si>
    <t>LAMBERT EATON MYASTHENIC SYNDROME</t>
  </si>
  <si>
    <t>NEUROMUSCULAR DISORDERS</t>
  </si>
  <si>
    <t>18037911000001103</t>
  </si>
  <si>
    <t>AMIFAMPRIDINE 10MG TABLETS</t>
  </si>
  <si>
    <t>AMIKACIN (INHALED)</t>
  </si>
  <si>
    <t>ANTIBACTERIAL DRUGS</t>
  </si>
  <si>
    <t>264, 343</t>
  </si>
  <si>
    <t>412563009</t>
  </si>
  <si>
    <t>AMPHOTERICIN B LIPOSOMAL</t>
  </si>
  <si>
    <t>21199211000001105</t>
  </si>
  <si>
    <t>AMPHOTERICIN B LIPOSOMAL 50MG POWDER FOR SOLUTION FOR INFUSION VIALS</t>
  </si>
  <si>
    <t>FUNGAL INFECTION</t>
  </si>
  <si>
    <t>ANTIFUNGALS</t>
  </si>
  <si>
    <t>395279009</t>
  </si>
  <si>
    <t>ANAKINRA</t>
  </si>
  <si>
    <t>4751711000001105</t>
  </si>
  <si>
    <t>ANAKINRA 100MG/0.67ML SOLUTION FOR INJECTION PRE-FILLED SYRINGES</t>
  </si>
  <si>
    <t>SPECIALIST AUTOINFLAMMATORY DISEASE</t>
  </si>
  <si>
    <t>PAEDIATRIC INDICATIONS</t>
  </si>
  <si>
    <t>421904007</t>
  </si>
  <si>
    <t>ANIDULAFUNGIN</t>
  </si>
  <si>
    <t>12818311000001100</t>
  </si>
  <si>
    <t>ANIDULAFUNGIN 100MG POWDER AND SOLVENT FOR SOLUTION FOR INFUSION VIALS</t>
  </si>
  <si>
    <t>16642611000001108</t>
  </si>
  <si>
    <t>ANIDULAFUNGIN 100MG POWDER FOR SOLUTION FOR INFUSION VIALS</t>
  </si>
  <si>
    <t>ANTIHAEMOPHILIC FACTOR/VON WILLEBRAND FACTOR COMPLEX</t>
  </si>
  <si>
    <t>AS PER BCSH GUIDELINES</t>
  </si>
  <si>
    <t>FACTOR VIII + VON WILLEBRAND FACTOR</t>
  </si>
  <si>
    <t>8889011000001100</t>
  </si>
  <si>
    <t>FACTOR VIII (DRIED FRACTION) 250UNIT / VON WILLEBRAND FACTOR POWDER AND SOLVENT FOR SOLUTION FOR INJECTION VIALS</t>
  </si>
  <si>
    <t>8889111000001104</t>
  </si>
  <si>
    <t>FACTOR VIII (DRIED FRACTION) 500UNIT / VON WILLEBRAND FACTOR POWDER AND SOLVENT FOR SOLUTION FOR INJECTION VIALS</t>
  </si>
  <si>
    <t>9507011000001105</t>
  </si>
  <si>
    <t>FACTOR VIII 500UNIT / VON WILLEBRAND FACTOR 860UNIT POWDER AND SOLVENT FOR SOLUTION FOR INFUSION VIALS</t>
  </si>
  <si>
    <t>9507311000001108</t>
  </si>
  <si>
    <t>FACTOR VIII 1,000UNIT / VON WILLEBRAND FACTOR 1,720UNIT POWDER AND SOLVENT FOR SOLUTION FOR INFUSION VIALS</t>
  </si>
  <si>
    <t>17874611000001107</t>
  </si>
  <si>
    <t>FACTOR VIII 450UNIT / VON WILLEBRAND FACTOR 400UNIT POWDER AND SOLVENT FOR SOLUTION FOR INJECTION VIALS</t>
  </si>
  <si>
    <t>17875011000001101</t>
  </si>
  <si>
    <t>FACTOR VIII 900UNIT / VON WILLEBRAND FACTOR 800UNIT POWDER AND SOLVENT FOR SOLUTION FOR INJECTION VIALS</t>
  </si>
  <si>
    <t>24509911000001101</t>
  </si>
  <si>
    <t>FACTOR VIII 1,000UNIT / VON WILLEBRAND FACTOR 2,400UNIT POWDER AND SOLVENT FOR SOLUTION FOR INJECTION VIALS</t>
  </si>
  <si>
    <t>24510011000001106</t>
  </si>
  <si>
    <t>FACTOR VIII 500UNIT / VON WILLEBRAND FACTOR 1,200UNIT POWDER AND SOLVENT FOR SOLUTION FOR INJECTION VIALS</t>
  </si>
  <si>
    <t>26303411000001102</t>
  </si>
  <si>
    <t>FACTOR VIII 500UNIT / VON WILLEBRAND FACTOR 500UNIT POWDER AND SOLVENT FOR SOLUTION FOR INFUSION VIALS</t>
  </si>
  <si>
    <t>26305311000001105</t>
  </si>
  <si>
    <t>FACTOR VIII 1,000UNIT / VON WILLEBRAND FACTOR 1,000UNIT POWDER AND SOLVENT FOR SOLUTION FOR INJECTION VIALS</t>
  </si>
  <si>
    <t>8876011000001102</t>
  </si>
  <si>
    <t>DRIED FACTOR VIII FRACTION TYPE 8Y 250UNIT POWDER AND SOLVENT FOR SOLUTION FOR INJECTION VIALS (BIO PRODUCTS LABORATORY LTD)</t>
  </si>
  <si>
    <t>8876511000001105</t>
  </si>
  <si>
    <t>DRIED FACTOR VIII FRACTION TYPE 8Y 500UNIT POWDER AND SOLVENT FOR SOLUTION FOR INJECTION VIALS (BIO PRODUCTS LABORATORY LTD)</t>
  </si>
  <si>
    <t>9503211000001109</t>
  </si>
  <si>
    <t>OPTIVATE 500UNIT POWDER AND SOLVENT FOR SOLUTION FOR INFUSION VIALS (BIO PRODUCTS LABORATORY LTD)</t>
  </si>
  <si>
    <t>9503811000001105</t>
  </si>
  <si>
    <t>OPTIVATE 1,000UNIT POWDER AND SOLVENT FOR SOLUTION FOR INFUSION VIALS (BIO PRODUCTS LABORATORY LTD)</t>
  </si>
  <si>
    <t>17874711000001103</t>
  </si>
  <si>
    <t>WILATE 450 POWDER AND SOLVENT FOR SOLUTION FOR INJECTION VIALS (OCTAPHARMA LTD)</t>
  </si>
  <si>
    <t>17875111000001100</t>
  </si>
  <si>
    <t>WILATE 900 POWDER AND SOLVENT FOR SOLUTION FOR INJECTION VIALS (OCTAPHARMA LTD)</t>
  </si>
  <si>
    <t>24446411000001100</t>
  </si>
  <si>
    <t>VONCENTO 1,000UNIT / 2,400UNIT POWDER AND SOLVENT FOR SOLUTION FOR INJECTION VIALS (CSL BEHRING UK LTD)</t>
  </si>
  <si>
    <t>24452311000001105</t>
  </si>
  <si>
    <t>VONCENTO 500UNIT / 1,200UNIT POWDER AND SOLVENT FOR SOLUTION FOR INJECTION VIALS (CSL BEHRING UK LTD)</t>
  </si>
  <si>
    <t>24587711000001107</t>
  </si>
  <si>
    <t>HAEMATE P 1,000UNIT POWDER AND SOLVENT FOR SOLUTION FOR INJECTION VIALS (CSL BEHRING UK LTD)</t>
  </si>
  <si>
    <t>24805311000001100</t>
  </si>
  <si>
    <t>HAEMATE P 500UNIT POWDER AND SOLVENT FOR SOLUTION FOR INJECTION VIALS (CSL BEHRING UK LTD)</t>
  </si>
  <si>
    <t>26305611000001100</t>
  </si>
  <si>
    <t>WILATE 1000 POWDER AND SOLVENT FOR SOLUTION FOR INFUSION VIALS (OCTAPHARMA LTD)</t>
  </si>
  <si>
    <t>26306511000001106</t>
  </si>
  <si>
    <t>WILATE 500 POWDER AND SOLVENT FOR SOLUTION FOR INFUSION VIALS (OCTAPHARMA LTD)</t>
  </si>
  <si>
    <t>ANTILYMPHOCYTE GLOBULIN</t>
  </si>
  <si>
    <t>APLASTIC ANAEMIA
ORGAN TRANSPLANT</t>
  </si>
  <si>
    <t>DRUGS USED IN HYPOPLASTIC, HAEMOLYTIC, AND RENAL ANAEMIAS</t>
  </si>
  <si>
    <t>433010006</t>
  </si>
  <si>
    <t>ANTITHROMBIN ALFA</t>
  </si>
  <si>
    <t>12680711000001105</t>
  </si>
  <si>
    <t>ANTITHROMBIN ALFA 1,750UNIT POWDER FOR SOLUTION FOR INFUSION VIALS</t>
  </si>
  <si>
    <t>10984011000001106</t>
  </si>
  <si>
    <t>ANTITHYMOCYTE IMMUNOGLOBULIN (EQUINE)</t>
  </si>
  <si>
    <t>346418000</t>
  </si>
  <si>
    <t>ANTITHYMOCYTE IMMUNOGLOBULIN (EQUINE) 100MG/5ML SOLUTION FOR INFUSION VIALS</t>
  </si>
  <si>
    <t>32149811000001100</t>
  </si>
  <si>
    <t>ANTITHYMOCYTE IMMUNOGLOBULIN (EQUINE) 250MG/5ML SOLUTION FOR INFUSION AMPOULES</t>
  </si>
  <si>
    <t>10354911000001106</t>
  </si>
  <si>
    <t>ANTITHYMOCYTE IMMUNOGLOBULIN (RABBIT)</t>
  </si>
  <si>
    <t>10354511000001104</t>
  </si>
  <si>
    <t>ANTITHYMOCYTE IMMUNOGLOBULIN (RABBIT) 25MG POWDER AND SOLVENT FOR SOLUTION FOR INFUSION VIALS</t>
  </si>
  <si>
    <t>32189011000001104</t>
  </si>
  <si>
    <t>ANTITHYMOCYTE IMMUNOGLOBULIN (RABBIT) 100MG/5ML SOLUTION FOR INFUSION VIALS</t>
  </si>
  <si>
    <t>714684002</t>
  </si>
  <si>
    <t>APREMILAST</t>
  </si>
  <si>
    <t>28789011000001101</t>
  </si>
  <si>
    <t>APREMILAST 10MG TABLETS</t>
  </si>
  <si>
    <t>28789111000001100</t>
  </si>
  <si>
    <t>APREMILAST 20MG TABLETS</t>
  </si>
  <si>
    <t>28789211000001106</t>
  </si>
  <si>
    <t>APREMILAST 30MG TABLETS</t>
  </si>
  <si>
    <t>715617005</t>
  </si>
  <si>
    <t>ASFOTASE ALFA</t>
  </si>
  <si>
    <t>30936911000001109</t>
  </si>
  <si>
    <t>ASFOTASE ALFA 18MG/0.45ML SOLUTION FOR INJECTION VIALS</t>
  </si>
  <si>
    <t>HYPOPHOSPHATASIA</t>
  </si>
  <si>
    <t>30937011000001108</t>
  </si>
  <si>
    <t>ASFOTASE ALFA 28MG/0.7ML SOLUTION FOR INJECTION VIALS</t>
  </si>
  <si>
    <t>30937111000001109</t>
  </si>
  <si>
    <t>ASFOTASE ALFA 40MG/1ML SOLUTION FOR INJECTION VIALS</t>
  </si>
  <si>
    <t>30937211000001103</t>
  </si>
  <si>
    <t>ASFOTASE ALFA 80MG/0.8ML SOLUTION FOR INJECTION VIALS</t>
  </si>
  <si>
    <t>ASUNAPREVIR + DACLATASVIR</t>
  </si>
  <si>
    <t>32900211000001104</t>
  </si>
  <si>
    <t>ATALUREN</t>
  </si>
  <si>
    <t>32899711000001109</t>
  </si>
  <si>
    <t>ATALUREN 125MG GRANULES SACHETS</t>
  </si>
  <si>
    <t>DUCHENNE MUSCULAR DYSTROPHY</t>
  </si>
  <si>
    <t>32901211000001105</t>
  </si>
  <si>
    <t>ATALUREN 250MG GRANULES SACHETS</t>
  </si>
  <si>
    <t>32937511000001107</t>
  </si>
  <si>
    <t>ATALUREN 1G GRANULES SACHETS</t>
  </si>
  <si>
    <t>413591007</t>
  </si>
  <si>
    <t>ATAZANAVIR</t>
  </si>
  <si>
    <t>413593005</t>
  </si>
  <si>
    <t>ATAZANAVIR 100MG CAPSULES</t>
  </si>
  <si>
    <t>413594004</t>
  </si>
  <si>
    <t>ATAZANAVIR 150MG CAPSULES</t>
  </si>
  <si>
    <t>413595003</t>
  </si>
  <si>
    <t>ATAZANAVIR 200MG CAPSULES</t>
  </si>
  <si>
    <t>424264002</t>
  </si>
  <si>
    <t>ATAZANAVIR 300MG CAPSULES</t>
  </si>
  <si>
    <t>30250511000001101</t>
  </si>
  <si>
    <t>ATAZANAVIR + COBICISTAT</t>
  </si>
  <si>
    <t>30251911000001101</t>
  </si>
  <si>
    <t>ATAZANAVIR 300MG / COBICISTAT 150MG TABLETS</t>
  </si>
  <si>
    <t>30225811000001105</t>
  </si>
  <si>
    <t>EVOTAZ 300MG/150MG TABLETS (BRISTOL-MYERS SQUIBB PHARMACEUTICALS LTD)</t>
  </si>
  <si>
    <t>AVORALSTAT</t>
  </si>
  <si>
    <t>HEREDITARY ANGIOEDEMA</t>
  </si>
  <si>
    <t>ALLERGIC EMERGENCIES</t>
  </si>
  <si>
    <t>313, 317</t>
  </si>
  <si>
    <t>255, 313, 317</t>
  </si>
  <si>
    <t>429507005</t>
  </si>
  <si>
    <t>AXITINIB</t>
  </si>
  <si>
    <t>21510211000001109</t>
  </si>
  <si>
    <t>AXITINIB 1MG TABLETS</t>
  </si>
  <si>
    <t>PROTEIN KINASE INHIBITORS</t>
  </si>
  <si>
    <t>21510311000001101</t>
  </si>
  <si>
    <t>AXITINIB 5MG TABLETS</t>
  </si>
  <si>
    <t>24509011000001100</t>
  </si>
  <si>
    <t>AXITINIB 3MG TABLETS</t>
  </si>
  <si>
    <t>24509111000001104</t>
  </si>
  <si>
    <t>AXITINIB 7MG TABLETS</t>
  </si>
  <si>
    <t>412329008</t>
  </si>
  <si>
    <t>AZACITIDINE</t>
  </si>
  <si>
    <t>15242511000001109</t>
  </si>
  <si>
    <t>AZACITIDINE 100MG POWDER FOR SUSPENSION FOR INJECTION VIALS</t>
  </si>
  <si>
    <t>MYELODYSPLASTIC SYNDROME</t>
  </si>
  <si>
    <t>69918003</t>
  </si>
  <si>
    <t>AZTREONAM</t>
  </si>
  <si>
    <t>17463411000001109</t>
  </si>
  <si>
    <t>AZTREONAM 75MG POWDER AND SOLVENT FOR NEBULISER SOLUTION VIALS WITH DEVICE</t>
  </si>
  <si>
    <t>109135008</t>
  </si>
  <si>
    <t>BASILIXIMAB</t>
  </si>
  <si>
    <t>358599006</t>
  </si>
  <si>
    <t>BASILIXIMAB 20MG POWDER AND SOLVENT FOR SOLUTION FOR INJECTION VIALS</t>
  </si>
  <si>
    <t>RENAL TRANSPLANT</t>
  </si>
  <si>
    <t>CORTICOSTEROIDS AND OTHER IMMUNOSUPPRESSANTS</t>
  </si>
  <si>
    <t>101, 102, 107, 361</t>
  </si>
  <si>
    <t>212, 259, 361</t>
  </si>
  <si>
    <t>408133009</t>
  </si>
  <si>
    <t>BASILIXIMAB 10MG POWDER AND SOLVENT FOR SOLUTION FOR INJECTION VIALS</t>
  </si>
  <si>
    <t>101, 102, 107, 362</t>
  </si>
  <si>
    <t>BECLABUVIR</t>
  </si>
  <si>
    <t>714087008</t>
  </si>
  <si>
    <t>BEDAQUILINE</t>
  </si>
  <si>
    <t>24565811000001107</t>
  </si>
  <si>
    <t>BEDAQUILINE 100MG TABLETS</t>
  </si>
  <si>
    <t>ANTITUBERCULOSIS DRUGS</t>
  </si>
  <si>
    <t>19477011000001106</t>
  </si>
  <si>
    <t>BELATACEPT</t>
  </si>
  <si>
    <t>19464711000001108</t>
  </si>
  <si>
    <t>BELATACEPT 250MG POWDER FOR SOLUTION FOR INFUSION VIALS</t>
  </si>
  <si>
    <t>704193005</t>
  </si>
  <si>
    <t>BELIMUMAB</t>
  </si>
  <si>
    <t>19482011000001103</t>
  </si>
  <si>
    <t>BELIMUMAB 120MG POWDER FOR SOLUTION FOR INFUSION VIALS</t>
  </si>
  <si>
    <t>SYSTEMIC LUPUS ERYTHEMATOSUS</t>
  </si>
  <si>
    <t>19482111000001102</t>
  </si>
  <si>
    <t>BELIMUMAB 400MG POWDER FOR SOLUTION FOR INFUSION VIALS</t>
  </si>
  <si>
    <t>40905005</t>
  </si>
  <si>
    <t>BERACTANT</t>
  </si>
  <si>
    <t>320908000</t>
  </si>
  <si>
    <t>BERACTANT 200MG/8ML ENDOTRACHEOPULMONARY SUSPENSION BOTTLES</t>
  </si>
  <si>
    <t>RESPIRATORY DISTRESS SYNDROME</t>
  </si>
  <si>
    <t>PULMONARY SURFACTANTS</t>
  </si>
  <si>
    <t>258</t>
  </si>
  <si>
    <t>413645006</t>
  </si>
  <si>
    <t>BETAINE</t>
  </si>
  <si>
    <t>8306211000001102</t>
  </si>
  <si>
    <t>BETAINE 2.5G/5ML ORAL SOLUTION</t>
  </si>
  <si>
    <t>HOMOCYSTINURIA</t>
  </si>
  <si>
    <t>10446311000001106</t>
  </si>
  <si>
    <t>BETAINE 500MG TABLETS</t>
  </si>
  <si>
    <t>13610711000001103</t>
  </si>
  <si>
    <t>BETAINE ORAL POWDER</t>
  </si>
  <si>
    <t>409405006</t>
  </si>
  <si>
    <t>BEVACIZUMAB</t>
  </si>
  <si>
    <t>409409000</t>
  </si>
  <si>
    <t>BEVACIZUMAB 100MG/4ML SOLUTION FOR INFUSION VIALS</t>
  </si>
  <si>
    <t>CDF</t>
  </si>
  <si>
    <t>ANTINEOPLASTIC DRUGS</t>
  </si>
  <si>
    <t>409410005</t>
  </si>
  <si>
    <t>BEVACIZUMAB 400MG/16ML SOLUTION FOR INFUSION VIALS</t>
  </si>
  <si>
    <t>19697811000001108</t>
  </si>
  <si>
    <t>BEVACIZUMAB 1.25MG/0.05ML SOLUTION FOR INJECTION VIALS</t>
  </si>
  <si>
    <t>21929811000001100</t>
  </si>
  <si>
    <t>BEVACIZUMAB 1.25MG/0.05ML SOLUTION FOR INJECTION PRE-FILLED SYRINGES</t>
  </si>
  <si>
    <t>32906011000001107</t>
  </si>
  <si>
    <t>BEVACIZUMAB 1% EYE DROPS</t>
  </si>
  <si>
    <t>NEUROFIBROMATOSIS</t>
  </si>
  <si>
    <t>300, 311</t>
  </si>
  <si>
    <t>13813003</t>
  </si>
  <si>
    <t>BIOTIN</t>
  </si>
  <si>
    <t>8305611000001105</t>
  </si>
  <si>
    <t>BIOTIN 5MG/5ML ORAL SUSPENSION</t>
  </si>
  <si>
    <t>VITAMINS</t>
  </si>
  <si>
    <t>8305711000001101</t>
  </si>
  <si>
    <t>BIOTIN 5MG/5ML ORAL SOLUTION</t>
  </si>
  <si>
    <t>8305811000001109</t>
  </si>
  <si>
    <t>BIOTIN 25MG/5ML ORAL SUSPENSION</t>
  </si>
  <si>
    <t>8305911000001104</t>
  </si>
  <si>
    <t>BIOTIN 25MG/5ML ORAL SOLUTION</t>
  </si>
  <si>
    <t>8306011000001107</t>
  </si>
  <si>
    <t>BIOTIN 10MG/5ML ORAL SUSPENSION</t>
  </si>
  <si>
    <t>8306111000001108</t>
  </si>
  <si>
    <t>BIOTIN 10MG/5ML ORAL SOLUTION</t>
  </si>
  <si>
    <t>10447211000001101</t>
  </si>
  <si>
    <t>BIOTIN 5MG TABLETS</t>
  </si>
  <si>
    <t>11139611000001104</t>
  </si>
  <si>
    <t>BIOTIN 5MG/1ML SOLUTION FOR INJECTION VIALS</t>
  </si>
  <si>
    <t>12286711000001106</t>
  </si>
  <si>
    <t>BIOTIN 20MG/5ML ORAL SOLUTION</t>
  </si>
  <si>
    <t>12286811000001103</t>
  </si>
  <si>
    <t>BIOTIN 20MG/5ML ORAL SUSPENSION</t>
  </si>
  <si>
    <t>12286911000001108</t>
  </si>
  <si>
    <t>BIOTIN 50MG/5ML ORAL SOLUTION</t>
  </si>
  <si>
    <t>12287011000001107</t>
  </si>
  <si>
    <t>BIOTIN 50MG/5ML ORAL SUSPENSION</t>
  </si>
  <si>
    <t>26588011000001101</t>
  </si>
  <si>
    <t>BIOTIN 10MG TABLETS</t>
  </si>
  <si>
    <t>BLISIBIMOD</t>
  </si>
  <si>
    <t>703961009</t>
  </si>
  <si>
    <t>BOCEPREVIR</t>
  </si>
  <si>
    <t>703962002</t>
  </si>
  <si>
    <t>BOCEPREVIR 200MG CAPSULES</t>
  </si>
  <si>
    <t>398907002</t>
  </si>
  <si>
    <t>BORTEZOMIB</t>
  </si>
  <si>
    <t>7525711000001100</t>
  </si>
  <si>
    <t>BORTEZOMIB 3.5MG POWDER FOR SOLUTION FOR INJECTION VIALS</t>
  </si>
  <si>
    <t>ORGAN REJECTION POST KIDNEY TRANSPLANT</t>
  </si>
  <si>
    <t>385558007</t>
  </si>
  <si>
    <t>BOSENTAN</t>
  </si>
  <si>
    <t>407815004</t>
  </si>
  <si>
    <t>BOSENTAN 62.5MG TABLETS</t>
  </si>
  <si>
    <t>DIGITAL ULCERS</t>
  </si>
  <si>
    <t>407816003</t>
  </si>
  <si>
    <t>BOSENTAN 125MG TABLETS</t>
  </si>
  <si>
    <t>703586005</t>
  </si>
  <si>
    <t>BOSUTINIB</t>
  </si>
  <si>
    <t>703587001</t>
  </si>
  <si>
    <t>BOSUTINIB 100MG TABLETS</t>
  </si>
  <si>
    <t>703588006</t>
  </si>
  <si>
    <t>BOSUTINIB 500MG TABLETS</t>
  </si>
  <si>
    <t>427412002</t>
  </si>
  <si>
    <t>BOTULINUM A TOXIN</t>
  </si>
  <si>
    <t>323266005</t>
  </si>
  <si>
    <t>BOTULINUM TOXIN TYPE A 500UNIT POWDER FOR SOLUTION FOR INJECTION VIALS</t>
  </si>
  <si>
    <t>FOCAL SPASTICITY IN CHILDREN</t>
  </si>
  <si>
    <t>TORSION DYSTONIAS AND OTHER INVOLUNTARY MOVEMENTS</t>
  </si>
  <si>
    <t>110, 214</t>
  </si>
  <si>
    <t>10190611000001108</t>
  </si>
  <si>
    <t>BOTULINUM TOXIN TYPE A 50UNIT POWDER FOR SOLUTION FOR INJECTION VIALS</t>
  </si>
  <si>
    <t>10226111000001106</t>
  </si>
  <si>
    <t>BOTULINUM TOXIN TYPE A 100UNIT POWDER FOR SOLUTION FOR INJECTION VIALS</t>
  </si>
  <si>
    <t>15773811000001106</t>
  </si>
  <si>
    <t>BOTULINUM TOXIN TYPE A 125UNIT POWDER FOR SOLUTION FOR INJECTION VIALS</t>
  </si>
  <si>
    <t>16592811000001105</t>
  </si>
  <si>
    <t>BOTULINUM TOXIN TYPE A 200UNIT POWDER FOR SOLUTION FOR INJECTION VIALS</t>
  </si>
  <si>
    <t>18539511000001101</t>
  </si>
  <si>
    <t>BOTULINUM TOXIN TYPE A 300UNIT POWDER FOR SOLUTION FOR INJECTION VIALS</t>
  </si>
  <si>
    <t>BOTULINUM A TOXIN****</t>
  </si>
  <si>
    <t>INTRAVESICAL USE IN SPINAL CORD INJURY</t>
  </si>
  <si>
    <t>BRINCIDOFOVIR</t>
  </si>
  <si>
    <t>CYTOMEGALOVIRUS</t>
  </si>
  <si>
    <t>CYTOMEGALOVIRUS INFECTION</t>
  </si>
  <si>
    <t>441508005</t>
  </si>
  <si>
    <t>C1-ESTERASE INHIBITOR</t>
  </si>
  <si>
    <t>10921711000001100</t>
  </si>
  <si>
    <t>C1-ESTERASE INHIBITOR 500UNIT POWDER AND SOLVENT FOR SOLUTION FOR INJECTION VIALS</t>
  </si>
  <si>
    <t>HEREDITARY ANGIOEDEMA - ACUTE TREATMENT ONLY</t>
  </si>
  <si>
    <t>30924711000001100</t>
  </si>
  <si>
    <t>C1-ESTERASE INHIBITOR 1,500UNIT POWDER AND SOLVENT FOR SOLUTION FOR INJECTION VIALS</t>
  </si>
  <si>
    <t>16591711000001109</t>
  </si>
  <si>
    <t>CANAKINUMAB</t>
  </si>
  <si>
    <t>16592911000001100</t>
  </si>
  <si>
    <t>CANAKINUMAB 150MG POWDER FOR SOLUTION FOR INJECTION VIALS</t>
  </si>
  <si>
    <t/>
  </si>
  <si>
    <t>408045002</t>
  </si>
  <si>
    <t>CARGLUMIC ACID</t>
  </si>
  <si>
    <t>9519411000001108</t>
  </si>
  <si>
    <t>CARGLUMIC ACID 200MG DISPERSIBLE TABLETS SUGAR FREE</t>
  </si>
  <si>
    <t>UREA CYCLE DISORDERS</t>
  </si>
  <si>
    <t>CARNITINE</t>
  </si>
  <si>
    <t>CARNITINE DEFICIENCY</t>
  </si>
  <si>
    <t>14239011000001104</t>
  </si>
  <si>
    <t>LEVOCARNITINE</t>
  </si>
  <si>
    <t>3818511000001100</t>
  </si>
  <si>
    <t>LEVOCARNITINE 1.5G/5ML ORAL SOLUTION PAEDIATRIC</t>
  </si>
  <si>
    <t>3947711000001106</t>
  </si>
  <si>
    <t>LEVOCARNITINE 1G/10ML ORAL SOLUTION UNIT DOSE VIALS SUGAR FREE</t>
  </si>
  <si>
    <t>4558911000001104</t>
  </si>
  <si>
    <t>LEVOCARNITINE 1G/5ML SOLUTION FOR INJECTION AMPOULES</t>
  </si>
  <si>
    <t>11589211000001100</t>
  </si>
  <si>
    <t>LEVOCARNITINE 250MG CAPSULES</t>
  </si>
  <si>
    <t>11945511000001100</t>
  </si>
  <si>
    <t>LEVOCARNITINE 500MG CAPSULES</t>
  </si>
  <si>
    <t>17293611000001106</t>
  </si>
  <si>
    <t>LEVOCARNITINE 1G CHEWABLE TABLETS</t>
  </si>
  <si>
    <t>17293711000001102</t>
  </si>
  <si>
    <t>LEVOCARNITINE 330MG TABLETS</t>
  </si>
  <si>
    <t>407732005</t>
  </si>
  <si>
    <t>CASPOFUNGIN</t>
  </si>
  <si>
    <t>4847911000001103</t>
  </si>
  <si>
    <t>CASPOFUNGIN 50MG POWDER FOR SOLUTION FOR INFUSION VIALS</t>
  </si>
  <si>
    <t>4848011000001101</t>
  </si>
  <si>
    <t>CASPOFUNGIN 70MG POWDER FOR SOLUTION FOR INFUSION VIALS</t>
  </si>
  <si>
    <t>CATRIDECACOG</t>
  </si>
  <si>
    <t>CONGENITAL FACTOR XIII A-SUBUNIT DEFICIENCY</t>
  </si>
  <si>
    <t>430307008</t>
  </si>
  <si>
    <t>CERTOLIZUMAB PEGOL</t>
  </si>
  <si>
    <t>17315811000001100</t>
  </si>
  <si>
    <t>CERTOLIZUMAB PEGOL 200MG/1ML SOLUTION FOR INJECTION PRE-FILLED SYRINGES</t>
  </si>
  <si>
    <t>33523711000001105</t>
  </si>
  <si>
    <t>CERTOLIZUMAB PEGOL 200MG/1ML SOLUTION FOR INJECTION PRE-FILLED DISPOSABLE DEVICES</t>
  </si>
  <si>
    <t>409401002</t>
  </si>
  <si>
    <t>CETUXIMAB</t>
  </si>
  <si>
    <t>7714811000001101</t>
  </si>
  <si>
    <t>CETUXIMAB 100MG/50ML SOLUTION FOR INFUSION VIALS</t>
  </si>
  <si>
    <t>11494311000001100</t>
  </si>
  <si>
    <t>CETUXIMAB 100MG/20ML SOLUTION FOR INFUSION VIALS</t>
  </si>
  <si>
    <t>11494411000001107</t>
  </si>
  <si>
    <t>CETUXIMAB 500MG/100ML SOLUTION FOR INFUSION VIALS</t>
  </si>
  <si>
    <t>29024111000001106</t>
  </si>
  <si>
    <t>CHOLIC ACID</t>
  </si>
  <si>
    <t>29095011000001100</t>
  </si>
  <si>
    <t>CHOLIC ACID 250MG CAPSULES</t>
  </si>
  <si>
    <t>INBORN ERRORS IN PRIMARY BILE ACID SYNTHESIS</t>
  </si>
  <si>
    <t>29095111000001104</t>
  </si>
  <si>
    <t>CHOLIC ACID 50MG CAPSULES</t>
  </si>
  <si>
    <t>108688007</t>
  </si>
  <si>
    <t>CIDOFOVIR</t>
  </si>
  <si>
    <t>21378411000001104</t>
  </si>
  <si>
    <t>CIDOFOVIR 1% IN GENERIC UNGUENTUM M CREAM</t>
  </si>
  <si>
    <t>324857009</t>
  </si>
  <si>
    <t>CIDOFOVIR 375MG/5ML SOLUTION FOR INFUSION VIALS</t>
  </si>
  <si>
    <t>CIPROFLOXACIN (INHALED)</t>
  </si>
  <si>
    <t>108800000</t>
  </si>
  <si>
    <t>CLADRIBINE</t>
  </si>
  <si>
    <t>327017000</t>
  </si>
  <si>
    <t>CLADRIBINE 10MG/10ML SOLUTION FOR INFUSION VIALS</t>
  </si>
  <si>
    <t>10448111000001108</t>
  </si>
  <si>
    <t>CLADRIBINE 10MG/5ML SOLUTION FOR INJECTION VIALS</t>
  </si>
  <si>
    <t>PULMONARY LANGERHANS HISTIOCYTOSIS</t>
  </si>
  <si>
    <t>24033311000001109</t>
  </si>
  <si>
    <t>COBICISTAT</t>
  </si>
  <si>
    <t>23984211000001104</t>
  </si>
  <si>
    <t>COBICISTAT 150MG TABLETS</t>
  </si>
  <si>
    <t>10161711000001105</t>
  </si>
  <si>
    <t>CO-CARELDOPA 5MG/20MG/1ML INTESTINAL GEL 100ML CASSETTE</t>
  </si>
  <si>
    <t>PARKINSON'S DISEASE</t>
  </si>
  <si>
    <t>NEURODEGENERATIVE CONDITIONS</t>
  </si>
  <si>
    <t>10161911000001107</t>
  </si>
  <si>
    <t>DUODOPA INTESTINAL GEL 100ML CASSETTE (ABBVIE LTD)</t>
  </si>
  <si>
    <t>COLISTIMETHATE</t>
  </si>
  <si>
    <t>73074003</t>
  </si>
  <si>
    <t>COLISTIN</t>
  </si>
  <si>
    <t>324308000</t>
  </si>
  <si>
    <t>COLISTIN 1.5MILLION UNIT TABLETS</t>
  </si>
  <si>
    <t>324309008</t>
  </si>
  <si>
    <t>COLISTIN 250,000UNITS/5ML ORAL SOLUTION</t>
  </si>
  <si>
    <t>324310003</t>
  </si>
  <si>
    <t>COLISTIMETHATE 500,000UNIT POWDER FOR SOLUTION FOR INJECTION VIALS</t>
  </si>
  <si>
    <t>324311004</t>
  </si>
  <si>
    <t>COLISTIMETHATE 1MILLION UNIT POWDER FOR SOLUTION FOR INJECTION VIALS</t>
  </si>
  <si>
    <t>4256011000001107</t>
  </si>
  <si>
    <t>COLISTIMETHATE 1MILLION UNIT POWDER FOR NEBULISER SOLUTION UNIT DOSE VIALS</t>
  </si>
  <si>
    <t>4615111000001106</t>
  </si>
  <si>
    <t>COLISTIN 19.5MILLION UNIT POWDER VIALS</t>
  </si>
  <si>
    <t>4638311000001106</t>
  </si>
  <si>
    <t>COLISTIMETHATE 2MILLION UNIT POWDER FOR SOLUTION FOR INJECTION VIALS</t>
  </si>
  <si>
    <t>22555311000001104</t>
  </si>
  <si>
    <t>COLISTIMETHATE 1,662,500UNIT INHALATION POWDER CAPSULES</t>
  </si>
  <si>
    <t>24665911000001106</t>
  </si>
  <si>
    <t>COLISTIN 5,000,000UNITS/5ML ORAL SOLUTION</t>
  </si>
  <si>
    <t>24666511000001106</t>
  </si>
  <si>
    <t>COLISTIN 10,000,000UNITS/5ML ORAL SOLUTION</t>
  </si>
  <si>
    <t>30956811000001100</t>
  </si>
  <si>
    <t>COLISTIN 15,000,000UNITS/5ML ORAL SOLUTION</t>
  </si>
  <si>
    <t>32936911000001103</t>
  </si>
  <si>
    <t>COLISTIMETHATE 2MILLION UNIT POWDER FOR NEBULISER SOLUTION UNIT DOSE VIALS</t>
  </si>
  <si>
    <t>18484611000001104</t>
  </si>
  <si>
    <t>CONESTAT ALFA</t>
  </si>
  <si>
    <t>18484211000001101</t>
  </si>
  <si>
    <t>CONESTAT ALFA 2,100UNIT POWDER FOR SOLUTION FOR INJECTION VIALS</t>
  </si>
  <si>
    <t>703638005</t>
  </si>
  <si>
    <t>CRIZOTINIB</t>
  </si>
  <si>
    <t>703639002</t>
  </si>
  <si>
    <t>CRIZOTINIB 200MG CAPSULES</t>
  </si>
  <si>
    <t>703640000</t>
  </si>
  <si>
    <t>CRIZOTINIB 250MG CAPSULES</t>
  </si>
  <si>
    <t>CYSTEAMINE</t>
  </si>
  <si>
    <t>NEPHROPATHIC CYSTINOSIS</t>
  </si>
  <si>
    <t>109109007</t>
  </si>
  <si>
    <t>MERCAPTAMINE</t>
  </si>
  <si>
    <t>329468000</t>
  </si>
  <si>
    <t>MERCAPTAMINE 50MG CAPSULES</t>
  </si>
  <si>
    <t>329469008</t>
  </si>
  <si>
    <t>MERCAPTAMINE 150MG CAPSULES</t>
  </si>
  <si>
    <t>15914711000001103</t>
  </si>
  <si>
    <t>MERCAPTAMINE 0.55% EYE DROPS</t>
  </si>
  <si>
    <t>18684311000001106</t>
  </si>
  <si>
    <t>MERCAPTAMINE 0.11% EYE DROPS</t>
  </si>
  <si>
    <t>24010411000001104</t>
  </si>
  <si>
    <t>MERCAPTAMINE 0.44% EYE DROPS</t>
  </si>
  <si>
    <t>28166611000001105</t>
  </si>
  <si>
    <t>MERCAPTAMINE 0.55% EYE DROPS PRESERVATIVE FREE</t>
  </si>
  <si>
    <t>28422911000001108</t>
  </si>
  <si>
    <t>MERCAPTAMINE 0.5% EYE DROPS</t>
  </si>
  <si>
    <t>30738211000001108</t>
  </si>
  <si>
    <t>MERCAPTAMINE 25MG GASTRO-RESISTANT CAPSULES</t>
  </si>
  <si>
    <t>703646006</t>
  </si>
  <si>
    <t>30738311000001100</t>
  </si>
  <si>
    <t>MERCAPTAMINE 75MG GASTRO-RESISTANT CAPSULES</t>
  </si>
  <si>
    <t>DABRAFENIB</t>
  </si>
  <si>
    <t>703647002</t>
  </si>
  <si>
    <t>DABRAFENIB 50MG CAPSULES</t>
  </si>
  <si>
    <t>703648007</t>
  </si>
  <si>
    <t>DABRAFENIB 75MG CAPSULES</t>
  </si>
  <si>
    <t>714014007</t>
  </si>
  <si>
    <t>DACLATASVIR</t>
  </si>
  <si>
    <t>26941111000001108</t>
  </si>
  <si>
    <t>DACLATASVIR 30MG TABLETS</t>
  </si>
  <si>
    <t>26941211000001102</t>
  </si>
  <si>
    <t>DACLATASVIR 60MG TABLETS</t>
  </si>
  <si>
    <t>32899011000001107</t>
  </si>
  <si>
    <t>DACLATASVIR 90MG TABLETS</t>
  </si>
  <si>
    <t>DAMOCTOCOG ALFA PEGOL</t>
  </si>
  <si>
    <t>HAEMOPHILIA A</t>
  </si>
  <si>
    <t>FIBRINOLYTICS</t>
  </si>
  <si>
    <t>424096001</t>
  </si>
  <si>
    <t>DARUNAVIR</t>
  </si>
  <si>
    <t>422802007</t>
  </si>
  <si>
    <t>DARUNAVIR 300MG TABLETS</t>
  </si>
  <si>
    <t>442242000</t>
  </si>
  <si>
    <t>DARUNAVIR 400MG TABLETS</t>
  </si>
  <si>
    <t>442384006</t>
  </si>
  <si>
    <t>DARUNAVIR 600MG TABLETS</t>
  </si>
  <si>
    <t>16246111000001104</t>
  </si>
  <si>
    <t>DARUNAVIR 150MG TABLETS</t>
  </si>
  <si>
    <t>16246211000001105</t>
  </si>
  <si>
    <t>DARUNAVIR 75MG TABLETS</t>
  </si>
  <si>
    <t>21635611000001100</t>
  </si>
  <si>
    <t>DARUNAVIR 100MG/ML ORAL SUSPENSION SUGAR FREE</t>
  </si>
  <si>
    <t>21890111000001103</t>
  </si>
  <si>
    <t>DARUNAVIR 800MG TABLETS</t>
  </si>
  <si>
    <t>28395611000001105</t>
  </si>
  <si>
    <t>DARUNAVIR + COBICISTAT</t>
  </si>
  <si>
    <t>28394811000001108</t>
  </si>
  <si>
    <t>DARUNAVIR 800MG / COBICISTAT 150MG TABLETS</t>
  </si>
  <si>
    <t>714105004</t>
  </si>
  <si>
    <t>DASABUVIR</t>
  </si>
  <si>
    <t>28789411000001105</t>
  </si>
  <si>
    <t>DASABUVIR 250MG TABLETS</t>
  </si>
  <si>
    <t>422756008</t>
  </si>
  <si>
    <t>DASATINIB</t>
  </si>
  <si>
    <t>424058002</t>
  </si>
  <si>
    <t>DASATINIB 20MG TABLETS</t>
  </si>
  <si>
    <t>424254006</t>
  </si>
  <si>
    <t>DASATINIB 50MG TABLETS</t>
  </si>
  <si>
    <t>425166003</t>
  </si>
  <si>
    <t>DASATINIB 70MG TABLETS</t>
  </si>
  <si>
    <t>15410411000001101</t>
  </si>
  <si>
    <t>DASATINIB 100MG TABLETS</t>
  </si>
  <si>
    <t>18470311000001105</t>
  </si>
  <si>
    <t>DASATINIB 140MG TABLETS</t>
  </si>
  <si>
    <t>18470411000001103</t>
  </si>
  <si>
    <t>DASATINIB 80MG TABLETS</t>
  </si>
  <si>
    <t>420517007</t>
  </si>
  <si>
    <t>DECITABINE</t>
  </si>
  <si>
    <t>21578711000001108</t>
  </si>
  <si>
    <t>DECITABINE 50MG POWDER FOR SOLUTION FOR INFUSION VIALS</t>
  </si>
  <si>
    <t>417910004</t>
  </si>
  <si>
    <t>DEFERASIROX</t>
  </si>
  <si>
    <t>10841411000001100</t>
  </si>
  <si>
    <t>DEFERASIROX 125MG DISPERSIBLE TABLETS SUGAR FREE</t>
  </si>
  <si>
    <t>IRON CHELATION IN THALASSAEMIA AND SICKLE CELL</t>
  </si>
  <si>
    <t>DRUGS USED IN HYPOPLASTIC, HAEMOLYTIC, AND RENAL ANAEMIAS - IRON OVERLOAD</t>
  </si>
  <si>
    <t>253, 303</t>
  </si>
  <si>
    <t>10841811000001103</t>
  </si>
  <si>
    <t>DEFERASIROX 250MG DISPERSIBLE TABLETS SUGAR FREE</t>
  </si>
  <si>
    <t>10842211000001106</t>
  </si>
  <si>
    <t>DEFERASIROX 500MG DISPERSIBLE TABLETS SUGAR FREE</t>
  </si>
  <si>
    <t>33631311000001103</t>
  </si>
  <si>
    <t>DEFERASIROX 180MG TABLETS</t>
  </si>
  <si>
    <t>33631411000001105</t>
  </si>
  <si>
    <t>DEFERASIROX 360MG TABLETS</t>
  </si>
  <si>
    <t>33631511000001109</t>
  </si>
  <si>
    <t>DEFERASIROX 90MG TABLETS</t>
  </si>
  <si>
    <t>329482000</t>
  </si>
  <si>
    <t>DEFERIPRONE**</t>
  </si>
  <si>
    <t>329484004</t>
  </si>
  <si>
    <t>DEFERIPRONE 500MG TABLETS</t>
  </si>
  <si>
    <t>11713111000001107</t>
  </si>
  <si>
    <t>DEFERIPRONE 400MG/5ML ORAL SOLUTION</t>
  </si>
  <si>
    <t>11713211000001101</t>
  </si>
  <si>
    <t>DEFERIPRONE 400MG/5ML ORAL SUSPENSION</t>
  </si>
  <si>
    <t>14203111000001109</t>
  </si>
  <si>
    <t>DEFERIPRONE 100MG/ML ORAL SOLUTION SUGAR FREE</t>
  </si>
  <si>
    <t>14743011000001105</t>
  </si>
  <si>
    <t>DEFERIPRONE 400MG CAPSULES</t>
  </si>
  <si>
    <t>19274211000001107</t>
  </si>
  <si>
    <t>DEFERIPRONE 1G TABLETS</t>
  </si>
  <si>
    <t>441573002</t>
  </si>
  <si>
    <t>DEFIBROTIDE</t>
  </si>
  <si>
    <t>11358111000001108</t>
  </si>
  <si>
    <t>DEFIBROTIDE 200MG/2.5ML SOLUTION FOR INJECTION VIALS</t>
  </si>
  <si>
    <t>HEPATIC VENO-OCCLUSIVE DISEASE</t>
  </si>
  <si>
    <t>11358511000001104</t>
  </si>
  <si>
    <t>DEFIBROTIDE 400MG CAPSULES</t>
  </si>
  <si>
    <t>24551411000001103</t>
  </si>
  <si>
    <t>DEFIBROTIDE 200MG/2.5ML SOLUTION FOR INFUSION VIALS</t>
  </si>
  <si>
    <t>714098009</t>
  </si>
  <si>
    <t>DELAMANID</t>
  </si>
  <si>
    <t>27800311000001101</t>
  </si>
  <si>
    <t>DELAMANID 50MG TABLETS</t>
  </si>
  <si>
    <t>70702006</t>
  </si>
  <si>
    <t>DESFERRIOXAMINE**</t>
  </si>
  <si>
    <t>329478002</t>
  </si>
  <si>
    <t>DESFERRIOXAMINE 500MG POWDER FOR SOLUTION FOR INJECTION VIALS</t>
  </si>
  <si>
    <t>417741009</t>
  </si>
  <si>
    <t>DEXRAZOXANE</t>
  </si>
  <si>
    <t>329481007</t>
  </si>
  <si>
    <t>DESFERRIOXAMINE 2G POWDER FOR SOLUTION FOR INJECTION VIALS</t>
  </si>
  <si>
    <t>ANTHRACYCLINE EXTRAVASATION</t>
  </si>
  <si>
    <t>11937411000001109</t>
  </si>
  <si>
    <t>DEXRAZOXANE 500MG POWDER FOR SOLUTION FOR INFUSION VIALS</t>
  </si>
  <si>
    <t>10937011000001105</t>
  </si>
  <si>
    <t>DEXRAZOXANE 500MG POWDER AND SOLVENT FOR SOLUTION FOR INFUSION VIALS</t>
  </si>
  <si>
    <t>ANTHRACYCLINE CARDIOTOXICITY</t>
  </si>
  <si>
    <t>408090006</t>
  </si>
  <si>
    <t>DIBOTERMIN ALFA</t>
  </si>
  <si>
    <t>8992811000001109</t>
  </si>
  <si>
    <t>DIBOTERMIN ALFA 12MG IMPLANT</t>
  </si>
  <si>
    <t>BONE MORPHOGENETIC PROTEIN</t>
  </si>
  <si>
    <t>108, 110</t>
  </si>
  <si>
    <t>108, 110, 214</t>
  </si>
  <si>
    <t>19194001</t>
  </si>
  <si>
    <t>DIDANOSINE</t>
  </si>
  <si>
    <t>324811007</t>
  </si>
  <si>
    <t>DIDANOSINE 400MG GASTRO-RESISTANT CAPSULES</t>
  </si>
  <si>
    <t>324812000</t>
  </si>
  <si>
    <t>DIDANOSINE 250MG GASTRO-RESISTANT CAPSULES</t>
  </si>
  <si>
    <t>324813005</t>
  </si>
  <si>
    <t>DIDANOSINE 200MG GASTRO-RESISTANT CAPSULES</t>
  </si>
  <si>
    <t>324814004</t>
  </si>
  <si>
    <t>DIDANOSINE 125MG GASTRO-RESISTANT CAPSULES</t>
  </si>
  <si>
    <t>4457211000001101</t>
  </si>
  <si>
    <t>DIDANOSINE 200MG DISPERSIBLE CHEWABLE TABLETS SUGAR FREE</t>
  </si>
  <si>
    <t>4457311000001109</t>
  </si>
  <si>
    <t>DIDANOSINE 25MG DISPERSIBLE CHEWABLE TABLETS SUGAR FREE</t>
  </si>
  <si>
    <t>5005011000001107</t>
  </si>
  <si>
    <t>DIDANOSINE 150MG DISPERSIBLE CHEWABLE TABLETS SUGAR FREE</t>
  </si>
  <si>
    <t>24056811000001108</t>
  </si>
  <si>
    <t>DIMETHYL FUMARATE</t>
  </si>
  <si>
    <t>24054811000001101</t>
  </si>
  <si>
    <t>DIMETHYL FUMARATE 120MG GASTRO-RESISTANT CAPSULES</t>
  </si>
  <si>
    <t>24055011000001106</t>
  </si>
  <si>
    <t>DIMETHYL FUMARATE 240MG GASTRO-RESISTANT CAPSULES</t>
  </si>
  <si>
    <t>23942511000001102</t>
  </si>
  <si>
    <t>DOLUTEGRAVIR</t>
  </si>
  <si>
    <t>23946111000001105</t>
  </si>
  <si>
    <t>DOLUTEGRAVIR 50MG TABLETS</t>
  </si>
  <si>
    <t>34185911000001107</t>
  </si>
  <si>
    <t>DOLUTEGRAVIR 10MG TABLETS</t>
  </si>
  <si>
    <t>34186111000001103</t>
  </si>
  <si>
    <t>DOLUTEGRAVIR 25MG TABLETS</t>
  </si>
  <si>
    <t>108630006</t>
  </si>
  <si>
    <t>DORNASE ALFA</t>
  </si>
  <si>
    <t>320921007</t>
  </si>
  <si>
    <t>DORNASE ALFA 2.5MG/2.5ML NEBULISER LIQUID AMPOULES</t>
  </si>
  <si>
    <t>MUCOLYTICS</t>
  </si>
  <si>
    <t>DRISAPERSEN</t>
  </si>
  <si>
    <t>DESFERRIOXAMINE</t>
  </si>
  <si>
    <t>ECALLANTIDE</t>
  </si>
  <si>
    <t>426801002</t>
  </si>
  <si>
    <t>ECULIZUMAB</t>
  </si>
  <si>
    <t>426040006</t>
  </si>
  <si>
    <t>ECULIZUMAB 300MG/30ML SOLUTION FOR INFUSION VIALS</t>
  </si>
  <si>
    <t>ATYPICAL HEMOLYTIC-UREMIC SYNDROME</t>
  </si>
  <si>
    <t>361</t>
  </si>
  <si>
    <t>259</t>
  </si>
  <si>
    <t>309</t>
  </si>
  <si>
    <t>116078005</t>
  </si>
  <si>
    <t>EFAVIRENZ</t>
  </si>
  <si>
    <t>324875005</t>
  </si>
  <si>
    <t>EFAVIRENZ 50MG CAPSULES</t>
  </si>
  <si>
    <t>324876006</t>
  </si>
  <si>
    <t>EFAVIRENZ 100MG CAPSULES</t>
  </si>
  <si>
    <t>324877002</t>
  </si>
  <si>
    <t>EFAVIRENZ 200MG CAPSULES</t>
  </si>
  <si>
    <t>395518008</t>
  </si>
  <si>
    <t>EFAVIRENZ 600MG TABLETS</t>
  </si>
  <si>
    <t>4756211000001106</t>
  </si>
  <si>
    <t>EFAVIRENZ 30MG/ML ORAL SOLUTION SUGAR FREE</t>
  </si>
  <si>
    <t>EFRALOCTOCOG ALFA</t>
  </si>
  <si>
    <t>EFTRENONACOG ALFA</t>
  </si>
  <si>
    <t>33500611000001102</t>
  </si>
  <si>
    <t>EFTRENONACOG ALFA 250UNIT POWDER AND SOLVENT FOR SOLUTION FOR INJECTION VIALS</t>
  </si>
  <si>
    <t>33508811000001100</t>
  </si>
  <si>
    <t>EFTRENONACOG ALFA 500UNIT POWDER AND SOLVENT FOR SOLUTION FOR INJECTION VIALS</t>
  </si>
  <si>
    <t>33509211000001106</t>
  </si>
  <si>
    <t>EFTRENONACOG ALFA 1,000UNIT POWDER AND SOLVENT FOR SOLUTION FOR INJECTION VIALS</t>
  </si>
  <si>
    <t>33509611000001108</t>
  </si>
  <si>
    <t>EFTRENONACOG ALFA 2,000UNIT POWDER AND SOLVENT FOR SOLUTION FOR INJECTION VIALS</t>
  </si>
  <si>
    <t>33583311000001102</t>
  </si>
  <si>
    <t>EFTRENONACOG ALFA 3,000UNIT POWDER AND SOLVENT FOR SOLUTION FOR INJECTION VIALS</t>
  </si>
  <si>
    <t>ELBASVIR</t>
  </si>
  <si>
    <t>ELBASVIR + GRAZOPREVIR</t>
  </si>
  <si>
    <t>33422311000001107</t>
  </si>
  <si>
    <t>ELBASVIR 50MG / GRAZOPREVIR 100MG TABLETS</t>
  </si>
  <si>
    <t>33408311000001104</t>
  </si>
  <si>
    <t>ZEPATIER 50MG/100MG TABLETS (MERCK SHARP &amp; DOHME LTD)</t>
  </si>
  <si>
    <t>ELIGLUSTAT</t>
  </si>
  <si>
    <t>GAUCHER'S DISEASE</t>
  </si>
  <si>
    <t>24659411000001106</t>
  </si>
  <si>
    <t>ELOSULFASE ALFA</t>
  </si>
  <si>
    <t>24659011000001102</t>
  </si>
  <si>
    <t>ELOSULFASE ALFA 5MG/5ML SOLUTION FOR INFUSION VIALS</t>
  </si>
  <si>
    <t>MUCOPOLYSACCHARIDOSIS IV TYPE A</t>
  </si>
  <si>
    <t>LYSOSOMAL STORAGE DISORDER DRUGS</t>
  </si>
  <si>
    <t>441995009</t>
  </si>
  <si>
    <t>ELTROMBOPAG</t>
  </si>
  <si>
    <t>441486009</t>
  </si>
  <si>
    <t>ELTROMBOPAG 50MG TABLETS</t>
  </si>
  <si>
    <t>PLATELET DISORDER DRUGS</t>
  </si>
  <si>
    <t>442045008</t>
  </si>
  <si>
    <t>ELTROMBOPAG 25MG TABLETS</t>
  </si>
  <si>
    <t>449131003</t>
  </si>
  <si>
    <t>ELTROMBOPAG 75MG TABLETS</t>
  </si>
  <si>
    <t>25370611000001103</t>
  </si>
  <si>
    <t>ELTROMBOPAG 12.5MG TABLETS</t>
  </si>
  <si>
    <t>714795001</t>
  </si>
  <si>
    <t>ELVITEGRAVIR</t>
  </si>
  <si>
    <t>23984311000001107</t>
  </si>
  <si>
    <t>ELVITEGRAVIR 150MG TABLETS</t>
  </si>
  <si>
    <t>23984411000001100</t>
  </si>
  <si>
    <t>ELVITEGRAVIR 85MG TABLETS</t>
  </si>
  <si>
    <t>ELVUCITABINE</t>
  </si>
  <si>
    <t>404855005</t>
  </si>
  <si>
    <t>EMTRICITABINE</t>
  </si>
  <si>
    <t>409211007</t>
  </si>
  <si>
    <t>EMTRICITABINE 200MG CAPSULES</t>
  </si>
  <si>
    <t>9186711000001104</t>
  </si>
  <si>
    <t>EMTRICITABINE 10MG/ML ORAL SOLUTION SUGAR FREE</t>
  </si>
  <si>
    <t>EMTRICITABINE + RILPIVIRINE + TENOFOVIR ALAFENAMIDE</t>
  </si>
  <si>
    <t>32976811000001105</t>
  </si>
  <si>
    <t>GENERIC ODEFSEY 200MG/25MG/25MG TABLETS</t>
  </si>
  <si>
    <t>32970311000001104</t>
  </si>
  <si>
    <t>ODEFSEY 200MG/25MG/25MG TABLETS (GILEAD SCIENCES INTERNATIONAL LTD)</t>
  </si>
  <si>
    <t>32766511000001109</t>
  </si>
  <si>
    <t>EMTRICITABINE + TENOFOVIR ALAFENAMIDE</t>
  </si>
  <si>
    <t>32766911000001102</t>
  </si>
  <si>
    <t>EMTRICITABINE 200MG / TENOFOVIR ALAFENAMIDE 10MG TABLETS</t>
  </si>
  <si>
    <t>32767011000001103</t>
  </si>
  <si>
    <t>EMTRICITABINE 200MG / TENOFOVIR ALAFENAMIDE 25MG TABLETS</t>
  </si>
  <si>
    <t>32761811000001102</t>
  </si>
  <si>
    <t>DESCOVY 200MG/10MG TABLETS (GILEAD SCIENCES INTERNATIONAL LTD)</t>
  </si>
  <si>
    <t>32762111000001104</t>
  </si>
  <si>
    <t>DESCOVY 200MG/25MG TABLETS (GILEAD SCIENCES INTERNATIONAL LTD)</t>
  </si>
  <si>
    <t>398902008</t>
  </si>
  <si>
    <t>ENFUVIRTIDE</t>
  </si>
  <si>
    <t>7973211000001102</t>
  </si>
  <si>
    <t>ENFUVIRTIDE 108MG POWDER AND SOLVENT FOR SOLUTION FOR INJECTION VIALS</t>
  </si>
  <si>
    <t>416248007</t>
  </si>
  <si>
    <t>ENTECAVIR</t>
  </si>
  <si>
    <t>417232003</t>
  </si>
  <si>
    <t>ENTECAVIR 1MG TABLETS</t>
  </si>
  <si>
    <t>417515001</t>
  </si>
  <si>
    <t>ENTECAVIR 500MICROGRAM TABLETS</t>
  </si>
  <si>
    <t>14605911000001106</t>
  </si>
  <si>
    <t>ENTECAVIR 50MICROGRAMS/ML ORAL SOLUTION SUGAR FREE</t>
  </si>
  <si>
    <t>703684000</t>
  </si>
  <si>
    <t>ENZALUTAMIDE</t>
  </si>
  <si>
    <t>703685004</t>
  </si>
  <si>
    <t>ENZALUTAMIDE 40MG CAPSULES</t>
  </si>
  <si>
    <t>108593000</t>
  </si>
  <si>
    <t>EPOPROSTENOL (see Note 5)</t>
  </si>
  <si>
    <t>134483000</t>
  </si>
  <si>
    <t>EPOPROSTENOL 1.5MG POWDER AND SOLVENT (PH10.5) FOR SOLUTION FOR INFUSION VIALS</t>
  </si>
  <si>
    <t>319666007</t>
  </si>
  <si>
    <t>EPOPROSTENOL 500MICROGRAM POWDER AND SOLVENT (PH10.5) FOR SOLUTION FOR INFUSION VIALS</t>
  </si>
  <si>
    <t>22648311000001103</t>
  </si>
  <si>
    <t>EPOPROSTENOL 1.5MG POWDER FOR SOLUTION FOR INFUSION VIALS</t>
  </si>
  <si>
    <t>22648411000001105</t>
  </si>
  <si>
    <t>EPOPROSTENOL 500MICROGRAM POWDER FOR SOLUTION FOR INFUSION VIALS</t>
  </si>
  <si>
    <t>33598111000001109</t>
  </si>
  <si>
    <t>EPOPROSTENOL 1.5MG POWDER AND SOLVENT (PH12) FOR SOLUTION FOR INFUSION VIALS</t>
  </si>
  <si>
    <t>33598211000001103</t>
  </si>
  <si>
    <t>EPOPROSTENOL 500MICROGRAM POWDER AND SOLVENT (PH12) FOR SOLUTION FOR INFUSION VIALS</t>
  </si>
  <si>
    <t>EPRATUZUMAB</t>
  </si>
  <si>
    <t>EPRODISATE</t>
  </si>
  <si>
    <t>AMYLOIDOSIS</t>
  </si>
  <si>
    <t>24618311000001102</t>
  </si>
  <si>
    <t>EPTOTERMIN ALFA</t>
  </si>
  <si>
    <t>24617911000001102</t>
  </si>
  <si>
    <t>EPTOTERMIN ALFA 3.3MG POWDER FOR IMPLANTATION SUSPENSION VIALS</t>
  </si>
  <si>
    <t>414122006</t>
  </si>
  <si>
    <t>ERLOTINIB</t>
  </si>
  <si>
    <t>414124007</t>
  </si>
  <si>
    <t>ERLOTINIB 100MG TABLETS</t>
  </si>
  <si>
    <t>414125008</t>
  </si>
  <si>
    <t>ERLOTINIB 150MG TABLETS</t>
  </si>
  <si>
    <t>414126009</t>
  </si>
  <si>
    <t>ERLOTINIB 25MG TABLETS</t>
  </si>
  <si>
    <t>118259007</t>
  </si>
  <si>
    <t>ETANERCEPT</t>
  </si>
  <si>
    <t>359282000</t>
  </si>
  <si>
    <t>ETANERCEPT 25MG POWDER AND SOLVENT FOR SOLUTION FOR INJECTION VIALS</t>
  </si>
  <si>
    <t>420238002</t>
  </si>
  <si>
    <t>ETANERCEPT 50MG POWDER AND SOLVENT FOR SOLUTION FOR INJECTION VIALS</t>
  </si>
  <si>
    <t>10970211000001102</t>
  </si>
  <si>
    <t>ETANERCEPT 50MG/1ML SOLUTION FOR INJECTION PRE-FILLED SYRINGES</t>
  </si>
  <si>
    <t>11034511000001106</t>
  </si>
  <si>
    <t>ETANERCEPT 25MG/0.5ML SOLUTION FOR INJECTION PRE-FILLED SYRINGES</t>
  </si>
  <si>
    <t>15987111000001107</t>
  </si>
  <si>
    <t>ETANERCEPT 50MG/1ML SOLUTION FOR INJECTION PRE-FILLED DISPOSABLE DEVICES</t>
  </si>
  <si>
    <t>19946811000001101</t>
  </si>
  <si>
    <t>ETANERCEPT 10MG POWDER AND SOLVENT FOR SOLUTION FOR INJECTION VIALS</t>
  </si>
  <si>
    <t>432221004</t>
  </si>
  <si>
    <t>ETRAVIRINE</t>
  </si>
  <si>
    <t>433917006</t>
  </si>
  <si>
    <t>ETRAVIRINE 100MG TABLETS</t>
  </si>
  <si>
    <t>19946911000001106</t>
  </si>
  <si>
    <t>ETRAVIRINE 200MG TABLETS</t>
  </si>
  <si>
    <t>22555811000001108</t>
  </si>
  <si>
    <t>ETRAVIRINE 25MG TABLETS</t>
  </si>
  <si>
    <t>428127005</t>
  </si>
  <si>
    <t>EVEROLIMUS</t>
  </si>
  <si>
    <t>441726005</t>
  </si>
  <si>
    <t>EVEROLIMUS 5MG TABLETS</t>
  </si>
  <si>
    <t>441953000</t>
  </si>
  <si>
    <t>EVEROLIMUS 10MG TABLETS</t>
  </si>
  <si>
    <t>446482007</t>
  </si>
  <si>
    <t>EVEROLIMUS 500MICROGRAM TABLETS</t>
  </si>
  <si>
    <t>446483002</t>
  </si>
  <si>
    <t>EVEROLIMUS 750MICROGRAM TABLETS</t>
  </si>
  <si>
    <t>447132004</t>
  </si>
  <si>
    <t>EVEROLIMUS 250MICROGRAM TABLETS</t>
  </si>
  <si>
    <t>19744011000001106</t>
  </si>
  <si>
    <t>EVEROLIMUS 2.5MG TABLETS</t>
  </si>
  <si>
    <t>34167311000001100</t>
  </si>
  <si>
    <t>EVEROLIMUS 2MG DISPERSIBLE TABLETS SUGAR FREE</t>
  </si>
  <si>
    <t>34167411000001107</t>
  </si>
  <si>
    <t>EVEROLIMUS 3MG DISPERSIBLE TABLETS SUGAR FREE</t>
  </si>
  <si>
    <t>34167511000001106</t>
  </si>
  <si>
    <t>EVEROLIMUS 5MG DISPERSIBLE TABLETS SUGAR FREE</t>
  </si>
  <si>
    <t>PREVENTING ORGAN REJECTION IN LIVER TRANSPLANTATION</t>
  </si>
  <si>
    <t>102, 212</t>
  </si>
  <si>
    <t>SUBEPENDYMAL GIANT CELL ASTROCYTOMA (SEGA) ASSOCIATED WITH TUBULAR SCLEROSIS</t>
  </si>
  <si>
    <t>RENAL ANGIOMYOLIPOMA ASSOCIATED WITH TUBULAR SCLEROSIS</t>
  </si>
  <si>
    <t>30731011000001109</t>
  </si>
  <si>
    <t>EVOLOCUMAB</t>
  </si>
  <si>
    <t>30738011000001103</t>
  </si>
  <si>
    <t>EVOLOCUMAB 140MG/1ML SOLUTION FOR INJECTION PRE-FILLED DISPOSABLE DEVICES</t>
  </si>
  <si>
    <t>HOMOZYGOUS FAMILIAL HYPERCHOLESTEROLAEMIA</t>
  </si>
  <si>
    <t>LIPID-REGULATING DRUGS</t>
  </si>
  <si>
    <t>30738111000001102</t>
  </si>
  <si>
    <t>EVOLOCUMAB 140MG/1ML SOLUTION FOR INJECTION PRE-FILLED SYRINGES</t>
  </si>
  <si>
    <t>EX-VIVO EXPANDED AUTOLOGOUS HUMAN CORNEAL EPITHELIAL CELLS CONTAINING STEM CELLS</t>
  </si>
  <si>
    <t>TREATMENT OF ADULT PATIENTS WITH MODERATE TO SEVERE LIMBAL STEM CELL DEFICIENCY (LSCD), UNILATERAL OR BILATERAL, DUE TO PHYSICAL OR CHEMICAL OCULAR BURNS</t>
  </si>
  <si>
    <t>HIGH PURITY FACTOR IX</t>
  </si>
  <si>
    <t>HIGH PURITY FACTOR IX 500UNIT POWDER AND SOLVENT FOR SOLUTION FOR INJECTION VIALS</t>
  </si>
  <si>
    <t>HIGH PURITY FACTOR IX 1,000UNIT POWDER AND SOLVENT FOR SOLUTION FOR INJECTION VIALS</t>
  </si>
  <si>
    <t>HIGH PURITY FACTOR IX 1,500UNIT POWDER AND SOLVENT FOR SOLUTION FOR INJECTION VIALS</t>
  </si>
  <si>
    <t>346425007</t>
  </si>
  <si>
    <t>4833111000001108</t>
  </si>
  <si>
    <t>MONONINE 500UNIT POWDER AND SOLVENT FOR SOLUTION FOR INJECTION VIALS (CSL BEHRING UK LTD)</t>
  </si>
  <si>
    <t>4833611000001100</t>
  </si>
  <si>
    <t>MONONINE 1,000UNIT POWDER AND SOLVENT FOR SOLUTION FOR INJECTION VIALS (CSL BEHRING UK LTD)</t>
  </si>
  <si>
    <t>4847211000001107</t>
  </si>
  <si>
    <t>ALPHANINE 500UNIT POWDER AND SOLVENT FOR SOLUTION FOR INJECTION VIALS (GRIFOLS UK LTD)</t>
  </si>
  <si>
    <t>9055511000001104</t>
  </si>
  <si>
    <t>HIPFIX 500UNIT POWDER AND SOLVENT FOR SOLUTION FOR INJECTION VIALS (SCOTTISH NATIONAL BLOOD TRANSFUSION SERVICE)</t>
  </si>
  <si>
    <t>9511011000001103</t>
  </si>
  <si>
    <t>REPLENINE-VF 500UNIT POWDER AND SOLVENT FOR SOLUTION FOR INJECTION VIALS (BIO PRODUCTS LABORATORY LTD)</t>
  </si>
  <si>
    <t>9512311000001109</t>
  </si>
  <si>
    <t>REPLENINE-VF 1,000UNIT POWDER AND SOLVENT FOR SOLUTION FOR INJECTION VIALS (BIO PRODUCTS LABORATORY LTD)</t>
  </si>
  <si>
    <t>17488011000001109</t>
  </si>
  <si>
    <t>ALPHANINE 1,500UNIT POWDER AND SOLVENT FOR SOLUTION FOR INJECTION VIALS (GRIFOLS UK LTD)</t>
  </si>
  <si>
    <t>17642811000001108</t>
  </si>
  <si>
    <t>ALPHANINE 1,000UNIT POWDER AND SOLVENT FOR SOLUTION FOR INJECTION VIALS (GRIFOLS UK LTD)</t>
  </si>
  <si>
    <t>32751411000001108</t>
  </si>
  <si>
    <t>HAEMONINE 500UNIT POWDER AND SOLVENT FOR SOLUTION FOR INJECTION VIALS (BIOTEST (UK) LTD)</t>
  </si>
  <si>
    <t>32751611000001106</t>
  </si>
  <si>
    <t>HAEMONINE 1,000UNIT POWDER AND SOLVENT FOR SOLUTION FOR INJECTION VIALS (BIOTEST (UK) LTD)</t>
  </si>
  <si>
    <t>FACTOR VII</t>
  </si>
  <si>
    <t>FACTOR VIIA</t>
  </si>
  <si>
    <t>428186003</t>
  </si>
  <si>
    <t>EPTACOG ALFA (ACTIVATED)</t>
  </si>
  <si>
    <t>319919006</t>
  </si>
  <si>
    <t>EPTACOG ALFA (ACTIVATED) 60,000UNIT POWDER AND SOLVENT FOR SOLUTION FOR INJECTION VIALS</t>
  </si>
  <si>
    <t>319920000</t>
  </si>
  <si>
    <t>EPTACOG ALFA (ACTIVATED) 120,000UNIT POWDER AND SOLVENT FOR SOLUTION FOR INJECTION VIALS</t>
  </si>
  <si>
    <t>319921001</t>
  </si>
  <si>
    <t>EPTACOG ALFA (ACTIVATED) 240,000UNIT POWDER AND SOLVENT FOR SOLUTION FOR INJECTION VIALS</t>
  </si>
  <si>
    <t>13895111000001102</t>
  </si>
  <si>
    <t>EPTACOG ALFA (ACTIVATED) 100,000UNIT POWDER AND SOLVENT FOR SOLUTION FOR INJECTION VIALS</t>
  </si>
  <si>
    <t>13895211000001108</t>
  </si>
  <si>
    <t>EPTACOG ALFA (ACTIVATED) 250,000UNIT POWDER AND SOLVENT FOR SOLUTION FOR INJECTION VIALS</t>
  </si>
  <si>
    <t>13895311000001100</t>
  </si>
  <si>
    <t>EPTACOG ALFA (ACTIVATED) 50,000UNIT POWDER AND SOLVENT FOR SOLUTION FOR INJECTION VIALS</t>
  </si>
  <si>
    <t>18723811000001102</t>
  </si>
  <si>
    <t>EPTACOG ALFA (ACTIVATED) 400,000UNIT POWDER AND SOLVENT FOR SOLUTION FOR INJECTION VIALS</t>
  </si>
  <si>
    <t>22555411000001106</t>
  </si>
  <si>
    <t>EPTACOG ALFA (ACTIVATED) 100,000UNIT POWDER AND SOLVENT FOR SOLUTION FOR INJECTION PRE-FILLED SYRINGES</t>
  </si>
  <si>
    <t>22555511000001105</t>
  </si>
  <si>
    <t>EPTACOG ALFA (ACTIVATED) 250,000UNIT POWDER AND SOLVENT FOR SOLUTION FOR INJECTION PRE-FILLED SYRINGES</t>
  </si>
  <si>
    <t>22555611000001109</t>
  </si>
  <si>
    <t>EPTACOG ALFA (ACTIVATED) 400,000UNIT POWDER AND SOLVENT FOR SOLUTION FOR INJECTION PRE-FILLED SYRINGES</t>
  </si>
  <si>
    <t>22555711000001100</t>
  </si>
  <si>
    <t>EPTACOG ALFA (ACTIVATED) 50,000UNIT POWDER AND SOLVENT FOR SOLUTION FOR INJECTION PRE-FILLED SYRINGES</t>
  </si>
  <si>
    <t>428186004</t>
  </si>
  <si>
    <t>4786011000001108</t>
  </si>
  <si>
    <t>NOVOSEVEN 60,000UNIT POWDER AND SOLVENT FOR SOLUTION FOR INJECTION VIALS (NOVO NORDISK LTD)</t>
  </si>
  <si>
    <t>428186005</t>
  </si>
  <si>
    <t>4787211000001101</t>
  </si>
  <si>
    <t>NOVOSEVEN 120,000UNIT POWDER AND SOLVENT FOR SOLUTION FOR INJECTION VIALS (NOVO NORDISK LTD)</t>
  </si>
  <si>
    <t>428186006</t>
  </si>
  <si>
    <t>4788711000001109</t>
  </si>
  <si>
    <t>NOVOSEVEN 240,000UNIT POWDER AND SOLVENT FOR SOLUTION FOR INJECTION VIALS (NOVO NORDISK LTD)</t>
  </si>
  <si>
    <t>428186007</t>
  </si>
  <si>
    <t>13886611000001104</t>
  </si>
  <si>
    <t>NOVOSEVEN 1MG (50,000UNITS) POWDER AND SOLVENT FOR SOLUTION FOR INJECTION VIALS (NOVO NORDISK LTD)</t>
  </si>
  <si>
    <t>428186008</t>
  </si>
  <si>
    <t>13887711000001106</t>
  </si>
  <si>
    <t>NOVOSEVEN 2MG (100,000UNITS) POWDER AND SOLVENT FOR SOLUTION FOR INJECTION VIALS (NOVO NORDISK LTD)</t>
  </si>
  <si>
    <t>428186009</t>
  </si>
  <si>
    <t>13888311000001108</t>
  </si>
  <si>
    <t>NOVOSEVEN 5MG (250,000UNITS) POWDER AND SOLVENT FOR SOLUTION FOR INJECTION VIALS (NOVO NORDISK LTD)</t>
  </si>
  <si>
    <t>428186010</t>
  </si>
  <si>
    <t>18687511000001108</t>
  </si>
  <si>
    <t>NOVOSEVEN 8MG (400,000UNITS) POWDER AND SOLVENT FOR SOLUTION FOR INJECTION VIALS (NOVO NORDISK LTD)</t>
  </si>
  <si>
    <t>428186011</t>
  </si>
  <si>
    <t>22344011000001101</t>
  </si>
  <si>
    <t>NOVOSEVEN 1MG (50,000UNITS) POWDER AND SOLVENT FOR SOLUTION FOR INJECTION PRE-FILLED SYRINGES (NOVO NORDISK LTD)</t>
  </si>
  <si>
    <t>428186012</t>
  </si>
  <si>
    <t>22344711000001104</t>
  </si>
  <si>
    <t>NOVOSEVEN 2MG (100,000UNITS) POWDER AND SOLVENT FOR SOLUTION FOR INJECTION PRE-FILLED SYRINGES (NOVO NORDISK LTD)</t>
  </si>
  <si>
    <t>428186013</t>
  </si>
  <si>
    <t>22347611000001102</t>
  </si>
  <si>
    <t>NOVOSEVEN 5MG (250,000UNITS) POWDER AND SOLVENT FOR SOLUTION FOR INJECTION PRE-FILLED SYRINGES (NOVO NORDISK LTD)</t>
  </si>
  <si>
    <t>428186014</t>
  </si>
  <si>
    <t>22347911000001108</t>
  </si>
  <si>
    <t>NOVOSEVEN 8MG (400,000UNITS) POWDER AND SOLVENT FOR SOLUTION FOR INJECTION PRE-FILLED SYRINGES (NOVO NORDISK LTD)</t>
  </si>
  <si>
    <t>HIGH PURITY FACTOR VIII</t>
  </si>
  <si>
    <t>347603004</t>
  </si>
  <si>
    <t>HIGH PURITY FACTOR VIII 250UNIT POWDER AND SOLVENT FOR SOLUTION FOR INJECTION VIALS</t>
  </si>
  <si>
    <t>347604005</t>
  </si>
  <si>
    <t>HIGH PURITY FACTOR VIII 500UNIT POWDER AND SOLVENT FOR SOLUTION FOR INJECTION VIALS</t>
  </si>
  <si>
    <t>347605006</t>
  </si>
  <si>
    <t>HIGH PURITY FACTOR VIII 1,000UNIT POWDER AND SOLVENT FOR SOLUTION FOR INJECTION VIALS</t>
  </si>
  <si>
    <t>9056211000001108</t>
  </si>
  <si>
    <t>HIGH PURITY FACTOR VIII 350UNIT POWDER AND SOLVENT FOR SOLUTION FOR INJECTION VIALS</t>
  </si>
  <si>
    <t>17488211000001104</t>
  </si>
  <si>
    <t>HIGH PURITY FACTOR VIII 1,500UNIT POWDER AND SOLVENT FOR SOLUTION FOR INJECTION VIALS</t>
  </si>
  <si>
    <t>FACTOR VIII FC FUSION PROTEIN</t>
  </si>
  <si>
    <t>FACTOR VIII INHIBITOR BYPASSING FRACTION</t>
  </si>
  <si>
    <t>9519511000001107</t>
  </si>
  <si>
    <t>FACTOR VIII INHIBITOR BYPASSING FRACTION HUMAN 1,000UNIT POWDER AND SOLVENT FOR SOLUTION FOR INFUSION VIALS</t>
  </si>
  <si>
    <t>17489611000001106</t>
  </si>
  <si>
    <t>FACTOR VIII INHIBITOR BYPASSING FRACTION HUMAN 500UNIT POWDER AND SOLVENT FOR SOLUTION FOR INJECTION VIALS</t>
  </si>
  <si>
    <t>9507811000001104</t>
  </si>
  <si>
    <t>FEIBA 1,000UNIT POWDER AND SOLVENT FOR SOLUTION FOR INFUSION VIALS (BAXALTA UK LTD)</t>
  </si>
  <si>
    <t>17490011000001108</t>
  </si>
  <si>
    <t>FEIBA 500UNIT POWDER AND SOLVENT FOR SOLUTION FOR INJECTION VIALS (BAXALTA UK LTD)</t>
  </si>
  <si>
    <t>319930009</t>
  </si>
  <si>
    <t>FACTOR XIII</t>
  </si>
  <si>
    <t>319931008</t>
  </si>
  <si>
    <t>FACTOR XIII 250UNIT POWDER AND SOLVENT FOR SOLUTION FOR INJECTION VIALS</t>
  </si>
  <si>
    <t>319932001</t>
  </si>
  <si>
    <t>FACTOR XIII 1,250UNIT POWDER AND SOLVENT FOR SOLUTION FOR INJECTION VIALS</t>
  </si>
  <si>
    <t>4769611000001107</t>
  </si>
  <si>
    <t>FIBROGAMMIN 250UNIT POWDER AND SOLVENT FOR SOLUTION FOR INJECTION VIALS (CSL BEHRING UK LTD)</t>
  </si>
  <si>
    <t>30820211000001105</t>
  </si>
  <si>
    <t>FIBROGAMMIN 1,250UNIT POWDER AND SOLVENT FOR SOLUTION FOR INJECTION VIALS (CSL BEHRING UK LTD)</t>
  </si>
  <si>
    <t>413355004</t>
  </si>
  <si>
    <t>FAMPRIDINE</t>
  </si>
  <si>
    <t>19484311000001107</t>
  </si>
  <si>
    <t>FAMPRIDINE 10MG MODIFIED-RELEASE TABLETS</t>
  </si>
  <si>
    <t>21873711000001101</t>
  </si>
  <si>
    <t>FAMPRIDINE 10MG CAPSULES</t>
  </si>
  <si>
    <t>312063004</t>
  </si>
  <si>
    <t>FIBRINOGEN</t>
  </si>
  <si>
    <t>10971911000001104</t>
  </si>
  <si>
    <t>FIBRINOGEN 95MG POWDER FOR SOLUTION FOR IRRIGATION VIALS</t>
  </si>
  <si>
    <t>10972011000001106</t>
  </si>
  <si>
    <t>FIBRINOGEN 190MG POWDER FOR SOLUTION FOR IRRIGATION VIALS</t>
  </si>
  <si>
    <t>10972111000001107</t>
  </si>
  <si>
    <t>FIBRINOGEN 475MG POWDER FOR SOLUTION FOR IRRIGATION VIALS</t>
  </si>
  <si>
    <t>10980111000001103</t>
  </si>
  <si>
    <t>FIBRINOGEN 1G POWDER FOR SOLUTION FOR INFUSION BOTTLES</t>
  </si>
  <si>
    <t>18277211000001102</t>
  </si>
  <si>
    <t>FIBRINOGEN 140MG/2ML SOLUTION FOR SEALANT VIALS</t>
  </si>
  <si>
    <t>18278411000001104</t>
  </si>
  <si>
    <t>FIBRINOGEN 350MG/5ML SOLUTION FOR SEALANT VIALS</t>
  </si>
  <si>
    <t>18560511000001101</t>
  </si>
  <si>
    <t>FIBRINOGEN 1G POWDER FOR SOLUTION FOR INFUSION VIALS</t>
  </si>
  <si>
    <t>22326911000001108</t>
  </si>
  <si>
    <t>FIBRINOGEN 91MG POWDER FOR SOLUTION FOR SEALANT VIALS</t>
  </si>
  <si>
    <t>22327311000001105</t>
  </si>
  <si>
    <t>FIBRINOGEN 182MG POWDER FOR SOLUTION FOR SEALANT VIALS</t>
  </si>
  <si>
    <t>22327811000001101</t>
  </si>
  <si>
    <t>FIBRINOGEN 455MG POWDER FOR SOLUTION FOR SEALANT VIALS</t>
  </si>
  <si>
    <t>34162211000001105</t>
  </si>
  <si>
    <t>FIBRINOGEN 1.5G POWDER AND SOLVENT FOR SOLUTION FOR INFUSION VIALS</t>
  </si>
  <si>
    <t>FIBROBLAST GROWTH FACTOR 1 GENE THERAPY</t>
  </si>
  <si>
    <t>SOMATOSTATIN ANALOGUE</t>
  </si>
  <si>
    <t>SOMATOSTATIN ANALOGUES</t>
  </si>
  <si>
    <t>108965009</t>
  </si>
  <si>
    <t>FILGRASTIM</t>
  </si>
  <si>
    <t>327679008</t>
  </si>
  <si>
    <t>FILGRASTIM 30MILLION UNITS/1ML SOLUTION FOR INJECTION VIALS</t>
  </si>
  <si>
    <t>DRUGS USED IN NEUTROPENIA</t>
  </si>
  <si>
    <t>327681005</t>
  </si>
  <si>
    <t>FILGRASTIM 48MILLION UNITS/1.6ML SOLUTION FOR INJECTION VIALS</t>
  </si>
  <si>
    <t>4483211000001104</t>
  </si>
  <si>
    <t>FILGRASTIM 30MILLION UNITS/0.5ML SOLUTION FOR INJECTION PRE-FILLED SYRINGES</t>
  </si>
  <si>
    <t>4483311000001107</t>
  </si>
  <si>
    <t>FILGRASTIM 48MILLION UNITS/0.5ML SOLUTION FOR INJECTION PRE-FILLED SYRINGES</t>
  </si>
  <si>
    <t>14696211000001106</t>
  </si>
  <si>
    <t>FILGRASTIM 48MILLION UNITS/0.8ML SOLUTION FOR INJECTION PRE-FILLED SYRINGES</t>
  </si>
  <si>
    <t>17483411000001106</t>
  </si>
  <si>
    <t>FILGRASTIM 12MILLION UNITS/0.2ML SOLUTION FOR INJECTION PRE-FILLED SYRINGES</t>
  </si>
  <si>
    <t>NEUTROPENIA</t>
  </si>
  <si>
    <t>FILIBUVIR</t>
  </si>
  <si>
    <t>18750111000001103</t>
  </si>
  <si>
    <t>FINGOLIMOD</t>
  </si>
  <si>
    <t>18748011000001104</t>
  </si>
  <si>
    <t>FINGOLIMOD 500MICROGRAM CAPSULES</t>
  </si>
  <si>
    <t>333711001</t>
  </si>
  <si>
    <t>NORMAL IMMUNOGLOBULIN HUMAN</t>
  </si>
  <si>
    <t>4763111000001102</t>
  </si>
  <si>
    <t>FLEBOGAMMA 5G/100ML SOLUTION FOR INFUSION VIALS (GRIFOLS UK LTD)</t>
  </si>
  <si>
    <t>AS PER NATIONAL DMP</t>
  </si>
  <si>
    <t>INTRAVENOUS/SUBCUTANEOUS HUMAN NORMAL IMMUNOGLOBULINS</t>
  </si>
  <si>
    <t>4763311000001100</t>
  </si>
  <si>
    <t>FLEBOGAMMA 10G/200ML SOLUTION FOR INFUSION VIALS (GRIFOLS UK LTD)</t>
  </si>
  <si>
    <t>4763511000001106</t>
  </si>
  <si>
    <t>FLEBOGAMMA 2.5G/50ML SOLUTION FOR INFUSION VIALS (GRIFOLS UK LTD)</t>
  </si>
  <si>
    <t>4781911000001102</t>
  </si>
  <si>
    <t>FLEBOGAMMA 500MG/10ML SOLUTION FOR INFUSION VIALS (GRIFOLS UK LTD)</t>
  </si>
  <si>
    <t>16076811000001102</t>
  </si>
  <si>
    <t>FLEBOGAMMA DIF 5G/100ML SOLUTION FOR INFUSION VIALS (GRIFOLS UK LTD)</t>
  </si>
  <si>
    <t>16077011000001106</t>
  </si>
  <si>
    <t>FLEBOGAMMA DIF 10G/200ML SOLUTION FOR INFUSION VIALS (GRIFOLS UK LTD)</t>
  </si>
  <si>
    <t>16077211000001101</t>
  </si>
  <si>
    <t>FLEBOGAMMA DIF 500MG/10ML SOLUTION FOR INFUSION VIALS (GRIFOLS UK LTD)</t>
  </si>
  <si>
    <t>16077411000001102</t>
  </si>
  <si>
    <t>FLEBOGAMMA DIF 2.5G/50ML SOLUTION FOR INFUSION VIALS (GRIFOLS UK LTD)</t>
  </si>
  <si>
    <t>16077711000001108</t>
  </si>
  <si>
    <t>FLEBOGAMMA DIF 20G/400ML SOLUTION FOR INFUSION VIALS (GRIFOLS UK LTD)</t>
  </si>
  <si>
    <t>19177211000001102</t>
  </si>
  <si>
    <t>FLEBOGAMMA DIF 10G/100ML SOLUTION FOR INFUSION VIALS (GRIFOLS UK LTD)</t>
  </si>
  <si>
    <t>19177411000001103</t>
  </si>
  <si>
    <t>FLEBOGAMMA DIF 20G/200ML SOLUTION FOR INFUSION VIALS (GRIFOLS UK LTD)</t>
  </si>
  <si>
    <t>19177611000001100</t>
  </si>
  <si>
    <t>FLEBOGAMMA DIF 5G/50ML SOLUTION FOR INFUSION VIALS (GRIFOLS UK LTD)</t>
  </si>
  <si>
    <t>FLEBOGAMMADIF</t>
  </si>
  <si>
    <t>FORIGERIMOD ACETATE</t>
  </si>
  <si>
    <t>407018001</t>
  </si>
  <si>
    <t>FOSAMPRENAVIR</t>
  </si>
  <si>
    <t>407020003</t>
  </si>
  <si>
    <t>FOSAMPRENAVIR 700MG TABLETS</t>
  </si>
  <si>
    <t>416206000</t>
  </si>
  <si>
    <t>FOSAMPRENAVIR 50MG/ML ORAL SUSPENSION</t>
  </si>
  <si>
    <t>96099004</t>
  </si>
  <si>
    <t>FOSCARNET</t>
  </si>
  <si>
    <t>347404003</t>
  </si>
  <si>
    <t>FOSCARNET SODIUM 6G/250ML SOLUTION FOR INFUSION BOTTLES</t>
  </si>
  <si>
    <t>32641611000001104</t>
  </si>
  <si>
    <t>FOSCARNET SODIUM 2% CREAM</t>
  </si>
  <si>
    <t>420241006</t>
  </si>
  <si>
    <t>GALSULFASE</t>
  </si>
  <si>
    <t>419538005</t>
  </si>
  <si>
    <t>GALSULFASE 5MG/5ML SOLUTION FOR INFUSION VIALS</t>
  </si>
  <si>
    <t>MUCOPOLYSACCHARIDOSIS</t>
  </si>
  <si>
    <t>4764011000001101</t>
  </si>
  <si>
    <t>GAMMAGARD S/D 5G POWDER AND SOLVENT FOR SOLUTION FOR INJECTION BOTTLES (BAXALTA UK LTD)</t>
  </si>
  <si>
    <t>4764311000001103</t>
  </si>
  <si>
    <t>GAMMAGARD S/D 500MG POWDER AND SOLVENT FOR SOLUTION FOR INJECTION BOTTLES (BAXALTA UK LTD)</t>
  </si>
  <si>
    <t>4764611000001108</t>
  </si>
  <si>
    <t>GAMMAGARD S/D 2.5G POWDER AND SOLVENT FOR SOLUTION FOR INJECTION BOTTLES (BAXALTA UK LTD)</t>
  </si>
  <si>
    <t>4765311000001104</t>
  </si>
  <si>
    <t>GAMMAGARD S/D 10G POWDER AND SOLVENT FOR SOLUTION FOR INJECTION BOTTLES (BAXALTA UK LTD)</t>
  </si>
  <si>
    <t>17976511000001106</t>
  </si>
  <si>
    <t>GAMMANORM 3.3G/20ML SOLUTION FOR INJECTION VIALS (OCTAPHARMA LTD)</t>
  </si>
  <si>
    <t>17976811000001109</t>
  </si>
  <si>
    <t>GAMMANORM 1.65G/10ML SOLUTION FOR INJECTION VIALS (OCTAPHARMA LTD)</t>
  </si>
  <si>
    <t>32467111000001108</t>
  </si>
  <si>
    <t>GAMMANORM 2G/12ML SOLUTION FOR INJECTION VIALS (OCTAPHARMA LTD)</t>
  </si>
  <si>
    <t>32467511000001104</t>
  </si>
  <si>
    <t>GAMMANORM 4G/24ML SOLUTION FOR INJECTION VIALS (OCTAPHARMA LTD)</t>
  </si>
  <si>
    <t>32467911000001106</t>
  </si>
  <si>
    <t>GAMMANORM 8G/48ML SOLUTION FOR INJECTION VIALS (OCTAPHARMA LTD)</t>
  </si>
  <si>
    <t>32503011000001107</t>
  </si>
  <si>
    <t>GAMMANORM 1G/6ML SOLUTION FOR INJECTION VIALS (OCTAPHARMA LTD)</t>
  </si>
  <si>
    <t>17198811000001103</t>
  </si>
  <si>
    <t>GAMMAPLEX 5G/100ML SOLUTION FOR INFUSION VIALS (BIO PRODUCTS LABORATORY LTD)</t>
  </si>
  <si>
    <t>17199811000001105</t>
  </si>
  <si>
    <t>GAMMAPLEX 2.5G/50ML SOLUTION FOR INFUSION VIALS (BIO PRODUCTS LABORATORY LTD)</t>
  </si>
  <si>
    <t>17200311000001105</t>
  </si>
  <si>
    <t>GAMMAPLEX 10G/200ML SOLUTION FOR INFUSION VIALS (BIO PRODUCTS LABORATORY LTD)</t>
  </si>
  <si>
    <t>21714211000001102</t>
  </si>
  <si>
    <t>GAMMAPLEX 20G/400ML SOLUTION FOR INFUSION VIALS (BIO PRODUCTS LABORATORY LTD)</t>
  </si>
  <si>
    <t>19804711000001100</t>
  </si>
  <si>
    <t>GAMUNEX 10% 5G/50ML SOLUTION FOR INFUSION VIALS (GRIFOLS UK LTD)</t>
  </si>
  <si>
    <t>19804911000001103</t>
  </si>
  <si>
    <t>GAMUNEX 10% 10G/100ML SOLUTION FOR INFUSION VIALS (GRIFOLS UK LTD)</t>
  </si>
  <si>
    <t>19805111000001102</t>
  </si>
  <si>
    <t>GAMUNEX 10% 20G/200ML SOLUTION FOR INFUSION VIALS (GRIFOLS UK LTD)</t>
  </si>
  <si>
    <t>19839011000001108</t>
  </si>
  <si>
    <t>GAMUNEX 10% 1G/10ML SOLUTION FOR INFUSION VIALS (GRIFOLS UK LTD)</t>
  </si>
  <si>
    <t>78025001</t>
  </si>
  <si>
    <t>GANCICLOVIR</t>
  </si>
  <si>
    <t>324781006</t>
  </si>
  <si>
    <t>GANCICLOVIR 500MG POWDER FOR SOLUTION FOR INFUSION VIALS</t>
  </si>
  <si>
    <t>324783009</t>
  </si>
  <si>
    <t>GANCICLOVIR 250MG CAPSULES</t>
  </si>
  <si>
    <t>324786001</t>
  </si>
  <si>
    <t>GANCICLOVIR 500MG CAPSULES</t>
  </si>
  <si>
    <t>408597001</t>
  </si>
  <si>
    <t>GANCICLOVIR 0.15% EYE GEL</t>
  </si>
  <si>
    <t>GANETESPIB</t>
  </si>
  <si>
    <t>398685009</t>
  </si>
  <si>
    <t>GEFITINIB</t>
  </si>
  <si>
    <t>407101003</t>
  </si>
  <si>
    <t>GEFITINIB 250MG TABLETS</t>
  </si>
  <si>
    <t>GEVOKIZUMAB</t>
  </si>
  <si>
    <t xml:space="preserve">UVEITIS </t>
  </si>
  <si>
    <t>108754007</t>
  </si>
  <si>
    <t>GLATIRAMER</t>
  </si>
  <si>
    <t>400446007</t>
  </si>
  <si>
    <t>GLATIRAMER ACETATE 20MG POWDER AND SOLVENT FOR SOLUTION FOR INJECTION VIALS</t>
  </si>
  <si>
    <t>414343002</t>
  </si>
  <si>
    <t>GLATIRAMER ACETATE 20MG/1ML SOLUTION FOR INJECTION PRE-FILLED SYRINGES</t>
  </si>
  <si>
    <t>29828011000001100</t>
  </si>
  <si>
    <t>GLATIRAMER ACETATE 40MG/1ML SOLUTION FOR INJECTION PRE-FILLED SYRINGES</t>
  </si>
  <si>
    <t>GLUCARPIDASE</t>
  </si>
  <si>
    <t>METHOTREXATE INDUCED RENAL DYSFUNCTION</t>
  </si>
  <si>
    <t>POISONING</t>
  </si>
  <si>
    <t>GLYCEROL PHENYLBUTYRATE</t>
  </si>
  <si>
    <t>GLYCOPEGYLATED FACTOR IX</t>
  </si>
  <si>
    <t>442318002</t>
  </si>
  <si>
    <t>GOLIMUMAB</t>
  </si>
  <si>
    <t>18038011000001101</t>
  </si>
  <si>
    <t>GOLIMUMAB 50MG/0.5ML SOLUTION FOR INJECTION PRE-FILLED DISPOSABLE DEVICES</t>
  </si>
  <si>
    <t>18038111000001100</t>
  </si>
  <si>
    <t>GOLIMUMAB 50MG/0.5ML SOLUTION FOR INJECTION PRE-FILLED SYRINGES</t>
  </si>
  <si>
    <t>23984711000001106</t>
  </si>
  <si>
    <t>GOLIMUMAB 100MG/1ML SOLUTION FOR INJECTION PRE-FILLED DISPOSABLE DEVICES</t>
  </si>
  <si>
    <t>417238004</t>
  </si>
  <si>
    <t>AMINOSALICYLIC ACID</t>
  </si>
  <si>
    <t>26396411000001105</t>
  </si>
  <si>
    <t>GRANUPAS GASTRO-RESISTANT GRANULES 4G SACHETS (LUCANE PHARMA LTD)</t>
  </si>
  <si>
    <t>TB</t>
  </si>
  <si>
    <t>GRAZOPREVIR</t>
  </si>
  <si>
    <t>425021005</t>
  </si>
  <si>
    <t>HAEM ARGINATE</t>
  </si>
  <si>
    <t>14615811000001103</t>
  </si>
  <si>
    <t>HAEM ARGINATE 250MG/10ML SOLUTION FOR INFUSION AMPOULES</t>
  </si>
  <si>
    <t>HEPATIC PORPHYRIA</t>
  </si>
  <si>
    <t>HIV VACCINE</t>
  </si>
  <si>
    <t>HIV INFECTION PROPHYLAXIS</t>
  </si>
  <si>
    <t>VACCINES AND ANTISERA</t>
  </si>
  <si>
    <t>19466811000001107</t>
  </si>
  <si>
    <t>HIZENTRA 1G/5ML SOLUTION FOR INFUSION VIALS (CSL BEHRING UK LTD)</t>
  </si>
  <si>
    <t>19467211000001108</t>
  </si>
  <si>
    <t>HIZENTRA 2G/10ML SOLUTION FOR INFUSION VIALS (CSL BEHRING UK LTD)</t>
  </si>
  <si>
    <t>19467611000001105</t>
  </si>
  <si>
    <t>HIZENTRA 4G/20ML SOLUTION FOR INFUSION VIALS (CSL BEHRING UK LTD)</t>
  </si>
  <si>
    <t>HUMAN HETEROLOGOUS LIVER CELLS</t>
  </si>
  <si>
    <t>HYQVIA</t>
  </si>
  <si>
    <t>28982111000001101</t>
  </si>
  <si>
    <t>HYQVIA 10G/100ML SOLUTION FOR INFUSION AND 5ML VIALS (BAXALTA UK LTD)</t>
  </si>
  <si>
    <t>28980311000001103</t>
  </si>
  <si>
    <t>HYQVIA 2.5G/25ML SOLUTION FOR INFUSION AND 1.25ML VIALS (BAXALTA UK LTD)</t>
  </si>
  <si>
    <t>28982911000001103</t>
  </si>
  <si>
    <t>HYQVIA 20G/200ML SOLUTION FOR INFUSION AND 10ML VIALS (BAXALTA UK LTD)</t>
  </si>
  <si>
    <t>28983911000001105</t>
  </si>
  <si>
    <t>HYQVIA 30G/300ML SOLUTION FOR INFUSION AND 15ML VIALS (BAXALTA UK LTD)</t>
  </si>
  <si>
    <t>28981111000001106</t>
  </si>
  <si>
    <t>HYQVIA 5G/50ML SOLUTION FOR INFUSION AND 2.5ML VIALS (BAXALTA UK LTD)</t>
  </si>
  <si>
    <t>15046111000001107</t>
  </si>
  <si>
    <t>ICATIBANT</t>
  </si>
  <si>
    <t>15048111000001106</t>
  </si>
  <si>
    <t>ICATIBANT 30MG/3ML SOLUTION FOR INJECTION PRE-FILLED SYRINGES</t>
  </si>
  <si>
    <t>428158006</t>
  </si>
  <si>
    <t>IDEBENONE</t>
  </si>
  <si>
    <t>18519911000001101</t>
  </si>
  <si>
    <t>IDEBENONE 45MG TABLETS</t>
  </si>
  <si>
    <t>19947311000001108</t>
  </si>
  <si>
    <t>IDEBENONE 150MG CAPSULES</t>
  </si>
  <si>
    <t>31719111000001108</t>
  </si>
  <si>
    <t>IDEBENONE 150MG TABLETS</t>
  </si>
  <si>
    <t>424323009</t>
  </si>
  <si>
    <t>IDURSULFASE</t>
  </si>
  <si>
    <t>423724009</t>
  </si>
  <si>
    <t>IDURSULFASE 6MG/3ML SOLUTION FOR INFUSION VIALS</t>
  </si>
  <si>
    <t>319452005</t>
  </si>
  <si>
    <t>319453000</t>
  </si>
  <si>
    <t>ILOPROST 100MICROGRAMS/1ML SOLUTION FOR INFUSION AMPOULES</t>
  </si>
  <si>
    <t>410954007</t>
  </si>
  <si>
    <t>ILOPROST 20MICROGRAMS/2ML NEBULISER LIQUID AMPOULES</t>
  </si>
  <si>
    <t>420370000</t>
  </si>
  <si>
    <t>ILOPROST 10MICROGRAMS/1ML NEBULISER LIQUID AMPOULES</t>
  </si>
  <si>
    <t>4897711000001106</t>
  </si>
  <si>
    <t>ILOPROST 50MICROGRAMS/0.5ML SOLUTION FOR INFUSION AMPOULES</t>
  </si>
  <si>
    <t>391634008</t>
  </si>
  <si>
    <t>IMATINIB</t>
  </si>
  <si>
    <t>407797002</t>
  </si>
  <si>
    <t>IMATINIB 100MG CAPSULES</t>
  </si>
  <si>
    <t>410950003</t>
  </si>
  <si>
    <t>IMATINIB 400MG TABLETS</t>
  </si>
  <si>
    <t>414461007</t>
  </si>
  <si>
    <t>IMATINIB 100MG TABLETS</t>
  </si>
  <si>
    <t>414462000</t>
  </si>
  <si>
    <t>IMATINIB 400MG CAPSULES</t>
  </si>
  <si>
    <t>GRAFT VERSUS HOST DISEASE</t>
  </si>
  <si>
    <t>109090004</t>
  </si>
  <si>
    <t>IMIGLUCERASE</t>
  </si>
  <si>
    <t>134737005</t>
  </si>
  <si>
    <t>IMIGLUCERASE 400UNIT POWDER FOR SOLUTION FOR INFUSION VIALS</t>
  </si>
  <si>
    <t>329504004</t>
  </si>
  <si>
    <t>IMIGLUCERASE 200UNIT POWDER FOR SOLUTION FOR INFUSION VIALS</t>
  </si>
  <si>
    <t>108695003</t>
  </si>
  <si>
    <t>INDINAVIR</t>
  </si>
  <si>
    <t>324850006</t>
  </si>
  <si>
    <t>INDINAVIR 200MG CAPSULES</t>
  </si>
  <si>
    <t>324852003</t>
  </si>
  <si>
    <t>INDINAVIR 400MG CAPSULES</t>
  </si>
  <si>
    <t>324856000</t>
  </si>
  <si>
    <t>INDINAVIR 333MG CAPSULES</t>
  </si>
  <si>
    <t>407810009</t>
  </si>
  <si>
    <t>INDINAVIR 100MG CAPSULES</t>
  </si>
  <si>
    <t>108675009</t>
  </si>
  <si>
    <t>INFLIXIMAB</t>
  </si>
  <si>
    <t>400687000</t>
  </si>
  <si>
    <t>INFLIXIMAB 100MG POWDER FOR SOLUTION FOR INFUSION VIALS</t>
  </si>
  <si>
    <t>CONNECTIVE TISSUE DISEASE - INTERSTITIAL LUNG DISEASE</t>
  </si>
  <si>
    <t>CROHN'S DISEASE IN CHILDREN</t>
  </si>
  <si>
    <t>RENAL</t>
  </si>
  <si>
    <t>SARCOIDOSIS</t>
  </si>
  <si>
    <t>108796006</t>
  </si>
  <si>
    <t>INTERFERON ALFA-2A</t>
  </si>
  <si>
    <t>4225511000001107</t>
  </si>
  <si>
    <t>INTERFERON ALFA-2A 6MILLION UNITS/0.5ML SOLUTION FOR INJECTION PRE-FILLED SYRINGES</t>
  </si>
  <si>
    <t>HEPATITIS B AND C</t>
  </si>
  <si>
    <t>4225611000001106</t>
  </si>
  <si>
    <t>INTERFERON ALFA-2A 9MILLION UNITS/0.5ML SOLUTION FOR INJECTION PRE-FILLED SYRINGES</t>
  </si>
  <si>
    <t>4225711000001102</t>
  </si>
  <si>
    <t>INTERFERON ALFA-2A 3MILLION UNITS/0.5ML SOLUTION FOR INJECTION PRE-FILLED SYRINGES</t>
  </si>
  <si>
    <t>4266111000001101</t>
  </si>
  <si>
    <t>INTERFERON ALFA-2A 18MILLION UNITS/0.6ML SOLUTION FOR INJECTION CARTRIDGES</t>
  </si>
  <si>
    <t>4427911000001106</t>
  </si>
  <si>
    <t>INTERFERON ALFA-2A 4.5MILLION UNITS/0.5ML SOLUTION FOR INJECTION PRE-FILLED SYRINGES</t>
  </si>
  <si>
    <t>7983811000001106</t>
  </si>
  <si>
    <t>INTERFERON ALFA-2A 18MILLION UNITS/0.5ML SOLUTION FOR INJECTION PRE-FILLED SYRINGES</t>
  </si>
  <si>
    <t>108797002</t>
  </si>
  <si>
    <t>INTERFERON ALFA-2B</t>
  </si>
  <si>
    <t>327167009</t>
  </si>
  <si>
    <t>INTERFERON ALFA-2B 1MILLION UNIT POWDER AND SOLVENT FOR SOLUTION FOR INJECTION VIALS</t>
  </si>
  <si>
    <t>327212001</t>
  </si>
  <si>
    <t>INTERFERON ALFA-2B 25MILLION UNITS/2.5ML SOLUTION FOR INJECTION MULTIDOSE VIALS</t>
  </si>
  <si>
    <t>4263111000001106</t>
  </si>
  <si>
    <t>INTERFERON ALFA-2B 18MILLION UNITS/1.2ML SOLUTION FOR INJECTION PRE-FILLED DISPOSABLE DEVICES</t>
  </si>
  <si>
    <t>4263211000001100</t>
  </si>
  <si>
    <t>INTERFERON ALFA-2B 30MILLION UNITS/1.2ML SOLUTION FOR INJECTION PRE-FILLED DISPOSABLE DEVICES</t>
  </si>
  <si>
    <t>4266211000001107</t>
  </si>
  <si>
    <t>INTERFERON ALFA-2B 3MILLION UNIT POWDER AND SOLVENT FOR SOLUTION FOR INJECTION VIALS</t>
  </si>
  <si>
    <t>4452911000001108</t>
  </si>
  <si>
    <t>INTERFERON ALFA-2B 18MILLION UNITS/3ML SOLUTION FOR INJECTION VIALS</t>
  </si>
  <si>
    <t>4515711000001100</t>
  </si>
  <si>
    <t>INTERFERON ALFA-2B 10MILLION UNIT POWDER AND SOLVENT FOR SOLUTION FOR INJECTION VIALS</t>
  </si>
  <si>
    <t>4562111000001109</t>
  </si>
  <si>
    <t>INTERFERON ALFA-2B 60MILLION UNITS/1.2ML SOLUTION FOR INJECTION PRE-FILLED DISPOSABLE DEVICES</t>
  </si>
  <si>
    <t>17507111000001104</t>
  </si>
  <si>
    <t>INTERFERON ALFA-2B 10MILLION UNITS/1ML SOLUTION FOR INJECTION VIALS</t>
  </si>
  <si>
    <t>33562211000001102</t>
  </si>
  <si>
    <t>INTERFERON ALFA-2B 1MILLION UNITS/ML EYE DROPS PRESERVATIVE FREE</t>
  </si>
  <si>
    <t>136112008</t>
  </si>
  <si>
    <t>INTERFERON BETA</t>
  </si>
  <si>
    <t>108751004</t>
  </si>
  <si>
    <t>INTERFERON BETA 1B</t>
  </si>
  <si>
    <t>4515611000001109</t>
  </si>
  <si>
    <t>INTERFERON BETA-1B 300MICROGRAM POWDER AND SOLVENT FOR SOLUTION FOR INJECTION VIALS</t>
  </si>
  <si>
    <t>108749003</t>
  </si>
  <si>
    <t>INTERFERON BETA-1A</t>
  </si>
  <si>
    <t>327214000</t>
  </si>
  <si>
    <t>INTERFERON BETA-1A 6MILLION UNITS/0.5ML SOLUTION FOR INJECTION PRE-FILLED SYRINGES</t>
  </si>
  <si>
    <t>327217007</t>
  </si>
  <si>
    <t>INTERFERON BETA-1A 12MILLION UNITS/0.5ML SOLUTION FOR INJECTION PRE-FILLED SYRINGES</t>
  </si>
  <si>
    <t>4839511000001102</t>
  </si>
  <si>
    <t>INTERFERON BETA-1A 30MICROGRAM POWDER AND SOLVENT FOR SOLUTION FOR INJECTION VIALS</t>
  </si>
  <si>
    <t>11416611000001102</t>
  </si>
  <si>
    <t>INTERFERON BETA-1A 2.4MILLION UNITS/0.2ML SOLUTION FOR INJECTION PRE-FILLED SYRINGES</t>
  </si>
  <si>
    <t>11416711000001106</t>
  </si>
  <si>
    <t>INTERFERON BETA-1A 6MILLION UNITS/0.5ML SOLUTION FOR INJECTION PRE-FILLED SYRINGES AND INTERFERON BETA-1A 2.4MILLION UNITS/0.2ML SOLUTION FOR INJECTION PRE-FILLED SYRINGES</t>
  </si>
  <si>
    <t>16603711000001101</t>
  </si>
  <si>
    <t>INTERFERON BETA-1A 12MILLION UNITS/0.5ML SOLUTION FOR INJECTION 1.5ML CARTRIDGES</t>
  </si>
  <si>
    <t>16603811000001109</t>
  </si>
  <si>
    <t>INTERFERON BETA-1A 6MILLION UNITS/0.5ML SOLUTION FOR INJECTION 1.5ML CARTRIDGES</t>
  </si>
  <si>
    <t>18652811000001100</t>
  </si>
  <si>
    <t>INTERFERON BETA-1A 12MILLION UNITS/0.5ML SOLUTION FOR INJECTION PRE-FILLED DISPOSABLE DEVICES</t>
  </si>
  <si>
    <t>18652911000001105</t>
  </si>
  <si>
    <t>INTERFERON BETA-1A 2.4MILLION UNITS/0.2ML SOLUTION FOR INJECTION PRE-FILLED DISPOSABLE DEVICES</t>
  </si>
  <si>
    <t>18653011000001102</t>
  </si>
  <si>
    <t>INTERFERON BETA-1A 6MILLION UNITS/0.5ML SOLUTION FOR INJECTION PRE-FILLED DEVICES AND INTERFERON BETA-1A 2.4MILLION UNITS/0.2ML SOLUTION FOR INJECTION PRE-FILLED DEVICES</t>
  </si>
  <si>
    <t>18653111000001101</t>
  </si>
  <si>
    <t>INTERFERON BETA-1A 6MILLION UNITS/0.5ML SOLUTION FOR INJECTION PRE-FILLED DISPOSABLE DEVICES</t>
  </si>
  <si>
    <t>21209611000001107</t>
  </si>
  <si>
    <t>INTRATECT 1G/20ML SOLUTION FOR INFUSION VIALS (BIOTEST (UK) LTD)</t>
  </si>
  <si>
    <t>21209911000001101</t>
  </si>
  <si>
    <t>INTRATECT 2.5G/50ML SOLUTION FOR INFUSION VIALS (BIOTEST (UK) LTD)</t>
  </si>
  <si>
    <t>21210311000001109</t>
  </si>
  <si>
    <t>INTRATECT 5G/100ML SOLUTION FOR INFUSION VIALS (BIOTEST (UK) LTD)</t>
  </si>
  <si>
    <t>21210611000001104</t>
  </si>
  <si>
    <t>INTRATECT 10G/200ML SOLUTION FOR INFUSION VIALS (BIOTEST (UK) LTD)</t>
  </si>
  <si>
    <t>21830411000001101</t>
  </si>
  <si>
    <t>INTRATECT 1G/10ML SOLUTION FOR INFUSION VIALS (BIOTEST (UK) LTD)</t>
  </si>
  <si>
    <t>21830811000001104</t>
  </si>
  <si>
    <t>INTRATECT 5G/50ML SOLUTION FOR INFUSION VIALS (BIOTEST (UK) LTD)</t>
  </si>
  <si>
    <t>21832011000001109</t>
  </si>
  <si>
    <t>INTRATECT 10G/100ML SOLUTION FOR INFUSION VIALS (BIOTEST (UK) LTD)</t>
  </si>
  <si>
    <t>21833011000001100</t>
  </si>
  <si>
    <t>INTRATECT 20G/200ML SOLUTION FOR INFUSION VIALS (BIOTEST (UK) LTD)</t>
  </si>
  <si>
    <t>31010011000001101</t>
  </si>
  <si>
    <t>ISAVUCONAZOLE</t>
  </si>
  <si>
    <t>31009311000001105</t>
  </si>
  <si>
    <t>ISAVUCONAZOLE 200MG POWDER FOR SOLUTION FOR INFUSION VIALS</t>
  </si>
  <si>
    <t>FUNGAL INFECTION (LICENSED INDICATIONS)</t>
  </si>
  <si>
    <t>31060911000001101</t>
  </si>
  <si>
    <t>ISAVUCONAZOLE 100MG CAPSULES</t>
  </si>
  <si>
    <t>703824001</t>
  </si>
  <si>
    <t>IVACAFTOR</t>
  </si>
  <si>
    <t>703825000</t>
  </si>
  <si>
    <t>IVACAFTOR 150MG TABLETS</t>
  </si>
  <si>
    <t>31719211000001102</t>
  </si>
  <si>
    <t>IVACAFTOR 50MG GRANULES SACHETS SUGAR FREE</t>
  </si>
  <si>
    <t>31719311000001105</t>
  </si>
  <si>
    <t>IVACAFTOR 75MG GRANULES SACHETS SUGAR FREE</t>
  </si>
  <si>
    <t>IXAZOMIB</t>
  </si>
  <si>
    <t>34023311000001106</t>
  </si>
  <si>
    <t>IXAZOMIB 2.3MG CAPSULES</t>
  </si>
  <si>
    <t>AMYLOIDOSIS/ MULTIPLE MYELOMA</t>
  </si>
  <si>
    <t>34023411000001104</t>
  </si>
  <si>
    <t>IXAZOMIB 3MG CAPSULES</t>
  </si>
  <si>
    <t>34023511000001100</t>
  </si>
  <si>
    <t>IXAZOMIB 4MG CAPSULES</t>
  </si>
  <si>
    <t>17171811000001101</t>
  </si>
  <si>
    <t>KIOVIG 1G/10ML SOLUTION FOR INFUSION VIALS (BAXALTA UK LTD)</t>
  </si>
  <si>
    <t>17172011000001104</t>
  </si>
  <si>
    <t>KIOVIG 2.5G/25ML SOLUTION FOR INFUSION VIALS (BAXALTA UK LTD)</t>
  </si>
  <si>
    <t>17172211000001109</t>
  </si>
  <si>
    <t>KIOVIG 5G/50ML SOLUTION FOR INFUSION VIALS (BAXALTA UK LTD)</t>
  </si>
  <si>
    <t>17172411000001108</t>
  </si>
  <si>
    <t>KIOVIG 10G/100ML SOLUTION FOR INFUSION VIALS (BAXALTA UK LTD)</t>
  </si>
  <si>
    <t>17172711000001102</t>
  </si>
  <si>
    <t>KIOVIG 20G/200ML SOLUTION FOR INFUSION VIALS (BAXALTA UK LTD)</t>
  </si>
  <si>
    <t>33221311000001102</t>
  </si>
  <si>
    <t>KIOVIG 30G/300ML SOLUTION FOR INFUSION VIALS (BAXALTA UK LTD)</t>
  </si>
  <si>
    <t>108698001</t>
  </si>
  <si>
    <t>LAMIVUDINE</t>
  </si>
  <si>
    <t>324823001</t>
  </si>
  <si>
    <t>LAMIVUDINE 150MG TABLETS</t>
  </si>
  <si>
    <t>324825008</t>
  </si>
  <si>
    <t>LAMIVUDINE 50MG/5ML ORAL SOLUTION</t>
  </si>
  <si>
    <t>324827000</t>
  </si>
  <si>
    <t>LAMIVUDINE 25MG/5ML ORAL SOLUTION</t>
  </si>
  <si>
    <t>324829002</t>
  </si>
  <si>
    <t>LAMIVUDINE 100MG TABLETS</t>
  </si>
  <si>
    <t>407791001</t>
  </si>
  <si>
    <t>LAMIVUDINE 300MG TABLETS</t>
  </si>
  <si>
    <t>327379003</t>
  </si>
  <si>
    <t>LANREOTIDE</t>
  </si>
  <si>
    <t>327380000</t>
  </si>
  <si>
    <t>LANREOTIDE 30MG POWDER AND SOLVENT FOR SUSPENSION FOR INJECTION VIALS</t>
  </si>
  <si>
    <t>4026911000001104</t>
  </si>
  <si>
    <t>LANREOTIDE 60MG/0.3ML SOLUTION FOR INJECTION PRE-FILLED SYRINGES</t>
  </si>
  <si>
    <t>4027011000001100</t>
  </si>
  <si>
    <t>LANREOTIDE 120MG/0.5ML SOLUTION FOR INJECTION PRE-FILLED SYRINGES</t>
  </si>
  <si>
    <t>4027111000001104</t>
  </si>
  <si>
    <t>LANREOTIDE 90MG/0.3ML SOLUTION FOR INJECTION PRE-FILLED SYRINGES</t>
  </si>
  <si>
    <t>19900111000001100</t>
  </si>
  <si>
    <t>LANREOTIDE 60MG/0.5ML SOLUTION FOR INJECTION PRE-FILLED SYRINGES</t>
  </si>
  <si>
    <t>19900211000001106</t>
  </si>
  <si>
    <t>LANREOTIDE 90MG/0.5ML SOLUTION FOR INJECTION PRE-FILLED SYRINGES</t>
  </si>
  <si>
    <t>LANREOTIDE***</t>
  </si>
  <si>
    <t>ACROMEGALY</t>
  </si>
  <si>
    <t>252, 302</t>
  </si>
  <si>
    <t>425466009</t>
  </si>
  <si>
    <t>LAPATINIB</t>
  </si>
  <si>
    <t>426269005</t>
  </si>
  <si>
    <t>LAPATINIB 250MG TABLETS</t>
  </si>
  <si>
    <t>LAQUINIMOD</t>
  </si>
  <si>
    <t>398789008</t>
  </si>
  <si>
    <t>LARONIDASE</t>
  </si>
  <si>
    <t>4672211000001103</t>
  </si>
  <si>
    <t>LARONIDASE 500UNITS/5ML SOLUTION FOR INFUSION VIALS</t>
  </si>
  <si>
    <t>327123007</t>
  </si>
  <si>
    <t>LENOGRASTIM</t>
  </si>
  <si>
    <t>327124001</t>
  </si>
  <si>
    <t>LENOGRASTIM 33.6MILLION UNIT POWDER AND SOLVENT FOR SOLUTION FOR INJECTION VIALS</t>
  </si>
  <si>
    <t>327126004</t>
  </si>
  <si>
    <t>LENOGRASTIM 13.4MILLION UNIT POWDER AND SOLVENT FOR SOLUTION FOR INJECTION VIALS</t>
  </si>
  <si>
    <t>96087006</t>
  </si>
  <si>
    <t>LEVOFLOXACIN</t>
  </si>
  <si>
    <t>32522511000001104</t>
  </si>
  <si>
    <t>LEVOFLOXACIN 100MG/ML NEBULISER LIQUID AMPOULES</t>
  </si>
  <si>
    <t>24118511000001107</t>
  </si>
  <si>
    <t>LIPEGFILGRASTIM</t>
  </si>
  <si>
    <t>24129111000001101</t>
  </si>
  <si>
    <t>LIPEGFILGRASTIM 6MG/0.6ML SOLUTION FOR INJECTION PRE-FILLED SYRINGES</t>
  </si>
  <si>
    <t>LIXIVAPTAN</t>
  </si>
  <si>
    <t>HYPONATRAEMIA AND OTHER ENDOCRINE USES</t>
  </si>
  <si>
    <t>POSTERIOR PITUITARY HORMONES AND ANTAGONISTS</t>
  </si>
  <si>
    <t>23592411000001102</t>
  </si>
  <si>
    <t>LOMITAPIDE</t>
  </si>
  <si>
    <t>23604411000001100</t>
  </si>
  <si>
    <t>LOMITAPIDE 10MG CAPSULES</t>
  </si>
  <si>
    <t>23604511000001101</t>
  </si>
  <si>
    <t>LOMITAPIDE 20MG CAPSULES</t>
  </si>
  <si>
    <t>23604611000001102</t>
  </si>
  <si>
    <t>LOMITAPIDE 5MG CAPSULES</t>
  </si>
  <si>
    <t>134573001</t>
  </si>
  <si>
    <t>LOPINAVIR + RITONAVIR</t>
  </si>
  <si>
    <t>134576009</t>
  </si>
  <si>
    <t>LOPINAVIR 400MG/5ML / RITONAVIR 100MG/5ML ORAL SOLUTION</t>
  </si>
  <si>
    <t>134577000</t>
  </si>
  <si>
    <t>LOPINAVIR 133.3MG / RITONAVIR 33.3MG CAPSULES</t>
  </si>
  <si>
    <t>419600002</t>
  </si>
  <si>
    <t>LOPINAVIR 200MG / RITONAVIR 50MG TABLETS</t>
  </si>
  <si>
    <t>433142003</t>
  </si>
  <si>
    <t>LOPINAVIR 100MG / RITONAVIR 25MG TABLETS</t>
  </si>
  <si>
    <t>31676711000001102</t>
  </si>
  <si>
    <t>LUMACAFTOR + IVACAFTOR</t>
  </si>
  <si>
    <t>31719411000001103</t>
  </si>
  <si>
    <t>LUMACAFTOR 200MG / IVACAFTOR 125MG TABLETS</t>
  </si>
  <si>
    <t>MACIMORELIN</t>
  </si>
  <si>
    <t>GROWTH FAILURE</t>
  </si>
  <si>
    <t>GROWTH HORMONE &amp; GROWTH HORMONE RECEPTOR ANTAGONIST</t>
  </si>
  <si>
    <t>23712611000001104</t>
  </si>
  <si>
    <t>MACITENTAN</t>
  </si>
  <si>
    <t>23707811000001104</t>
  </si>
  <si>
    <t>MACITENTAN 10MG TABLETS</t>
  </si>
  <si>
    <t>30761007</t>
  </si>
  <si>
    <t>MANNITOL</t>
  </si>
  <si>
    <t>400451001</t>
  </si>
  <si>
    <t>MANNITOL 50G/500ML (10%) INFUSION BAGS</t>
  </si>
  <si>
    <t>406292000</t>
  </si>
  <si>
    <t>MANNITOL 50G/250ML (20%) INFUSION BAGS</t>
  </si>
  <si>
    <t>406293005</t>
  </si>
  <si>
    <t>MANNITOL 100G/500ML (20%) INFUSION BAGS</t>
  </si>
  <si>
    <t>5126411000001107</t>
  </si>
  <si>
    <t>MANNITOL 50G/500ML (10%) INFUSION POLYETHYLENE BOTTLES</t>
  </si>
  <si>
    <t>5126811000001109</t>
  </si>
  <si>
    <t>MANNITOL 100G/500ML (20%) INFUSION POLYETHYLENE BOTTLES</t>
  </si>
  <si>
    <t>15424511000001100</t>
  </si>
  <si>
    <t>MANNITOL 5MG INHALATION POWDER CAPSULES</t>
  </si>
  <si>
    <t>15425411000001103</t>
  </si>
  <si>
    <t>MANNITOL 10MG INHALATION POWDER CAPSULES</t>
  </si>
  <si>
    <t>15426011000001103</t>
  </si>
  <si>
    <t>MANNITOL 20MG INHALATION POWDER CAPSULES</t>
  </si>
  <si>
    <t>15426411000001107</t>
  </si>
  <si>
    <t>MANNITOL 40MG INHALATION POWDER CAPSULES</t>
  </si>
  <si>
    <t>20514511000001105</t>
  </si>
  <si>
    <t>MANNITOL 40MG INHALATION POWDER CAPSULES WITH DEVICE</t>
  </si>
  <si>
    <t>20515111000001102</t>
  </si>
  <si>
    <t>MANNITOL 40MG INHALATION POWDER CAPSULES WITH TWO DEVICES</t>
  </si>
  <si>
    <t>21260011000001107</t>
  </si>
  <si>
    <t>MANNITOL 125MG/5ML ORAL SOLUTION</t>
  </si>
  <si>
    <t>21260611000001100</t>
  </si>
  <si>
    <t>MANNITOL 20G/100ML (20%) SOLUTION FOR INFUSION BOTTLES</t>
  </si>
  <si>
    <t>26046511000001100</t>
  </si>
  <si>
    <t>MANNITOL 10G/400ML (2.5%) INFUSION BAGS</t>
  </si>
  <si>
    <t>32527211000001104</t>
  </si>
  <si>
    <t>MANNITOL 75G/500ML (15%) INFUSION BAGS</t>
  </si>
  <si>
    <t>427805000</t>
  </si>
  <si>
    <t>MARAVIROC</t>
  </si>
  <si>
    <t>428594002</t>
  </si>
  <si>
    <t>MARAVIROC 150MG TABLETS</t>
  </si>
  <si>
    <t>429701009</t>
  </si>
  <si>
    <t>MARAVIROC 300MG TABLETS</t>
  </si>
  <si>
    <t>MASITINIB</t>
  </si>
  <si>
    <t>PANCREATIC CANCER/GIST</t>
  </si>
  <si>
    <t>418845006</t>
  </si>
  <si>
    <t>MECASERMIN</t>
  </si>
  <si>
    <t>418495003</t>
  </si>
  <si>
    <t>MECASERMIN 40MG/4ML SOLUTION FOR INJECTION VIALS</t>
  </si>
  <si>
    <t>31201911000001104</t>
  </si>
  <si>
    <t>MEPOLIZUMAB</t>
  </si>
  <si>
    <t>31210311000001108</t>
  </si>
  <si>
    <t>MEPOLIZUMAB 100MG POWDER FOR SOLUTION FOR INJECTION VIALS</t>
  </si>
  <si>
    <t>ASTHMA</t>
  </si>
  <si>
    <t>ALLERGEN IMMUNOTHERAPY</t>
  </si>
  <si>
    <t>300, 340</t>
  </si>
  <si>
    <t>METRELEPTIN</t>
  </si>
  <si>
    <t>DYSLIPIDAEMIA</t>
  </si>
  <si>
    <t>OTHER ENDOCRINE DRUGS</t>
  </si>
  <si>
    <t>416233001</t>
  </si>
  <si>
    <t>MICAFUNGIN</t>
  </si>
  <si>
    <t>416860003</t>
  </si>
  <si>
    <t>MICAFUNGIN 50MG POWDER FOR SOLUTION FOR INFUSION VIALS</t>
  </si>
  <si>
    <t>425120008</t>
  </si>
  <si>
    <t>MICAFUNGIN 100MG POWDER FOR SOLUTION FOR INFUSION VIALS</t>
  </si>
  <si>
    <t>408044003</t>
  </si>
  <si>
    <t>MIGLUSTAT</t>
  </si>
  <si>
    <t>408152003</t>
  </si>
  <si>
    <t>MIGLUSTAT 100MG CAPSULES</t>
  </si>
  <si>
    <t>GAUCHER'S DISEASE/ NIEMANN-PICK</t>
  </si>
  <si>
    <t>MOTAVIZUMAB</t>
  </si>
  <si>
    <t>RSV PROPHYLAXIS</t>
  </si>
  <si>
    <t>414804006</t>
  </si>
  <si>
    <t>NATALIZUMAB</t>
  </si>
  <si>
    <t>414806008</t>
  </si>
  <si>
    <t>NATALIZUMAB 300MG/15ML SOLUTION FOR INFUSION VIALS</t>
  </si>
  <si>
    <t>108706004</t>
  </si>
  <si>
    <t>NELFINAVIR</t>
  </si>
  <si>
    <t>324866008</t>
  </si>
  <si>
    <t>NELFINAVIR 250MG TABLETS</t>
  </si>
  <si>
    <t>324867004</t>
  </si>
  <si>
    <t>NELFINAVIR 50MG/G ORAL POWDER</t>
  </si>
  <si>
    <t>414815001</t>
  </si>
  <si>
    <t>NELFINAVIR 625MG TABLETS</t>
  </si>
  <si>
    <t>108704001</t>
  </si>
  <si>
    <t>NEVIRAPINE</t>
  </si>
  <si>
    <t>324862005</t>
  </si>
  <si>
    <t>NEVIRAPINE 200MG TABLETS</t>
  </si>
  <si>
    <t>324865007</t>
  </si>
  <si>
    <t>NEVIRAPINE 50MG/5ML ORAL SUSPENSION</t>
  </si>
  <si>
    <t>449001007</t>
  </si>
  <si>
    <t>NEVIRAPINE 400MG MODIFIED-RELEASE TABLETS</t>
  </si>
  <si>
    <t>19608411000001107</t>
  </si>
  <si>
    <t>NEVIRAPINE 100MG MODIFIED-RELEASE TABLETS</t>
  </si>
  <si>
    <t>19608511000001106</t>
  </si>
  <si>
    <t>NEVIRAPINE 50MG MODIFIED-RELEASE TABLETS</t>
  </si>
  <si>
    <t>428468009</t>
  </si>
  <si>
    <t>NILOTINIB</t>
  </si>
  <si>
    <t>427962003</t>
  </si>
  <si>
    <t>NILOTINIB 200MG CAPSULES</t>
  </si>
  <si>
    <t>18468211000001109</t>
  </si>
  <si>
    <t>NILOTINIB 150MG CAPSULES</t>
  </si>
  <si>
    <t>28786811000001101</t>
  </si>
  <si>
    <t>NINTEDANIB</t>
  </si>
  <si>
    <t>28790211000001100</t>
  </si>
  <si>
    <t>NINTEDANIB 100MG CAPSULES</t>
  </si>
  <si>
    <t>OVARIAN CANCER</t>
  </si>
  <si>
    <t>28790311000001108</t>
  </si>
  <si>
    <t>NINTEDANIB 150MG CAPSULES</t>
  </si>
  <si>
    <t>IDIOPATHIC PULMONARY FIBROSIS</t>
  </si>
  <si>
    <t>173, 174, 340</t>
  </si>
  <si>
    <t>NON-SMALL-CELL LUNG CANCER</t>
  </si>
  <si>
    <t>407149009</t>
  </si>
  <si>
    <t>NITAZOXANIDE</t>
  </si>
  <si>
    <t>409156007</t>
  </si>
  <si>
    <t>NITAZOXANIDE 100MG/5ML ORAL SUSPENSION</t>
  </si>
  <si>
    <t>414851008</t>
  </si>
  <si>
    <t>NITAZOXANIDE 500MG TABLETS</t>
  </si>
  <si>
    <t>385997009</t>
  </si>
  <si>
    <t>NITISINONE</t>
  </si>
  <si>
    <t>386020005</t>
  </si>
  <si>
    <t>NITISINONE 2MG CAPSULES</t>
  </si>
  <si>
    <t>386021009</t>
  </si>
  <si>
    <t>NITISINONE 5MG CAPSULES</t>
  </si>
  <si>
    <t>386022002</t>
  </si>
  <si>
    <t>NITISINONE 10MG CAPSULES</t>
  </si>
  <si>
    <t>30781211000001106</t>
  </si>
  <si>
    <t>NITISINONE 20MG CAPSULES</t>
  </si>
  <si>
    <t>30781411000001105</t>
  </si>
  <si>
    <t>NITISINONE 4MG/1ML ORAL SUSPENSION SUGAR FREE</t>
  </si>
  <si>
    <t>TYROSINAEMIA</t>
  </si>
  <si>
    <t>14665011000001108</t>
  </si>
  <si>
    <t>NITRIC OXIDE</t>
  </si>
  <si>
    <t>376566002</t>
  </si>
  <si>
    <t>NITRIC OXIDE 800PPM</t>
  </si>
  <si>
    <t>409379002</t>
  </si>
  <si>
    <t>NITRIC OXIDE 100PPM</t>
  </si>
  <si>
    <t>415245003</t>
  </si>
  <si>
    <t>NONACOG ALFA</t>
  </si>
  <si>
    <t>319912002</t>
  </si>
  <si>
    <t>NONACOG ALFA 250UNIT POWDER AND SOLVENT FOR SOLUTION FOR INFUSION VIALS</t>
  </si>
  <si>
    <t>319913007</t>
  </si>
  <si>
    <t>NONACOG ALFA 500UNIT POWDER AND SOLVENT FOR SOLUTION FOR INFUSION VIALS</t>
  </si>
  <si>
    <t>319914001</t>
  </si>
  <si>
    <t>NONACOG ALFA 1,000UNIT POWDER AND SOLVENT FOR SOLUTION FOR INFUSION VIALS</t>
  </si>
  <si>
    <t>12867311000001100</t>
  </si>
  <si>
    <t>NONACOG ALFA 2,000UNIT POWDER AND SOLVENT FOR SOLUTION FOR INFUSION VIALS</t>
  </si>
  <si>
    <t>21704911000001109</t>
  </si>
  <si>
    <t>NONACOG ALFA 3,000UNIT POWDER AND SOLVENT FOR SOLUTION FOR INFUSION VIALS</t>
  </si>
  <si>
    <t>NONACOG BETA PEGOL</t>
  </si>
  <si>
    <t>22355711000001102</t>
  </si>
  <si>
    <t>ARAGAM 2.5G/50ML SOLUTION FOR INFUSION VIALS (OXBRIDGE PHARMA LTD)</t>
  </si>
  <si>
    <t>22355911000001100</t>
  </si>
  <si>
    <t>ARAGAM 5G/100ML SOLUTION FOR INFUSION VIALS (OXBRIDGE PHARMA LTD)</t>
  </si>
  <si>
    <t>22356211000001103</t>
  </si>
  <si>
    <t>ARAGAM 10G/200ML SOLUTION FOR INFUSION VIALS (OXBRIDGE PHARMA LTD)</t>
  </si>
  <si>
    <t>22356511000001100</t>
  </si>
  <si>
    <t>ARAGAM 20G/400ML SOLUTION FOR INFUSION VIALS (OXBRIDGE PHARMA LTD)</t>
  </si>
  <si>
    <t>OCRELIZUMAB</t>
  </si>
  <si>
    <t>10793511000001106</t>
  </si>
  <si>
    <t>OCTAGAM 2.5G/50ML SOLUTION FOR INFUSION VIALS (OCTAPHARMA LTD)</t>
  </si>
  <si>
    <t>10793711000001101</t>
  </si>
  <si>
    <t>OCTAGAM 5G/100ML SOLUTION FOR INFUSION VIALS (OCTAPHARMA LTD)</t>
  </si>
  <si>
    <t>10793911000001104</t>
  </si>
  <si>
    <t>OCTAGAM 10G/200ML SOLUTION FOR INFUSION VIALS (OCTAPHARMA LTD)</t>
  </si>
  <si>
    <t>15072511000001103</t>
  </si>
  <si>
    <t>OCTAGAM 10% 10G/100ML SOLUTION FOR INFUSION BOTTLES (OCTAPHARMA LTD)</t>
  </si>
  <si>
    <t>15073711000001100</t>
  </si>
  <si>
    <t>OCTAGAM 10% 5G/50ML SOLUTION FOR INFUSION BOTTLES (OCTAPHARMA LTD)</t>
  </si>
  <si>
    <t>19470311000001108</t>
  </si>
  <si>
    <t>OCTAGAM 10% 2G/20ML SOLUTION FOR INFUSION VIALS (OCTAPHARMA LTD)</t>
  </si>
  <si>
    <t>19470611000001103</t>
  </si>
  <si>
    <t>OCTAGAM 10% 20G/200ML SOLUTION FOR INFUSION BOTTLES (OCTAPHARMA LTD)</t>
  </si>
  <si>
    <t>19470911000001109</t>
  </si>
  <si>
    <t>OCTAGAM 5% 10G/200ML SOLUTION FOR INFUSION BOTTLES (OCTAPHARMA LTD)</t>
  </si>
  <si>
    <t>19471211000001106</t>
  </si>
  <si>
    <t>OCTAGAM 5% 2.5G/50ML SOLUTION FOR INFUSION BOTTLES (OCTAPHARMA LTD)</t>
  </si>
  <si>
    <t>19471511000001109</t>
  </si>
  <si>
    <t>OCTAGAM 5% 5G/100ML SOLUTION FOR INFUSION BOTTLES (OCTAPHARMA LTD)</t>
  </si>
  <si>
    <t>OCTREOLIN</t>
  </si>
  <si>
    <t>422675008</t>
  </si>
  <si>
    <t>OCTOCOG ALFA</t>
  </si>
  <si>
    <t>4600711000001100</t>
  </si>
  <si>
    <t>OCTOCOG ALFA 250UNIT POWDER AND SOLVENT FOR SOLUTION FOR INJECTION VIALS</t>
  </si>
  <si>
    <t>4600811000001108</t>
  </si>
  <si>
    <t>OCTOCOG ALFA 500UNIT POWDER AND SOLVENT FOR SOLUTION FOR INJECTION VIALS</t>
  </si>
  <si>
    <t>4601311000001109</t>
  </si>
  <si>
    <t>OCTOCOG ALFA 1,000UNIT POWDER AND SOLVENT FOR SOLUTION FOR INJECTION VIALS</t>
  </si>
  <si>
    <t>7661311000001102</t>
  </si>
  <si>
    <t>OCTOCOG ALFA 1,500UNIT POWDER AND SOLVENT FOR SOLUTION FOR INFUSION VIALS</t>
  </si>
  <si>
    <t>13402611000001109</t>
  </si>
  <si>
    <t>OCTOCOG ALFA 2,000UNIT POWDER AND SOLVENT FOR SOLUTION FOR INJECTION VIALS</t>
  </si>
  <si>
    <t>13912311000001104</t>
  </si>
  <si>
    <t>OCTOCOG ALFA 3,000UNIT POWDER AND SOLVENT FOR SOLUTION FOR INFUSION VIALS</t>
  </si>
  <si>
    <t>126155003</t>
  </si>
  <si>
    <t>OCTREOTIDE</t>
  </si>
  <si>
    <t>327340009</t>
  </si>
  <si>
    <t>OCTREOTIDE 50MICROGRAMS/1ML SOLUTION FOR INJECTION AMPOULES</t>
  </si>
  <si>
    <t>327341008</t>
  </si>
  <si>
    <t>OCTREOTIDE 100MICROGRAMS/1ML SOLUTION FOR INJECTION AMPOULES</t>
  </si>
  <si>
    <t>327342001</t>
  </si>
  <si>
    <t>OCTREOTIDE 500MICROGRAMS/1ML SOLUTION FOR INJECTION AMPOULES</t>
  </si>
  <si>
    <t>327348002</t>
  </si>
  <si>
    <t>OCTREOTIDE 1MG/5ML SOLUTION FOR INJECTION VIALS</t>
  </si>
  <si>
    <t>327349005</t>
  </si>
  <si>
    <t>OCTREOTIDE 10MG POWDER AND SOLVENT FOR SUSPENSION FOR INJECTION VIALS</t>
  </si>
  <si>
    <t>327350005</t>
  </si>
  <si>
    <t>OCTREOTIDE 20MG POWDER AND SOLVENT FOR SUSPENSION FOR INJECTION VIALS</t>
  </si>
  <si>
    <t>327351009</t>
  </si>
  <si>
    <t>OCTREOTIDE 30MG POWDER AND SOLVENT FOR SUSPENSION FOR INJECTION VIALS</t>
  </si>
  <si>
    <t>12777511000001100</t>
  </si>
  <si>
    <t>OCTREOTIDE 50MICROGRAMS/1ML SOLUTION FOR INJECTION VIALS</t>
  </si>
  <si>
    <t>12780911000001100</t>
  </si>
  <si>
    <t>OCTREOTIDE 100MICROGRAMS/1ML SOLUTION FOR INJECTION VIALS</t>
  </si>
  <si>
    <t>12781011000001108</t>
  </si>
  <si>
    <t>OCTREOTIDE 500MICROGRAMS/1ML SOLUTION FOR INJECTION VIALS</t>
  </si>
  <si>
    <t>19841811000001104</t>
  </si>
  <si>
    <t>OCTREOTIDE 100MICROGRAMS/1ML SOLUTION FOR INJECTION PRE-FILLED SYRINGES</t>
  </si>
  <si>
    <t>19841911000001109</t>
  </si>
  <si>
    <t>OCTREOTIDE 500MICROGRAMS/1ML SOLUTION FOR INJECTION PRE-FILLED SYRINGES</t>
  </si>
  <si>
    <t>19842011000001102</t>
  </si>
  <si>
    <t>OCTREOTIDE 50MICROGRAMS/1ML SOLUTION FOR INJECTION PRE-FILLED SYRINGES</t>
  </si>
  <si>
    <t>17190711000001109</t>
  </si>
  <si>
    <t>OFATUMUMAB 100MG/5ML SOLUTION FOR INFUSION VIALS</t>
  </si>
  <si>
    <t>19265711000001106</t>
  </si>
  <si>
    <t>OFATUMUMAB 1G/50ML SOLUTION FOR INFUSION VIALS</t>
  </si>
  <si>
    <t>OCTREOTIDE***</t>
  </si>
  <si>
    <t>444609007</t>
  </si>
  <si>
    <t>OFATUMUMAB</t>
  </si>
  <si>
    <t>PEMPHIGUS VULGARIS</t>
  </si>
  <si>
    <t>OLESOXIME</t>
  </si>
  <si>
    <t>SPINAL MUSCULAR ATROPHY</t>
  </si>
  <si>
    <t>406442003</t>
  </si>
  <si>
    <t>OMALIZUMAB</t>
  </si>
  <si>
    <t>9742911000001102</t>
  </si>
  <si>
    <t>OMALIZUMAB 150MG POWDER AND SOLVENT FOR SOLUTION FOR INJECTION VIALS</t>
  </si>
  <si>
    <t>18671311000001102</t>
  </si>
  <si>
    <t>OMALIZUMAB 150MG/1ML SOLUTION FOR INJECTION PRE-FILLED SYRINGES</t>
  </si>
  <si>
    <t>18671411000001109</t>
  </si>
  <si>
    <t>OMALIZUMAB 75MG/0.5ML SOLUTION FOR INJECTION PRE-FILLED SYRINGES</t>
  </si>
  <si>
    <t>PACRITINIB</t>
  </si>
  <si>
    <t>MYELOFIBROSIS</t>
  </si>
  <si>
    <t>108725001</t>
  </si>
  <si>
    <t>PALIVIZUMAB</t>
  </si>
  <si>
    <t>324886007</t>
  </si>
  <si>
    <t>PALIVIZUMAB 50MG POWDER AND SOLVENT FOR SOLUTION FOR INJECTION VIALS</t>
  </si>
  <si>
    <t>324887003</t>
  </si>
  <si>
    <t>PALIVIZUMAB 100MG POWDER AND SOLVENT FOR SOLUTION FOR INJECTION VIALS</t>
  </si>
  <si>
    <t>30319111000001102</t>
  </si>
  <si>
    <t>PALIVIZUMAB 100MG/1ML SOLUTION FOR INJECTION VIALS</t>
  </si>
  <si>
    <t>30319211000001108</t>
  </si>
  <si>
    <t>PALIVIZUMAB 50MG/0.5ML SOLUTION FOR INJECTION VIALS</t>
  </si>
  <si>
    <t>27518004</t>
  </si>
  <si>
    <t>PARATHYROID HORMONE</t>
  </si>
  <si>
    <t>10831311000001106</t>
  </si>
  <si>
    <t>PARATHYROID HORMONE 1.61MG POWDER AND SOLVENT FOR SOLUTION FOR INJECTION CARTRIDGES</t>
  </si>
  <si>
    <t>SPECIALIST ENDOCRINOLOGY CONDITIONS</t>
  </si>
  <si>
    <t>PARENTERAL NUTRITION</t>
  </si>
  <si>
    <t>INTESTINAL FAILURE; INADEQUATE/ UNSAFE ENTERAL FEEDING</t>
  </si>
  <si>
    <t>301</t>
  </si>
  <si>
    <t>251, 301</t>
  </si>
  <si>
    <t>7663311000001101</t>
  </si>
  <si>
    <t>AMINOVEN 25 SOLUTION FOR INFUSION 500ML BOTTLES (FRESENIUS KABI LTD)</t>
  </si>
  <si>
    <t>7503911000001106</t>
  </si>
  <si>
    <t>CLINIMIX N9G20E INFUSION 2LITRE BAGS (BAXTER HEALTHCARE LTD)</t>
  </si>
  <si>
    <t>7504311000001107</t>
  </si>
  <si>
    <t>CLINIMIX N14G30E INFUSION 2LITRE BAGS (BAXTER HEALTHCARE LTD)</t>
  </si>
  <si>
    <t>15130211000001107</t>
  </si>
  <si>
    <t>CLINOLEIC 20% INFUSION 100ML BAGS (BAXTER HEALTHCARE LTD)</t>
  </si>
  <si>
    <t>15130611000001109</t>
  </si>
  <si>
    <t>CLINOLEIC 20% INFUSION 250ML BAGS (BAXTER HEALTHCARE LTD)</t>
  </si>
  <si>
    <t>15131011000001106</t>
  </si>
  <si>
    <t>CLINOLEIC 20% INFUSION 500ML BAGS (BAXTER HEALTHCARE LTD)</t>
  </si>
  <si>
    <t>7423811000001100</t>
  </si>
  <si>
    <t>HYPERAMINE 30 SOLUTION FOR INFUSION 500ML BOTTLES (B.BRAUN MEDICAL LTD)</t>
  </si>
  <si>
    <t>7627411000001107</t>
  </si>
  <si>
    <t>INTRALIPID 10% EMULSION FOR INJECTION 100ML BOTTLES (FRESENIUS KABI LTD)</t>
  </si>
  <si>
    <t>7627811000001109</t>
  </si>
  <si>
    <t>INTRALIPID 10% EMULSION FOR INJECTION 500ML BOTTLES (FRESENIUS KABI LTD)</t>
  </si>
  <si>
    <t>7628211000001107</t>
  </si>
  <si>
    <t>INTRALIPID 20% EMULSION FOR INJECTION 100ML BOTTLES (FRESENIUS KABI LTD)</t>
  </si>
  <si>
    <t>7628611000001109</t>
  </si>
  <si>
    <t>INTRALIPID 20% EMULSION FOR INJECTION 250ML BOTTLES (FRESENIUS KABI LTD)</t>
  </si>
  <si>
    <t>7629011000001107</t>
  </si>
  <si>
    <t>INTRALIPID 20% EMULSION FOR INJECTION 500ML BOTTLES (FRESENIUS KABI LTD)</t>
  </si>
  <si>
    <t>7629611000001100</t>
  </si>
  <si>
    <t>INTRALIPID 30% EMULSION FOR INJECTION 333ML BOTTLES (FRESENIUS KABI LTD)</t>
  </si>
  <si>
    <t>7476011000001102</t>
  </si>
  <si>
    <t>KABIVEN INFUSION 1.026LITRE BAGS (FRESENIUS KABI LTD)</t>
  </si>
  <si>
    <t>7476411000001106</t>
  </si>
  <si>
    <t>KABIVEN INFUSION 1.54LITRE BAGS (FRESENIUS KABI LTD)</t>
  </si>
  <si>
    <t>7476811000001108</t>
  </si>
  <si>
    <t>KABIVEN INFUSION 2.053LITRE BAGS (FRESENIUS KABI LTD)</t>
  </si>
  <si>
    <t>7477411000001108</t>
  </si>
  <si>
    <t>KABIVEN INFUSION 2.566LITRE BAGS (FRESENIUS KABI LTD)</t>
  </si>
  <si>
    <t>7474411000001103</t>
  </si>
  <si>
    <t>KABIVEN PERIPHERAL INFUSION 1.44LITRE BAGS (FRESENIUS KABI LTD)</t>
  </si>
  <si>
    <t>7475211000001101</t>
  </si>
  <si>
    <t>KABIVEN PERIPHERAL INFUSION 1.92LITRE BAGS (FRESENIUS KABI LTD)</t>
  </si>
  <si>
    <t>7475611000001104</t>
  </si>
  <si>
    <t>KABIVEN PERIPHERAL INFUSION 2.4LITRE BAGS (FRESENIUS KABI LTD)</t>
  </si>
  <si>
    <t>11469011000001104</t>
  </si>
  <si>
    <t>LIPIDEM EMULSION FOR INFUSION 100ML BOTTLES (B.BRAUN MEDICAL LTD)</t>
  </si>
  <si>
    <t>11470011000001101</t>
  </si>
  <si>
    <t>LIPIDEM EMULSION FOR INFUSION 250ML BOTTLES (B.BRAUN MEDICAL LTD)</t>
  </si>
  <si>
    <t>11470411000001105</t>
  </si>
  <si>
    <t>LIPIDEM EMULSION FOR INFUSION 500ML BOTTLES (B.BRAUN MEDICAL LTD)</t>
  </si>
  <si>
    <t>7667411000001101</t>
  </si>
  <si>
    <t>LIPOFUNDIN MCT/LCT 10% EMULSION FOR INFUSION 100ML BOTTLES (B.BRAUN MEDICAL LTD)</t>
  </si>
  <si>
    <t>7667811000001104</t>
  </si>
  <si>
    <t>LIPOFUNDIN MCT/LCT 10% EMULSION FOR INFUSION 500ML BOTTLES (B.BRAUN MEDICAL LTD)</t>
  </si>
  <si>
    <t>7713311000001108</t>
  </si>
  <si>
    <t>LIPOFUNDIN MCT/LCT 20% EMULSION FOR INFUSION 100ML BOTTLES (B.BRAUN MEDICAL LTD)</t>
  </si>
  <si>
    <t>7713711000001107</t>
  </si>
  <si>
    <t>LIPOFUNDIN MCT/LCT 20% EMULSION FOR INFUSION 250ML BOTTLES (B.BRAUN MEDICAL LTD)</t>
  </si>
  <si>
    <t>7714111000001108</t>
  </si>
  <si>
    <t>LIPOFUNDIN MCT/LCT 20% EMULSION FOR INFUSION 500ML BOTTLES (B.BRAUN MEDICAL LTD)</t>
  </si>
  <si>
    <t>16611711000001100</t>
  </si>
  <si>
    <t>NUTRIFLEX BASAL INFUSION 1LITRE BAGS (B.BRAUN MEDICAL LTD)</t>
  </si>
  <si>
    <t>16613611000001108</t>
  </si>
  <si>
    <t>NUTRIFLEX BASAL INFUSION 2LITRE BAGS (B.BRAUN MEDICAL LTD)</t>
  </si>
  <si>
    <t>16614811000001105</t>
  </si>
  <si>
    <t xml:space="preserve">NUTRIFLEX PERI INFUSION 1LITRE BAGS (B.BRAUN MEDICAL LTD)
</t>
  </si>
  <si>
    <t>16616711000001106</t>
  </si>
  <si>
    <t xml:space="preserve">NUTRIFLEX PERI INFUSION 2LITRE BAGS (B.BRAUN MEDICAL LTD)
</t>
  </si>
  <si>
    <t>16617411000001103</t>
  </si>
  <si>
    <t xml:space="preserve">NUTRIFLEX PLUS INFUSION 1LITRE BAGS (B.BRAUN MEDICAL LTD)
</t>
  </si>
  <si>
    <t>16618011000001108</t>
  </si>
  <si>
    <t xml:space="preserve">NUTRIFLEX PLUS INFUSION 2LITRE BAGS (B.BRAUN MEDICAL LTD)
</t>
  </si>
  <si>
    <t>7424311000001106</t>
  </si>
  <si>
    <t>NUTRIFLEX LIPID PERI INFUSION 1.25LITRE BAGS (B.BRAUN MEDICAL LTD)</t>
  </si>
  <si>
    <t>10739811000001104</t>
  </si>
  <si>
    <t>NUTRIFLEX LIPID PERI INFUSION 1.875LITRE BAGS (B.BRAUN MEDICAL LTD)</t>
  </si>
  <si>
    <t>7427011000001100</t>
  </si>
  <si>
    <t>NUTRIFLEX LIPID PERI INFUSION 2.5LITRE BAGS (B.BRAUN MEDICAL LTD)</t>
  </si>
  <si>
    <t>7427511000001108</t>
  </si>
  <si>
    <t xml:space="preserve">NUTRIFLEX LIPID PLUS INFUSION 1.25LITRE BAGS (B.BRAUN MEDICAL LTD)
</t>
  </si>
  <si>
    <t>7427911000001101</t>
  </si>
  <si>
    <t>NUTRIFLEX LIPID PLUS INFUSION 1.875LITRE BAGS (B.BRAUN MEDICAL LTD)</t>
  </si>
  <si>
    <t>7428311000001101</t>
  </si>
  <si>
    <t>NUTRIFLEX LIPID PLUS INFUSION 2.5LITRE BAGS (B.BRAUN MEDICAL LTD)</t>
  </si>
  <si>
    <t>15099111000001107</t>
  </si>
  <si>
    <t>NUTRIFLEX LIPID PLUS WITHOUT ELECTROLYTES INFUSION 1.25LITRE BAGS (B.BRAUN MEDICAL LTD)</t>
  </si>
  <si>
    <t>15099511000001103</t>
  </si>
  <si>
    <t xml:space="preserve">NUTRIFLEX LIPID PLUS WITHOUT ELECTROLYTES INFUSION 1.875LITRE BAGS (B.BRAUN MEDICAL LTD)
</t>
  </si>
  <si>
    <t>15100011000001106</t>
  </si>
  <si>
    <t xml:space="preserve">NUTRIFLEX LIPID PLUS WITHOUT ELECTROLYTES INFUSION 2.5LITRE BAGS (B.BRAUN MEDICAL LTD)
</t>
  </si>
  <si>
    <t>7428711000001102</t>
  </si>
  <si>
    <t>NUTRIFLEX LIPID SPECIAL INFUSION 1.25LITRE BAGS (B.BRAUN MEDICAL LTD)</t>
  </si>
  <si>
    <t>7429211000001104</t>
  </si>
  <si>
    <t>NUTRIFLEX LIPID SPECIAL INFUSION 1.875LITRE BAGS (B.BRAUN MEDICAL LTD)</t>
  </si>
  <si>
    <t>7431711000001109</t>
  </si>
  <si>
    <t>NUTRIFLEX LIPID SPECIAL INFUSION 2.5LITRE BAGS (B.BRAUN MEDICAL LTD)</t>
  </si>
  <si>
    <t>15098311000001103</t>
  </si>
  <si>
    <t>NUTRIFLEX LIPID SPECIAL WITHOUT ELECTROLYTES INFUSION 1.25LITRE BAGS (B.BRAUN MEDICAL LTD)</t>
  </si>
  <si>
    <t>15098711000001104</t>
  </si>
  <si>
    <t>NUTRIFLEX LIPID SPECIAL WITHOUT ELECTROLYTES INFUSION 1.875LITRE BAGS (B.BRAUN MEDICAL LTD)</t>
  </si>
  <si>
    <t>21344411000001109</t>
  </si>
  <si>
    <t xml:space="preserve">NUTRIFLEX OMEGA PLUS INFUSION 1.25LITRE BAGS (B.BRAUN MEDICAL LTD)
</t>
  </si>
  <si>
    <t>21353511000001107</t>
  </si>
  <si>
    <t>NUTRIFLEX OMEGA PLUS INFUSION 1.875LITRE BAGS (B.BRAUN MEDICAL LTD)</t>
  </si>
  <si>
    <t>21353911000001100</t>
  </si>
  <si>
    <t>NUTRIFLEX OMEGA PLUS INFUSION 2.5LITRE BAGS (B.BRAUN MEDICAL LTD)</t>
  </si>
  <si>
    <t>23998511000001107</t>
  </si>
  <si>
    <t>NUTRIFLEX OMEGA SPECIAL INFUSION 1.25LITRE BAGS (B.BRAUN MEDICAL LTD)</t>
  </si>
  <si>
    <t>21431011000001107</t>
  </si>
  <si>
    <t>NUTRIFLEX OMEGA SPECIAL INFUSION 1.875LITRE BAGS (B.BRAUN MEDICAL LTD)</t>
  </si>
  <si>
    <t>21431411000001103</t>
  </si>
  <si>
    <t>NUTRIFLEX OMEGA SPECIAL INFUSION 2.5LITRE BAGS (B.BRAUN MEDICAL LTD)</t>
  </si>
  <si>
    <t>21430211000001108</t>
  </si>
  <si>
    <t>NUTRIFLEX OMEGA SPECIAL INFUSION 625ML BAGS (B.BRAUN MEDICAL LTD)</t>
  </si>
  <si>
    <t>17163411000001108</t>
  </si>
  <si>
    <t>OLICLINOMEL N4-550E INFUSION 1.5LITRE BAGS (BAXTER HEALTHCARE LTD)</t>
  </si>
  <si>
    <t>17162511000001100</t>
  </si>
  <si>
    <t>OLICLINOMEL N4-550E INFUSION 1LITRE BAGS (BAXTER HEALTHCARE LTD)</t>
  </si>
  <si>
    <t>7327811000001100</t>
  </si>
  <si>
    <t>OLICLINOMEL N4-550E INFUSION 2.5LITRE BAGS (BAXTER HEALTHCARE LTD)</t>
  </si>
  <si>
    <t>7327311000001109</t>
  </si>
  <si>
    <t>OLICLINOMEL N4-720E INFUSION 2.5LITRE BAGS (BAXTER HEALTHCARE LTD)</t>
  </si>
  <si>
    <t>7328711000001109</t>
  </si>
  <si>
    <t>OLICLINOMEL N5-800E INFUSION 2.5LITRE BAGS (BAXTER HEALTHCARE LTD)</t>
  </si>
  <si>
    <t>7328211000001102</t>
  </si>
  <si>
    <t>OLICLINOMEL N5-800E INFUSION 2LITRE BAGS (BAXTER HEALTHCARE LTD)</t>
  </si>
  <si>
    <t>7329511000001105</t>
  </si>
  <si>
    <t>OLICLINOMEL N6-900E INFUSION 2.5LITRE BAGS (BAXTER HEALTHCARE LTD)</t>
  </si>
  <si>
    <t>7329111000001101</t>
  </si>
  <si>
    <t>OLICLINOMEL N6-900E INFUSION 2LITRE BAGS (BAXTER HEALTHCARE LTD)</t>
  </si>
  <si>
    <t>7331111000001103</t>
  </si>
  <si>
    <t>OLICLINOMEL N7-1000 INFUSION 1.5LITRE BAGS (BAXTER HEALTHCARE LTD)</t>
  </si>
  <si>
    <t>7330711000001105</t>
  </si>
  <si>
    <t>OLICLINOMEL N7-1000 INFUSION 1LITRE BAGS (BAXTER HEALTHCARE LTD)</t>
  </si>
  <si>
    <t>7330311000001106</t>
  </si>
  <si>
    <t>OLICLINOMEL N7-1000E INFUSION 2LITRE BAGS (BAXTER HEALTHCARE LTD)</t>
  </si>
  <si>
    <t>10355611000001104</t>
  </si>
  <si>
    <t>OLICLINOMEL N8-800 EMULSION FOR INJECTION 1LITRE BAGS (BAXTER HEALTHCARE LTD)</t>
  </si>
  <si>
    <t>14925811000001108</t>
  </si>
  <si>
    <t>OLICLINOMEL N8-800 INFUSION 2LITRE BAGS (BAXTER HEALTHCARE LTD)</t>
  </si>
  <si>
    <t>15519911000001106</t>
  </si>
  <si>
    <t>OMEGAVEN EMULSION FOR INFUSION 100ML VIALS (FRESENIUS KABI LTD)</t>
  </si>
  <si>
    <t>15519511000001104</t>
  </si>
  <si>
    <t>OMEGAVEN EMULSION FOR INFUSION 50ML VIALS (FRESENIUS KABI LTD)</t>
  </si>
  <si>
    <t>7568911000001102</t>
  </si>
  <si>
    <t>PLASMA-LYTE 148 INFUSION 1LITRE VIAFLO BAGS (BAXTER HEALTHCARE LTD)</t>
  </si>
  <si>
    <t>32745511000001108</t>
  </si>
  <si>
    <t>PLASMA-LYTE 148 INFUSION 500ML VIAFLO BAGS (BAXTER HEALTHCARE LTD)</t>
  </si>
  <si>
    <t>7570411000001100</t>
  </si>
  <si>
    <t>PLASMA-LYTE 148 &amp; GLUCOSE 5% INFUSION 1LITRE VIAFLO BAGS (BAXTER HEALTHCARE LTD)</t>
  </si>
  <si>
    <t>7572811000001102</t>
  </si>
  <si>
    <t>PLASMA-LYTE M ELECTROLYTE SOLUTION WITH GLUCOSE 5%W/V INFUSION 1LITRE BAGS (BAXTER HEALTHCARE LTD)</t>
  </si>
  <si>
    <t>7503311000001105</t>
  </si>
  <si>
    <t>PRIMENE 10% SOLUTION FOR INFUSION 100ML BOTTLES (BAXTER HEALTHCARE LTD)</t>
  </si>
  <si>
    <t>7502911000001104</t>
  </si>
  <si>
    <t>PRIMENE 10% SOLUTION FOR INFUSION 250ML BOTTLES (BAXTER HEALTHCARE LTD)</t>
  </si>
  <si>
    <t>21515711000001107</t>
  </si>
  <si>
    <t>SMOFLIPID EMULSION FOR INFUSION 100ML BOTTLES (FRESENIUS KABI LTD)</t>
  </si>
  <si>
    <t>11465811000001107</t>
  </si>
  <si>
    <t>SMOFLIPID EMULSION FOR INFUSION 500ML BOTTLES (FRESENIUS KABI LTD)</t>
  </si>
  <si>
    <t>7506811000001105</t>
  </si>
  <si>
    <t>SYNTHAMIN 9 INFUSION 1LITRE BAGS (BAXTER HEALTHCARE LTD)</t>
  </si>
  <si>
    <t>7505511000001100</t>
  </si>
  <si>
    <t>SYNTHAMIN 9 INFUSION 500ML BAGS (BAXTER HEALTHCARE LTD)</t>
  </si>
  <si>
    <t>7507611000001108</t>
  </si>
  <si>
    <t xml:space="preserve">SYNTHAMIN 9 WITHOUT ELECTROLYTES INFUSION 1LITRE BAGS (BAXTER HEALTHCARE LTD)
</t>
  </si>
  <si>
    <t xml:space="preserve">7507211000001106 </t>
  </si>
  <si>
    <t>SYNTHAMIN 9 WITHOUT ELECTROLYTES INFUSION 500ML BAGS (BAXTER HEALTHCARE LTD)</t>
  </si>
  <si>
    <t>7508411000001109</t>
  </si>
  <si>
    <t>SYNTHAMIN 14 INFUSION 1LITRE BAGS (BAXTER HEALTHCARE LTD)</t>
  </si>
  <si>
    <t>7508811000001106</t>
  </si>
  <si>
    <t>SYNTHAMIN 14 INFUSION 3LITRE BAGS (BAXTER HEALTHCARE LTD)</t>
  </si>
  <si>
    <t>7508011000001100</t>
  </si>
  <si>
    <t>SYNTHAMIN 14 INFUSION 500ML BAGS (BAXTER HEALTHCARE LTD)</t>
  </si>
  <si>
    <t>7509611000001103</t>
  </si>
  <si>
    <t>SYNTHAMIN 14 WITHOUT ELECTROLYTES INFUSION 1LITRE BAGS (BAXTER HEALTHCARE LTD)</t>
  </si>
  <si>
    <t>7509211000001100</t>
  </si>
  <si>
    <t>SYNTHAMIN 14 WITHOUT ELECTROLYTES INFUSION 500ML BAGS (BAXTER HEALTHCARE LTD)</t>
  </si>
  <si>
    <t>7510511000001107</t>
  </si>
  <si>
    <t>SYNTHAMIN 17 INFUSION 1LITRE BAGS (BAXTER HEALTHCARE LTD)</t>
  </si>
  <si>
    <t>7510011000001104</t>
  </si>
  <si>
    <t>SYNTHAMIN 17 INFUSION 500ML BAGS (BAXTER HEALTHCARE LTD)</t>
  </si>
  <si>
    <t>17166311000001105</t>
  </si>
  <si>
    <t>SYNTHAMIN 17 WITHOUT ELECTROLYTES INFUSION 3LITRE BAGS (BAXTER HEALTHCARE LTD)</t>
  </si>
  <si>
    <t>7510911000001100</t>
  </si>
  <si>
    <t>SYNTHAMIN 17 WITHOUT ELECTROLYTES INFUSION 500ML BAGS (BAXTER HEALTHCARE LTD)</t>
  </si>
  <si>
    <t>7415911000001100</t>
  </si>
  <si>
    <t>VAMIN 9 GLUCOSE SOLUTION FOR INJECTION 100ML BOTTLES (FRESENIUS KABI LTD)</t>
  </si>
  <si>
    <t>7416711000001105</t>
  </si>
  <si>
    <t>VAMIN 9 GLUCOSE SOLUTION FOR INJECTION 1LITRE BOTTLES (FRESENIUS KABI LTD)</t>
  </si>
  <si>
    <t>7416311000001106</t>
  </si>
  <si>
    <t>VAMIN 9 GLUCOSE SOLUTION FOR INJECTION 500ML BOTTLES (FRESENIUS KABI LTD)</t>
  </si>
  <si>
    <t>7656311000001104</t>
  </si>
  <si>
    <t>VAMIN 9 GLUCOSE SOLUTION FOR INJECTION 750ML BOTTLES (FRESENIUS KABI LTD)</t>
  </si>
  <si>
    <t>7420011000001101</t>
  </si>
  <si>
    <t>VAMIN 14 SOLUTION FOR INJECTION 1LITRE BOTTLES (FRESENIUS KABI LTD)</t>
  </si>
  <si>
    <t>7419611000001109</t>
  </si>
  <si>
    <t>VAMIN 14 SOLUTION FOR INJECTION 500ML BOTTLES (FRESENIUS KABI LTD)</t>
  </si>
  <si>
    <t>7420811000001107</t>
  </si>
  <si>
    <t>VAMIN 14 ELECTROLYTE-FREE SOLUTION FOR INFUSION 1LITRE BOTTLES (FRESENIUS KABI LTD)</t>
  </si>
  <si>
    <t>7420411000001105</t>
  </si>
  <si>
    <t>VAMIN 14 ELECTROLYTE-FREE SOLUTION FOR INFUSION 500ML BOTTLES (FRESENIUS KABI LTD)</t>
  </si>
  <si>
    <t>7418311000001105</t>
  </si>
  <si>
    <t>VAMIN 18 ELECTROLYTE-FREE SOLUTION FOR INFUSION 1LITRE BOTTLES (FRESENIUS KABI LTD)</t>
  </si>
  <si>
    <t>7417911000001105</t>
  </si>
  <si>
    <t>VAMIN 18 ELECTROLYTE-FREE SOLUTION FOR INFUSION 500ML BOTTLES (FRESENIUS KABI LTD)</t>
  </si>
  <si>
    <t>7423011000001106</t>
  </si>
  <si>
    <t>VAMINOLACT SOLUTION FOR INJECTION 100ML BOTTLES (FRESENIUS KABI LTD)</t>
  </si>
  <si>
    <t>7423411000001102</t>
  </si>
  <si>
    <t xml:space="preserve">VAMINOLACT SOLUTION FOR INJECTION 500ML BOTTLES (FRESENIUS KABI LTD)
</t>
  </si>
  <si>
    <t>28769611000001106</t>
  </si>
  <si>
    <t>PARITAPREVIR + RITONAVIR + OMBITASVIR</t>
  </si>
  <si>
    <t>28772711000001100</t>
  </si>
  <si>
    <t>GENERIC VIEKIRAX 12.5MG/75MG/50MG TABLETS</t>
  </si>
  <si>
    <t>NHS ENGLAND CENTRAL TEAM</t>
  </si>
  <si>
    <t>28688011000001103</t>
  </si>
  <si>
    <t>VIEKIRAX 12.5MG/75MG/50MG TABLETS (ABBVIE LTD)</t>
  </si>
  <si>
    <t>704267007</t>
  </si>
  <si>
    <t>PASIREOTIDE</t>
  </si>
  <si>
    <t>21216511000001101</t>
  </si>
  <si>
    <t>PASIREOTIDE 300MICROGRAMS/1ML SOLUTION FOR INJECTION AMPOULES</t>
  </si>
  <si>
    <t>21216611000001102</t>
  </si>
  <si>
    <t>PASIREOTIDE 600MICROGRAMS/1ML SOLUTION FOR INJECTION AMPOULES</t>
  </si>
  <si>
    <t>21216711000001106</t>
  </si>
  <si>
    <t>PASIREOTIDE 900MICROGRAMS/1ML SOLUTION FOR INJECTION AMPOULES</t>
  </si>
  <si>
    <t>29903911000001109</t>
  </si>
  <si>
    <t>PASIREOTIDE 20MG POWDER AND SOLVENT FOR SUSPENSION FOR INJECTION VIALS</t>
  </si>
  <si>
    <t>29904011000001107</t>
  </si>
  <si>
    <t>PASIREOTIDE 40MG POWDER AND SOLVENT FOR SUSPENSION FOR INJECTION VIALS</t>
  </si>
  <si>
    <t>29904111000001108</t>
  </si>
  <si>
    <t>PASIREOTIDE 60MG POWDER AND SOLVENT FOR SUSPENSION FOR INJECTION VIALS</t>
  </si>
  <si>
    <t>CUSHING'S DISEASE</t>
  </si>
  <si>
    <t>443764004</t>
  </si>
  <si>
    <t>PAZOPANIB</t>
  </si>
  <si>
    <t>443785004</t>
  </si>
  <si>
    <t>PAZOPANIB 200MG TABLETS</t>
  </si>
  <si>
    <t>443997005</t>
  </si>
  <si>
    <t>PAZOPANIB 400MG TABLETS</t>
  </si>
  <si>
    <t>388379009</t>
  </si>
  <si>
    <t>PEGFILGRASTIM</t>
  </si>
  <si>
    <t>408153008</t>
  </si>
  <si>
    <t>PEGFILGRASTIM 6MG/0.6ML SOLUTION FOR INJECTION PRE-FILLED SYRINGES</t>
  </si>
  <si>
    <t>10052111000001104</t>
  </si>
  <si>
    <t>PEGFILGRASTIM 6MG/0.6ML SOLUTION FOR INJECTION PRE-FILLED DISPOSABLE DEVICES</t>
  </si>
  <si>
    <t>398841009</t>
  </si>
  <si>
    <t>PEGINTERFERON ALFA-2A</t>
  </si>
  <si>
    <t>407924009</t>
  </si>
  <si>
    <t>PEGINTERFERON ALFA-2A 180MICROGRAMS/0.5ML SOLUTION FOR INJECTION PRE-FILLED SYRINGES</t>
  </si>
  <si>
    <t>407926006</t>
  </si>
  <si>
    <t>PEGINTERFERON ALFA-2A 135MICROGRAMS/0.5ML SOLUTION FOR INJECTION PRE-FILLED SYRINGES</t>
  </si>
  <si>
    <t>19410411000001109</t>
  </si>
  <si>
    <t>PEGINTERFERON ALFA-2A 135MICROGRAMS/0.5ML SOLUTION FOR INJECTION PRE-FILLED DISPOSABLE DEVICES</t>
  </si>
  <si>
    <t>19410511000001108</t>
  </si>
  <si>
    <t>PEGINTERFERON ALFA-2A 180MICROGRAMS/0.5ML SOLUTION FOR INJECTION PRE-FILLED DISPOSABLE DEVICES</t>
  </si>
  <si>
    <t>22690811000001102</t>
  </si>
  <si>
    <t>PEGINTERFERON ALFA-2A 90MICROGRAMS/0.5ML SOLUTION FOR INJECTION PRE-FILLED SYRINGES</t>
  </si>
  <si>
    <t>27983711000001101</t>
  </si>
  <si>
    <t>PEGINTERFERON BETA-1A</t>
  </si>
  <si>
    <t>27983411000001107</t>
  </si>
  <si>
    <t>PEGINTERFERON BETA-1A 63MICROGRAMS/0.5ML SOLUTION FOR INJECTION PRE-FILLED DISPOSABLE DEVICES</t>
  </si>
  <si>
    <t>27983511000001106</t>
  </si>
  <si>
    <t>PEGINTERFERON BETA-1A 63MICROGRAMS/0.5ML SOLUTION FOR INJECTION PRE-FILLED DISPOSABLE DEVICES AND PEGINTERFERON BETA-1A 94MICROGRAMS/0.5ML SOLUTION FOR INJECTION PRE-FILLED DISPOSABLE DEVICES</t>
  </si>
  <si>
    <t>27983611000001105</t>
  </si>
  <si>
    <t>PEGINTERFERON BETA-1A 94MICROGRAMS/0.5ML SOLUTION FOR INJECTION PRE-FILLED DISPOSABLE DEVICES</t>
  </si>
  <si>
    <t>28049811000001100</t>
  </si>
  <si>
    <t>PEGINTERFERON BETA-1A 125MICROGRAMS/0.5ML SOLUTION FOR INJECTION PRE-FILLED DISPOSABLE DEVICES</t>
  </si>
  <si>
    <t>PEGINTERFERON LAMBDA-1A</t>
  </si>
  <si>
    <t>409204008</t>
  </si>
  <si>
    <t>PEGVISOMANT</t>
  </si>
  <si>
    <t>7543211000001105</t>
  </si>
  <si>
    <t>PEGVISOMANT 10MG POWDER AND SOLVENT FOR SOLUTION FOR INJECTION VIALS</t>
  </si>
  <si>
    <t>HYPOTHALMIC &amp; ANTERIOR PITUITARY HORMONES &amp; ANTI-OESTROGENS</t>
  </si>
  <si>
    <t>7543611000001107</t>
  </si>
  <si>
    <t>PEGVISOMANT 15MG POWDER AND SOLVENT FOR SOLUTION FOR INJECTION VIALS</t>
  </si>
  <si>
    <t>7544011000001103</t>
  </si>
  <si>
    <t>PEGVISOMANT 20MG POWDER AND SOLVENT FOR SOLUTION FOR INJECTION VIALS</t>
  </si>
  <si>
    <t>32420111000001100</t>
  </si>
  <si>
    <t>PEGVISOMANT 25MG POWDER AND SOLVENT FOR SOLUTION FOR INJECTION VIALS</t>
  </si>
  <si>
    <t>32420211000001106</t>
  </si>
  <si>
    <t>PEGVISOMANT 30MG POWDER AND SOLVENT FOR SOLUTION FOR INJECTION VIALS</t>
  </si>
  <si>
    <t>30037111000001101</t>
  </si>
  <si>
    <t>PEMBROLIZUMAB</t>
  </si>
  <si>
    <t>30033011000001108</t>
  </si>
  <si>
    <t>PEMBROLIZUMAB 50MG POWDER FOR SOLUTION FOR INFUSION VIALS</t>
  </si>
  <si>
    <t>MELANOMA (UNRESECTABLE, METASTATIC)</t>
  </si>
  <si>
    <t>TREATMENT NAÏVE MELANOMA (UNRESECTABLE, METASTATIC)</t>
  </si>
  <si>
    <t>438240001</t>
  </si>
  <si>
    <t>PIRFENIDONE</t>
  </si>
  <si>
    <t>22343011000001103</t>
  </si>
  <si>
    <t>PIRFENIDONE 267MG CAPSULES</t>
  </si>
  <si>
    <t>PULMONARY FIBROSIS</t>
  </si>
  <si>
    <t>442206008</t>
  </si>
  <si>
    <t>PLERIXAFOR</t>
  </si>
  <si>
    <t>16197611000001100</t>
  </si>
  <si>
    <t>PLERIXAFOR 24MG/1.2ML SOLUTION FOR INJECTION VIALS</t>
  </si>
  <si>
    <t>STEM CELL MOBILISATION</t>
  </si>
  <si>
    <t>703790009</t>
  </si>
  <si>
    <t>POMALIDOMIDE</t>
  </si>
  <si>
    <t>703791008</t>
  </si>
  <si>
    <t>POMALIDOMIDE 1MG CAPSULES</t>
  </si>
  <si>
    <t>703792001</t>
  </si>
  <si>
    <t>POMALIDOMIDE 2MG CAPSULES</t>
  </si>
  <si>
    <t>703793006</t>
  </si>
  <si>
    <t>POMALIDOMIDE 3MG CAPSULES</t>
  </si>
  <si>
    <t>703794000</t>
  </si>
  <si>
    <t>POMALIDOMIDE 4MG CAPSULES</t>
  </si>
  <si>
    <t>703798002</t>
  </si>
  <si>
    <t>PONATINIB</t>
  </si>
  <si>
    <t>703799005</t>
  </si>
  <si>
    <t>PONATINIB 15MG TABLETS</t>
  </si>
  <si>
    <t>703800009</t>
  </si>
  <si>
    <t>PONATINIB 45MG TABLETS</t>
  </si>
  <si>
    <t>116075008</t>
  </si>
  <si>
    <t>PORACTANT ALFA</t>
  </si>
  <si>
    <t>320910003</t>
  </si>
  <si>
    <t>PORACTANT ALFA 120MG/1.5ML ENDOTRACHEOPULMONARY SUSPENSION VIALS</t>
  </si>
  <si>
    <t>320911004</t>
  </si>
  <si>
    <t>PORACTANT ALFA 240MG/3ML ENDOTRACHEOPULMONARY SUSPENSION VIALS</t>
  </si>
  <si>
    <t>346434002</t>
  </si>
  <si>
    <t>PORCINE FACTOR VIII</t>
  </si>
  <si>
    <t>347623003</t>
  </si>
  <si>
    <t>PORCINE FACTOR VIII 700UNIT POWDER FOR SOLUTION FOR INJECTION VIALS</t>
  </si>
  <si>
    <t>420282006</t>
  </si>
  <si>
    <t>POSACONAZOLE</t>
  </si>
  <si>
    <t>424692003</t>
  </si>
  <si>
    <t>POSACONAZOLE 40MG/ML ORAL SUSPENSION</t>
  </si>
  <si>
    <t>24580911000001108</t>
  </si>
  <si>
    <t>POSACONAZOLE 100MG GASTRO-RESISTANT TABLETS</t>
  </si>
  <si>
    <t>28013311000001101</t>
  </si>
  <si>
    <t>POSACONAZOLE 300MG/16.7ML SOLUTION FOR INFUSION VIALS</t>
  </si>
  <si>
    <t>15146111000001104</t>
  </si>
  <si>
    <t>PRIVIGEN 5G/50ML SOLUTION FOR INFUSION VIALS (CSL BEHRING UK LTD)</t>
  </si>
  <si>
    <t>15146411000001109</t>
  </si>
  <si>
    <t>PRIVIGEN 10G/100ML SOLUTION FOR INFUSION VIALS (CSL BEHRING UK LTD)</t>
  </si>
  <si>
    <t>15146811000001106</t>
  </si>
  <si>
    <t>PRIVIGEN 20G/200ML SOLUTION FOR INFUSION VIALS (CSL BEHRING UK LTD)</t>
  </si>
  <si>
    <t>15545711000001102</t>
  </si>
  <si>
    <t>PRIVIGEN 2.5G/25ML SOLUTION FOR INFUSION VIALS (CSL BEHRING UK LTD)</t>
  </si>
  <si>
    <t>391874000</t>
  </si>
  <si>
    <t>PROTEIN C HUMAN</t>
  </si>
  <si>
    <t>9505711000001101</t>
  </si>
  <si>
    <t>PROTEIN C HUMAN 1000UNIT POWDER AND SOLVENT FOR SOLUTION FOR INJECTION VIALS</t>
  </si>
  <si>
    <t>9505811000001109</t>
  </si>
  <si>
    <t>PROTEIN C HUMAN 500UNIT POWDER AND SOLVENT FOR SOLUTION FOR INJECTION VIALS</t>
  </si>
  <si>
    <t>PROTHROMBIN COMPLEX</t>
  </si>
  <si>
    <t>22322011000001105</t>
  </si>
  <si>
    <t>BERIPLEX P/N 1,000 POWDER AND SOLVENT FOR SOLUTION FOR INJECTION VIALS (CSL BEHRING UK LTD)</t>
  </si>
  <si>
    <t>10922911000001109</t>
  </si>
  <si>
    <t>BERIPLEX P/N 250 POWDER AND SOLVENT FOR SOLUTION FOR INJECTION VIALS (CSL BEHRING UK LTD)</t>
  </si>
  <si>
    <t>10923311000001103</t>
  </si>
  <si>
    <t>BERIPLEX P/N 500 POWDER AND SOLVENT FOR SOLUTION FOR INJECTION VIALS (CSL BEHRING UK LTD)</t>
  </si>
  <si>
    <t>32500311000001104</t>
  </si>
  <si>
    <t>OCTAPLEX 1,000UNIT POWDER AND SOLVENT FOR SOLUTION FOR INFUSION VIALS (OCTAPHARMA LTD)</t>
  </si>
  <si>
    <t>15121311000001107</t>
  </si>
  <si>
    <t>OCTAPLEX 500UNIT POWDER AND SOLVENT FOR SOLUTION FOR INFUSION VIALS (OCTAPHARMA LTD)</t>
  </si>
  <si>
    <t>429368003</t>
  </si>
  <si>
    <t>RALTEGRAVIR</t>
  </si>
  <si>
    <t>429704001</t>
  </si>
  <si>
    <t>RALTEGRAVIR 400MG TABLETS</t>
  </si>
  <si>
    <t>22343111000001102</t>
  </si>
  <si>
    <t>RALTEGRAVIR 100MG CHEWABLE TABLETS</t>
  </si>
  <si>
    <t>22343211000001108</t>
  </si>
  <si>
    <t>RALTEGRAVIR 25MG CHEWABLE TABLETS</t>
  </si>
  <si>
    <t>29768911000001106</t>
  </si>
  <si>
    <t>RALTEGRAVIR 100MG GRANULES SACHETS</t>
  </si>
  <si>
    <t>134670005</t>
  </si>
  <si>
    <t>RASBURICASE</t>
  </si>
  <si>
    <t>134672002</t>
  </si>
  <si>
    <t>RASBURICASE 1.5MG POWDER AND SOLVENT FOR SOLUTION FOR INFUSION VIALS</t>
  </si>
  <si>
    <t>HYPERURICAEMIA</t>
  </si>
  <si>
    <t>GOUT AND CYTOTOXIC-INDUCED HYPERURICAEMIA</t>
  </si>
  <si>
    <t>4848111000001100</t>
  </si>
  <si>
    <t>RASBURICASE 7.5MG POWDER AND SOLVENT FOR SOLUTION FOR INFUSION VIALS</t>
  </si>
  <si>
    <t>703808002</t>
  </si>
  <si>
    <t>REGORAFENIB</t>
  </si>
  <si>
    <t>703809005</t>
  </si>
  <si>
    <t>REGORAFENIB 40MG TABLETS</t>
  </si>
  <si>
    <t>33999711000001105</t>
  </si>
  <si>
    <t>RESLIZUMAB</t>
  </si>
  <si>
    <t>33999611000001101</t>
  </si>
  <si>
    <t>RESLIZUMAB 100MG/10ML SOLUTION FOR INFUSION VIALS</t>
  </si>
  <si>
    <t>35063004</t>
  </si>
  <si>
    <t>RIBAVIRIN</t>
  </si>
  <si>
    <t>324779009</t>
  </si>
  <si>
    <t>RIBAVIRIN 200MG CAPSULES</t>
  </si>
  <si>
    <t>347554007</t>
  </si>
  <si>
    <t>RIBAVIRIN 6G POWDER FOR NEBULISER SOLUTION VIALS</t>
  </si>
  <si>
    <t>408025005</t>
  </si>
  <si>
    <t>RIBAVIRIN 200MG TABLETS</t>
  </si>
  <si>
    <t>410840000</t>
  </si>
  <si>
    <t>RIBAVIRIN 40MG/ML ORAL SOLUTION</t>
  </si>
  <si>
    <t>419067003</t>
  </si>
  <si>
    <t>RIBAVIRIN 400MG TABLETS</t>
  </si>
  <si>
    <t>15774911000001104</t>
  </si>
  <si>
    <t>RIBAVIRIN 1.2G/12ML SOLUTION FOR INJECTION VIALS</t>
  </si>
  <si>
    <t>RIGOSERTIB</t>
  </si>
  <si>
    <t>MDS/PANCREATIC CANCER</t>
  </si>
  <si>
    <t>RILONACEPT</t>
  </si>
  <si>
    <t>19842811000001108</t>
  </si>
  <si>
    <t>RILPIVIRINE</t>
  </si>
  <si>
    <t>19842911000001103</t>
  </si>
  <si>
    <t>RILPIVIRINE 25MG TABLETS</t>
  </si>
  <si>
    <t>24406211000001105</t>
  </si>
  <si>
    <t>RIOCIGUAT</t>
  </si>
  <si>
    <t>24408311000001103</t>
  </si>
  <si>
    <t>RIOCIGUAT 1.5MG TABLETS</t>
  </si>
  <si>
    <t>24408411000001105</t>
  </si>
  <si>
    <t>RIOCIGUAT 1MG TABLETS</t>
  </si>
  <si>
    <t>24408511000001109</t>
  </si>
  <si>
    <t>RIOCIGUAT 2.5MG TABLETS</t>
  </si>
  <si>
    <t>24408611000001108</t>
  </si>
  <si>
    <t>RIOCIGUAT 2MG TABLETS</t>
  </si>
  <si>
    <t>24408711000001104</t>
  </si>
  <si>
    <t>RIOCIGUAT 500MICROGRAM TABLETS</t>
  </si>
  <si>
    <t>108693005</t>
  </si>
  <si>
    <t>RITONAVIR</t>
  </si>
  <si>
    <t>324841009</t>
  </si>
  <si>
    <t>RITONAVIR 100MG CAPSULES</t>
  </si>
  <si>
    <t>324842002</t>
  </si>
  <si>
    <t>RITONAVIR 80MG/1ML ORAL SOLUTION SUGAR FREE</t>
  </si>
  <si>
    <t>17175011000001109</t>
  </si>
  <si>
    <t>RITONAVIR 100MG TABLETS</t>
  </si>
  <si>
    <t>32930811000001106</t>
  </si>
  <si>
    <t>RITONAVIR 100MG ORAL POWDER SACHETS SUGAR FREE</t>
  </si>
  <si>
    <t>108809004</t>
  </si>
  <si>
    <t>RITUXIMAB</t>
  </si>
  <si>
    <t>327393005</t>
  </si>
  <si>
    <t>RITUXIMAB 100MG/10ML SOLUTION FOR INFUSION VIALS</t>
  </si>
  <si>
    <t>STEROID SENSITIVE NEPHROTIC SYNDROME</t>
  </si>
  <si>
    <t>259, 361</t>
  </si>
  <si>
    <t>327394004</t>
  </si>
  <si>
    <t>RITUXIMAB 500MG/50ML SOLUTION FOR INFUSION VIALS</t>
  </si>
  <si>
    <t>STEROID RESISTANT NEPHROTIC SYNDROME</t>
  </si>
  <si>
    <t>PRIMARY SJOGREN'S SYNDROME (PSS)</t>
  </si>
  <si>
    <t>CHRONIC INFLAMMATORY DEMYELINATING POLYNEUROPATHY</t>
  </si>
  <si>
    <t>ACQUIRED HAEMOPHILIA</t>
  </si>
  <si>
    <t>24856511000001109</t>
  </si>
  <si>
    <t>RITUXIMAB 1.4G/11.7ML SOLUTION FOR INJECTION VIALS</t>
  </si>
  <si>
    <t>ANCA-POSITIVE VASCULITIS</t>
  </si>
  <si>
    <t>MYOSITIS</t>
  </si>
  <si>
    <t>NEPHRITIS</t>
  </si>
  <si>
    <t>130, 216</t>
  </si>
  <si>
    <t>ABO-INCOMPATIBLE KIDNEY TRANSPLANTS</t>
  </si>
  <si>
    <t>441077008</t>
  </si>
  <si>
    <t>ROMIPLOSTIM</t>
  </si>
  <si>
    <t>441078003</t>
  </si>
  <si>
    <t>ROMIPLOSTIM 250MICROGRAM POWDER FOR SOLUTION FOR INJECTION VIALS</t>
  </si>
  <si>
    <t>17281111000001103</t>
  </si>
  <si>
    <t>ROMIPLOSTIM 250MICROGRAM POWDER AND SOLVENT FOR SOLUTION FOR INJECTION PRE-FILLED DISPOSABLE DEVICES</t>
  </si>
  <si>
    <t>703779004</t>
  </si>
  <si>
    <t>RUXOLITINIB</t>
  </si>
  <si>
    <t>703780001</t>
  </si>
  <si>
    <t>RUXOLITINIB 5MG TABLETS</t>
  </si>
  <si>
    <t>703781002</t>
  </si>
  <si>
    <t>RUXOLITINIB 10MG TABLETS</t>
  </si>
  <si>
    <t>21290711000001107</t>
  </si>
  <si>
    <t>RUXOLITINIB 15MG TABLETS</t>
  </si>
  <si>
    <t>21290811000001104</t>
  </si>
  <si>
    <t>RUXOLITINIB 20MG TABLETS</t>
  </si>
  <si>
    <t>4164111000001105</t>
  </si>
  <si>
    <t>SANDOGLOBULIN 3G POWDER AND SOLVENT FOR SOLUTION FOR INJECTION BOTTLES (CSL BEHRING UK LTD)</t>
  </si>
  <si>
    <t>4164811000001103</t>
  </si>
  <si>
    <t>SANDOGLOBULIN 6G POWDER AND SOLVENT FOR SOLUTION FOR INFUSION BOTTLES (CSL BEHRING UK LTD)</t>
  </si>
  <si>
    <t>4401911000001108</t>
  </si>
  <si>
    <t>SANDOGLOBULIN 1G POWDER AND SOLVENT FOR SOLUTION FOR INJECTION BOTTLES (CSL BEHRING UK LTD)</t>
  </si>
  <si>
    <t>4402311000001103</t>
  </si>
  <si>
    <t>SANDOGLOBULIN 12G POWDER AND SOLVENT FOR SOLUTION FOR INFUSION BOTTLES (CSL BEHRING UK LTD)</t>
  </si>
  <si>
    <t>9253211000001108</t>
  </si>
  <si>
    <t>SANDOGLOBULIN NF 6G/50ML SOLUTION FOR INFUSION VIALS (CSL BEHRING UK LTD)</t>
  </si>
  <si>
    <t>9253711000001101</t>
  </si>
  <si>
    <t>SANDOGLOBULIN NF 12G/100ML SOLUTION FOR INFUSION VIALS (CSL BEHRING UK LTD)</t>
  </si>
  <si>
    <t>432857000</t>
  </si>
  <si>
    <t>SAPROPTERIN</t>
  </si>
  <si>
    <t>15499611000001108</t>
  </si>
  <si>
    <t>SAPROPTERIN 100MG SOLUBLE TABLETS SUGAR FREE</t>
  </si>
  <si>
    <t>CHILDREN WITH PHENYLKETONURIA</t>
  </si>
  <si>
    <t>27988511000001102</t>
  </si>
  <si>
    <t>SAPROPTERIN 10MG TABLETS</t>
  </si>
  <si>
    <t>MATERNAL PHENYLKETONURIA</t>
  </si>
  <si>
    <t>108700005</t>
  </si>
  <si>
    <t>SAQUINAVIR</t>
  </si>
  <si>
    <t>324847008</t>
  </si>
  <si>
    <t>SAQUINAVIR 200MG CAPSULES</t>
  </si>
  <si>
    <t>422836001</t>
  </si>
  <si>
    <t>SAQUINAVIR MESILATE 200MG CAPSULES</t>
  </si>
  <si>
    <t>423046007</t>
  </si>
  <si>
    <t>SAQUINAVIR MESILATE 500MG TABLETS</t>
  </si>
  <si>
    <t>SARGRAMOSTIM</t>
  </si>
  <si>
    <t>400252005</t>
  </si>
  <si>
    <t>SARGRAMOSTIM 250MICROGRAMS POWDER FOR SOLUTION FOR INJECTION VIALS</t>
  </si>
  <si>
    <t>ANTIBODY-POSITIVE PULMONARY ALVEOLAR PROTEINOSIS</t>
  </si>
  <si>
    <t>30936311000001108</t>
  </si>
  <si>
    <t>SEBELIPASE ALFA</t>
  </si>
  <si>
    <t>30937411000001104</t>
  </si>
  <si>
    <t>SEBELIPASE ALFA 20MG/10ML SOLUTION FOR INFUSION VIALS</t>
  </si>
  <si>
    <t>LYSOSOMAL ACID LIPASE DEFICIENCY </t>
  </si>
  <si>
    <t>714689007</t>
  </si>
  <si>
    <t>SECUKINUMAB</t>
  </si>
  <si>
    <t>29211611000001100</t>
  </si>
  <si>
    <t>SECUKINUMAB 150MG/1ML SOLUTION FOR INJECTION PRE-FILLED DISPOSABLE DEVICES</t>
  </si>
  <si>
    <t>29212711000001102</t>
  </si>
  <si>
    <t>SECUKINUMAB 150MG/1ML SOLUTION FOR INJECTION PRE-FILLED SYRINGES</t>
  </si>
  <si>
    <t>SELEXIPAG</t>
  </si>
  <si>
    <t>32963211000001108</t>
  </si>
  <si>
    <t>SELEXIPAG 200MICROGRAM TABLETS</t>
  </si>
  <si>
    <t>32964011000001101</t>
  </si>
  <si>
    <t>SELEXIPAG 400MICROGRAM TABLETS</t>
  </si>
  <si>
    <t>32964411000001105</t>
  </si>
  <si>
    <t>SELEXIPAG 600MICROGRAM TABLETS</t>
  </si>
  <si>
    <t>32964811000001107</t>
  </si>
  <si>
    <t>SELEXIPAG 800MICROGRAM TABLETS</t>
  </si>
  <si>
    <t>32965211000001107</t>
  </si>
  <si>
    <t>SELEXIPAG 1MG TABLETS</t>
  </si>
  <si>
    <t>32965611000001109</t>
  </si>
  <si>
    <t>SELEXIPAG 1.2MG TABLETS</t>
  </si>
  <si>
    <t>32966011000001106</t>
  </si>
  <si>
    <t>SELEXIPAG 1.4MG TABLETS</t>
  </si>
  <si>
    <t>32966411000001102</t>
  </si>
  <si>
    <t>SELEXIPAG 1.6MG TABLETS</t>
  </si>
  <si>
    <t>SETROBUVIR</t>
  </si>
  <si>
    <t>SIALIC ACID</t>
  </si>
  <si>
    <t>MYOPATHY</t>
  </si>
  <si>
    <t>109123009</t>
  </si>
  <si>
    <t>SILDENAFIL</t>
  </si>
  <si>
    <t>326713001</t>
  </si>
  <si>
    <t>SILDENAFIL 25MG TABLETS</t>
  </si>
  <si>
    <t>326714007</t>
  </si>
  <si>
    <t>SILDENAFIL 50MG TABLETS</t>
  </si>
  <si>
    <t>326715008</t>
  </si>
  <si>
    <t>SILDENAFIL 100MG TABLETS</t>
  </si>
  <si>
    <t>419015002</t>
  </si>
  <si>
    <t>SILDENAFIL 20MG TABLETS</t>
  </si>
  <si>
    <t>13859611000001103</t>
  </si>
  <si>
    <t>SILDENAFIL 2.5MG/5ML ORAL SOLUTION</t>
  </si>
  <si>
    <t>13859711000001107</t>
  </si>
  <si>
    <t>SILDENAFIL 2.5MG/5ML ORAL SUSPENSION</t>
  </si>
  <si>
    <t>14058011000001104</t>
  </si>
  <si>
    <t>SILDENAFIL 25MG/5ML ORAL SOLUTION</t>
  </si>
  <si>
    <t>14058111000001103</t>
  </si>
  <si>
    <t>SILDENAFIL 25MG/5ML ORAL SUSPENSION</t>
  </si>
  <si>
    <t>14160211000001106</t>
  </si>
  <si>
    <t>SILDENAFIL 5MG/5ML ORAL SOLUTION</t>
  </si>
  <si>
    <t>14160311000001103</t>
  </si>
  <si>
    <t>SILDENAFIL 5MG/5ML ORAL SUSPENSION</t>
  </si>
  <si>
    <t>15452411000001107</t>
  </si>
  <si>
    <t>SILDENAFIL 10MG/5ML ORAL SOLUTION</t>
  </si>
  <si>
    <t>15452511000001106</t>
  </si>
  <si>
    <t>SILDENAFIL 10MG/5ML ORAL SUSPENSION</t>
  </si>
  <si>
    <t>15535611000001107</t>
  </si>
  <si>
    <t>SILDENAFIL 12.5MG/5ML ORAL SOLUTION</t>
  </si>
  <si>
    <t>15535711000001103</t>
  </si>
  <si>
    <t>SILDENAFIL 12.5MG/5ML ORAL SUSPENSION</t>
  </si>
  <si>
    <t>15650111000001104</t>
  </si>
  <si>
    <t>SILDENAFIL 50MG/5ML ORAL SUSPENSION</t>
  </si>
  <si>
    <t>15650211000001105</t>
  </si>
  <si>
    <t>SILDENAFIL 50MG/5ML ORAL SOLUTION</t>
  </si>
  <si>
    <t>16660911000001106</t>
  </si>
  <si>
    <t>SILDENAFIL 40MG/50ML SOLUTION FOR INJECTION VIALS</t>
  </si>
  <si>
    <t>18759411000001103</t>
  </si>
  <si>
    <t>SILDENAFIL 10MG/12.5ML SOLUTION FOR INJECTION VIALS</t>
  </si>
  <si>
    <t>21705011000001109</t>
  </si>
  <si>
    <t>SILDENAFIL 10MG/ML ORAL SUSPENSION SUGAR FREE</t>
  </si>
  <si>
    <t>22099011000001107</t>
  </si>
  <si>
    <t>SILDENAFIL 25MG PESSARIES</t>
  </si>
  <si>
    <t>22648811000001107</t>
  </si>
  <si>
    <t>SILDENAFIL 100MG CHEWABLE TABLETS SUGAR FREE</t>
  </si>
  <si>
    <t>22648911000001102</t>
  </si>
  <si>
    <t>SILDENAFIL 25MG CHEWABLE TABLETS SUGAR FREE</t>
  </si>
  <si>
    <t>22649011000001106</t>
  </si>
  <si>
    <t>SILDENAFIL 50MG CHEWABLE TABLETS SUGAR FREE</t>
  </si>
  <si>
    <t>714167009</t>
  </si>
  <si>
    <t>SIMEPREVIR</t>
  </si>
  <si>
    <t>24611011000001106</t>
  </si>
  <si>
    <t>SIMEPREVIR 150MG CAPSULES</t>
  </si>
  <si>
    <t>398718007</t>
  </si>
  <si>
    <t>SODIUM BENZOATE</t>
  </si>
  <si>
    <t>4318211000001103</t>
  </si>
  <si>
    <t>SODIUM BENZOATE POWDER</t>
  </si>
  <si>
    <t>9056511000001106</t>
  </si>
  <si>
    <t>SODIUM BENZOATE 500MG CAPSULES</t>
  </si>
  <si>
    <t>13046011000001102</t>
  </si>
  <si>
    <t>SODIUM BENZOATE 1.25G/5ML ORAL SOLUTION</t>
  </si>
  <si>
    <t>13046111000001101</t>
  </si>
  <si>
    <t>SODIUM BENZOATE 1.575G/5ML ORAL SOLUTION</t>
  </si>
  <si>
    <t>13046211000001107</t>
  </si>
  <si>
    <t>SODIUM BENZOATE 1.5G/5ML ORAL SOLUTION</t>
  </si>
  <si>
    <t>13046411000001106</t>
  </si>
  <si>
    <t>SODIUM BENZOATE 1.6G/5ML ORAL SOLUTION</t>
  </si>
  <si>
    <t>13046611000001109</t>
  </si>
  <si>
    <t>SODIUM BENZOATE 1.75G/5ML ORAL SOLUTION</t>
  </si>
  <si>
    <t>13046711000001100</t>
  </si>
  <si>
    <t>SODIUM BENZOATE 1.83G/5ML ORAL SOLUTION</t>
  </si>
  <si>
    <t>13046811000001108</t>
  </si>
  <si>
    <t>SODIUM BENZOATE 1G/5ML ORAL SOLUTION</t>
  </si>
  <si>
    <t>13046911000001103</t>
  </si>
  <si>
    <t>SODIUM BENZOATE 250MG/5ML ORAL SOLUTION</t>
  </si>
  <si>
    <t>13047011000001104</t>
  </si>
  <si>
    <t>SODIUM BENZOATE 400MG/5ML ORAL SOLUTION</t>
  </si>
  <si>
    <t>13047111000001103</t>
  </si>
  <si>
    <t>SODIUM BENZOATE 470MG/5ML ORAL SOLUTION</t>
  </si>
  <si>
    <t>13047311000001101</t>
  </si>
  <si>
    <t>SODIUM BENZOATE 500MG/5ML ORAL SOLUTION</t>
  </si>
  <si>
    <t>13047411000001108</t>
  </si>
  <si>
    <t>SODIUM BENZOATE 50MG/5ML ORAL SOLUTION</t>
  </si>
  <si>
    <t>13047511000001107</t>
  </si>
  <si>
    <t>SODIUM BENZOATE 600MG/5ML ORAL SOLUTION</t>
  </si>
  <si>
    <t>13047611000001106</t>
  </si>
  <si>
    <t>SODIUM BENZOATE 700MG/5ML ORAL SOLUTION</t>
  </si>
  <si>
    <t>13047711000001102</t>
  </si>
  <si>
    <t>SODIUM BENZOATE 750MG/5ML ORAL SOLUTION</t>
  </si>
  <si>
    <t>13047811000001105</t>
  </si>
  <si>
    <t>SODIUM BENZOATE 800MG/5ML ORAL SOLUTION</t>
  </si>
  <si>
    <t>13961811000001103</t>
  </si>
  <si>
    <t>SODIUM BENZOATE 1G/5ML SOLUTION FOR INFUSION AMPOULES</t>
  </si>
  <si>
    <t>13962611000001108</t>
  </si>
  <si>
    <t>SODIUM BENZOATE 50MG CAPSULES</t>
  </si>
  <si>
    <t>13963411000001101</t>
  </si>
  <si>
    <t>SODIUM BENZOATE 400MG CAPSULES</t>
  </si>
  <si>
    <t>15650311000001102</t>
  </si>
  <si>
    <t>SODIUM BENZOATE 100MG/5ML ORAL SOLUTION</t>
  </si>
  <si>
    <t>19977811000001103</t>
  </si>
  <si>
    <t>SODIUM BENZOATE 500MG TABLETS</t>
  </si>
  <si>
    <t>31801911000001108</t>
  </si>
  <si>
    <t>SODIUM BENZOATE 2G/10ML SOLUTION FOR INFUSION AMPOULES</t>
  </si>
  <si>
    <t>32638411000001108</t>
  </si>
  <si>
    <t>SODIUM BENZOATE 2G/5ML ORAL SOLUTION</t>
  </si>
  <si>
    <t>410918008</t>
  </si>
  <si>
    <t>SODIUM OXYBATE</t>
  </si>
  <si>
    <t>395522003</t>
  </si>
  <si>
    <t>SODIUM OXYBATE 500MG/ML ORAL SOLUTION SUGAR FREE</t>
  </si>
  <si>
    <t>NARCOLEPSY - PEADIATRIC SERVICES ONLY</t>
  </si>
  <si>
    <t>HYPNOTICS &amp; ANXIOLYTICS</t>
  </si>
  <si>
    <t>329472001</t>
  </si>
  <si>
    <t>SODIUM PHENYLBUTYRATE</t>
  </si>
  <si>
    <t>329475004</t>
  </si>
  <si>
    <t>SODIUM PHENYLBUTYRATE 500MG TABLETS</t>
  </si>
  <si>
    <t>329476003</t>
  </si>
  <si>
    <t>SODIUM PHENYLBUTYRATE 940MG/G GRANULES SUGAR FREE</t>
  </si>
  <si>
    <t>8725811000001104</t>
  </si>
  <si>
    <t>SODIUM PHENYLBUTYRATE 1.25G/5ML ORAL SUSPENSION</t>
  </si>
  <si>
    <t>8725911000001109</t>
  </si>
  <si>
    <t>SODIUM PHENYLBUTYRATE 1G/5ML ORAL SUSPENSION</t>
  </si>
  <si>
    <t>8726111000001100</t>
  </si>
  <si>
    <t>SODIUM PHENYLBUTYRATE 625MG/5ML ORAL SUSPENSION</t>
  </si>
  <si>
    <t>11467211000001103</t>
  </si>
  <si>
    <t>SODIUM PHENYLBUTYRATE 2G/10ML SOLUTION FOR INFUSION AMPOULES</t>
  </si>
  <si>
    <t>13300511000001101</t>
  </si>
  <si>
    <t>SODIUM PHENYLBUTYRATE 650MG/5ML ORAL SOLUTION</t>
  </si>
  <si>
    <t>13300611000001102</t>
  </si>
  <si>
    <t>SODIUM PHENYLBUTYRATE 650MG/5ML ORAL SUSPENSION</t>
  </si>
  <si>
    <t>13894511000001105</t>
  </si>
  <si>
    <t>SODIUM PHENYLBUTYRATE 250MG/5ML ORAL SOLUTION</t>
  </si>
  <si>
    <t>13925811000001105</t>
  </si>
  <si>
    <t>SODIUM PHENYLBUTYRATE 1G/5ML SOLUTION FOR INFUSION AMPOULES</t>
  </si>
  <si>
    <t>15535211000001105</t>
  </si>
  <si>
    <t>SODIUM PHENYLBUTYRATE 5MG CAPSULES</t>
  </si>
  <si>
    <t>20113911000001108</t>
  </si>
  <si>
    <t>SODIUM PHENYLBUTYRATE 500MG CAPSULES</t>
  </si>
  <si>
    <t>20585711000001104</t>
  </si>
  <si>
    <t>SODIUM PHENYLBUTYRATE 916.7MG/5ML ORAL SOLUTION</t>
  </si>
  <si>
    <t>23108511000001107</t>
  </si>
  <si>
    <t>SODIUM PHENYLBUTYRATE 483MG/G GRANULES</t>
  </si>
  <si>
    <t>24510611000001104</t>
  </si>
  <si>
    <t>SODIUM PHENYLBUTYRATE 625MG/5ML ORAL SOLUTION</t>
  </si>
  <si>
    <t>32880011000001100</t>
  </si>
  <si>
    <t>SODIUM PHENYLBUTYRATE 1.83G/5ML ORAL SOLUTION</t>
  </si>
  <si>
    <t>713645002</t>
  </si>
  <si>
    <t>SOFOSBUVIR</t>
  </si>
  <si>
    <t>24581011000001100</t>
  </si>
  <si>
    <t>SOFOSBUVIR 400MG TABLETS</t>
  </si>
  <si>
    <t>28394611000001109</t>
  </si>
  <si>
    <t>SOFOSBUVIR + LEDIPASVIR</t>
  </si>
  <si>
    <t>28395311000001100</t>
  </si>
  <si>
    <t>SOFOSBUVIR 400MG / LEDIPASVIR 90MG TABLETS</t>
  </si>
  <si>
    <t>28320411000001105</t>
  </si>
  <si>
    <t>HARVONI 90MG/400MG TABLETS</t>
  </si>
  <si>
    <t>420681006</t>
  </si>
  <si>
    <t>SORAFENIB</t>
  </si>
  <si>
    <t>420994005</t>
  </si>
  <si>
    <t>SORAFENIB 200MG TABLETS</t>
  </si>
  <si>
    <t>108690008</t>
  </si>
  <si>
    <t>STAVUDINE</t>
  </si>
  <si>
    <t>324831006</t>
  </si>
  <si>
    <t>STAVUDINE 15MG CAPSULES</t>
  </si>
  <si>
    <t>324833009</t>
  </si>
  <si>
    <t>STAVUDINE 20MG CAPSULES</t>
  </si>
  <si>
    <t>324835002</t>
  </si>
  <si>
    <t>STAVUDINE 30MG CAPSULES</t>
  </si>
  <si>
    <t>324837005</t>
  </si>
  <si>
    <t>STAVUDINE 40MG CAPSULES</t>
  </si>
  <si>
    <t>324839008</t>
  </si>
  <si>
    <t>STAVUDINE 1MG/ML ORAL SOLUTION</t>
  </si>
  <si>
    <t>5437711000001101</t>
  </si>
  <si>
    <t>SUBCUVIA 1.6G/10ML SOLUTION FOR INJECTION VIALS (BAXALTA UK LTD)</t>
  </si>
  <si>
    <t>5438011000001102</t>
  </si>
  <si>
    <t>SUBCUVIA 800MG/5ML SOLUTION FOR INJECTION VIALS (BAXALTA UK LTD)</t>
  </si>
  <si>
    <t>7949411000001100</t>
  </si>
  <si>
    <t>SUBGAM 750MG/5ML SOLUTION FOR INJECTION VIALS (BIO PRODUCTS LABORATORY LTD)</t>
  </si>
  <si>
    <t>9721711000001108</t>
  </si>
  <si>
    <t>SUBGAM 1.5G/10ML SOLUTION FOR INJECTION VIALS (BIO PRODUCTS LABORATORY LTD)</t>
  </si>
  <si>
    <t>421448007</t>
  </si>
  <si>
    <t>SUNITINIB</t>
  </si>
  <si>
    <t>420637003</t>
  </si>
  <si>
    <t>SUNITINIB 25MG CAPSULES</t>
  </si>
  <si>
    <t>420897004</t>
  </si>
  <si>
    <t>SUNITINIB 12.5MG CAPSULES</t>
  </si>
  <si>
    <t>421398007</t>
  </si>
  <si>
    <t>SUNITINIB 50MG CAPSULES</t>
  </si>
  <si>
    <t>32687311000001105</t>
  </si>
  <si>
    <t>SUSOCTOCOG ALFA</t>
  </si>
  <si>
    <t>32685311000001102</t>
  </si>
  <si>
    <t>SUSOCTOCOG ALFA 500UNIT POWDER AND SOLVENT FOR SOLUTION FOR INJECTION VIALS</t>
  </si>
  <si>
    <t>TABALUMAB</t>
  </si>
  <si>
    <t>407734006</t>
  </si>
  <si>
    <t>TADALAFIL</t>
  </si>
  <si>
    <t>407857005</t>
  </si>
  <si>
    <t>TADALAFIL 10MG TABLETS</t>
  </si>
  <si>
    <t>407858000</t>
  </si>
  <si>
    <t>TADALAFIL 20MG TABLETS</t>
  </si>
  <si>
    <t>422044000</t>
  </si>
  <si>
    <t>TADALAFIL 5MG TABLETS</t>
  </si>
  <si>
    <t>15098011000001101</t>
  </si>
  <si>
    <t>TADALAFIL 2.5MG TABLETS</t>
  </si>
  <si>
    <t>TALIGLUCERASE ALFA</t>
  </si>
  <si>
    <t>TARIBAVIRIN</t>
  </si>
  <si>
    <t>27948111000001101</t>
  </si>
  <si>
    <t>TEDUGLUTIDE</t>
  </si>
  <si>
    <t>27947711000001101</t>
  </si>
  <si>
    <t>TEDUGLUTIDE 5MG POWDER AND SOLVENT FOR SOLUTION FOR INJECTION VIALS</t>
  </si>
  <si>
    <t>SHORT BOWEL SYNDROME</t>
  </si>
  <si>
    <t>704466001</t>
  </si>
  <si>
    <t>TELAPREVIR</t>
  </si>
  <si>
    <t>704467005</t>
  </si>
  <si>
    <t>TELAPREVIR 375MG TABLETS</t>
  </si>
  <si>
    <t>424071004</t>
  </si>
  <si>
    <t>TELBIVUDINE</t>
  </si>
  <si>
    <t>422978008</t>
  </si>
  <si>
    <t>TELBIVUDINE 600MG TABLETS</t>
  </si>
  <si>
    <t>427299005</t>
  </si>
  <si>
    <t>TEMSIROLIMUS</t>
  </si>
  <si>
    <t>426944004</t>
  </si>
  <si>
    <t>TEMSIROLIMUS 30MG/1.2ML SOLUTION FOR INFUSION VIALS AND DILUENT</t>
  </si>
  <si>
    <t>395264002</t>
  </si>
  <si>
    <t>TENOFOVIR</t>
  </si>
  <si>
    <t>HIV IN COMBINATION WITH OTHER ANTI-RETROVIRAL DRUGS
HEPATITIS B +/- OTHER ANTI-RETROVIRAL DRUGS</t>
  </si>
  <si>
    <t>424437001</t>
  </si>
  <si>
    <t>TENOFOVIR + EFAVIRENZ + EMTRICITABINE</t>
  </si>
  <si>
    <t>31145411000001104</t>
  </si>
  <si>
    <t>TENOFOVIR ALAFENAMIDE + COBICISTAT + ELVITEGRAVIR + EMTRICITABINE</t>
  </si>
  <si>
    <t>31073011000001101</t>
  </si>
  <si>
    <t>GENVOYA 150MG/150MG/200MG/10MG TABLETS (GILEAD SCIENCES INTERNATIONAL LTD)</t>
  </si>
  <si>
    <t>32977711000001104</t>
  </si>
  <si>
    <t>31145211000001103</t>
  </si>
  <si>
    <t>GENERIC GENVOYA 150MG/150MG/200MG/10MG TABLETS</t>
  </si>
  <si>
    <t>30934411000001109</t>
  </si>
  <si>
    <t>TENOFOVIR DISOPROXIL</t>
  </si>
  <si>
    <t>407808007</t>
  </si>
  <si>
    <t>TENOFOVIR 245MG TABLETS</t>
  </si>
  <si>
    <t>22099111000001108</t>
  </si>
  <si>
    <t>TENOFOVIR 123MG TABLETS</t>
  </si>
  <si>
    <t>22099211000001102</t>
  </si>
  <si>
    <t>TENOFOVIR 163MG TABLETS</t>
  </si>
  <si>
    <t>22099311000001105</t>
  </si>
  <si>
    <t>TENOFOVIR 204MG TABLETS</t>
  </si>
  <si>
    <t>22099411000001103</t>
  </si>
  <si>
    <t>TENOFOVIR 33MG/G GRANULES</t>
  </si>
  <si>
    <t>23167611000001108</t>
  </si>
  <si>
    <t>TENOFOVIR DISOPROXIL + COBICISTAT + ELVITEGRAVIR + EMTRICITABINE</t>
  </si>
  <si>
    <t>22088011000001103</t>
  </si>
  <si>
    <t>GENERIC STRIBILD 150MG/150MG/200MG/245MG TABLETS</t>
  </si>
  <si>
    <t>22088211000001108</t>
  </si>
  <si>
    <t>STRIBILD 300MG/200MG/150MG/150MG TABLETS (IMPORTED (UNITED STATES))</t>
  </si>
  <si>
    <t>30934511000001108</t>
  </si>
  <si>
    <t>TENOFOVIR DISOPROXIL + EFAVIRENZ + EMTRICITABINE</t>
  </si>
  <si>
    <t>13005311000001104</t>
  </si>
  <si>
    <t>GENERIC ATRIPLA 600MG/200MG/245MG TABLETS</t>
  </si>
  <si>
    <t>12948911000001102</t>
  </si>
  <si>
    <t>ATRIPLA 600MG/200MG/245MG TABLETS (GILEAD SCIENCES INTERNATIONAL LTD)</t>
  </si>
  <si>
    <t>21203311000001100</t>
  </si>
  <si>
    <t>TENOFOVIR DISOPROXIL + EMTRICITABINE + RILPIVIRINE</t>
  </si>
  <si>
    <t>20594611000001108</t>
  </si>
  <si>
    <t>GENERIC EVIPLERA 200MG/25MG/245MG TABLETS</t>
  </si>
  <si>
    <t>20558911000001100</t>
  </si>
  <si>
    <t>EVIPLERA 200MG/25MG/245MG TABLETS (GILEAD SCIENCES INTERNATIONAL LTD)</t>
  </si>
  <si>
    <t>703786007</t>
  </si>
  <si>
    <t>TERIFLUNOMIDE</t>
  </si>
  <si>
    <t>703788008</t>
  </si>
  <si>
    <t>TERIFLUNOMIDE 14MG TABLETS</t>
  </si>
  <si>
    <t>398823001</t>
  </si>
  <si>
    <t>TERIPARATIDE</t>
  </si>
  <si>
    <t>408159007</t>
  </si>
  <si>
    <t>TERIPARATIDE 750MICROGRAMS/3ML SOLUTION FOR INJECTION PRE-FILLED DISPOSABLE DEVICES</t>
  </si>
  <si>
    <t>OSTEOGENESIS IMPERFECTA</t>
  </si>
  <si>
    <t>19609211000001103</t>
  </si>
  <si>
    <t>TERIPARATIDE 600MICROGRAMS/2.4ML SOLUTION FOR INJECTION PRE-FILLED DISPOSABLE DEVICES</t>
  </si>
  <si>
    <t>TETRAHYDROBIOPTERIN</t>
  </si>
  <si>
    <t>PHENYLKETONURIA</t>
  </si>
  <si>
    <t>404878004</t>
  </si>
  <si>
    <t>THALIDOMIDE</t>
  </si>
  <si>
    <t>376255008</t>
  </si>
  <si>
    <t>THALIDOMIDE 50MG CAPSULES</t>
  </si>
  <si>
    <t>10193111000001107</t>
  </si>
  <si>
    <t>THALIDOMIDE 25MG TABLETS</t>
  </si>
  <si>
    <t>10193511000001103</t>
  </si>
  <si>
    <t>THALIDOMIDE 50MG TABLETS</t>
  </si>
  <si>
    <t>10194111000001109</t>
  </si>
  <si>
    <t>THALIDOMIDE 100MG TABLETS</t>
  </si>
  <si>
    <t>13303011000001104</t>
  </si>
  <si>
    <t>THALIDOMIDE 50MG/5ML ORAL SOLUTION</t>
  </si>
  <si>
    <t>13303111000001103</t>
  </si>
  <si>
    <t>THALIDOMIDE 50MG/5ML ORAL SUSPENSION</t>
  </si>
  <si>
    <t>415715002</t>
  </si>
  <si>
    <t>THROMBIN</t>
  </si>
  <si>
    <t>10974311000001102</t>
  </si>
  <si>
    <t>THROMBIN 500UNITS POWDER FOR SOLUTION FOR IRRIGATION VIALS</t>
  </si>
  <si>
    <t>PSEUDOANEURYSM</t>
  </si>
  <si>
    <t>10974711000001103</t>
  </si>
  <si>
    <t>THROMBIN 1,000UNITS POWDER FOR SOLUTION FOR IRRIGATION VIALS</t>
  </si>
  <si>
    <t>10975111000001100</t>
  </si>
  <si>
    <t>THROMBIN 2,500UNITS POWDER FOR SOLUTION FOR IRRIGATION VIALS</t>
  </si>
  <si>
    <t>18277611000001100</t>
  </si>
  <si>
    <t>THROMBIN 2,000UNITS/2ML SOLUTION FOR SEALANT VIALS</t>
  </si>
  <si>
    <t>18278811000001102</t>
  </si>
  <si>
    <t>THROMBIN 5,000UNITS/5ML SOLUTION FOR SEALANT VIALS</t>
  </si>
  <si>
    <t>22329611000001105</t>
  </si>
  <si>
    <t>THROMBIN 500UNITS POWDER FOR SOLUTION FOR SEALANT VIALS</t>
  </si>
  <si>
    <t>22330011000001109</t>
  </si>
  <si>
    <t>THROMBIN 1,000UNITS POWDER FOR SOLUTION FOR SEALANT VIALS</t>
  </si>
  <si>
    <t>22336611000001100</t>
  </si>
  <si>
    <t>THROMBIN 2,500UNITS POWDER FOR SOLUTION FOR SEALANT VIALS</t>
  </si>
  <si>
    <t>418721002</t>
  </si>
  <si>
    <t>TIPRANAVIR</t>
  </si>
  <si>
    <t>419994001</t>
  </si>
  <si>
    <t>TIPRANAVIR 250MG CAPSULES</t>
  </si>
  <si>
    <t>16436611000001105</t>
  </si>
  <si>
    <t>TIPRANAVIR 100MG/ML ORAL SOLUTION SUGAR FREE</t>
  </si>
  <si>
    <t>89695009</t>
  </si>
  <si>
    <t>TOBRAMYCIN</t>
  </si>
  <si>
    <t>34194211000001103</t>
  </si>
  <si>
    <t>TOBRAMYCIN 20MG/2ML SOLUTION FOR INJECTION VIALS</t>
  </si>
  <si>
    <t>324176008</t>
  </si>
  <si>
    <t>TOBRAMYCIN 40MG/1ML SOLUTION FOR INJECTION AMPOULES</t>
  </si>
  <si>
    <t>324177004</t>
  </si>
  <si>
    <t>TOBRAMYCIN 80MG/2ML SOLUTION FOR INFUSION AMPOULES</t>
  </si>
  <si>
    <t>4145011000001103</t>
  </si>
  <si>
    <t>TOBRAMYCIN 80MG/2ML SOLUTION FOR INJECTION VIALS</t>
  </si>
  <si>
    <t>4145111000001102</t>
  </si>
  <si>
    <t>TOBRAMYCIN 300MG/5ML NEBULISER LIQUID AMPOULES</t>
  </si>
  <si>
    <t>4516011000001106</t>
  </si>
  <si>
    <t>TOBRAMYCIN 240MG/6ML SOLUTION FOR INJECTION VIALS</t>
  </si>
  <si>
    <t>4957911000001108</t>
  </si>
  <si>
    <t>TOBRAMYCIN 40MG/1ML SOLUTION FOR INJECTION VIALS</t>
  </si>
  <si>
    <t>10824311000001107</t>
  </si>
  <si>
    <t>TOBRAMYCIN SULFATE POWDER</t>
  </si>
  <si>
    <t>14253311000001100</t>
  </si>
  <si>
    <t>TOBRAMYCIN 3MG/ML EYE DROPS</t>
  </si>
  <si>
    <t>14801411000001105</t>
  </si>
  <si>
    <t>TOBRAMYCIN 300MG/4ML NEBULISER LIQUID AMPOULES</t>
  </si>
  <si>
    <t>19544811000001101</t>
  </si>
  <si>
    <t>TOBRAMYCIN 28MG INHALATION POWDER CAPSULES WITH DEVICE</t>
  </si>
  <si>
    <t>21717911000001100</t>
  </si>
  <si>
    <t>TOBRAMYCIN 400MG/5ML ORAL SOLUTION</t>
  </si>
  <si>
    <t>21718511000001106</t>
  </si>
  <si>
    <t>TOBRAMYCIN 135MG/5ML ORAL SOLUTION</t>
  </si>
  <si>
    <t>23676411000001103</t>
  </si>
  <si>
    <t>TOBRAMYCIN 20MG/5ML ORAL SOLUTION</t>
  </si>
  <si>
    <t>32656811000001108</t>
  </si>
  <si>
    <t>TOBRAMYCIN 40MG/5ML ORAL SOLUTION</t>
  </si>
  <si>
    <t>32936811000001108</t>
  </si>
  <si>
    <t>TOBRAMYCIN 170MG/1.7ML NEBULISER LIQUID AMPOULES</t>
  </si>
  <si>
    <t>444649004</t>
  </si>
  <si>
    <t>TOCILIZUMAB</t>
  </si>
  <si>
    <t>16101911000001101</t>
  </si>
  <si>
    <t>TOCILIZUMAB 200MG/10ML SOLUTION FOR INFUSION VIALS</t>
  </si>
  <si>
    <t>16102011000001108</t>
  </si>
  <si>
    <t>TOCILIZUMAB 400MG/20ML SOLUTION FOR INFUSION VIALS</t>
  </si>
  <si>
    <t>LARGE VESSEL VASCULITIS</t>
  </si>
  <si>
    <t>16102111000001109</t>
  </si>
  <si>
    <t>TOCILIZUMAB 80MG/4ML SOLUTION FOR INFUSION VIALS</t>
  </si>
  <si>
    <t>24856911000001102</t>
  </si>
  <si>
    <t>TOCILIZUMAB 162MG/0.9ML SOLUTION FOR INJECTION PRE-FILLED SYRINGES</t>
  </si>
  <si>
    <t>442901006</t>
  </si>
  <si>
    <t>TOLVAPTAN</t>
  </si>
  <si>
    <t>442789004</t>
  </si>
  <si>
    <t>TOLVAPTAN 15MG TABLETS</t>
  </si>
  <si>
    <t>442918005</t>
  </si>
  <si>
    <t>TOLVAPTAN 30MG TABLETS</t>
  </si>
  <si>
    <t>31061011000001109</t>
  </si>
  <si>
    <t>TOLVAPTAN 45MG TABLETS</t>
  </si>
  <si>
    <t>31061111000001105</t>
  </si>
  <si>
    <t>TOLVAPTAN 45MG TABLETS AND TOLVAPTAN 15MG TABLETS</t>
  </si>
  <si>
    <t>31061211000001104</t>
  </si>
  <si>
    <t>TOLVAPTAN 60MG TABLETS</t>
  </si>
  <si>
    <t>31061311000001107</t>
  </si>
  <si>
    <t>TOLVAPTAN 60MG TABLETS AND TOLVAPTAN 30MG TABLETS</t>
  </si>
  <si>
    <t>31061411000001100</t>
  </si>
  <si>
    <t>TOLVAPTAN 90MG TABLETS</t>
  </si>
  <si>
    <t>31061511000001101</t>
  </si>
  <si>
    <t>TOLVAPTAN 90MG TABLETS AND TOLVAPTAN 30MG TABLETS</t>
  </si>
  <si>
    <t>TRENONACOG ALFA</t>
  </si>
  <si>
    <t>TREPROSTINIL SODIUM</t>
  </si>
  <si>
    <t>24609411000001104</t>
  </si>
  <si>
    <t>TUROCTOCOG ALFA</t>
  </si>
  <si>
    <t>24609011000001108</t>
  </si>
  <si>
    <t>TUROCTOCOG ALFA 250UNIT POWDER AND SOLVENT FOR SOLUTION FOR INJECTION VIALS</t>
  </si>
  <si>
    <t>33417611000001107</t>
  </si>
  <si>
    <t>TUROCTOCOG ALFA 500UNIT POWDER AND SOLVENT FOR SOLUTION FOR INJECTION VIALS</t>
  </si>
  <si>
    <t>33418011000001104</t>
  </si>
  <si>
    <t>TUROCTOCOG ALFA 1,000UNIT POWDER AND SOLVENT FOR SOLUTION FOR INJECTION VIALS</t>
  </si>
  <si>
    <t>33418711000001102</t>
  </si>
  <si>
    <t>TUROCTOCOG ALFA 1,500UNIT POWDER AND SOLVENT FOR SOLUTION FOR INJECTION VIALS</t>
  </si>
  <si>
    <t>33419111000001105</t>
  </si>
  <si>
    <t>TUROCTOCOG ALFA 2,000UNIT POWDER AND SOLVENT FOR SOLUTION FOR INJECTION VIALS</t>
  </si>
  <si>
    <t>33419511000001101</t>
  </si>
  <si>
    <t>TUROCTOCOG ALFA 3,000UNIT POWDER AND SOLVENT FOR SOLUTION FOR INJECTION VIALS</t>
  </si>
  <si>
    <t>443644001</t>
  </si>
  <si>
    <t>USTEKINUMAB</t>
  </si>
  <si>
    <t>15125511000001103</t>
  </si>
  <si>
    <t>USTEKINUMAB 45MG/0.5ML SOLUTION FOR INJECTION VIALS</t>
  </si>
  <si>
    <t>DRUGS AFFECTING IMMUNE RESPONSE</t>
  </si>
  <si>
    <t>17484011000001100</t>
  </si>
  <si>
    <t>USTEKINUMAB 45MG/0.5ML SOLUTION FOR INJECTION PRE-FILLED SYRINGES</t>
  </si>
  <si>
    <t>30920411000001100</t>
  </si>
  <si>
    <t>USTEKINUMAB 90MG/1ML SOLUTION FOR INJECTION PRE-FILLED SYRINGES</t>
  </si>
  <si>
    <t>33749811000001102</t>
  </si>
  <si>
    <t>USTEKINUMAB 130MG/26ML SOLUTION FOR INFUSION VIALS</t>
  </si>
  <si>
    <t>395266000</t>
  </si>
  <si>
    <t>VALGANCICLOVIR</t>
  </si>
  <si>
    <t>407917008</t>
  </si>
  <si>
    <t>VALGANCICLOVIR 450MG TABLETS</t>
  </si>
  <si>
    <t>15451311000001109</t>
  </si>
  <si>
    <t>VALGANCICLOVIR 570MG/5ML ORAL SOLUTION</t>
  </si>
  <si>
    <t>15362311000001103</t>
  </si>
  <si>
    <t>VALGANCICLOVIR 50MG/ML ORAL SOLUTION SUGAR FREE</t>
  </si>
  <si>
    <t>15451411000001102</t>
  </si>
  <si>
    <t>VALGANCICLOVIR 570MG/5ML ORAL SUSPENSION</t>
  </si>
  <si>
    <t>418520004</t>
  </si>
  <si>
    <t>VANDETANIB</t>
  </si>
  <si>
    <t>20363411000001107</t>
  </si>
  <si>
    <t>VANDETANIB 100MG TABLETS</t>
  </si>
  <si>
    <t>THYROID CANCER</t>
  </si>
  <si>
    <t>20363511000001106</t>
  </si>
  <si>
    <t>VANDETANIB 300MG TABLETS</t>
  </si>
  <si>
    <t>704257002</t>
  </si>
  <si>
    <t>VEDOLIZUMAB</t>
  </si>
  <si>
    <t>24670211000001102</t>
  </si>
  <si>
    <t>VEDOLIZUMAB 300MG POWDER FOR SOLUTION FOR INFUSION VIALS</t>
  </si>
  <si>
    <t>IBD IN CHILDREN</t>
  </si>
  <si>
    <t>445499001</t>
  </si>
  <si>
    <t>VELAGLUCERASE ALFA</t>
  </si>
  <si>
    <t>18244811000001106</t>
  </si>
  <si>
    <t>VELAGLUCERASE ALFA 400UNITS POWDER FOR SOLUTION FOR INFUSION VIALS</t>
  </si>
  <si>
    <t>VELCALCETIDE</t>
  </si>
  <si>
    <t>HYPERPARATHYROIDISM</t>
  </si>
  <si>
    <t>703656005</t>
  </si>
  <si>
    <t>VEMURAFENIB</t>
  </si>
  <si>
    <t>20114011000001106</t>
  </si>
  <si>
    <t>VEMURAFENIB 240MG TABLETS</t>
  </si>
  <si>
    <t>MELANOMA</t>
  </si>
  <si>
    <t>4364311000001102</t>
  </si>
  <si>
    <t>VIGAM LIQUID 5G/100ML SOLUTION FOR INFUSION VIALS (BIO PRODUCTS LABORATORY LTD)</t>
  </si>
  <si>
    <t>4364911000001101</t>
  </si>
  <si>
    <t>VIGAM LIQUID 2.5G/50ML SOLUTION FOR INFUSION VIALS (BIO PRODUCTS LABORATORY LTD)</t>
  </si>
  <si>
    <t>4365411000001105</t>
  </si>
  <si>
    <t>VIGAM LIQUID 10G/200ML SOLUTION FOR INFUSION VIALS (BIO PRODUCTS LABORATORY LTD)</t>
  </si>
  <si>
    <t>4505911000001100</t>
  </si>
  <si>
    <t>VIGAM-S 5G POWDER AND SOLVENT FOR SOLUTION FOR INJECTION BOTTLES (BIO PRODUCTS LABORATORY LTD)</t>
  </si>
  <si>
    <t>4764811000001107</t>
  </si>
  <si>
    <t>VIGAM-S 2.5G POWDER AND SOLVENT FOR SOLUTION FOR INJECTION BOTTLES (BIO PRODUCTS LABORATORY LTD)</t>
  </si>
  <si>
    <t>9362011000001105</t>
  </si>
  <si>
    <t>VIVAGLOBIN 1.6G/10ML SOLUTION FOR INJECTION VIALS (CSL BEHRING UK LTD)</t>
  </si>
  <si>
    <t>15145111000001105</t>
  </si>
  <si>
    <t>VIVAGLOBIN 480MG/3ML SOLUTION FOR INJECTION VIALS (CSL BEHRING UK LTD)</t>
  </si>
  <si>
    <t>15145711000001106</t>
  </si>
  <si>
    <t>VIVAGLOBIN 3.2G/20ML SOLUTION FOR INJECTION VIALS (CSL BEHRING UK LTD)</t>
  </si>
  <si>
    <t>24556511000001108</t>
  </si>
  <si>
    <t>VON WILLEBRAND FACTOR</t>
  </si>
  <si>
    <t>24555811000001103</t>
  </si>
  <si>
    <t xml:space="preserve">VON WILLEBRAND FACTOR 1,000UNIT POWDER AND SOLVENT FOR SOLUTION FOR INJECTION VIALS
</t>
  </si>
  <si>
    <t>VON WILLEBRAND DEFICIENCY</t>
  </si>
  <si>
    <t>24556011000001100</t>
  </si>
  <si>
    <t>WILLFACT 1,000UNIT POWDER AND SOLVENT FOR SOLUTION FOR INJECTION VIALS (LFB BIOPHARMACEUTICALS LTD)</t>
  </si>
  <si>
    <t>386116008</t>
  </si>
  <si>
    <t>VORICONAZOLE</t>
  </si>
  <si>
    <t>386117004</t>
  </si>
  <si>
    <t>VORICONAZOLE 50MG TABLETS</t>
  </si>
  <si>
    <t>386118009</t>
  </si>
  <si>
    <t>VORICONAZOLE 200MG TABLETS</t>
  </si>
  <si>
    <t>386119001</t>
  </si>
  <si>
    <t>VORICONAZOLE 200MG POWDER FOR SOLUTION FOR INFUSION VIALS</t>
  </si>
  <si>
    <t>409224007</t>
  </si>
  <si>
    <t>VORICONAZOLE 200MG/5ML ORAL SUSPENSION</t>
  </si>
  <si>
    <t>20096511000001100</t>
  </si>
  <si>
    <t>VORICONAZOLE 0.1% EYE DROPS PRESERVATIVE FREE</t>
  </si>
  <si>
    <t>20585811000001107</t>
  </si>
  <si>
    <t>VORICONAZOLE 1% EYE DROPS PRESERVATIVE FREE</t>
  </si>
  <si>
    <t>24685711000001107</t>
  </si>
  <si>
    <t>VORICONAZOLE 1% EYE DROPS</t>
  </si>
  <si>
    <t>22556111000001107</t>
  </si>
  <si>
    <t>VORICONAZOLE 200MG POWDER AND SOLVENT FOR SOLUTION FOR INFUSION VIALS</t>
  </si>
  <si>
    <t>416293004</t>
  </si>
  <si>
    <t>ZICONOTIDE</t>
  </si>
  <si>
    <t>416263005</t>
  </si>
  <si>
    <t>ZICONOTIDE 100MICROGRAMS/1ML SOLUTION FOR INFUSION VIALS</t>
  </si>
  <si>
    <t>INTRATHECAL ANALGESIA</t>
  </si>
  <si>
    <t>NON-OPIOID ANALGESICS</t>
  </si>
  <si>
    <t>191</t>
  </si>
  <si>
    <t>241</t>
  </si>
  <si>
    <t>417195007</t>
  </si>
  <si>
    <t>ZICONOTIDE 500MICROGRAMS/5ML SOLUTION FOR INFUSION VIALS</t>
  </si>
  <si>
    <t>27479000</t>
  </si>
  <si>
    <t>ZIDOVUDINE</t>
  </si>
  <si>
    <t>324765001</t>
  </si>
  <si>
    <t>ZIDOVUDINE 100MG CAPSULES</t>
  </si>
  <si>
    <t>324767009</t>
  </si>
  <si>
    <t>ZIDOVUDINE 250MG CAPSULES</t>
  </si>
  <si>
    <t>324771007</t>
  </si>
  <si>
    <t>ZIDOVUDINE 50MG/5ML ORAL SOLUTION SUGAR FREE</t>
  </si>
  <si>
    <t>4623211000001108</t>
  </si>
  <si>
    <t>ZIDOVUDINE 200MG/20ML SOLUTION FOR INFUSION VIALS</t>
  </si>
  <si>
    <t>324859007</t>
  </si>
  <si>
    <t>ZIDOVUDINE + LAMIVUDINE</t>
  </si>
  <si>
    <t>324860002</t>
  </si>
  <si>
    <t>ZIDOVUDINE 300MG / LAMIVUDINE 150MG TABLETS</t>
  </si>
  <si>
    <t>Other drugs not listed under PbR exclusions</t>
  </si>
  <si>
    <t>3,4-DIAMINOPYRIDINE</t>
  </si>
  <si>
    <t>20176411000001103</t>
  </si>
  <si>
    <t>PACLITAXEL ALBUMIN</t>
  </si>
  <si>
    <t>20177211000001100</t>
  </si>
  <si>
    <t>PACLITAXEL ALBUMIN 100MG POWDER FOR SUSPENSION FOR INFUSION VIALS</t>
  </si>
  <si>
    <t>TREATMENT OF BREAST CANCER PATIENTS WITH DOCUMENTED TAXANE HYPERSENSITIVITY</t>
  </si>
  <si>
    <t>111165009</t>
  </si>
  <si>
    <t>AZATHIOPRINE</t>
  </si>
  <si>
    <t>8281911000001107</t>
  </si>
  <si>
    <t>AZATHIOPRINE 100MG/5ML ORAL SOLUTION</t>
  </si>
  <si>
    <t>TRANSPLANT IMMUNOSUPPRESSION ONLY</t>
  </si>
  <si>
    <t>8282011000001100</t>
  </si>
  <si>
    <t>AZATHIOPRINE 100MG/5ML ORAL SUSPENSION</t>
  </si>
  <si>
    <t>8791311000001100</t>
  </si>
  <si>
    <t>AZATHIOPRINE 10MG CAPSULES</t>
  </si>
  <si>
    <t>8282111000001104</t>
  </si>
  <si>
    <t>AZATHIOPRINE 10MG/5ML ORAL SOLUTION</t>
  </si>
  <si>
    <t>8282211000001105</t>
  </si>
  <si>
    <t>AZATHIOPRINE 10MG/5ML ORAL SUSPENSION</t>
  </si>
  <si>
    <t>8282311000001102</t>
  </si>
  <si>
    <t>AZATHIOPRINE 120MG/5ML ORAL SOLUTION</t>
  </si>
  <si>
    <t>8282411000001109</t>
  </si>
  <si>
    <t>AZATHIOPRINE 120MG/5ML ORAL SUSPENSION</t>
  </si>
  <si>
    <t>12080411000001105</t>
  </si>
  <si>
    <t>AZATHIOPRINE 125MG/5ML ORAL SOLUTION</t>
  </si>
  <si>
    <t>12080511000001109</t>
  </si>
  <si>
    <t>AZATHIOPRINE 125MG/5ML ORAL SUSPENSION</t>
  </si>
  <si>
    <t>8282511000001108</t>
  </si>
  <si>
    <t>AZATHIOPRINE 12MG/5ML ORAL SOLUTION</t>
  </si>
  <si>
    <t>8282611000001107</t>
  </si>
  <si>
    <t>AZATHIOPRINE 12MG/5ML ORAL SUSPENSION</t>
  </si>
  <si>
    <t>8282711000001103</t>
  </si>
  <si>
    <t>AZATHIOPRINE 13MG/5ML ORAL SOLUTION</t>
  </si>
  <si>
    <t>8282811000001106</t>
  </si>
  <si>
    <t>AZATHIOPRINE 13MG/5ML ORAL SUSPENSION</t>
  </si>
  <si>
    <t>8282911000001101</t>
  </si>
  <si>
    <t>AZATHIOPRINE 150MG/5ML ORAL SOLUTION</t>
  </si>
  <si>
    <t>8283011000001109</t>
  </si>
  <si>
    <t>AZATHIOPRINE 150MG/5ML ORAL SUSPENSION</t>
  </si>
  <si>
    <t>8283111000001105</t>
  </si>
  <si>
    <t>AZATHIOPRINE 15MG/5ML ORAL SOLUTION</t>
  </si>
  <si>
    <t>8283211000001104</t>
  </si>
  <si>
    <t>AZATHIOPRINE 15MG/5ML ORAL SUSPENSION</t>
  </si>
  <si>
    <t>8283311000001107</t>
  </si>
  <si>
    <t>AZATHIOPRINE 17.5MG/5ML ORAL SOLUTION</t>
  </si>
  <si>
    <t>8283411000001100</t>
  </si>
  <si>
    <t>AZATHIOPRINE 17.5MG/5ML ORAL SUSPENSION</t>
  </si>
  <si>
    <t>12080611000001108</t>
  </si>
  <si>
    <t>AZATHIOPRINE 175MG/5ML ORAL SOLUTION</t>
  </si>
  <si>
    <t>12080711000001104</t>
  </si>
  <si>
    <t>AZATHIOPRINE 175MG/5ML ORAL SUSPENSION</t>
  </si>
  <si>
    <t>12096811000001108</t>
  </si>
  <si>
    <t>AZATHIOPRINE 17MG/5ML ORAL SOLUTION</t>
  </si>
  <si>
    <t>12096911000001103</t>
  </si>
  <si>
    <t>AZATHIOPRINE 17MG/5ML ORAL SUSPENSION</t>
  </si>
  <si>
    <t>8283511000001101</t>
  </si>
  <si>
    <t>AZATHIOPRINE 2.5MG/5ML ORAL SOLUTION</t>
  </si>
  <si>
    <t>8283611000001102</t>
  </si>
  <si>
    <t>AZATHIOPRINE 2.5MG/5ML ORAL SUSPENSION</t>
  </si>
  <si>
    <t>12097011000001104</t>
  </si>
  <si>
    <t>AZATHIOPRINE 200MG/5ML ORAL SOLUTION</t>
  </si>
  <si>
    <t>12097111000001103</t>
  </si>
  <si>
    <t>AZATHIOPRINE 200MG/5ML ORAL SUSPENSION</t>
  </si>
  <si>
    <t>8283811000001103</t>
  </si>
  <si>
    <t>AZATHIOPRINE 20MG/5ML ORAL SOLUTION</t>
  </si>
  <si>
    <t>8283911000001108</t>
  </si>
  <si>
    <t>AZATHIOPRINE 20MG/5ML ORAL SUSPENSION</t>
  </si>
  <si>
    <t>16035911000001102</t>
  </si>
  <si>
    <t>AZATHIOPRINE 250MG/5ML ORAL SOLUTION</t>
  </si>
  <si>
    <t>16036011000001105</t>
  </si>
  <si>
    <t>AZATHIOPRINE 250MG/5ML ORAL SUSPENSION</t>
  </si>
  <si>
    <t>327071005</t>
  </si>
  <si>
    <t>AZATHIOPRINE 25MG TABLETS</t>
  </si>
  <si>
    <t>8284011000001106</t>
  </si>
  <si>
    <t>AZATHIOPRINE 25MG/5ML ORAL SOLUTION</t>
  </si>
  <si>
    <t>8284111000001107</t>
  </si>
  <si>
    <t>AZATHIOPRINE 25MG/5ML ORAL SUSPENSION</t>
  </si>
  <si>
    <t>8791411000001107</t>
  </si>
  <si>
    <t>AZATHIOPRINE 30MG CAPSULES</t>
  </si>
  <si>
    <t>8284211000001101</t>
  </si>
  <si>
    <t>AZATHIOPRINE 30MG/5ML ORAL SOLUTION</t>
  </si>
  <si>
    <t>8308811000001100</t>
  </si>
  <si>
    <t>AZATHIOPRINE 30MG/5ML ORAL SUSPENSION</t>
  </si>
  <si>
    <t>12097211000001109</t>
  </si>
  <si>
    <t>AZATHIOPRINE 35MG/5ML ORAL SOLUTION</t>
  </si>
  <si>
    <t>12097311000001101</t>
  </si>
  <si>
    <t>AZATHIOPRINE 35MG/5ML ORAL SUSPENSION</t>
  </si>
  <si>
    <t>12211711000001102</t>
  </si>
  <si>
    <t>AZATHIOPRINE 37.5MG/5ML ORAL SOLUTION</t>
  </si>
  <si>
    <t>12211811000001105</t>
  </si>
  <si>
    <t>AZATHIOPRINE 37.5MG/5ML ORAL SUSPENSION</t>
  </si>
  <si>
    <t>8308711000001108</t>
  </si>
  <si>
    <t>AZATHIOPRINE 40MG/5ML ORAL SOLUTION</t>
  </si>
  <si>
    <t>8308611000001104</t>
  </si>
  <si>
    <t>AZATHIOPRINE 40MG/5ML ORAL SUSPENSION</t>
  </si>
  <si>
    <t>12221811000001102</t>
  </si>
  <si>
    <t>AZATHIOPRINE 45MG/5ML ORAL SOLUTION</t>
  </si>
  <si>
    <t>12211911000001100</t>
  </si>
  <si>
    <t>AZATHIOPRINE 45MG/5ML ORAL SUSPENSION</t>
  </si>
  <si>
    <t>12221911000001107</t>
  </si>
  <si>
    <t>AZATHIOPRINE 4MG/5ML ORAL SOLUTION</t>
  </si>
  <si>
    <t>12222011000001100</t>
  </si>
  <si>
    <t>AZATHIOPRINE 4MG/5ML ORAL SUSPENSION</t>
  </si>
  <si>
    <t>327072003</t>
  </si>
  <si>
    <t>AZATHIOPRINE 50MG POWDER FOR SOLUTION FOR INJECTION VIALS</t>
  </si>
  <si>
    <t>327070006</t>
  </si>
  <si>
    <t>AZATHIOPRINE 50MG TABLETS</t>
  </si>
  <si>
    <t>8308511000001103</t>
  </si>
  <si>
    <t>AZATHIOPRINE 50MG/5ML ORAL SOLUTION</t>
  </si>
  <si>
    <t>8308411000001102</t>
  </si>
  <si>
    <t>AZATHIOPRINE 50MG/5ML ORAL SUSPENSION</t>
  </si>
  <si>
    <t>8791511000001106</t>
  </si>
  <si>
    <t>AZATHIOPRINE 5MG CAPSULES</t>
  </si>
  <si>
    <t>8308311000001109</t>
  </si>
  <si>
    <t>AZATHIOPRINE 5MG/5ML ORAL SOLUTION</t>
  </si>
  <si>
    <t>8308211000001101</t>
  </si>
  <si>
    <t>AZATHIOPRINE 5MG/5ML ORAL SUSPENSION</t>
  </si>
  <si>
    <t>8308111000001107</t>
  </si>
  <si>
    <t>AZATHIOPRINE 60MG/5ML ORAL SOLUTION</t>
  </si>
  <si>
    <t>8308011000001106</t>
  </si>
  <si>
    <t>AZATHIOPRINE 60MG/5ML ORAL SUSPENSION</t>
  </si>
  <si>
    <t>31002111000001104</t>
  </si>
  <si>
    <t>AZATHIOPRINE 65MG/5ML ORAL SUSPENSION</t>
  </si>
  <si>
    <t>12222111000001104</t>
  </si>
  <si>
    <t>AZATHIOPRINE 70MG/5ML ORAL SOLUTION</t>
  </si>
  <si>
    <t>12222211000001105</t>
  </si>
  <si>
    <t>AZATHIOPRINE 70MG/5ML ORAL SUSPENSION</t>
  </si>
  <si>
    <t>8307911000001109</t>
  </si>
  <si>
    <t>AZATHIOPRINE 75MG/5ML ORAL SOLUTION</t>
  </si>
  <si>
    <t>8307811000001104</t>
  </si>
  <si>
    <t>AZATHIOPRINE 75MG/5ML ORAL SUSPENSION</t>
  </si>
  <si>
    <t>12222311000001102</t>
  </si>
  <si>
    <t>AZATHIOPRINE 7MG/5ML ORAL SOLUTION</t>
  </si>
  <si>
    <t>12222411000001109</t>
  </si>
  <si>
    <t>AZATHIOPRINE 7MG/5ML ORAL SUSPENSION</t>
  </si>
  <si>
    <t>12222511000001108</t>
  </si>
  <si>
    <t>AZATHIOPRINE 80MG/5ML ORAL SOLUTION</t>
  </si>
  <si>
    <t>12222611000001107</t>
  </si>
  <si>
    <t>AZATHIOPRINE 80MG/5ML ORAL SUSPENSION</t>
  </si>
  <si>
    <t>8307711000001107</t>
  </si>
  <si>
    <t>AZATHIOPRINE 90MG/5ML ORAL SOLUTION</t>
  </si>
  <si>
    <t>8307511000001102</t>
  </si>
  <si>
    <t>AZATHIOPRINE 90MG/5ML ORAL SUSPENSION</t>
  </si>
  <si>
    <t>427812009</t>
  </si>
  <si>
    <t>BENDAMUSTINE</t>
  </si>
  <si>
    <t>17872411000001102</t>
  </si>
  <si>
    <t>BENDAMUSTINE 100MG POWDER FOR SOLUTION FOR INFUSION VIALS</t>
  </si>
  <si>
    <t>NHS ENGLAND / CDF</t>
  </si>
  <si>
    <t>17871411000001107</t>
  </si>
  <si>
    <t>BENDAMUSTINE 25MG POWDER FOR SOLUTION FOR INFUSION VIALS</t>
  </si>
  <si>
    <t>21572811000001102</t>
  </si>
  <si>
    <t>BRENTUXIMAB VEDOTIN</t>
  </si>
  <si>
    <t>21572311000001106</t>
  </si>
  <si>
    <t xml:space="preserve">BRENTUXIMAB VEDOTIN 50MG POWDER FOR SOLUTION FOR INFUSION VIALS </t>
  </si>
  <si>
    <t>447182009</t>
  </si>
  <si>
    <t>CABAZITAXEL</t>
  </si>
  <si>
    <t>19177811000001101</t>
  </si>
  <si>
    <t>CABAZITAXEL 60MG/1.5ML SOLUTION FOR INFUSION VIALS</t>
  </si>
  <si>
    <t>28013211000001109</t>
  </si>
  <si>
    <t>CABOZANTINIB</t>
  </si>
  <si>
    <t>28012411000001104</t>
  </si>
  <si>
    <t>CABOZANTINIB 20MG CAPSULES AND CABOZANTINIB 80MG CAPSULES</t>
  </si>
  <si>
    <t>28012311000001106</t>
  </si>
  <si>
    <t>CABOZANTINIB 20MG CAPSULES</t>
  </si>
  <si>
    <t>33630911000001109</t>
  </si>
  <si>
    <t>CABOZANTINIB 20MG TABLETS</t>
  </si>
  <si>
    <t>33631011000001101</t>
  </si>
  <si>
    <t>CABOZANTINIB 40MG TABLETS</t>
  </si>
  <si>
    <t>33657311000001105</t>
  </si>
  <si>
    <t>CABOZANTINIB 60MG TABLETS</t>
  </si>
  <si>
    <t>28012511000001100</t>
  </si>
  <si>
    <t>CABOZANTINIB 80MG CAPSULES</t>
  </si>
  <si>
    <t>CANCER - (NOT SPECIFICALLY LISTED)</t>
  </si>
  <si>
    <t>80906007</t>
  </si>
  <si>
    <t>CICLOSPORIN</t>
  </si>
  <si>
    <t>15148011000001101</t>
  </si>
  <si>
    <t>CICLOSPORIN 0.05% EYE DROPS 0.4ML UNIT DOSE PRESERVATIVE FREE</t>
  </si>
  <si>
    <t>34680711000001101</t>
  </si>
  <si>
    <t>CICLOSPORIN 0.06% EYE DROPS 0.4ML UNIT DOSE PRESERVATIVE FREE</t>
  </si>
  <si>
    <t>21147811000001108</t>
  </si>
  <si>
    <t>CICLOSPORIN 0.06% EYE DROPS PRESERVATIVE FREE</t>
  </si>
  <si>
    <t>29951011000001101</t>
  </si>
  <si>
    <t>CICLOSPORIN 0.1% EYE DROPS 0.3ML UNIT DOSE</t>
  </si>
  <si>
    <t>21514711000001108</t>
  </si>
  <si>
    <t>CICLOSPORIN 0.2% EYE OINTMENT PRESERVATIVE FREE</t>
  </si>
  <si>
    <t>9404611000001104</t>
  </si>
  <si>
    <t>CICLOSPORIN 0.2% EYE OINTMENT</t>
  </si>
  <si>
    <t>327083007</t>
  </si>
  <si>
    <t>CICLOSPORIN 100MG CAPSULES</t>
  </si>
  <si>
    <t>327093000</t>
  </si>
  <si>
    <t>CICLOSPORIN 100MG/ML ORAL SOLUTION SUGAR FREE</t>
  </si>
  <si>
    <t>327090002</t>
  </si>
  <si>
    <t>CICLOSPORIN 10MG CAPSULES</t>
  </si>
  <si>
    <t>9404811000001100</t>
  </si>
  <si>
    <t>CICLOSPORIN 2% EYE DROPS PRESERVATIVE FREE</t>
  </si>
  <si>
    <t>9404711000001108</t>
  </si>
  <si>
    <t>CICLOSPORIN 2% EYE DROPS</t>
  </si>
  <si>
    <t>15879811000001106</t>
  </si>
  <si>
    <t>CICLOSPORIN 2% EYE OINTMENT</t>
  </si>
  <si>
    <t>327095007</t>
  </si>
  <si>
    <t>CICLOSPORIN 250MG/5ML SOLUTION FOR INFUSION AMPOULES</t>
  </si>
  <si>
    <t>327082002</t>
  </si>
  <si>
    <t>CICLOSPORIN 25MG CAPSULES</t>
  </si>
  <si>
    <t>327085000</t>
  </si>
  <si>
    <t>CICLOSPORIN 50MG CAPSULES</t>
  </si>
  <si>
    <t>327094006</t>
  </si>
  <si>
    <t>CICLOSPORIN 50MG/1ML SOLUTION FOR INFUSION AMPOULES</t>
  </si>
  <si>
    <t>409391006</t>
  </si>
  <si>
    <t>CINACALCET</t>
  </si>
  <si>
    <t>409393009</t>
  </si>
  <si>
    <t>CINACALCET 30MG TABLETS</t>
  </si>
  <si>
    <t>HYPERPARATHYROIDISM - DIALYSIS PATIENTS ONLY</t>
  </si>
  <si>
    <t>DRUGS FOR MINERAL BONE DISORDERS</t>
  </si>
  <si>
    <t>409394003</t>
  </si>
  <si>
    <t>CINACALCET 60MG TABLETS</t>
  </si>
  <si>
    <t>409395002</t>
  </si>
  <si>
    <t>CINACALCET 90MG TABLETS</t>
  </si>
  <si>
    <t>417601005</t>
  </si>
  <si>
    <t>CLOFARABINE</t>
  </si>
  <si>
    <t>10688011000001101</t>
  </si>
  <si>
    <t>CLOFARABINE 20MG/20ML SOLUTION FOR INFUSION VIALS</t>
  </si>
  <si>
    <t>23557511000001107</t>
  </si>
  <si>
    <t>COLESTILAN</t>
  </si>
  <si>
    <t>23559711000001105</t>
  </si>
  <si>
    <t>COLESTILAN 1G TABLETS</t>
  </si>
  <si>
    <t>ADULT RENAL DIALYSIS ONLY</t>
  </si>
  <si>
    <t>23559811000001102</t>
  </si>
  <si>
    <t>COLESTILAN 2G GRANULES SACHETS</t>
  </si>
  <si>
    <t>23559911000001107</t>
  </si>
  <si>
    <t>COLESTILAN 3G GRANULES SACHETS</t>
  </si>
  <si>
    <t>385610007</t>
  </si>
  <si>
    <t>DARBEPOETIN ALFA</t>
  </si>
  <si>
    <t>9340911000001100</t>
  </si>
  <si>
    <t>DARBEPOETIN ALFA 100MICROGRAMS/0.5ML SOLUTION FOR INJECTION PRE-FILLED DISPOSABLE DEVICES</t>
  </si>
  <si>
    <t>DIALYSIS-INDUCED ANAEMIA</t>
  </si>
  <si>
    <t>ERYTHROPOETINS</t>
  </si>
  <si>
    <t>4349311000001106</t>
  </si>
  <si>
    <t>DARBEPOETIN ALFA 100MICROGRAMS/0.5ML SOLUTION FOR INJECTION PRE-FILLED SYRINGES</t>
  </si>
  <si>
    <t>3983211000001104</t>
  </si>
  <si>
    <t>DARBEPOETIN ALFA 10MICROGRAMS/0.4ML SOLUTION FOR INJECTION PRE-FILLED SYRINGES</t>
  </si>
  <si>
    <t>11944811000001103</t>
  </si>
  <si>
    <t>DARBEPOETIN ALFA 130MICROGRAMS/0.65ML SOLUTION FOR INJECTION PRE-FILLED DISPOSABLE DEVICES</t>
  </si>
  <si>
    <t>11944911000001108</t>
  </si>
  <si>
    <t>DARBEPOETIN ALFA 130MICROGRAMS/0.65ML SOLUTION FOR INJECTION PRE-FILLED SYRINGES</t>
  </si>
  <si>
    <t>9341011000001108</t>
  </si>
  <si>
    <t>DARBEPOETIN ALFA 150MICROGRAMS/0.3ML SOLUTION FOR INJECTION PRE-FILLED DISPOSABLE DEVICES</t>
  </si>
  <si>
    <t>4349411000001104</t>
  </si>
  <si>
    <t>DARBEPOETIN ALFA 150MICROGRAMS/0.3ML SOLUTION FOR INJECTION PRE-FILLED SYRINGES</t>
  </si>
  <si>
    <t>3975511000001109</t>
  </si>
  <si>
    <t>DARBEPOETIN ALFA 15MICROGRAMS/0.375ML SOLUTION FOR INJECTION PRE-FILLED SYRINGES</t>
  </si>
  <si>
    <t>9341111000001109</t>
  </si>
  <si>
    <t>DARBEPOETIN ALFA 20MICROGRAMS/0.5ML SOLUTION FOR INJECTION PRE-FILLED DISPOSABLE DEVICES</t>
  </si>
  <si>
    <t>3975611000001108</t>
  </si>
  <si>
    <t>DARBEPOETIN ALFA 20MICROGRAMS/0.5ML SOLUTION FOR INJECTION PRE-FILLED SYRINGES</t>
  </si>
  <si>
    <t>9341211000001103</t>
  </si>
  <si>
    <t>DARBEPOETIN ALFA 300MICROGRAMS/0.6ML SOLUTION FOR INJECTION PRE-FILLED DISPOSABLE DEVICES</t>
  </si>
  <si>
    <t>7851611000001109</t>
  </si>
  <si>
    <t>DARBEPOETIN ALFA 300MICROGRAMS/0.6ML SOLUTION FOR INJECTION PRE-FILLED SYRINGES</t>
  </si>
  <si>
    <t>3975111000001100</t>
  </si>
  <si>
    <t>DARBEPOETIN ALFA 30MICROGRAMS/0.3ML SOLUTION FOR INJECTION PRE-FILLED SYRINGES</t>
  </si>
  <si>
    <t>9341311000001106</t>
  </si>
  <si>
    <t>DARBEPOETIN ALFA 40MICROGRAMS/0.4ML SOLUTION FOR INJECTION PRE-FILLED DISPOSABLE DEVICES</t>
  </si>
  <si>
    <t>3975211000001106</t>
  </si>
  <si>
    <t>DARBEPOETIN ALFA 40MICROGRAMS/0.4ML SOLUTION FOR INJECTION PRE-FILLED SYRINGES</t>
  </si>
  <si>
    <t>9341411000001104</t>
  </si>
  <si>
    <t>DARBEPOETIN ALFA 500MICROGRAMS/1ML SOLUTION FOR INJECTION PRE-FILLED DISPOSABLE DEVICES</t>
  </si>
  <si>
    <t>413942006</t>
  </si>
  <si>
    <t>DARBEPOETIN ALFA 500MICROGRAMS/1ML SOLUTION FOR INJECTION PRE-FILLED SYRINGES</t>
  </si>
  <si>
    <t>3975311000001103</t>
  </si>
  <si>
    <t>DARBEPOETIN ALFA 50MICROGRAMS/0.5ML SOLUTION FOR INJECTION PRE-FILLED SYRINGES</t>
  </si>
  <si>
    <t>9341511000001100</t>
  </si>
  <si>
    <t>DARBEPOETIN ALFA 60MICROGRAMS/0.3ML SOLUTION FOR INJECTION PRE-FILLED DISPOSABLE DEVICES</t>
  </si>
  <si>
    <t>3975411000001105</t>
  </si>
  <si>
    <t>DARBEPOETIN ALFA 60MICROGRAMS/0.3ML SOLUTION FOR INJECTION PRE-FILLED SYRINGES</t>
  </si>
  <si>
    <t>9341611000001101</t>
  </si>
  <si>
    <t>DARBEPOETIN ALFA 80MICROGRAMS/0.4ML SOLUTION FOR INJECTION PRE-FILLED DISPOSABLE DEVICES</t>
  </si>
  <si>
    <t>4349211000001103</t>
  </si>
  <si>
    <t>DARBEPOETIN ALFA 80MICROGRAMS/0.4ML SOLUTION FOR INJECTION PRE-FILLED SYRINGES</t>
  </si>
  <si>
    <t>108964008</t>
  </si>
  <si>
    <t>EPOETIN ALFA</t>
  </si>
  <si>
    <t>327618006</t>
  </si>
  <si>
    <t>EPOETIN ALFA 1,000UNITS/0.5ML SOLUTION FOR INJECTION PRE-FILLED SYRINGES</t>
  </si>
  <si>
    <t>327622001</t>
  </si>
  <si>
    <t>EPOETIN ALFA 10,000UNITS/1ML SOLUTION FOR INJECTION PRE-FILLED SYRINGES</t>
  </si>
  <si>
    <t>327619003</t>
  </si>
  <si>
    <t>EPOETIN ALFA 2,000UNITS/0.5ML SOLUTION FOR INJECTION PRE-FILLED SYRINGES</t>
  </si>
  <si>
    <t>12906111000001105</t>
  </si>
  <si>
    <t>EPOETIN ALFA 2,000UNITS/1ML SOLUTION FOR INJECTION PRE-FILLED SYRINGES</t>
  </si>
  <si>
    <t>11140511000001107</t>
  </si>
  <si>
    <t>EPOETIN ALFA 20,000UNITS/0.5ML SOLUTION FOR INJECTION PRE-FILLED SYRINGES</t>
  </si>
  <si>
    <t>327620009</t>
  </si>
  <si>
    <t>EPOETIN ALFA 3,000UNITS/0.3ML SOLUTION FOR INJECTION PRE-FILLED SYRINGES</t>
  </si>
  <si>
    <t>12504711000001108</t>
  </si>
  <si>
    <t>EPOETIN ALFA 30,000UNITS/0.75ML SOLUTION FOR INJECTION PRE-FILLED SYRINGES</t>
  </si>
  <si>
    <t>327621008</t>
  </si>
  <si>
    <t>EPOETIN ALFA 4,000UNITS/0.4ML SOLUTION FOR INJECTION PRE-FILLED SYRINGES</t>
  </si>
  <si>
    <t>11150611000001109</t>
  </si>
  <si>
    <t>EPOETIN ALFA 40,000UNITS/1ML SOLUTION FOR INJECTION PRE-FILLED SYRINGES</t>
  </si>
  <si>
    <t>134662000</t>
  </si>
  <si>
    <t>EPOETIN ALFA 40,000UNITS/1ML SOLUTION FOR INJECTION VIALS</t>
  </si>
  <si>
    <t>384871009</t>
  </si>
  <si>
    <t>EPOETIN ALFA 5,000UNITS/0.5ML SOLUTION FOR INJECTION PRE-FILLED SYRINGES</t>
  </si>
  <si>
    <t>384870005</t>
  </si>
  <si>
    <t>EPOETIN ALFA 6,000UNITS/0.6ML SOLUTION FOR INJECTION PRE-FILLED SYRINGES</t>
  </si>
  <si>
    <t>384869009</t>
  </si>
  <si>
    <t>EPOETIN ALFA 7,000UNITS/0.7ML SOLUTION FOR INJECTION PRE-FILLED SYRINGES</t>
  </si>
  <si>
    <t>384868001</t>
  </si>
  <si>
    <t>EPOETIN ALFA 8,000UNITS/0.8ML SOLUTION FOR INJECTION PRE-FILLED SYRINGES</t>
  </si>
  <si>
    <t>384867006</t>
  </si>
  <si>
    <t>EPOETIN ALFA 9,000UNITS/0.9ML SOLUTION FOR INJECTION PRE-FILLED SYRINGES</t>
  </si>
  <si>
    <t>327623006</t>
  </si>
  <si>
    <t>EPOETIN BETA</t>
  </si>
  <si>
    <t>327661009</t>
  </si>
  <si>
    <t>EPOETIN BETA 1,000UNITS/0.3ML SOLUTION FOR INJECTION PRE-FILLED SYRINGES</t>
  </si>
  <si>
    <t>327645007</t>
  </si>
  <si>
    <t>EPOETIN BETA 10,000UNIT POWDER AND SOLVENT FOR SOLUTION FOR INJECTION PRE-FILLED DISPOSABLE DEVICES</t>
  </si>
  <si>
    <t>327665000</t>
  </si>
  <si>
    <t>EPOETIN BETA 10,000UNITS/0.6ML SOLUTION FOR INJECTION PRE-FILLED SYRINGES</t>
  </si>
  <si>
    <t>327642005</t>
  </si>
  <si>
    <t>EPOETIN BETA 100,000UNIT POWDER AND SOLVENT FOR SOLUTION FOR INJECTION VIALS</t>
  </si>
  <si>
    <t>327662002</t>
  </si>
  <si>
    <t>EPOETIN BETA 2,000UNITS/0.3ML SOLUTION FOR INJECTION PRE-FILLED SYRINGES</t>
  </si>
  <si>
    <t>327646008</t>
  </si>
  <si>
    <t>EPOETIN BETA 20,000UNIT POWDER AND SOLVENT FOR SOLUTION FOR INJECTION PRE-FILLED DISPOSABLE DEVICES</t>
  </si>
  <si>
    <t>5283311000001102</t>
  </si>
  <si>
    <t>EPOETIN BETA 20,000UNITS/0.6ML SOLUTION FOR INJECTION PRE-FILLED SYRINGES</t>
  </si>
  <si>
    <t>327663007</t>
  </si>
  <si>
    <t>EPOETIN BETA 3,000UNITS/0.3ML SOLUTION FOR INJECTION PRE-FILLED SYRINGES</t>
  </si>
  <si>
    <t>414115003</t>
  </si>
  <si>
    <t>EPOETIN BETA 30,000UNITS/0.6ML SOLUTION FOR INJECTION PRE-FILLED SYRINGES</t>
  </si>
  <si>
    <t>327678000</t>
  </si>
  <si>
    <t>EPOETIN BETA 4,000UNITS/0.3ML SOLUTION FOR INJECTION PRE-FILLED SYRINGES</t>
  </si>
  <si>
    <t>327664001</t>
  </si>
  <si>
    <t>EPOETIN BETA 5,000UNITS/0.3ML SOLUTION FOR INJECTION PRE-FILLED SYRINGES</t>
  </si>
  <si>
    <t>327641003</t>
  </si>
  <si>
    <t>EPOETIN BETA 50,000UNIT POWDER AND SOLVENT FOR SOLUTION FOR INJECTION VIALS</t>
  </si>
  <si>
    <t>327660005</t>
  </si>
  <si>
    <t>EPOETIN BETA 500UNITS/0.3ML SOLUTION FOR INJECTION PRE-FILLED SYRINGES</t>
  </si>
  <si>
    <t>327677005</t>
  </si>
  <si>
    <t>EPOETIN BETA 6,000UNITS/0.3ML SOLUTION FOR INJECTION PRE-FILLED SYRINGES</t>
  </si>
  <si>
    <t>327676001</t>
  </si>
  <si>
    <t>EPOETIN BETA 60,000UNIT POWDER AND SOLVENT FOR SOLUTION FOR INJECTION PRE-FILLED DISPOSABLE DEVICES</t>
  </si>
  <si>
    <t>429752006</t>
  </si>
  <si>
    <t>EPOETIN DELTA</t>
  </si>
  <si>
    <t>11750011000001109</t>
  </si>
  <si>
    <t>EPOETIN DELTA 1,000UNITS/0.5ML SOLUTION FOR INJECTION PRE-FILLED SYRINGES</t>
  </si>
  <si>
    <t>11750111000001105</t>
  </si>
  <si>
    <t>EPOETIN DELTA 10,000UNITS/0.5ML SOLUTION FOR INJECTION PRE-FILLED SYRINGES</t>
  </si>
  <si>
    <t>11750211000001104</t>
  </si>
  <si>
    <t>EPOETIN DELTA 2,000UNITS/0.5ML SOLUTION FOR INJECTION PRE-FILLED SYRINGES</t>
  </si>
  <si>
    <t>11750311000001107</t>
  </si>
  <si>
    <t>EPOETIN DELTA 3,000UNITS/0.3ML SOLUTION FOR INJECTION PRE-FILLED SYRINGES</t>
  </si>
  <si>
    <t>11750411000001100</t>
  </si>
  <si>
    <t>EPOETIN DELTA 4,000UNITS/0.4ML SOLUTION FOR INJECTION PRE-FILLED SYRINGES</t>
  </si>
  <si>
    <t>11750511000001101</t>
  </si>
  <si>
    <t>EPOETIN DELTA 5,000UNITS/0.5ML SOLUTION FOR INJECTION PRE-FILLED SYRINGES</t>
  </si>
  <si>
    <t>11750611000001102</t>
  </si>
  <si>
    <t>EPOETIN DELTA 6,000UNITS/0.3ML SOLUTION FOR INJECTION PRE-FILLED SYRINGES</t>
  </si>
  <si>
    <t>11750711000001106</t>
  </si>
  <si>
    <t>EPOETIN DELTA 8,000UNITS/0.4ML SOLUTION FOR INJECTION PRE-FILLED SYRINGES</t>
  </si>
  <si>
    <t>17019311000001107</t>
  </si>
  <si>
    <t>EPOETIN THETA</t>
  </si>
  <si>
    <t>17020011000001105</t>
  </si>
  <si>
    <t>EPOETIN THETA 1,000UNITS/0.5ML SOLUTION FOR INJECTION PRE-FILLED SYRINGES</t>
  </si>
  <si>
    <t>17020111000001106</t>
  </si>
  <si>
    <t>EPOETIN THETA 10,000UNITS/1ML SOLUTION FOR INJECTION PRE-FILLED SYRINGES</t>
  </si>
  <si>
    <t>17020211000001100</t>
  </si>
  <si>
    <t>EPOETIN THETA 2,000UNITS/0.5ML SOLUTION FOR INJECTION PRE-FILLED SYRINGES</t>
  </si>
  <si>
    <t>17020311000001108</t>
  </si>
  <si>
    <t>EPOETIN THETA 20,000UNITS/1ML SOLUTION FOR INJECTION PRE-FILLED SYRINGES</t>
  </si>
  <si>
    <t>17020411000001101</t>
  </si>
  <si>
    <t>EPOETIN THETA 3,000UNITS/0.5ML SOLUTION FOR INJECTION PRE-FILLED SYRINGES</t>
  </si>
  <si>
    <t>17020511000001102</t>
  </si>
  <si>
    <t>EPOETIN THETA 30,000UNITS/1ML SOLUTION FOR INJECTION PRE-FILLED SYRINGES</t>
  </si>
  <si>
    <t>17020611000001103</t>
  </si>
  <si>
    <t>EPOETIN THETA 4,000UNITS/0.5ML SOLUTION FOR INJECTION PRE-FILLED SYRINGES</t>
  </si>
  <si>
    <t>17020711000001107</t>
  </si>
  <si>
    <t>EPOETIN THETA 5,000UNITS/0.5ML SOLUTION FOR INJECTION PRE-FILLED SYRINGES</t>
  </si>
  <si>
    <t>428902004</t>
  </si>
  <si>
    <t>EPOETIN ZETA</t>
  </si>
  <si>
    <t>13638311000001107</t>
  </si>
  <si>
    <t>EPOETIN ZETA 1,000UNITS/0.3ML SOLUTION FOR INJECTION PRE-FILLED SYRINGES</t>
  </si>
  <si>
    <t>13638411000001100</t>
  </si>
  <si>
    <t>EPOETIN ZETA 10,000UNITS/1ML SOLUTION FOR INJECTION PRE-FILLED SYRINGES</t>
  </si>
  <si>
    <t>13638511000001101</t>
  </si>
  <si>
    <t>EPOETIN ZETA 2,000UNITS/0.6ML SOLUTION FOR INJECTION PRE-FILLED SYRINGES</t>
  </si>
  <si>
    <t>16699311000001104</t>
  </si>
  <si>
    <t>EPOETIN ZETA 20,000UNITS/0.5ML SOLUTION FOR INJECTION PRE-FILLED SYRINGES</t>
  </si>
  <si>
    <t>13638611000001102</t>
  </si>
  <si>
    <t>EPOETIN ZETA 3,000UNITS/0.9ML SOLUTION FOR INJECTION PRE-FILLED SYRINGES</t>
  </si>
  <si>
    <t>16699411000001106</t>
  </si>
  <si>
    <t>EPOETIN ZETA 30,000UNITS/0.75ML SOLUTION FOR INJECTION PRE-FILLED SYRINGES</t>
  </si>
  <si>
    <t>13638711000001106</t>
  </si>
  <si>
    <t>EPOETIN ZETA 4,000UNITS/0.4ML SOLUTION FOR INJECTION PRE-FILLED SYRINGES</t>
  </si>
  <si>
    <t>13638811000001103</t>
  </si>
  <si>
    <t>EPOETIN ZETA 40,000UNITS/1ML SOLUTION FOR INJECTION PRE-FILLED SYRINGES</t>
  </si>
  <si>
    <t>13638911000001108</t>
  </si>
  <si>
    <t>EPOETIN ZETA 5,000UNITS/0.5ML SOLUTION FOR INJECTION PRE-FILLED SYRINGES</t>
  </si>
  <si>
    <t>13639011000001104</t>
  </si>
  <si>
    <t>EPOETIN ZETA 6,000UNITS/0.6ML SOLUTION FOR INJECTION PRE-FILLED SYRINGES</t>
  </si>
  <si>
    <t>13639111000001103</t>
  </si>
  <si>
    <t>EPOETIN ZETA 8,000UNITS/0.8ML SOLUTION FOR INJECTION PRE-FILLED SYRINGES</t>
  </si>
  <si>
    <t>18773111000001108</t>
  </si>
  <si>
    <t>ERIBULIN</t>
  </si>
  <si>
    <t>29686811000001106</t>
  </si>
  <si>
    <t>ERIBULIN 1320MICROGRAMS/3ML SOLUTION FOR INJECTION VIALS</t>
  </si>
  <si>
    <t>18781111000001100</t>
  </si>
  <si>
    <t>ERIBULIN 880MICROGRAMS/2ML SOLUTION FOR INJECTION VIALS</t>
  </si>
  <si>
    <t>28393111000001103</t>
  </si>
  <si>
    <t>IBRUTINIB</t>
  </si>
  <si>
    <t>28395011000001103</t>
  </si>
  <si>
    <t>IBRUTINIB 140MG CAPSULES</t>
  </si>
  <si>
    <t>709283009</t>
  </si>
  <si>
    <t>IDELALISIB</t>
  </si>
  <si>
    <t>27946711000001104</t>
  </si>
  <si>
    <t>IDELALISIB 100MG TABLETS</t>
  </si>
  <si>
    <t>27947111000001102</t>
  </si>
  <si>
    <t>IDELALISIB 150MG TABLETS</t>
  </si>
  <si>
    <t>704649006</t>
  </si>
  <si>
    <t>IPILIMUMAB</t>
  </si>
  <si>
    <t>19448511000001100</t>
  </si>
  <si>
    <t>IPILIMUMAB 200MG/40ML SOLUTION FOR INFUSION VIALS</t>
  </si>
  <si>
    <t>19448611000001101</t>
  </si>
  <si>
    <t>IPILIMUMAB 50MG/10ML SOLUTION FOR INFUSION VIALS</t>
  </si>
  <si>
    <t>414570008</t>
  </si>
  <si>
    <t>LANTHANUM CARBONATE</t>
  </si>
  <si>
    <t>420867007</t>
  </si>
  <si>
    <t>LANTHANUM CARBONATE 1G CHEWABLE TABLETS</t>
  </si>
  <si>
    <t>20920911000001109</t>
  </si>
  <si>
    <t>LANTHANUM CARBONATE 1G ORAL POWDER SACHETS</t>
  </si>
  <si>
    <t>414573005</t>
  </si>
  <si>
    <t>LANTHANUM CARBONATE 500MG CHEWABLE TABLETS</t>
  </si>
  <si>
    <t>421183004</t>
  </si>
  <si>
    <t>LANTHANUM CARBONATE 750MG CHEWABLE TABLETS</t>
  </si>
  <si>
    <t>20921011000001101</t>
  </si>
  <si>
    <t>LANTHANUM CARBONATE 750MG ORAL POWDER SACHETS</t>
  </si>
  <si>
    <t>MESENCHYMAL STEM CELLS</t>
  </si>
  <si>
    <t>ACUTE GVHD AND OTHER INDICATIONS (BCSH)</t>
  </si>
  <si>
    <t>109131004</t>
  </si>
  <si>
    <t>MYCOPHENOLATE MOFETIL</t>
  </si>
  <si>
    <t>13000311000001106</t>
  </si>
  <si>
    <t>MYCOPHENOLATE MOFETIL 100MG/5ML ORAL SUSPENSION</t>
  </si>
  <si>
    <t>13000411000001104</t>
  </si>
  <si>
    <t>MYCOPHENOLATE MOFETIL 125MG/5ML ORAL SUSPENSION</t>
  </si>
  <si>
    <t>4897811000001103</t>
  </si>
  <si>
    <t>MYCOPHENOLATE MOFETIL 1G/5ML ORAL SUSPENSION SUGAR FREE</t>
  </si>
  <si>
    <t>327104000</t>
  </si>
  <si>
    <t>MYCOPHENOLATE MOFETIL 250MG CAPSULES</t>
  </si>
  <si>
    <t>13000511000001100</t>
  </si>
  <si>
    <t>MYCOPHENOLATE MOFETIL 250MG/5ML ORAL SUSPENSION</t>
  </si>
  <si>
    <t>13000611000001101</t>
  </si>
  <si>
    <t>MYCOPHENOLATE MOFETIL 300MG/5ML ORAL SUSPENSION</t>
  </si>
  <si>
    <t>327109005</t>
  </si>
  <si>
    <t>MYCOPHENOLATE MOFETIL 500MG POWDER FOR SOLUTION FOR INFUSION VIALS</t>
  </si>
  <si>
    <t>327106003</t>
  </si>
  <si>
    <t>MYCOPHENOLATE MOFETIL 500MG TABLETS</t>
  </si>
  <si>
    <t>13000711000001105</t>
  </si>
  <si>
    <t>MYCOPHENOLATE MOFETIL 500MG/5ML ORAL SUSPENSION</t>
  </si>
  <si>
    <t>409331009</t>
  </si>
  <si>
    <t>MYCOPHENOLIC ACID</t>
  </si>
  <si>
    <t>8076911000001104</t>
  </si>
  <si>
    <t>MYCOPHENOLIC ACID 180MG GASTRO-RESISTANT TABLETS</t>
  </si>
  <si>
    <t>8077011000001100</t>
  </si>
  <si>
    <t>MYCOPHENOLIC ACID 360MG GASTRO-RESISTANT TABLETS</t>
  </si>
  <si>
    <t>418538001</t>
  </si>
  <si>
    <t>NELARABINE</t>
  </si>
  <si>
    <t>12212411000001103</t>
  </si>
  <si>
    <t>NELARABINE 250MG/50ML SOLUTION FOR INFUSION VIALS</t>
  </si>
  <si>
    <t>704192000</t>
  </si>
  <si>
    <t>NIVOLUMAB</t>
  </si>
  <si>
    <t>29889111000001100</t>
  </si>
  <si>
    <t>NIVOLUMAB 100MG/10ML SOLUTION FOR INFUSION VIALS</t>
  </si>
  <si>
    <t>29889211000001106</t>
  </si>
  <si>
    <t>NIVOLUMAB 40MG/4ML SOLUTION FOR INFUSION VIALS</t>
  </si>
  <si>
    <t>25502511000001105</t>
  </si>
  <si>
    <t>OBINUTUZUMAB</t>
  </si>
  <si>
    <t>25503511000001103</t>
  </si>
  <si>
    <t>OBINUTUZUMAB 1G/40ML SOLUTION FOR INFUSION VIALS</t>
  </si>
  <si>
    <t>432885003</t>
  </si>
  <si>
    <t>OLAPARIB</t>
  </si>
  <si>
    <t>29768811000001101</t>
  </si>
  <si>
    <t>OLAPARIB 50MG CAPSULES</t>
  </si>
  <si>
    <t>424401006</t>
  </si>
  <si>
    <t>PANITUMUMAB</t>
  </si>
  <si>
    <t>424939008</t>
  </si>
  <si>
    <t>PANITUMUMAB 100MG/5ML SOLUTION FOR INFUSION VIALS</t>
  </si>
  <si>
    <t>14696711000001104</t>
  </si>
  <si>
    <t>PANITUMUMAB 400MG/20ML SOLUTION FOR INFUSION VIALS</t>
  </si>
  <si>
    <t>429398005</t>
  </si>
  <si>
    <t>PANOBINOSTAT</t>
  </si>
  <si>
    <t>32419811000001108</t>
  </si>
  <si>
    <t>PANOBINOSTAT 10MG CAPSULES</t>
  </si>
  <si>
    <t>32419911000001103</t>
  </si>
  <si>
    <t>PANOBINOSTAT 15MG CAPSULES</t>
  </si>
  <si>
    <t>32420011000001101</t>
  </si>
  <si>
    <t>PANOBINOSTAT 20MG CAPSULES</t>
  </si>
  <si>
    <t>20479711000001103</t>
  </si>
  <si>
    <t>DOXORUBICIN LIPOSOMAL PEGYLATED</t>
  </si>
  <si>
    <t>20478211000001100</t>
  </si>
  <si>
    <t>DOXORUBICIN LIPOSOMAL PEGYLATED 20MG/10ML SOLUTION FOR INFUSION VIALS</t>
  </si>
  <si>
    <t>20478311000001108</t>
  </si>
  <si>
    <t>DOXORUBICIN LIPOSOMAL PEGYLATED 50MG/25ML SOLUTION FOR INFUSION VIALS</t>
  </si>
  <si>
    <t>411089001</t>
  </si>
  <si>
    <t>PEMETREXED</t>
  </si>
  <si>
    <t>14680811000001106</t>
  </si>
  <si>
    <t>PEMETREXED 100MG POWDER FOR SOLUTION FOR INFUSION VIALS</t>
  </si>
  <si>
    <t>31375911000001100</t>
  </si>
  <si>
    <t>PEMETREXED 100MG/4ML SOLUTION FOR INFUSION VIALS</t>
  </si>
  <si>
    <t>31384111000001105</t>
  </si>
  <si>
    <t>PEMETREXED 1G/40ML SOLUTION FOR INFUSION VIALS</t>
  </si>
  <si>
    <t>8993211000001102</t>
  </si>
  <si>
    <t>PEMETREXED 500MG POWDER FOR SOLUTION FOR INFUSION VIALS</t>
  </si>
  <si>
    <t>31382611000001105</t>
  </si>
  <si>
    <t>PEMETREXED 500MG/20ML SOLUTION FOR INFUSION VIALS</t>
  </si>
  <si>
    <t>PEPTIDE RECEPTOR RADIONUCLEOTIDE THERAPY</t>
  </si>
  <si>
    <t>704227006</t>
  </si>
  <si>
    <t>PERTUZUMAB</t>
  </si>
  <si>
    <t>22154811000001103</t>
  </si>
  <si>
    <t>PERTUZUMAB 420MG/14ML SOLUTION FOR INFUSION VIALS</t>
  </si>
  <si>
    <t>21517111000001102</t>
  </si>
  <si>
    <t>PIXANTRONE</t>
  </si>
  <si>
    <t>21516311000001103</t>
  </si>
  <si>
    <t>PIXANTRONE 29MG POWDER FOR SOLUTION FOR INFUSION VIALS</t>
  </si>
  <si>
    <t>ENDOCRINOLOGY; NON-MALIGNANT CONDITIONS</t>
  </si>
  <si>
    <t>RADIUM-223 DICHLORIDE</t>
  </si>
  <si>
    <t>704260009</t>
  </si>
  <si>
    <t>RAMUCIRUMAB</t>
  </si>
  <si>
    <t>28790411000001101</t>
  </si>
  <si>
    <t>RAMUCIRUMAB 100MG/10ML SOLUTION FOR INFUSION VIALS</t>
  </si>
  <si>
    <t>28790511000001102</t>
  </si>
  <si>
    <t>RAMUCIRUMAB 500MG/50ML SOLUTION FOR INFUSION VIALS</t>
  </si>
  <si>
    <t>329195003</t>
  </si>
  <si>
    <t>SEVELAMER</t>
  </si>
  <si>
    <t>18146611000001100</t>
  </si>
  <si>
    <t>SEVELAMER 2.4G ORAL POWDER SACHETS SUGAR FREE</t>
  </si>
  <si>
    <t>329197006</t>
  </si>
  <si>
    <t>SEVELAMER 403MG CAPSULES</t>
  </si>
  <si>
    <t>18291211000001101</t>
  </si>
  <si>
    <t>SEVELAMER 800MG TABLETS</t>
  </si>
  <si>
    <t>116109004</t>
  </si>
  <si>
    <t>SIROLIMUS</t>
  </si>
  <si>
    <t>395278001</t>
  </si>
  <si>
    <t>SIROLIMUS 1MG TABLETS</t>
  </si>
  <si>
    <t>134640000</t>
  </si>
  <si>
    <t>SIROLIMUS 1MG/ML ORAL SOLUTION SUGAR FREE</t>
  </si>
  <si>
    <t>408155001</t>
  </si>
  <si>
    <t>SIROLIMUS 2MG TABLETS</t>
  </si>
  <si>
    <t>18430811000001103</t>
  </si>
  <si>
    <t>SIROLIMUS 500MICROGRAM TABLETS</t>
  </si>
  <si>
    <t>28453911000001100</t>
  </si>
  <si>
    <t>SUCROFERRIC OXYHYDROXIDE</t>
  </si>
  <si>
    <t>28423311000001102</t>
  </si>
  <si>
    <t>SUCROFERRIC OXYHYDROXIDE (IRON 500MG) CHEWABLE TABLETS</t>
  </si>
  <si>
    <t xml:space="preserve">CONTROL OF SERUM PHOSPHORUS LEVELS IN DIALYSIS PATIENTS </t>
  </si>
  <si>
    <t>PHOSPHATE BINDING AGENTS</t>
  </si>
  <si>
    <t>109129008</t>
  </si>
  <si>
    <t>TACROLIMUS</t>
  </si>
  <si>
    <t>17663211000001108</t>
  </si>
  <si>
    <t>TACROLIMUS 0.0001% MOUTHWASH</t>
  </si>
  <si>
    <t>21296311000001106</t>
  </si>
  <si>
    <t>TACROLIMUS 0.005% MOUTHWASH</t>
  </si>
  <si>
    <t>407889001</t>
  </si>
  <si>
    <t>TACROLIMUS 0.03% OINTMENT</t>
  </si>
  <si>
    <t>21210811000001100</t>
  </si>
  <si>
    <t>TACROLIMUS 0.1% IN CARMELLOSE GELATIN PASTE</t>
  </si>
  <si>
    <t>407890005</t>
  </si>
  <si>
    <t>TACROLIMUS 0.1% OINTMENT</t>
  </si>
  <si>
    <t>21211411000001106</t>
  </si>
  <si>
    <t>TACROLIMUS 0.3% IN CARMELLOSE GELATIN PASTE</t>
  </si>
  <si>
    <t>327096008</t>
  </si>
  <si>
    <t>TACROLIMUS 1MG CAPSULES</t>
  </si>
  <si>
    <t>16658611000001108</t>
  </si>
  <si>
    <t>TACROLIMUS 1MG GRANULES SACHETS SUGAR FREE</t>
  </si>
  <si>
    <t>11649511000001103</t>
  </si>
  <si>
    <t>TACROLIMUS 1MG MODIFIED-RELEASE CAPSULES</t>
  </si>
  <si>
    <t>28808811000001101</t>
  </si>
  <si>
    <t>TACROLIMUS 1MG MODIFIED-RELEASE TABLETS</t>
  </si>
  <si>
    <t>8726211000001106</t>
  </si>
  <si>
    <t>TACROLIMUS 2.5MG/5ML ORAL SOLUTION</t>
  </si>
  <si>
    <t>8726011000001101</t>
  </si>
  <si>
    <t>TACROLIMUS 2.5MG/5ML ORAL SUSPENSION</t>
  </si>
  <si>
    <t>16658211000001106</t>
  </si>
  <si>
    <t>TACROLIMUS 200MICROGRAM GRANULES SACHETS SUGAR FREE</t>
  </si>
  <si>
    <t>13648411000001104</t>
  </si>
  <si>
    <t>TACROLIMUS 25MG/5ML ORAL SOLUTION</t>
  </si>
  <si>
    <t>13648511000001100</t>
  </si>
  <si>
    <t>TACROLIMUS 25MG/5ML ORAL SUSPENSION</t>
  </si>
  <si>
    <t>28947611000001104</t>
  </si>
  <si>
    <t>TACROLIMUS 2MG CAPSULES</t>
  </si>
  <si>
    <t>13303311000001101</t>
  </si>
  <si>
    <t>TACROLIMUS 2MG/5ML ORAL SUSPENSION</t>
  </si>
  <si>
    <t>15614511000001109</t>
  </si>
  <si>
    <t>TACROLIMUS 3MG MODIFIED-RELEASE CAPSULES</t>
  </si>
  <si>
    <t>28808911000001106</t>
  </si>
  <si>
    <t>TACROLIMUS 4MG MODIFIED-RELEASE TABLETS</t>
  </si>
  <si>
    <t>327103006</t>
  </si>
  <si>
    <t>TACROLIMUS 500MICROGRAM CAPSULES</t>
  </si>
  <si>
    <t>11649611000001104</t>
  </si>
  <si>
    <t>TACROLIMUS 500MICROGRAM MODIFIED-RELEASE CAPSULES</t>
  </si>
  <si>
    <t>13573411000001100</t>
  </si>
  <si>
    <t>TACROLIMUS 500MICROGRAMS/5ML ORAL SUSPENSION</t>
  </si>
  <si>
    <t>327097004</t>
  </si>
  <si>
    <t>TACROLIMUS 5MG CAPSULES</t>
  </si>
  <si>
    <t>11649711000001108</t>
  </si>
  <si>
    <t>TACROLIMUS 5MG MODIFIED-RELEASE CAPSULES</t>
  </si>
  <si>
    <t>327098009</t>
  </si>
  <si>
    <t>TACROLIMUS 5MG/1ML SOLUTION FOR INFUSION AMPOULES</t>
  </si>
  <si>
    <t>8823011000001106</t>
  </si>
  <si>
    <t>TACROLIMUS 5MG/5ML ORAL SUSPENSION</t>
  </si>
  <si>
    <t>28947711000001108</t>
  </si>
  <si>
    <t>TACROLIMUS 750MICROGRAM CAPSULES</t>
  </si>
  <si>
    <t>28809011000001102</t>
  </si>
  <si>
    <t>TACROLIMUS 750MICROGRAM MODIFIED-RELEASE TABLETS</t>
  </si>
  <si>
    <t>21305711000001107</t>
  </si>
  <si>
    <t>TACROLIMUS 800MICROGRAMS/5ML ORAL SOLUTION</t>
  </si>
  <si>
    <t>23612111000001104</t>
  </si>
  <si>
    <t>TACROLIMUS 900MICROGRAMS/5ML ORAL SUSPENSION</t>
  </si>
  <si>
    <t>116099008</t>
  </si>
  <si>
    <t>TEMOZOLOMIDE</t>
  </si>
  <si>
    <t>327044005</t>
  </si>
  <si>
    <t>TEMOZOLOMIDE 100MG CAPSULES</t>
  </si>
  <si>
    <t>12564211000001102</t>
  </si>
  <si>
    <t>TEMOZOLOMIDE 140MG CAPSULES</t>
  </si>
  <si>
    <t>12564311000001105</t>
  </si>
  <si>
    <t>TEMOZOLOMIDE 180MG CAPSULES</t>
  </si>
  <si>
    <t>327043004</t>
  </si>
  <si>
    <t>TEMOZOLOMIDE 20MG CAPSULES</t>
  </si>
  <si>
    <t>327045006</t>
  </si>
  <si>
    <t>TEMOZOLOMIDE 250MG CAPSULES</t>
  </si>
  <si>
    <t>20095311000001101</t>
  </si>
  <si>
    <t>TEMOZOLOMIDE 50MG/5ML ORAL SUSPENSION</t>
  </si>
  <si>
    <t>327042009</t>
  </si>
  <si>
    <t>TEMOZOLOMIDE 5MG CAPSULES</t>
  </si>
  <si>
    <t>432214004</t>
  </si>
  <si>
    <t>TRABECTEDIN</t>
  </si>
  <si>
    <t>15568211000001106</t>
  </si>
  <si>
    <t>TRABECTEDIN 1MG POWDER FOR SOLUTION FOR INFUSION VIALS</t>
  </si>
  <si>
    <t>15568311000001103</t>
  </si>
  <si>
    <t>TRABECTEDIN 250MICROGRAM POWDER FOR SOLUTION FOR INFUSION VIALS</t>
  </si>
  <si>
    <t>24002411000001100</t>
  </si>
  <si>
    <t>TRASTUZUMAB EMTANSINE</t>
  </si>
  <si>
    <t>23985411000001104</t>
  </si>
  <si>
    <t>TRASTUZUMAB EMTANSINE 100MG POWDER FOR SOLUTION FOR INFUSION VIALS</t>
  </si>
  <si>
    <t>23985511000001100</t>
  </si>
  <si>
    <t>TRASTUZUMAB EMTANSINE 160MG POWDER FOR SOLUTION FOR INFUSION VIALS</t>
  </si>
  <si>
    <t>703813003</t>
  </si>
  <si>
    <t>VISMODEGIB</t>
  </si>
  <si>
    <t>703814009</t>
  </si>
  <si>
    <t>VISMODEGIB 150MG CAPSULES</t>
  </si>
  <si>
    <t>* Drug is being repatriated from primary to secondary care therefore supply route may vary at present.</t>
  </si>
  <si>
    <t>** Routinely commissioned in combination when dual therapy required.</t>
  </si>
  <si>
    <t>*** Only when prescribed in a specialist centre.</t>
  </si>
  <si>
    <t>**** Only where it is a recognised MS centre with specialist nurse support.</t>
  </si>
  <si>
    <t>1. Where the funded indication is for paediatric use the CCG will become the responsible commissioner when the patient is transferred to the adult service.</t>
  </si>
  <si>
    <t>2. CCGs are the responsible commissioner for Rituximab in non cancerous haemotological conditions (e.g. ITP) and non-specialist auto-inflammatory conditions (e.g. RA).</t>
  </si>
  <si>
    <t>3. Eltrombopag and Romiplostim are the responsibilty of CCGs regardless of the cause of the thrombocytopenia in adults (paediatrics are NHS England responsibility).</t>
  </si>
  <si>
    <t>4. It is a mandated requirement that all use of chemotherapy is recorded in the SACT database including those treatments funded through the CDF.</t>
  </si>
  <si>
    <t>5. Use in vascular disease is commissioned by NHS England within specialist centres - all other indications are CCG-commissioned.</t>
  </si>
  <si>
    <t>6. NHS England is the responsible commissioner when Somatropin analogues (growth hormone) are prescribed in specialist centres for indications falling outside NICE guidance.</t>
  </si>
  <si>
    <t>7. A derogation list can be found under each programme of care - please refer to this link - https://www.england.nhs.uk/commissioning/spec-services/npc-crg/</t>
  </si>
  <si>
    <t>8. NHS England commissions ARVs as per published policies, for the treatment of people with diagnosed HIV infection and for those thought to be HIV positive (post exposure prophylaxis). NHS England does not routinely commission pre-exposure prophylaxis and this is only available to those enrolled in clinical studies or other NHS England agreed schemes.</t>
  </si>
  <si>
    <t>9. Drugs approved by NICE for adult conditions will be commissioned in children at specialised paediatric centres if the patient meets the NICE criteria and there is evidence to suggest that the drug is safe and clinically appropriate to use in children. A prescribing policy is in development to clarify these arrangements. This will apply to any drug where we have stated “as per adult ta” as the ta/ policy.</t>
  </si>
  <si>
    <t>FINANCIAL MONTH</t>
  </si>
  <si>
    <t>FINANCIAL YEAR</t>
  </si>
  <si>
    <t>SPECIALISED SERVICE CODE</t>
  </si>
  <si>
    <t>TOTAL COST</t>
  </si>
  <si>
    <t>Suggested Possible Activity Treatment Function Codes</t>
  </si>
  <si>
    <t>CLINICAL COMMISSIONING GROUP</t>
  </si>
  <si>
    <t>Specialised Service Code Description</t>
  </si>
  <si>
    <t>AURICULAR</t>
  </si>
  <si>
    <t>CUTANEOUS</t>
  </si>
  <si>
    <t>DENTAL</t>
  </si>
  <si>
    <t>ENDOCERVICAL</t>
  </si>
  <si>
    <t>ENDOTRACHEOPULMONARY</t>
  </si>
  <si>
    <t>EPIDURAL</t>
  </si>
  <si>
    <t>GASTROENTERAL</t>
  </si>
  <si>
    <t>GINGIVAL</t>
  </si>
  <si>
    <t>HAEMOFILTRATION</t>
  </si>
  <si>
    <t>INHALATION</t>
  </si>
  <si>
    <t>INTRAAMNIOTIC</t>
  </si>
  <si>
    <t>INTRAARTERIAL</t>
  </si>
  <si>
    <t>INTRAARTICULAR</t>
  </si>
  <si>
    <t>INTRABURSAL</t>
  </si>
  <si>
    <t>INTRACARDIAC</t>
  </si>
  <si>
    <t>INTRACAVERNOUS</t>
  </si>
  <si>
    <t>INTRACEREBROVENTRICULAR</t>
  </si>
  <si>
    <t>INTRACERVICAL</t>
  </si>
  <si>
    <t>INTRACORONARY</t>
  </si>
  <si>
    <t>INTRADERMAL</t>
  </si>
  <si>
    <t>INTRADISCAL</t>
  </si>
  <si>
    <t>INTRAEPIDERMAL</t>
  </si>
  <si>
    <t>INTRALESIONAL</t>
  </si>
  <si>
    <t>INTRALYMPHATIC</t>
  </si>
  <si>
    <t>INTRAMUSCULAR</t>
  </si>
  <si>
    <t>INTRAOCULAR</t>
  </si>
  <si>
    <t>INTRAPERITONEAL</t>
  </si>
  <si>
    <t>INTRAPLEURAL</t>
  </si>
  <si>
    <t>INTRASTERNAL</t>
  </si>
  <si>
    <t>INTRATHECAL</t>
  </si>
  <si>
    <t>INTRAUTERINE</t>
  </si>
  <si>
    <t>INTRAVENOUS</t>
  </si>
  <si>
    <t>INTRAVESICAL</t>
  </si>
  <si>
    <t>NASAL</t>
  </si>
  <si>
    <t>ORAL</t>
  </si>
  <si>
    <t>OROMUCOSAL</t>
  </si>
  <si>
    <t>PERIARTICULAR</t>
  </si>
  <si>
    <t>PERINEURAL</t>
  </si>
  <si>
    <t>RECTAL</t>
  </si>
  <si>
    <t>REGIONAL PERFUSION</t>
  </si>
  <si>
    <t>ROUTE OF ADMINISTRATION NOT APPLICABLE</t>
  </si>
  <si>
    <t>SUBCONJUNCTIVAL</t>
  </si>
  <si>
    <t>SUBCUTANEOUS</t>
  </si>
  <si>
    <t>SUBLINGUAL</t>
  </si>
  <si>
    <t>SUBMUCOSAL RECTAL</t>
  </si>
  <si>
    <t>TRANSDERMAL</t>
  </si>
  <si>
    <t>URETHRAL</t>
  </si>
  <si>
    <t>VAGINAL</t>
  </si>
  <si>
    <t>SQ-T</t>
  </si>
  <si>
    <t>HEP</t>
  </si>
  <si>
    <t>3318811000001104</t>
  </si>
  <si>
    <t>733013000</t>
  </si>
  <si>
    <t>3319011000001100</t>
  </si>
  <si>
    <t>733018009</t>
  </si>
  <si>
    <t>430293001</t>
  </si>
  <si>
    <t>733020007</t>
  </si>
  <si>
    <t>428673006</t>
  </si>
  <si>
    <t>418530008</t>
  </si>
  <si>
    <t>415818006</t>
  </si>
  <si>
    <t>3319711000001103</t>
  </si>
  <si>
    <t>408104008</t>
  </si>
  <si>
    <t>3319911000001101</t>
  </si>
  <si>
    <t>408105009</t>
  </si>
  <si>
    <t>258838007</t>
  </si>
  <si>
    <t>3320111000001103</t>
  </si>
  <si>
    <t>420401004</t>
  </si>
  <si>
    <t>3320311000001101</t>
  </si>
  <si>
    <t>3320411000001108</t>
  </si>
  <si>
    <t>428672001</t>
  </si>
  <si>
    <t>419672006</t>
  </si>
  <si>
    <t>733010002</t>
  </si>
  <si>
    <t>427678004</t>
  </si>
  <si>
    <t>425565005</t>
  </si>
  <si>
    <t>732980001</t>
  </si>
  <si>
    <t>3321111000001109</t>
  </si>
  <si>
    <t>428003006</t>
  </si>
  <si>
    <t>3321311000001106</t>
  </si>
  <si>
    <t>3321411000001104</t>
  </si>
  <si>
    <t>3321511000001100</t>
  </si>
  <si>
    <t>426198001</t>
  </si>
  <si>
    <t>408107001</t>
  </si>
  <si>
    <t>408106005</t>
  </si>
  <si>
    <t>418042005</t>
  </si>
  <si>
    <t>419179001</t>
  </si>
  <si>
    <t>733008004</t>
  </si>
  <si>
    <t>258702006</t>
  </si>
  <si>
    <t>259022006</t>
  </si>
  <si>
    <t>732981002</t>
  </si>
  <si>
    <t>733015007</t>
  </si>
  <si>
    <t>10368211000001101</t>
  </si>
  <si>
    <t>258774008</t>
  </si>
  <si>
    <t>258719008</t>
  </si>
  <si>
    <t>282113003</t>
  </si>
  <si>
    <t>414719002</t>
  </si>
  <si>
    <t>418342002</t>
  </si>
  <si>
    <t>417932008</t>
  </si>
  <si>
    <t>8083511000001107</t>
  </si>
  <si>
    <t>419691006</t>
  </si>
  <si>
    <t>429308001</t>
  </si>
  <si>
    <t>732990009</t>
  </si>
  <si>
    <t>8088511000001103</t>
  </si>
  <si>
    <t>419805009</t>
  </si>
  <si>
    <t>8090511000001102</t>
  </si>
  <si>
    <t>229034000</t>
  </si>
  <si>
    <t>282143001</t>
  </si>
  <si>
    <t>418931004</t>
  </si>
  <si>
    <t>418261000</t>
  </si>
  <si>
    <t>8090811000001104</t>
  </si>
  <si>
    <t>418948007</t>
  </si>
  <si>
    <t>8091011000001101</t>
  </si>
  <si>
    <t>733021006</t>
  </si>
  <si>
    <t>8091811000001107</t>
  </si>
  <si>
    <t>733017004</t>
  </si>
  <si>
    <t>415758003</t>
  </si>
  <si>
    <t>258813002</t>
  </si>
  <si>
    <t>258812007</t>
  </si>
  <si>
    <t>10691711000001108</t>
  </si>
  <si>
    <t>10691811000001100</t>
  </si>
  <si>
    <t>10691911000001105</t>
  </si>
  <si>
    <t>10692011000001103</t>
  </si>
  <si>
    <t>411225003</t>
  </si>
  <si>
    <t>417962002</t>
  </si>
  <si>
    <t>428178003</t>
  </si>
  <si>
    <t>258731005</t>
  </si>
  <si>
    <t>10693011000001107</t>
  </si>
  <si>
    <t>10692211000001108</t>
  </si>
  <si>
    <t>10692311000001100</t>
  </si>
  <si>
    <t>10692411000001107</t>
  </si>
  <si>
    <t>10692511000001106</t>
  </si>
  <si>
    <t>10692611000001105</t>
  </si>
  <si>
    <t>10692711000001101</t>
  </si>
  <si>
    <t>10692811000001109</t>
  </si>
  <si>
    <t>10692911000001104</t>
  </si>
  <si>
    <t>421823004</t>
  </si>
  <si>
    <t>10693111000001108</t>
  </si>
  <si>
    <t>10693211000001102</t>
  </si>
  <si>
    <t>10693311000001105</t>
  </si>
  <si>
    <t>10693411000001103</t>
  </si>
  <si>
    <t>732995004</t>
  </si>
  <si>
    <t>10693611000001100</t>
  </si>
  <si>
    <t>10693711000001109</t>
  </si>
  <si>
    <t>10693811000001101</t>
  </si>
  <si>
    <t>10693911000001106</t>
  </si>
  <si>
    <t>10694011000001109</t>
  </si>
  <si>
    <t>733012005</t>
  </si>
  <si>
    <t>10695511000001100</t>
  </si>
  <si>
    <t>3314211000001106</t>
  </si>
  <si>
    <t>282380000</t>
  </si>
  <si>
    <t>282379003</t>
  </si>
  <si>
    <t>3314511000001109</t>
  </si>
  <si>
    <t>3314611000001108</t>
  </si>
  <si>
    <t>258672001</t>
  </si>
  <si>
    <t>258794004</t>
  </si>
  <si>
    <t>396169007</t>
  </si>
  <si>
    <t>258682000</t>
  </si>
  <si>
    <t>258997004</t>
  </si>
  <si>
    <t>408163000</t>
  </si>
  <si>
    <t>408164006</t>
  </si>
  <si>
    <t>259002007</t>
  </si>
  <si>
    <t>258683005</t>
  </si>
  <si>
    <t>408162005</t>
  </si>
  <si>
    <t>258770004</t>
  </si>
  <si>
    <t>408165007</t>
  </si>
  <si>
    <t>10368511000001103</t>
  </si>
  <si>
    <t>258669008</t>
  </si>
  <si>
    <t>258684004</t>
  </si>
  <si>
    <t>408166008</t>
  </si>
  <si>
    <t>258836006</t>
  </si>
  <si>
    <t>408167004</t>
  </si>
  <si>
    <t>408168009</t>
  </si>
  <si>
    <t>396163008</t>
  </si>
  <si>
    <t>258796002</t>
  </si>
  <si>
    <t>408169001</t>
  </si>
  <si>
    <t>258798001</t>
  </si>
  <si>
    <t>258685003</t>
  </si>
  <si>
    <t>258840002</t>
  </si>
  <si>
    <t>408170000</t>
  </si>
  <si>
    <t>258802000</t>
  </si>
  <si>
    <t>258801007</t>
  </si>
  <si>
    <t>258773002</t>
  </si>
  <si>
    <t>396180007</t>
  </si>
  <si>
    <t>3315911000001103</t>
  </si>
  <si>
    <t>419346007</t>
  </si>
  <si>
    <t>3316111000001107</t>
  </si>
  <si>
    <t>258673006</t>
  </si>
  <si>
    <t>3316211000001101</t>
  </si>
  <si>
    <t>258718000</t>
  </si>
  <si>
    <t>3316311000001109</t>
  </si>
  <si>
    <t>258686002</t>
  </si>
  <si>
    <t>258806002</t>
  </si>
  <si>
    <t>258666001</t>
  </si>
  <si>
    <t>415784009</t>
  </si>
  <si>
    <t>418830004</t>
  </si>
  <si>
    <t>258948008</t>
  </si>
  <si>
    <t>413516001</t>
  </si>
  <si>
    <t>3316811000001100</t>
  </si>
  <si>
    <t>428641000</t>
  </si>
  <si>
    <t>3317011000001109</t>
  </si>
  <si>
    <t>732988008</t>
  </si>
  <si>
    <t>3317211000001104</t>
  </si>
  <si>
    <t>732992001</t>
  </si>
  <si>
    <t>3317411000001100</t>
  </si>
  <si>
    <t>700476008</t>
  </si>
  <si>
    <t>3317611000001102</t>
  </si>
  <si>
    <t>3317711000001106</t>
  </si>
  <si>
    <t>429587008</t>
  </si>
  <si>
    <t>3317911000001108</t>
  </si>
  <si>
    <t>3318011000001105</t>
  </si>
  <si>
    <t>3318111000001106</t>
  </si>
  <si>
    <t>3318211000001100</t>
  </si>
  <si>
    <t>3318311000001108</t>
  </si>
  <si>
    <t>419702001</t>
  </si>
  <si>
    <t>733007009</t>
  </si>
  <si>
    <t>3318611000001103</t>
  </si>
  <si>
    <t>3318711000001107</t>
  </si>
  <si>
    <t>BUCCAL</t>
  </si>
  <si>
    <t>ENDOSINUSIAL</t>
  </si>
  <si>
    <t>EPILESIONAL</t>
  </si>
  <si>
    <t>EXTRAAMNIOTIC</t>
  </si>
  <si>
    <t>INTESTINAL USE</t>
  </si>
  <si>
    <t>INTRACAMERAL</t>
  </si>
  <si>
    <t>INTRAOSSEOUS</t>
  </si>
  <si>
    <t>INTRATUMORAL</t>
  </si>
  <si>
    <t>INTRAVITREAL</t>
  </si>
  <si>
    <t>OBSOLETE-INTRAVENTRICULAR</t>
  </si>
  <si>
    <t>SUBRETINAL</t>
  </si>
  <si>
    <t>BODY CAVITY USE</t>
  </si>
  <si>
    <t>INTRAVENTRICULAR CARDIAC</t>
  </si>
  <si>
    <t>OBSOLETE-OROMUCOSAL OTHER</t>
  </si>
  <si>
    <t>OCULAR</t>
  </si>
  <si>
    <t>IONTOPHORESIS</t>
  </si>
  <si>
    <t>10547007</t>
  </si>
  <si>
    <t>54471007</t>
  </si>
  <si>
    <t>6064005</t>
  </si>
  <si>
    <t>372449004</t>
  </si>
  <si>
    <t>372450004</t>
  </si>
  <si>
    <t>372451000</t>
  </si>
  <si>
    <t>372452007</t>
  </si>
  <si>
    <t>18246711000001107</t>
  </si>
  <si>
    <t>372453002</t>
  </si>
  <si>
    <t>372454008</t>
  </si>
  <si>
    <t>372457001</t>
  </si>
  <si>
    <t>10334211000001103</t>
  </si>
  <si>
    <t>34777511000001106</t>
  </si>
  <si>
    <t>372458006</t>
  </si>
  <si>
    <t>58100008</t>
  </si>
  <si>
    <t>12130007</t>
  </si>
  <si>
    <t>372459003</t>
  </si>
  <si>
    <t>418821007</t>
  </si>
  <si>
    <t>372460008</t>
  </si>
  <si>
    <t>372461007</t>
  </si>
  <si>
    <t>372463005</t>
  </si>
  <si>
    <t>372464004</t>
  </si>
  <si>
    <t>372465003</t>
  </si>
  <si>
    <t>372466002</t>
  </si>
  <si>
    <t>372467006</t>
  </si>
  <si>
    <t>78421000</t>
  </si>
  <si>
    <t>372468001</t>
  </si>
  <si>
    <t>417255000</t>
  </si>
  <si>
    <t>38239002</t>
  </si>
  <si>
    <t>372469009</t>
  </si>
  <si>
    <t>372470005</t>
  </si>
  <si>
    <t>72607000</t>
  </si>
  <si>
    <t>447122006</t>
  </si>
  <si>
    <t>62226000</t>
  </si>
  <si>
    <t>47625008</t>
  </si>
  <si>
    <t>372471009</t>
  </si>
  <si>
    <t>418401004</t>
  </si>
  <si>
    <t>46713006</t>
  </si>
  <si>
    <t>7782811000001109</t>
  </si>
  <si>
    <t>26643006</t>
  </si>
  <si>
    <t>372473007</t>
  </si>
  <si>
    <t>372474001</t>
  </si>
  <si>
    <t>372475000</t>
  </si>
  <si>
    <t>37161004</t>
  </si>
  <si>
    <t>11564311000001109</t>
  </si>
  <si>
    <t>3594011000001102</t>
  </si>
  <si>
    <t>372476004</t>
  </si>
  <si>
    <t>34206005</t>
  </si>
  <si>
    <t>37839007</t>
  </si>
  <si>
    <t>11564211000001101</t>
  </si>
  <si>
    <t>33770711000001104</t>
  </si>
  <si>
    <t>45890007</t>
  </si>
  <si>
    <t>90028008</t>
  </si>
  <si>
    <t>16857009</t>
  </si>
  <si>
    <t>420254004</t>
  </si>
  <si>
    <t>420287000</t>
  </si>
  <si>
    <t>17320711000001106</t>
  </si>
  <si>
    <t>18679011000001101</t>
  </si>
  <si>
    <t>54485002</t>
  </si>
  <si>
    <t>404820008</t>
  </si>
  <si>
    <t>420719007</t>
  </si>
  <si>
    <t>448077001</t>
  </si>
  <si>
    <t>21856811000001103</t>
  </si>
  <si>
    <t>Codes shown are SNOMED CT codes. Although SNOMED CT codes are numeric they MUST be entered as text in MS-Excel which can only hold numbers</t>
  </si>
  <si>
    <t>Notes</t>
  </si>
  <si>
    <t>Date the drug was administered to the patient.</t>
  </si>
  <si>
    <t>Unit price paid to a supplier excluding VAT.</t>
  </si>
  <si>
    <t>7842311000001106</t>
  </si>
  <si>
    <t>FINANCIAL_MONTH</t>
  </si>
  <si>
    <t>FINANCIAL_YEAR</t>
  </si>
  <si>
    <t>DATE_AND_TIME_DATA_SET_CREATED</t>
  </si>
  <si>
    <t>ORGANISATION_IDENTIFIER_(CODE_OF_PROVIDER)</t>
  </si>
  <si>
    <t>ORGANISATION_IDENTIFIER_(GP_PRACTICE_RESPONSIBILITY)</t>
  </si>
  <si>
    <t>ORGANISATION_IDENTIFIER_(CODE_OF_COMMISSIONER)</t>
  </si>
  <si>
    <t>GENERAL_MEDICAL_PRACTICE_CODE_(PATIENT_REGISTRATION)</t>
  </si>
  <si>
    <t>NHS_NUMBER</t>
  </si>
  <si>
    <t>WITHHELD_IDENTITY_REASON</t>
  </si>
  <si>
    <t>POSTCODE_OF_USUAL_ADDRESS</t>
  </si>
  <si>
    <t>LOCAL_PATIENT_IDENTIFIER_(EXTENDED)</t>
  </si>
  <si>
    <t>PROVIDER_REFERENCE_NUMBER</t>
  </si>
  <si>
    <t>PERSON_BIRTH_DATE</t>
  </si>
  <si>
    <t>PERSON_STATED_GENDER_CODE</t>
  </si>
  <si>
    <t>ACTIVITY_TREATMENT_FUNCTION_CODE</t>
  </si>
  <si>
    <t>SPECIALISED_SERVICE_CODE</t>
  </si>
  <si>
    <t>HOSPITAL_PROVIDER_SPELL_NUMBER</t>
  </si>
  <si>
    <t>ATTENDANCE_IDENTIFIER</t>
  </si>
  <si>
    <t>UNIT_PRICE_(SUPPLIER)</t>
  </si>
  <si>
    <t>UNIT_PRICE_(COMMISSIONER)</t>
  </si>
  <si>
    <t>TOTAL_COST</t>
  </si>
  <si>
    <t>Y</t>
  </si>
  <si>
    <t>%V/V</t>
  </si>
  <si>
    <t>%V/W</t>
  </si>
  <si>
    <t>%W/V</t>
  </si>
  <si>
    <t>%W/W</t>
  </si>
  <si>
    <t>ACTUATION</t>
  </si>
  <si>
    <t>AMPOULE</t>
  </si>
  <si>
    <t>APPLICATION</t>
  </si>
  <si>
    <t>APPLICATOR</t>
  </si>
  <si>
    <t>BAG</t>
  </si>
  <si>
    <t>BAGUETTE</t>
  </si>
  <si>
    <t>BANDAGE</t>
  </si>
  <si>
    <t>BAR</t>
  </si>
  <si>
    <t>BLISTER</t>
  </si>
  <si>
    <t>BOTTLE</t>
  </si>
  <si>
    <t>CAN</t>
  </si>
  <si>
    <t>CAPSULE</t>
  </si>
  <si>
    <t>CARTON</t>
  </si>
  <si>
    <t>CARTRIDGE</t>
  </si>
  <si>
    <t>CATHETER</t>
  </si>
  <si>
    <t>CELL</t>
  </si>
  <si>
    <t>CELL/MICROLITRE</t>
  </si>
  <si>
    <t>CELL/SQUARE CM</t>
  </si>
  <si>
    <t>CIGARETTE</t>
  </si>
  <si>
    <t>CM</t>
  </si>
  <si>
    <t>COMPONENT</t>
  </si>
  <si>
    <t>CONTAINER</t>
  </si>
  <si>
    <t>CUP</t>
  </si>
  <si>
    <t>CYCLE</t>
  </si>
  <si>
    <t>CYLINDER</t>
  </si>
  <si>
    <t>DEVICE</t>
  </si>
  <si>
    <t>DISC</t>
  </si>
  <si>
    <t>DOSE</t>
  </si>
  <si>
    <t>DRESSING</t>
  </si>
  <si>
    <t>DROP</t>
  </si>
  <si>
    <t>DUAL DOSE SACHET</t>
  </si>
  <si>
    <t>ENEMA</t>
  </si>
  <si>
    <t>FILM</t>
  </si>
  <si>
    <t>G/ACTUATION</t>
  </si>
  <si>
    <t>G/APPLICATION</t>
  </si>
  <si>
    <t>G/DOSE</t>
  </si>
  <si>
    <t>G/L</t>
  </si>
  <si>
    <t>G/ML</t>
  </si>
  <si>
    <t>GBQ</t>
  </si>
  <si>
    <t>GBQ/ML</t>
  </si>
  <si>
    <t>GENERATOR</t>
  </si>
  <si>
    <t>GLOVE</t>
  </si>
  <si>
    <t>GRAM</t>
  </si>
  <si>
    <t>GRAM/GRAM</t>
  </si>
  <si>
    <t>HOUR</t>
  </si>
  <si>
    <t>INSERT</t>
  </si>
  <si>
    <t>IU</t>
  </si>
  <si>
    <t>IU/G</t>
  </si>
  <si>
    <t>IU/MG</t>
  </si>
  <si>
    <t>IU/ML</t>
  </si>
  <si>
    <t>KALLIKREIN INACTIVATOR UNIT</t>
  </si>
  <si>
    <t>KALLIKREIN INACTIVATOR UNIT/ML</t>
  </si>
  <si>
    <t>KBQ</t>
  </si>
  <si>
    <t>KBQ/ML</t>
  </si>
  <si>
    <t>KG</t>
  </si>
  <si>
    <t>KG/L</t>
  </si>
  <si>
    <t>KIT</t>
  </si>
  <si>
    <t>LANCET</t>
  </si>
  <si>
    <t>LARVA</t>
  </si>
  <si>
    <t>LEECH</t>
  </si>
  <si>
    <t>LITRE</t>
  </si>
  <si>
    <t>LOAF</t>
  </si>
  <si>
    <t>LOZENGE</t>
  </si>
  <si>
    <t>MBQ</t>
  </si>
  <si>
    <t>MBQ/ML</t>
  </si>
  <si>
    <t>MEGA U</t>
  </si>
  <si>
    <t>MEGA U/ML</t>
  </si>
  <si>
    <t>MG</t>
  </si>
  <si>
    <t>MG/16 HOURS</t>
  </si>
  <si>
    <t>MG/24 HOURS</t>
  </si>
  <si>
    <t>MG/72 HOURS</t>
  </si>
  <si>
    <t>MG/ACTUATION</t>
  </si>
  <si>
    <t>MG/APPLICATION</t>
  </si>
  <si>
    <t>MG/DOSE</t>
  </si>
  <si>
    <t>MG/G</t>
  </si>
  <si>
    <t>MG/KG</t>
  </si>
  <si>
    <t>MG/L</t>
  </si>
  <si>
    <t>MG/MG</t>
  </si>
  <si>
    <t>MG/ML</t>
  </si>
  <si>
    <t>MG/SQUARE CM</t>
  </si>
  <si>
    <t>MICROGRAM</t>
  </si>
  <si>
    <t>MICROGRAM/24 HOURS</t>
  </si>
  <si>
    <t>MICROGRAM/72 HOURS</t>
  </si>
  <si>
    <t>MICROGRAM/ACTUATION</t>
  </si>
  <si>
    <t>MICROGRAM/DOSE</t>
  </si>
  <si>
    <t>MICROGRAM/G</t>
  </si>
  <si>
    <t>MICROGRAM/HOUR</t>
  </si>
  <si>
    <t>MICROGRAM/ML</t>
  </si>
  <si>
    <t>MICROGRAMS/SQUARE CM</t>
  </si>
  <si>
    <t>MICROLITRE</t>
  </si>
  <si>
    <t>MICROLITRE/G</t>
  </si>
  <si>
    <t>MICROLITRE/ML</t>
  </si>
  <si>
    <t>MICROMOL</t>
  </si>
  <si>
    <t>MICROMOL/ML</t>
  </si>
  <si>
    <t>ML</t>
  </si>
  <si>
    <t>ML/GRAM</t>
  </si>
  <si>
    <t>ML/KG</t>
  </si>
  <si>
    <t>ML/L</t>
  </si>
  <si>
    <t>ML/ML</t>
  </si>
  <si>
    <t>MM</t>
  </si>
  <si>
    <t>MMOL</t>
  </si>
  <si>
    <t>MMOL/LITRE</t>
  </si>
  <si>
    <t>MMOL/ML</t>
  </si>
  <si>
    <t>MOL/L</t>
  </si>
  <si>
    <t>MOLAR</t>
  </si>
  <si>
    <t>MONTH SUPPLY</t>
  </si>
  <si>
    <t>MULTIPACK</t>
  </si>
  <si>
    <t>NANOGRAM</t>
  </si>
  <si>
    <t>NANOGRAM/ML</t>
  </si>
  <si>
    <t>NANOLITRE</t>
  </si>
  <si>
    <t>NANOLITRE/ML</t>
  </si>
  <si>
    <t>NEBULE</t>
  </si>
  <si>
    <t>NEEDLE</t>
  </si>
  <si>
    <t>NO VALUE</t>
  </si>
  <si>
    <t>OBSOLETE-MM</t>
  </si>
  <si>
    <t>PACK</t>
  </si>
  <si>
    <t>PAD</t>
  </si>
  <si>
    <t>PASTILLE</t>
  </si>
  <si>
    <t>PATCH</t>
  </si>
  <si>
    <t>PESSARY</t>
  </si>
  <si>
    <t>PIECE</t>
  </si>
  <si>
    <t>PILLULE</t>
  </si>
  <si>
    <t>PIZZA BASE</t>
  </si>
  <si>
    <t>PLASTER</t>
  </si>
  <si>
    <t>POT</t>
  </si>
  <si>
    <t>POUCH</t>
  </si>
  <si>
    <t>PPM</t>
  </si>
  <si>
    <t>PRE-FILLED DISPOSABLE INJECTION</t>
  </si>
  <si>
    <t>ROLL</t>
  </si>
  <si>
    <t>SACHET</t>
  </si>
  <si>
    <t>SPOONFUL</t>
  </si>
  <si>
    <t>SQUARE CM</t>
  </si>
  <si>
    <t>STOCKING</t>
  </si>
  <si>
    <t>STRAW</t>
  </si>
  <si>
    <t>STRIP</t>
  </si>
  <si>
    <t>SUPPOSITORY</t>
  </si>
  <si>
    <t>SUTURE</t>
  </si>
  <si>
    <t>SWAB</t>
  </si>
  <si>
    <t>SYRINGE</t>
  </si>
  <si>
    <t>SYSTEM</t>
  </si>
  <si>
    <t>TABLET</t>
  </si>
  <si>
    <t>TERAGENOME COPIES</t>
  </si>
  <si>
    <t>TERAGENOME COPIES/ML</t>
  </si>
  <si>
    <t>TRUSS</t>
  </si>
  <si>
    <t>TUBE</t>
  </si>
  <si>
    <t>TUBERCULIN UNIT</t>
  </si>
  <si>
    <t>TUBERCULIN UNITS/ML</t>
  </si>
  <si>
    <t>UNIT</t>
  </si>
  <si>
    <t>UNIT DOSE</t>
  </si>
  <si>
    <t>UNIT/ACTUATION</t>
  </si>
  <si>
    <t>UNIT/DOSE</t>
  </si>
  <si>
    <t>UNIT/DROP</t>
  </si>
  <si>
    <t>UNIT/GRAM</t>
  </si>
  <si>
    <t>UNIT/MG</t>
  </si>
  <si>
    <t>UNIT/ML</t>
  </si>
  <si>
    <t>UNIT/SQUARE CM</t>
  </si>
  <si>
    <t>VIAL</t>
  </si>
  <si>
    <t>WEEK SUPPLY</t>
  </si>
  <si>
    <t>#</t>
  </si>
  <si>
    <t>Data Element</t>
  </si>
  <si>
    <t>Mandatory (M), Mandatory Where Relevant (R) or Optional (O)</t>
  </si>
  <si>
    <t>an19
CCYY-MM-DD hh:mm:ss</t>
  </si>
  <si>
    <t>an10
CCYY-MM-DD</t>
  </si>
  <si>
    <t>Specialised Service Code (adults)</t>
  </si>
  <si>
    <t>Specialised Service Code (children)</t>
  </si>
  <si>
    <t>Specialised Service Code Description (adults)</t>
  </si>
  <si>
    <t>Specialised Service Code Description (children)</t>
  </si>
  <si>
    <t>DEPARTMENT OF HEALTH</t>
  </si>
  <si>
    <t>The COMMISSIONED SERVICE CATEGORY should be derived with reference to the NHS England Commissioner Assignment Method (CAM) and hierarchy for</t>
  </si>
  <si>
    <t>assigning NHS England directly-commissioned services.</t>
  </si>
  <si>
    <t>AGE AT ACTIVITY DATE (CONTRACT MONITORING)</t>
  </si>
  <si>
    <t>Charge for home delivery. Where there is no charge or this is not applicable then this should to set to zero.</t>
  </si>
  <si>
    <t>COMMISSIONED SERVICE CATEGORY CODE</t>
  </si>
  <si>
    <t>Commissioned Service Category Code</t>
  </si>
  <si>
    <t>Commissioned Service Category Code Description</t>
  </si>
  <si>
    <t>CLINICAL INTERVENTION DATE (DRUG ADMINISTERED)</t>
  </si>
  <si>
    <t>THERAPEUTIC INDICATION CODE (SNOMED CT)</t>
  </si>
  <si>
    <t>DM+D TAXONOMY CODE (HIGH COST TARIFF EXCLUDED DRUG)</t>
  </si>
  <si>
    <t>DRUG NAME (HIGH COST TARIFF EXCLUDED DRUG)</t>
  </si>
  <si>
    <t>ROUTE OF ADMINISTRATION (SNOMED CT DM+D)</t>
  </si>
  <si>
    <t>DRUG STRENGTH (HIGH COST TARIFF EXCLUDED DRUG)</t>
  </si>
  <si>
    <t>DRUG VOLUME (HIGH COST TARIFF EXCLUDED DRUG)</t>
  </si>
  <si>
    <t>DRUG PACK SIZE (HIGH COST TARIFF EXCLUDED DRUG)</t>
  </si>
  <si>
    <t>UNIT OF MEASUREMENT (SNOMED CT DM+D)</t>
  </si>
  <si>
    <t>DRUG QUANTITY OR WEIGHT PROPORTION (HIGH COST TARIFF EXCLUDED DRUG)</t>
  </si>
  <si>
    <t>HOME DELIVERY CHARGE (HIGH COST TARIFF EXCLUDED DRUG)</t>
  </si>
  <si>
    <t>VALUE ADDED TAX CHARGED INDICATOR (CONTRACT MONITORING)</t>
  </si>
  <si>
    <t>Unit of Measurement (SNOMED CT DM+D)</t>
  </si>
  <si>
    <t>Unit of Measurement (SNOMED CT DM+D) Description</t>
  </si>
  <si>
    <t>Drug Code (SNOMED CT DM+D)</t>
  </si>
  <si>
    <t>Drug Name (per DM+D)
or standard name
for those not in DM+D</t>
  </si>
  <si>
    <t>Drug Taxonomy</t>
  </si>
  <si>
    <t>min an3 max an6</t>
  </si>
  <si>
    <t>min an3 max an5</t>
  </si>
  <si>
    <t>min an6 max an20</t>
  </si>
  <si>
    <t>DM+D Taxonomy Code (High Cost Tariff Excluded Drug)</t>
  </si>
  <si>
    <t>DM+D Taxonomy Code (High Cost Tariff Excluded Drug) Description</t>
  </si>
  <si>
    <t>Version</t>
  </si>
  <si>
    <t>Amendment History</t>
  </si>
  <si>
    <t>HIGH COST TARIFF EXCLUDED DRUG CODE (SNOMED CT DM+D)</t>
  </si>
  <si>
    <t>Point of Delivery Patient Type Taxonomy</t>
  </si>
  <si>
    <t>Point of Delivery Code</t>
  </si>
  <si>
    <t>Measure</t>
  </si>
  <si>
    <t>Measure Description</t>
  </si>
  <si>
    <t>DRUG</t>
  </si>
  <si>
    <t>Financial value only</t>
  </si>
  <si>
    <t>Other**</t>
  </si>
  <si>
    <t xml:space="preserve">   Non-Activity</t>
  </si>
  <si>
    <t>Adjustment**</t>
  </si>
  <si>
    <t>ADJUSTMENT</t>
  </si>
  <si>
    <t>Block**</t>
  </si>
  <si>
    <t>BLOCK</t>
  </si>
  <si>
    <t>NAOTHER</t>
  </si>
  <si>
    <t>POINT OF DELIVERY CODE</t>
  </si>
  <si>
    <t>max an10</t>
  </si>
  <si>
    <t>POINT OF DELIVERY FURTHER DETAIL CODE</t>
  </si>
  <si>
    <t>POINT OF DELIVERY FURTHER DETAIL DESCRIPTION</t>
  </si>
  <si>
    <t>Dispensing Route (High Cost Tariff Excluded Drug) Description</t>
  </si>
  <si>
    <t>Dispensing Route (High Cost Tariff Excluded Drug)</t>
  </si>
  <si>
    <t>INPATIENT (VIA INTERNAL PHARMACY)</t>
  </si>
  <si>
    <t>OUTPATIENT (VIA INTERNAL PHARMACY)</t>
  </si>
  <si>
    <t>OUTSOURCED PHARMACY</t>
  </si>
  <si>
    <t>HOMECARE DELIVERY</t>
  </si>
  <si>
    <t>High Cost National Tariff-excluded Drugs</t>
  </si>
  <si>
    <t>NCBPS04G</t>
  </si>
  <si>
    <t>YES</t>
  </si>
  <si>
    <t>NCBPS13V</t>
  </si>
  <si>
    <t>NCBPS02C</t>
  </si>
  <si>
    <t>B99 - CANCER NPOC / CRG TO BE DECIDED</t>
  </si>
  <si>
    <t>NCBPSECP</t>
  </si>
  <si>
    <t>NCBPS14A</t>
  </si>
  <si>
    <t>NCBPS14C</t>
  </si>
  <si>
    <t>NCBPS16X</t>
  </si>
  <si>
    <t>NCBPS16Y</t>
  </si>
  <si>
    <t>NCBPS18T</t>
  </si>
  <si>
    <t>DISPENSING ROUTE (HIGH COST TARIFF EXCLUDED DRUG)</t>
  </si>
  <si>
    <t>Patient-level drugs should be coded using a POINT OF DELIVERY CODE of DRUG; other non-activity POINT OF DELIVERY CODEs to be used where this relates to monies.</t>
  </si>
  <si>
    <t>use the paste values option and never paste values with formatting. When opening a CSV file in MS-Excel, users should use the Import as Text function and</t>
  </si>
  <si>
    <t>to 15 digits of precision. To prevent errors occurring when using MS-Excel, cells should be formatted as text before their values are pasted. Users must always</t>
  </si>
  <si>
    <t>select Text (rather than General) for any column containing a SNOMED CT code rather than opening a CSV file directly.</t>
  </si>
  <si>
    <t>Codes shown are SNOMED CT codes. Although SNOMED CT codes are numeric they MUST be entered as text in MS-Excel which can only hold numbers 
to 15 digits of precision. To prevent errors occurring when using MS-Excel, cells should be formatted as text before their values are pasted. Users must always 
use the paste values option and never paste values with formatting.</t>
  </si>
  <si>
    <t xml:space="preserve">When opening a CSV file in MS-Excel, users should use the Import as Text function and  select Text (rather than General) for any column containing a SNOMED CT code rather than opening a CSV file directly. </t>
  </si>
  <si>
    <t>HYPONATRAEMIA IN CANCER</t>
  </si>
  <si>
    <t>CHRONIC LYMPHOCYTIC LEUKEMIA</t>
  </si>
  <si>
    <t>IMMUNOGLOBULIN G4 RELATED DISEASE</t>
  </si>
  <si>
    <t>EXTENSIVELY DRUG RESISTANT TUBERCULOSIS</t>
  </si>
  <si>
    <t>MULTI DRUG RESISTANT TUBERCULOSIS</t>
  </si>
  <si>
    <t xml:space="preserve"> Drugs Patient Level Contract Monitoring (DrPLCM) Specification</t>
  </si>
  <si>
    <t>max n3</t>
  </si>
  <si>
    <t>OTHER (NOT LISTED)</t>
  </si>
  <si>
    <t>COMMUNITY PHARMACY (FP10)</t>
  </si>
  <si>
    <t>max n4.max n4</t>
  </si>
  <si>
    <t>SEVERE OBSESSIVE COMPULSIVE DISORDER AND BODY DYSMORPHIC DISORDER (ADULT)</t>
  </si>
  <si>
    <t>NCBPS22H</t>
  </si>
  <si>
    <t>SEVERE OBSESSIVE COMPULSIVE DISORDER AND BODY DYSMORPHIC DISORDER (CHILD)</t>
  </si>
  <si>
    <t>National Programme of Care (NPoC) Category</t>
  </si>
  <si>
    <t>Applicable
in 2019-20</t>
  </si>
  <si>
    <t>ADULT ATAXIA TELANGIECTASIA SERVICES</t>
  </si>
  <si>
    <t>ADULT CONGENITAL HEART DISEASE SERVICES</t>
  </si>
  <si>
    <t>NCBPS13Y</t>
  </si>
  <si>
    <t>ADULT CONGENITAL HEART DISEASE SURGICAL SERVICES</t>
  </si>
  <si>
    <t>ADULT HIGH CONSEQUENCE INFECTIOUS AIRBORNE DISEASE SERVICE</t>
  </si>
  <si>
    <t>ADULT HIGH CONSEQUENCE INFECTIOUS CONTACT DISEASE SERVICE</t>
  </si>
  <si>
    <t>ADULT HIGHLY SPECIALIST OESOPHAGEAL GASTRIC SERVICES IN THE FORM OF GASTRO-ELECTRICAL STIMULATION FOR PATIENTS WITH INTRACTABLE GASTROPARESIS</t>
  </si>
  <si>
    <t>ADULT HIGHLY SPECIALIST PAIN MANAGEMENT SERVICES</t>
  </si>
  <si>
    <t>ADULT HIGHLY SPECIALIST RESPIRATORY SERVICES: INTERSTITIAL LUNG DISEASE</t>
  </si>
  <si>
    <t>ADULT HIGHLY SPECIALIST RESPIRATORY SERVICES: MANAGEMENT OF CENTRAL AIRWAY OBSTRUCTION</t>
  </si>
  <si>
    <t>ADULT HIGHLY SPECIALIST RESPIRATORY SERVICES: PULMONARY VASCULAR SERVICES</t>
  </si>
  <si>
    <t>ADULT HIGHLY SPECIALIST RESPIRATORY SERVICES: SEVERE ASTHMA</t>
  </si>
  <si>
    <t>ADULT HIGHLY SPECIALIST RHEUMATOLOGY SERVICES</t>
  </si>
  <si>
    <t>ADULT SPECIALIST CARDIAC SERVICES: CARDIAC ELECTROPHYSIOLOGY AND ABLATION</t>
  </si>
  <si>
    <t>ADULT SPECIALIST CARDIAC SERVICES: CARDIAC SURGERY (INPATIENT)</t>
  </si>
  <si>
    <t>ADULT SPECIALIST CARDIAC SERVICES: CARDIAC SURGERY (OUTPATIENT)</t>
  </si>
  <si>
    <t>ADULT SPECIALIST CARDIAC SERVICES: COMPLEX DEVICE THERAPY</t>
  </si>
  <si>
    <t>ADULT SPECIALIST CARDIAC SERVICES: INHERITED CARDIAC CONDITIONS</t>
  </si>
  <si>
    <t>ADULT SPECIALIST CARDIAC SERVICES: PPCI FOR ST- ELEVATION MYOCARDIAL INFARCTION</t>
  </si>
  <si>
    <t>ADULT SPECIALIST ENDOCRINOLOGY SERVICES</t>
  </si>
  <si>
    <t>ADULT SPECIALIST NEUROSCIENCES SERVICES: NEUROLOGY</t>
  </si>
  <si>
    <t>ADULT SPECIALIST NEUROSCIENCES SERVICES: NEUROPHYSIOLOGY</t>
  </si>
  <si>
    <t>ADULT SPECIALIST NEUROSCIENCES SERVICES: NEURORADIOLOGY</t>
  </si>
  <si>
    <t>ADULT SPECIALIST NEUROSCIENCES SERVICES: NEUROSURGERY</t>
  </si>
  <si>
    <t>ADULT SPECIALIST OPHTHALMOLOGY SERVICES</t>
  </si>
  <si>
    <t>ADULT SPECIALIST ORTHOPAEDIC SERVICES: ORTHOPAEDIC REVISIONS</t>
  </si>
  <si>
    <t>ADULT SPECIALIST ORTHOPAEDIC SERVICES: SPECIALIST ORTHOPAEDIC SURGERY</t>
  </si>
  <si>
    <t>ADULT SPECIALIST PULMONARY HYPERTENSION SERVICES</t>
  </si>
  <si>
    <t>ADULT SPECIALIST RENAL SERVICES</t>
  </si>
  <si>
    <t>ADULT SPECIALIST RENAL SERVICES: ACCESS FOR RENAL DIALYSIS</t>
  </si>
  <si>
    <t>ADULT SPECIALIST RENAL SERVICES: RENAL TRANSPLANTATION</t>
  </si>
  <si>
    <t>ADULT SPECIALIST SERVICES FOR PATIENTS INFECTED WITH HIV</t>
  </si>
  <si>
    <t>ADULT SPECIALIST VASCULAR SERVICES</t>
  </si>
  <si>
    <t>ADULT THORACIC SURGERY SERVICES: COMPLEX THORACIC SURGERY</t>
  </si>
  <si>
    <t>ADULT THORACIC SURGERY SERVICES: OUTPATIENTS</t>
  </si>
  <si>
    <t>ALKAPTONURIA SERVICE</t>
  </si>
  <si>
    <t>ALSTRÖM SYNDROME SERVICE</t>
  </si>
  <si>
    <t>ATAXIA TELANGIECTASIA SERVICE FOR CHILDREN</t>
  </si>
  <si>
    <t>ATYPICAL HAEMOLYTIC URAEMIC SYNDROME SERVICES</t>
  </si>
  <si>
    <t>AUTOIMMUNE PAEDIATRIC GUT SYNDROMES SERVICE</t>
  </si>
  <si>
    <t>AUTOLOGOUS INTESTINAL RECONSTRUCTION SERVICE FOR ADULTS</t>
  </si>
  <si>
    <t>BARDET-BIEDL SYNDROME SERVICE</t>
  </si>
  <si>
    <t>BARTH SYNDROME SERVICE</t>
  </si>
  <si>
    <t>BECKWITH-WIEDEMANN SYNDROME WITH MACROGLOSSIA SERVICE</t>
  </si>
  <si>
    <t>BEHÇET’S SYNDROME SERVICE</t>
  </si>
  <si>
    <t>BLADDER EXSTROPHY SERVICE</t>
  </si>
  <si>
    <t>BLOOD AND MARROW TRANSPLANTATION SERVICES</t>
  </si>
  <si>
    <t>BONE CONDUCTION HEARING IMPLANT SERVICES: BONE ANCHORED HEARING AIDS SERVICES</t>
  </si>
  <si>
    <t>BONE CONDUCTION HEARING IMPLANT SERVICES: MIDDLE EAR IMPLANTABLE HEARING AIDS SERVICE</t>
  </si>
  <si>
    <t>BREAST RADIOTHERAPY INJURY REHABILITATION SERVICE</t>
  </si>
  <si>
    <t>CAR T-CELL THERAPY SERVICE</t>
  </si>
  <si>
    <t>CARDIAC MAGNETIC RESONANCE IMAGING</t>
  </si>
  <si>
    <t>CHEMOTHERAPY SERVICES</t>
  </si>
  <si>
    <t>CHRONIC PULMONARY ASPERGILLOSIS SERVICE</t>
  </si>
  <si>
    <t>CLEFT LIP AND PALATE SERVICES</t>
  </si>
  <si>
    <t>COCHLEAR IMPLANTATION SERVICES</t>
  </si>
  <si>
    <t>COMPLEX CHILDHOOD OSTEOGENESIS IMPERFECTA SERVICE</t>
  </si>
  <si>
    <t>COMPLEX EHLERS DANLOS SYNDROME SERVICE</t>
  </si>
  <si>
    <t>COMPLEX NEUROFIBROMATOSIS TYPE 1 SERVICE</t>
  </si>
  <si>
    <t>COMPLEX NEUROFIBROMATOSIS TYPE 2 SERVICE</t>
  </si>
  <si>
    <t>COMPLEX SPINAL SURGERY SERVICES</t>
  </si>
  <si>
    <t>COMPLEX TRACHEAL DISEASE SERVICE</t>
  </si>
  <si>
    <t>CONGENITAL HYPERINSULINISM SERVICE</t>
  </si>
  <si>
    <t>CRANIOFACIAL SERVICE</t>
  </si>
  <si>
    <t>CRYOPYRIN ASSOCIATED PERIODIC SYNDROME SERVICE</t>
  </si>
  <si>
    <t>CYSTIC FIBROSIS SERVICES</t>
  </si>
  <si>
    <t>CYTOREDUCTIVE SURGERY AND HYPERTHERMIC INTRAPERITONEAL CHEMOTHERAPY FOR COLORECTAL CANCER</t>
  </si>
  <si>
    <t>DIAGNOSTIC SERVICE FOR RARE NEUROMUSCULAR DISORDERS</t>
  </si>
  <si>
    <t>DISTAL SACRECTOMY FOR ADVANCED AND RECURRENT RECTAL CANCER</t>
  </si>
  <si>
    <t>ENCAPSULATING PERITONEAL SCLEROSIS TREATMENT SERVICE</t>
  </si>
  <si>
    <t>EPIDERMOLYSIS BULLOSA SERVICE</t>
  </si>
  <si>
    <t>EXTRA CORPOREAL MEMBRANE OXYGENATION SERVICE FOR ADULTS WITH RESPIRATORY FAILURE</t>
  </si>
  <si>
    <t>EXTRA CORPOREAL MEMBRANE OXYGENATION SERVICE FOR NEONATES, INFANTS AND CHILDREN WITH RESPIRATORY FAILURE</t>
  </si>
  <si>
    <t>EXTRACORPOREAL PHOTOPHERESIS SERVICE</t>
  </si>
  <si>
    <t>EX-VIVO PARTIAL NEPHRECTOMY SERVICE</t>
  </si>
  <si>
    <t>FETAL MEDICINE SERVICES</t>
  </si>
  <si>
    <t>HAND AND UPPER LIMB TRANSPLANTATION SERVICE</t>
  </si>
  <si>
    <t>HEART AND LUNG TRANSPLANTATION SERVICE: HEART AND LUNG TRANSPLANTATION</t>
  </si>
  <si>
    <t>HEART AND LUNG TRANSPLANTATION SERVICE: VENTRICULAR ASSIST DEVICES</t>
  </si>
  <si>
    <t>HIGH CONSEQUENCE INFECTIOUS AIRBORNE DISEASE SERVICE FOR CHILDREN</t>
  </si>
  <si>
    <t>HIGH CONSEQUENCE INFECTIOUS CONTACT DISEASE SERVICE FOR CHILDREN</t>
  </si>
  <si>
    <t>HIGHLY SPECIALIST ADULT GYNAECOLOGICAL SURGERY AND URINARY SURGERY SERVICES FOR FEMALES</t>
  </si>
  <si>
    <t>HIGHLY SPECIALIST ADULT GYNAECOLOGICAL SURGERY AND URINARY SURGERY SERVICES FOR WOMEN: COMPLEX MINIMAL ACCESS GYNAECOLOGY SURGERY</t>
  </si>
  <si>
    <t>HIGHLY SPECIALIST ADULT GYNAECOLOGICAL SURGERY AND URINARY SURGERY SERVICES FOR WOMEN: COMPLEX URINARY INCONTINENCE AND GENITAL PROLAPSE</t>
  </si>
  <si>
    <t>HIGHLY SPECIALIST ADULT UROLOGICAL SURGERY SERVICES FOR MEN: PENILE IMPLANTS</t>
  </si>
  <si>
    <t>HIGHLY SPECIALIST ADULT UROLOGICAL SURGERY SERVICES FOR MEN: SURGICAL SPERM REMOVAL</t>
  </si>
  <si>
    <t>HIGHLY SPECIALIST ADULT UROLOGICAL SURGERY SERVICES FOR MEN: URETHRAL RECONSTRUCTION</t>
  </si>
  <si>
    <t>HIGHLY SPECIALIST ALLERGY SERVICES</t>
  </si>
  <si>
    <t>HIGHLY SPECIALIST DERMATOLOGY SERVICES</t>
  </si>
  <si>
    <t>HIGHLY SPECIALIST METABOLIC DISORDER SERVICES</t>
  </si>
  <si>
    <t>HIGHLY SPECIALIST PAIN MANAGEMENT SERVICES FOR CHILDREN</t>
  </si>
  <si>
    <t>HIGHLY SPECIALIST PALLIATIVE CARE SERVICES FOR CHILDREN AND YOUNG ADULTS</t>
  </si>
  <si>
    <t>HIGHLY SPECIALIST SERVICES FOR ADULTS WITH INFECTIOUS DISEASES: INFECTIOUS DISEASES</t>
  </si>
  <si>
    <t>HIGHLY SPECIALIST SERVICES FOR ADULTS WITH INFECTIOUS DISEASES: TROPICAL DISEASES</t>
  </si>
  <si>
    <t>HYPERBARIC OXYGEN TREATMENT SERVICES</t>
  </si>
  <si>
    <t>INSULIN-RESISTANT DIABETES SERVICE</t>
  </si>
  <si>
    <t>ISLET TRANSPLANTATION SERVICE</t>
  </si>
  <si>
    <t>LIVER TRANSPLANTATION SERVICE</t>
  </si>
  <si>
    <t>LYMPHANGIOLEIOMYOMATOSIS SERVICE</t>
  </si>
  <si>
    <t>LYSOSOMAL STORAGE DISORDER SERVICE</t>
  </si>
  <si>
    <t>MAJOR TRAUMA SERVICES</t>
  </si>
  <si>
    <t>MCARDLE'S DISEASE SERVICE</t>
  </si>
  <si>
    <t>MITOCHONDRIAL DONATION SERVICE</t>
  </si>
  <si>
    <t>MOLECULAR DIAGNOSTICS SERVICE</t>
  </si>
  <si>
    <t>MULTIPLE SCLEROSIS MANAGEMENT SERVICE FOR CHILDREN</t>
  </si>
  <si>
    <t>NEUROMYELITIS OPTICA SERVICE</t>
  </si>
  <si>
    <t>OCULAR ONCOLOGY SERVICE</t>
  </si>
  <si>
    <t>NCBPS37C</t>
  </si>
  <si>
    <t>OCULAR PROSTHETICS SERVICE</t>
  </si>
  <si>
    <t>OPHTHALMIC PATHOLOGY SERVICE</t>
  </si>
  <si>
    <t>OSTEO-ODONTO-KERATOPROSTHESIS SERVICE FOR CORNEAL BLINDNESS</t>
  </si>
  <si>
    <t>PAEDIATRIC AND PERINATAL POST MORTEM SERVICES</t>
  </si>
  <si>
    <t>PAEDIATRIC CARDIAC SERVICES</t>
  </si>
  <si>
    <t>PAEDIATRIC INTESTINAL PSEUDO-OBSTRUCTIVE DISORDERS SERVICE</t>
  </si>
  <si>
    <t>PANCREAS TRANSPLANTATION SERVICE</t>
  </si>
  <si>
    <t>PAROXYSMAL NOCTURNAL HAEMOGLOBINURIA SERVICE</t>
  </si>
  <si>
    <t>POSITRON EMISSION TOMOGRAPHY-COMPUTED TOMOGRAPHY SERVICES</t>
  </si>
  <si>
    <t>PRIMARY CILIARY DYSKINESIA MANAGEMENT SERVICE</t>
  </si>
  <si>
    <t>PRIMARY MALIGNANT BONE TUMOURS SERVICE</t>
  </si>
  <si>
    <t>PROSTHETICS</t>
  </si>
  <si>
    <t>PROTON BEAM THERAPY SERVICE</t>
  </si>
  <si>
    <t>PSEUDOMYXOMA PERITONEI SERVICE</t>
  </si>
  <si>
    <t>PULMONARY HYPERTENSION SERVICE FOR CHILDREN</t>
  </si>
  <si>
    <t>PULMONARY THROMBOENDARTERECTOMY SERVICE</t>
  </si>
  <si>
    <t>RADIOTHERAPY SERVICES</t>
  </si>
  <si>
    <t>RARE MITOCHONDRIAL DISORDERS SERVICE</t>
  </si>
  <si>
    <t>RETINOBLASTOMA SERVICE</t>
  </si>
  <si>
    <t>SEVERE ACUTE PORPHYRIA SERVICE</t>
  </si>
  <si>
    <t>SEVERE COMBINED IMMUNODEFICIENCY AND RELATED DISORDERS SERVICE</t>
  </si>
  <si>
    <t>SMALL BOWEL TRANSPLANTATION SERVICE</t>
  </si>
  <si>
    <t>NCBPSYYY</t>
  </si>
  <si>
    <t>SPECIALISED MENTAL HEALTH SERVICES EXCEPTIONAL PACKAGES OF CARE</t>
  </si>
  <si>
    <t>NOT APPLICABLE</t>
  </si>
  <si>
    <t>SPECIALIST BURN CARE SERVICES</t>
  </si>
  <si>
    <t>SPECIALIST CANCER SERVICES FOR CHILDREN AND YOUNG PEOPLE: PAEDIATRIC CANCER</t>
  </si>
  <si>
    <t>SPECIALIST CANCER SERVICES FOR CHILDREN AND YOUNG PEOPLE: YOUNG PEOPLE</t>
  </si>
  <si>
    <t>SPECIALIST CANCER SERVICES: ANAL CANCER</t>
  </si>
  <si>
    <t>SPECIALIST CANCER SERVICES: BILIARY TRACT CANCER</t>
  </si>
  <si>
    <t>SPECIALIST CANCER SERVICES: BONE SARCOMA</t>
  </si>
  <si>
    <t>SPECIALIST CANCER SERVICES: GYNAECOLOGICAL CANCER</t>
  </si>
  <si>
    <t>SPECIALIST CANCER SERVICES: HEAD AND NECK CANCER</t>
  </si>
  <si>
    <t>SPECIALIST CANCER SERVICES: KIDNEY, BLADDER AND PROSTATE CANCER</t>
  </si>
  <si>
    <t>SPECIALIST CANCER SERVICES: LIVER CANCER</t>
  </si>
  <si>
    <t>SPECIALIST CANCER SERVICES: MALIGNANT MESOTHELIOMA</t>
  </si>
  <si>
    <t>SPECIALIST CANCER SERVICES: OESOPHAGEAL AND GASTRIC CANCER</t>
  </si>
  <si>
    <t>SPECIALIST CANCER SERVICES: OTHER CANCERS</t>
  </si>
  <si>
    <t>SPECIALIST CANCER SERVICES: PANCREATIC CANCER</t>
  </si>
  <si>
    <t>SPECIALIST CANCER SERVICES: PENILE CANCER</t>
  </si>
  <si>
    <t>SPECIALIST CANCER SERVICES: RARE BRAIN AND CNS CANCER</t>
  </si>
  <si>
    <t>SPECIALIST CANCER SERVICES: SKIN CANCER</t>
  </si>
  <si>
    <t>SPECIALIST CANCER SERVICES: SOFT CELL CANCER</t>
  </si>
  <si>
    <t>SPECIALIST CANCER SERVICES: TESTICULAR CANCER</t>
  </si>
  <si>
    <t>SPECIALIST CLINICAL GENOMIC SERVICES</t>
  </si>
  <si>
    <t>SPECIALIST COLORECTAL SURGERY SERVICES: COMPLEX INFLAMMATORY BOWEL DISEASE</t>
  </si>
  <si>
    <t>SPECIALIST COLORECTAL SURGERY SERVICES: COMPLEX SURGERY FOR INCONTINENCE</t>
  </si>
  <si>
    <t>SPECIALIST COLORECTAL SURGERY SERVICES: TRANSANAL ENDOSCOPIC MICROSURGERY</t>
  </si>
  <si>
    <t>SPECIALIST DENTISTRY SERVICES FOR CHILDREN</t>
  </si>
  <si>
    <t>SPECIALIST EAR, NOSE AND THROAT SERVICES FOR CHILDREN</t>
  </si>
  <si>
    <t>SPECIALIST ENDOCRINOLOGY AND DIABETES SERVICES FOR CHILDREN</t>
  </si>
  <si>
    <t>SPECIALIST GASTROENTEROLOGY, HEPATOLOGY AND NUTRITIONAL SUPPORT SERVICES FOR CHILDREN</t>
  </si>
  <si>
    <t>SPECIALIST HAEMATOLOGY SERVICES FOR CHILDREN</t>
  </si>
  <si>
    <t>SPECIALIST HAEMOGLOBINOPATHY SERVICES: SICKLE CELL ANAEMIA</t>
  </si>
  <si>
    <t>SPECIALIST HAEMOGLOBINOPATHY SERVICES: THALASSEMIA</t>
  </si>
  <si>
    <t>SPECIALIST IMMUNOLOGY SERVICES FOR ADULTS WITH DEFICIENT IMMUNE SYSTEMS</t>
  </si>
  <si>
    <t>SPECIALIST IMMUNOLOGY SERVICES FOR CHILDREN WITH DEFICIENT IMMUNE SYSTEMS</t>
  </si>
  <si>
    <t>SPECIALIST MATERNITY CARE FOR WOMEN DIAGNOSED WITH ABNORMALLY INVASIVE PLACENTA</t>
  </si>
  <si>
    <t>SPECIALIST MORBID OBESITY SERVICES FOR CHILDREN</t>
  </si>
  <si>
    <t>SPECIALIST NEONATAL CARE SERVICES</t>
  </si>
  <si>
    <t>SPECIALIST NEUROSCIENCE SERVICES FOR CHILDREN</t>
  </si>
  <si>
    <t>SPECIALIST OPHTHALMOLOGY SERVICES FOR CHILDREN</t>
  </si>
  <si>
    <t>SPECIALIST ORTHOPAEDIC SERVICES FOR CHILDREN</t>
  </si>
  <si>
    <t>SPECIALIST PAEDIATRIC INTENSIVE CARE SERVICES</t>
  </si>
  <si>
    <t>SPECIALIST PAEDIATRIC LIVER DISEASE SERVICE</t>
  </si>
  <si>
    <t>SPECIALIST PAEDIATRIC SURGERY SERVICES</t>
  </si>
  <si>
    <t>SPECIALIST PAEDIATRIC UROLOGY SERVICES</t>
  </si>
  <si>
    <t>SPECIALIST PLASTIC SURGERY SERVICES FOR CHILDREN</t>
  </si>
  <si>
    <t>SPECIALIST RENAL SERVICES FOR CHILDREN</t>
  </si>
  <si>
    <t>SPECIALIST RESPIRATORY SERVICES FOR CHILDREN</t>
  </si>
  <si>
    <t>SPECIALIST RHEUMATOLOGY SERVICES FOR CHILDREN</t>
  </si>
  <si>
    <t>SPECIALIST SERVICES FOR CHILDREN WITH INFECTIOUS DISEASES</t>
  </si>
  <si>
    <t>SPECIALIST SERVICES FOR CHILDREN WITH INFECTIOUS DISEASES: HIV</t>
  </si>
  <si>
    <t>SPECIALIST SERVICES FOR COMPLEX LIVER, BILIARY AND PANCREATIC DISEASES IN ADULTS</t>
  </si>
  <si>
    <t>SPECIALIST SERVICES FOR HAEMOPHILIA AND OTHER RELATED BLEEDING DISORDERS</t>
  </si>
  <si>
    <t>SPINAL CORD INJURY SERVICES</t>
  </si>
  <si>
    <t>STEREOTACTIC RADIOSURGERY/RADIOTHERAPY</t>
  </si>
  <si>
    <t>VEIN OF GALEN MALFORMATION SERVICE</t>
  </si>
  <si>
    <t>WOLFRAM SYNDROME SERVICE</t>
  </si>
  <si>
    <t>XERODERMA PIGMENTOSUM SERVICE</t>
  </si>
  <si>
    <t>Format and Length</t>
  </si>
  <si>
    <t>MINISTRY OF DEFENCE (only where the Ministry of Defence is funding the service not NHS England)</t>
  </si>
  <si>
    <t>N</t>
  </si>
  <si>
    <t>AGE_AT_ACTIVITY_DATE_(CONTRACT_MONITORING)</t>
  </si>
  <si>
    <t>CLINICAL_INTERVENTION_DATE_(DRUG_ADMINISTERED)</t>
  </si>
  <si>
    <t>THERAPEUTIC_INDICATION_CODE_(SNOMED_CT)</t>
  </si>
  <si>
    <t>HIGH_COST_TARIFF_EXCLUDED_DRUG_CODE_(SNOMED_CT_DM+D)</t>
  </si>
  <si>
    <t>DM+D_TAXONOMY_CODE_(HIGH_COST_TARIFF_EXCLUDED_DRUG)</t>
  </si>
  <si>
    <t>DRUG_NAME_(HIGH_COST_TARIFF_EXCLUDED_DRUG)</t>
  </si>
  <si>
    <t>ROUTE_OF_ADMINISTRATION_(SNOMED_CT_DM+D)</t>
  </si>
  <si>
    <t>DRUG_STRENGTH_(HIGH_COST_TARIFF_EXCLUDED_DRUG)</t>
  </si>
  <si>
    <t>DRUG_VOLUME_(HIGH_COST_TARIFF_EXCLUDED_DRUG)</t>
  </si>
  <si>
    <t>DRUG_PACK_SIZE_(HIGH_COST_TARIFF_EXCLUDED_DRUG)</t>
  </si>
  <si>
    <t>DRUG_QUANTITY_OR_WEIGHT_PROPORTION_(HIGH_COST_TARIFF_EXCLUDED_DRUG)</t>
  </si>
  <si>
    <t>UNIT_OF_MEASUREMENT_(SNOMED_CT_DM+D)</t>
  </si>
  <si>
    <t>DISPENSING_ROUTE_(HIGH_COST_TARIFF_EXCLUDED_DRUG)</t>
  </si>
  <si>
    <t>COMMISSIONED_SERVICE_CATEGORY_CODE</t>
  </si>
  <si>
    <t>POINT_OF_DELIVERY_CODE</t>
  </si>
  <si>
    <t>POINT_OF_DELIVERY_FURTHER_DETAIL_CODE</t>
  </si>
  <si>
    <t>POINT_OF_DELIVERY_FURTHER_DETAIL_DESCRIPTION</t>
  </si>
  <si>
    <t>HOME_DELIVERY_CHARGE_(HIGH_COST_TARIFF_EXCLUDED_DRUG)</t>
  </si>
  <si>
    <t>VALUE_ADDED_TAX_CHARGED_INDICATOR_(CONTRACT_MONITORING)</t>
  </si>
  <si>
    <t>max n18.max n8</t>
  </si>
  <si>
    <t>The above list shows all valid codes for the 2019-20 financial year. These are subject to change on an annual basis.</t>
  </si>
  <si>
    <t>DRUG for each patient-level drug recorded, otherwise BLOCK, ADJUSTMENT or NAOTHER. No other POINT OF DELIVERY CODE must be used.</t>
  </si>
  <si>
    <t>SEVERE INTESTINAL FAILURE SERVICE (ADULTS)</t>
  </si>
  <si>
    <t>CONTRACT MONITORING ADDITIONAL DETAIL (FIRST)</t>
  </si>
  <si>
    <t>max an50</t>
  </si>
  <si>
    <t>O</t>
  </si>
  <si>
    <t>CONTRACT MONITORING ADDITIONAL DESCRIPTION (FIRST)</t>
  </si>
  <si>
    <t>CONTRACT MONITORING ADDITIONAL DETAIL (SECOND)</t>
  </si>
  <si>
    <t>CONTRACT MONITORING ADDITIONAL DESCRIPTION (SECOND)</t>
  </si>
  <si>
    <t>CONTRACT MONITORING ADDITIONAL DETAIL (THIRD)</t>
  </si>
  <si>
    <t>CONTRACT MONITORING ADDITIONAL DESCRIPTION (THIRD)</t>
  </si>
  <si>
    <t>CONTRACT MONITORING ADDITIONAL DETAIL (FOURTH)</t>
  </si>
  <si>
    <t>CONTRACT MONITORING ADDITIONAL DESCRIPTION (FOURTH)</t>
  </si>
  <si>
    <t>CONTRACT MONITORING ADDITIONAL DETAIL (FIFTH)</t>
  </si>
  <si>
    <t>CONTRACT MONITORING ADDITIONAL DESCRIPTION (FIFTH)</t>
  </si>
  <si>
    <t>CONTRACT_MONITORING_ADDITIONAL_DETAIL_(FIRST)</t>
  </si>
  <si>
    <t>CONTRACT_MONITORING_ADDITIONAL_DESCRIPTION_(FIRST)</t>
  </si>
  <si>
    <t>CONTRACT_MONITORING_ADDITIONAL_DETAIL_(SECOND)</t>
  </si>
  <si>
    <t>CONTRACT_MONITORING_ADDITIONAL_DESCRIPTION_(SECOND)</t>
  </si>
  <si>
    <t>CONTRACT_MONITORING_ADDITIONAL_DETAIL_(THIRD)</t>
  </si>
  <si>
    <t>CONTRACT_MONITORING_ADDITIONAL_DESCRIPTION_(THIRD)</t>
  </si>
  <si>
    <t>CONTRACT_MONITORING_ADDITIONAL_DETAIL_(FOURTH)</t>
  </si>
  <si>
    <t>CONTRACT_MONITORING_ADDITIONAL_DESCRIPTION_(FOURTH)</t>
  </si>
  <si>
    <t>CONTRACT_MONITORING_ADDITIONAL_DETAIL_(FIFTH)</t>
  </si>
  <si>
    <t>CONTRACT_MONITORING_ADDITIONAL_DESCRIPTION_(FIFTH)</t>
  </si>
  <si>
    <t>Age of the patient when the drug was administered.</t>
  </si>
  <si>
    <t>** Starred items require mandatory population of the POINT OF DELIVERY FURTHER DETAIL CODE and POINT OF DELIVERY FURTHER DETAIL DESCRIPTION data elements.</t>
  </si>
  <si>
    <t>This should be derived with reference to the NHS England Commissioner Assignment Method (CAM) and hierarchy for assigning NHS England directly-commissioned services.</t>
  </si>
  <si>
    <t>Data must be submitted to the Data Landing Portal (DLP) using the data elements shown above as field headers but with spaces in the name</t>
  </si>
  <si>
    <t>replaced with an underscore (_) e.g. data element DATE AND TIME DATA SET CREATED becomes DATE_AND_TIME_DATA_SET_CREATED.</t>
  </si>
  <si>
    <t>SNOMED CT code relevant to the unit of measure to be populated in conjunction with the DRUG QUANTITY OR WEIGHT PROPORTION (HIGH COST TARIFF EXCLUDED DRUG) data element.</t>
  </si>
  <si>
    <t>Population Guidance</t>
  </si>
  <si>
    <t>Very general purpose (VGP) data element. The population of this data element can be used for differing purposes by local agreement.</t>
  </si>
  <si>
    <t>201920=2019/20, 202021=2020/21 etc. The slash (/) symbol must not be included.</t>
  </si>
  <si>
    <t>The date and time that the file was created prior to its submission to the DLP. This timestamp will be used to ascertain the latest version of the submission.</t>
  </si>
  <si>
    <t>This is the responsible CCG code. The organisation responsible for the GP Practice where the patient is registered, irrespective of whether they reside within the boundary of the Clinical Commissioning Group (CCG).</t>
  </si>
  <si>
    <t>The derived commissioner as derived with reference to the NHS England Commissioner Assignment Method (CAM) and hierarchy for assigning NHS England directly-commissioned services.</t>
  </si>
  <si>
    <t>To be populated where the POINT OF DELIVERY CODE is not one of the non-activity codes.</t>
  </si>
  <si>
    <t>Y=VAT charged, N=VAT not charged or exempt.</t>
  </si>
  <si>
    <t>The price charged for medicines dispensed via internal pharmacies should include VAT. The price charged for medicines dispensed via outsourced or subsidiary pharmacies or homecare should exclude VAT, i.e. commissioners should only be charged the net cost of the drug.</t>
  </si>
  <si>
    <t>This data element must be populated where the point of delivery patient type taxonomy is starred (**), indicating that it requires more detail.
Where the POINT OF DELIVERY CODE is indicated as requiring the completion of the POINT OF DELIVERY FURTHER DETAIL CODE data element it is suggested that providers show the local code used for this service.</t>
  </si>
  <si>
    <t xml:space="preserve">This data element must be populated where the point of delivery patient type taxonomy is starred (**), indicating that it requires more detail.
Where the POINT OF DELIVERY CODE is indicated as requiring the completion of the POINT OF DELIVERY FURTHER DETAIL DESCRIPTION data element it is suggested that providers show the local description and/or measure used for this service.
It is advised that where providers and commissioners need to capture structured data in the POINT OF DELIVERY FURTHER DETAIL DESCRIPTION data element, a delimiter is used by local agreement.
Where it may add value e.g. where the POINT OF DELIVERY CODE is CQUIN, the POINT OF DELIVERY FURTHER DETAIL DESCRIPTION data element may be used to provide further information.
</t>
  </si>
  <si>
    <t>This is the taxonomy level of the code used in the HIGH COST TARIFF EXCLUDED DRUG CODE (SNOMED CT DM+D) data element e.g. VMP, AMPP etc.</t>
  </si>
  <si>
    <t>To be populated at providers with a dm+d enabled system in place and where the HIGH COST TARIFF EXCLUDED DRUG CODE (SNOMED CT DM+D) does not code for pack size i.e. where the DRUG CODE (SNOMED CT DM+D) is not one that relates to a virtual medicinal product pack (VMPP) or actual medicinal product pack (AMPP) and where the POINT OF DELIVERY CODE is not one of the non-activity codes.</t>
  </si>
  <si>
    <t>O - until dm+d enabled system in place, thereafter R</t>
  </si>
  <si>
    <t>Valid code - see the NHS Data Model and Dictionary website for valid codes. To be populated where the POINT OF DELIVERY CODE is not one of the non-activity codes.</t>
  </si>
  <si>
    <t>Valid ODS code – see the NHS Digital ODS Portal for valid codes. NHS Providers must complete this data element with their valid national 3-character Trust code with no trailing zeros (i.e. RNA not RNA00). Non-NHS providers should complete this data element with their valid national full 5-character code. Only where a hospital site is required for specific contract monitoring purposes should NHS providers use a valid national 5-figure code.</t>
  </si>
  <si>
    <t>Valid ODS code – see the NHS Digital ODS Portal for valid codes.</t>
  </si>
  <si>
    <t>Valid date and time format - as shown in the Specification.</t>
  </si>
  <si>
    <t>2019-06-18  11:21:06</t>
  </si>
  <si>
    <t>RAS</t>
  </si>
  <si>
    <t>07W</t>
  </si>
  <si>
    <t>13R</t>
  </si>
  <si>
    <t>E85656</t>
  </si>
  <si>
    <t>AB12 3CD</t>
  </si>
  <si>
    <t>1918-04-05</t>
  </si>
  <si>
    <t>2019-04-03</t>
  </si>
  <si>
    <t>2019-04-15</t>
  </si>
  <si>
    <t>24035011000001107</t>
  </si>
  <si>
    <t>24700007</t>
  </si>
  <si>
    <t>Patient given 112 tablets from two 56 tablet packs of DIMETHYL FUMARATE 240MG GASTRO-RESISTANT CAPSULES  - not VAT exempt. Drug recorded at a VMP taxonomy level.</t>
  </si>
  <si>
    <t>Patient given 112 tablets from two 56 tablet packs of DIMETHYL FUMARATE 240MG GASTRO-RESISTANT CAPSULES 56 CAPSULE  - not VAT exempt. Drug recorded at a VMPP taxonomy level.</t>
  </si>
  <si>
    <t>Patient given 32 tablets from a 30 tablet pack of ADEFOVIR 10MG TABLETS  - VAT exempt and no home delivery charge. Drug recorded at a VMP taxonomy level.</t>
  </si>
  <si>
    <t>Patient given 28 tablets from a 56 tablet pack of DIMETHYL FUMARATE 240MG GASTRO-RESISTANT CAPSULES 56 CAPSULE - VAT exempt but with a home delivery charge. Drug recorded at a VMPP taxonomy level.</t>
  </si>
  <si>
    <t>Patient given 28 tablets from a 56 tablet pack of DIMETHYL FUMARATE 240MG GASTRO-RESISTANT CAPSULES  - VAT exempt but with a home delivery charge. Drug recorded at a VMP taxonomy level.</t>
  </si>
  <si>
    <t>Patient given 32 tablets from a 30 tablet pack of ADEFOVIR 10MG TABLETS 30 TABLET - VAT exempt and no home delivery charge. Drug recorded at a VMPP taxonomy level.</t>
  </si>
  <si>
    <t>A1234567</t>
  </si>
  <si>
    <t>111891008</t>
  </si>
  <si>
    <t>1000ML</t>
  </si>
  <si>
    <t>B9876543210</t>
  </si>
  <si>
    <t>Patient given 56 tablets from a 28 tablet pack of DRUG A, a drug not listed in dm+d  - not VAT exempt.</t>
  </si>
  <si>
    <t>Patient given 56 tablets from a 56 tablet pack of DRUG B, a drug not listed in dm+d  - VAT exempt.</t>
  </si>
  <si>
    <t>Patient given 1000ml from a 1 litre bag infusion of DRUG C, a drug not listed in dm+d - VAT exempt.</t>
  </si>
  <si>
    <t>Patient given 30 tablets from a 30 tablet pack of DRUG D, a drug not listed in dm+d  - not VAT exempt.</t>
  </si>
  <si>
    <t>Patient given 30 tablets from a 30 tablet pack of DRUG E, a drug not listed in dm+d  - VAT exempt.</t>
  </si>
  <si>
    <t>Valid ODS code – see the NHS Digital ODS Portal for valid codes. Where the POINT OF DELIVERY CODE is one of the non-activity codes this should be populated with Q99.</t>
  </si>
  <si>
    <t>Valid ODS code – see the NHS Digital ODS Portal for valid codes. Where the POINT OF DELIVERY CODE is one of the non-activity codes this should be populated with V81998.</t>
  </si>
  <si>
    <t xml:space="preserve">The population of this data element is not required where the WITHHELD IDENTITY REASON is populated or for records that do not relate to patient level activity. 
Where the POSTCODE OF USUAL ADDRESS is not known, (for example, the patient has no fixed abode, the patient is an overseas visitor etc.) the appropriate ODS pseudo postcode must be used.
</t>
  </si>
  <si>
    <t xml:space="preserve">The population of this data element is not required where the WITHHELD IDENTITY REASON is populated or for records that do not relate to patient level activity. </t>
  </si>
  <si>
    <t>Where the POINT OF DELIVERY CODE is not one of the non-activity codes this is (UNIT PRICE (COMMISSIONER) * DRUG QUANTITY OR WEIGHT PROPORTION (HIGH COST TARIFF EXCLUDED DRUG)) + HOME DELIVERY CHARGE (HIGH COST TARIFF EXCLUDED DRUG) (where applicable).
In cases where VALUE ADDED TAX CHARGED INDICATOR (CONTRACT MONITORING) is charged (Y) VAT should also be added to this amount.</t>
  </si>
  <si>
    <t>If the NHS NUMBER does not exist the LOCAL PATIENT IDENTIFIER (EXTENDED) must be populated. The population of this data element is not required where the WITHHELD IDENTITY REASON is populated or for records that do not relate to patient level activity.</t>
  </si>
  <si>
    <t>Unit price charged to a commissioner excluding VAT, including agreed on costs.</t>
  </si>
  <si>
    <t>C897654321D</t>
  </si>
  <si>
    <t>DRUG A</t>
  </si>
  <si>
    <t>DRUG B</t>
  </si>
  <si>
    <t>DRUG C</t>
  </si>
  <si>
    <t>DRUG D</t>
  </si>
  <si>
    <t>DRUG E</t>
  </si>
  <si>
    <t>To be used for a specific locally-agreed purpose between a provider and a commissioner e.g. Cancer Drug Fund Reference Number.</t>
  </si>
  <si>
    <t>Valid code - see the NHS Data Model and Dictionary website for valid codes. To be populated where any of the patient identifiable fields are not provided due to withheld identity reasons and the POINT OF DELIVERY CODE is not one of the non-activity codes. Where the ACTIVITY TREATMENT FUNCTION CODE or SPECIALISED SERVICE CODE indicate activity relating to a sensitive data item e.g. HIV or G-U Medicine no patient identifiable fields should be populated and the appropriate WITHHELD IDENTITY REASON code used.</t>
  </si>
  <si>
    <t>Valid code - as listed in the User Guidance of the Specification. See the NHS Digital TRUD website for the taxonomy of a particular drug code and/or name. To be populated at providers with a dm+d enabled system where the POINT OF DELIVERY CODE is not one of the non-activity codes.</t>
  </si>
  <si>
    <t>Valid code - as listed in the User Guidance of the Specification. To be populated at providers with an e-prescribing system and where the POINT OF DELIVERY CODE is not one of the non-activity codes.</t>
  </si>
  <si>
    <t>Valid code - as listed in the User Guidance of the Specification. To be populated where the POINT OF DELIVERY CODE is not one of the non-activity codes.</t>
  </si>
  <si>
    <t>Valid code - as listed in the User Guidance of the Specification.</t>
  </si>
  <si>
    <t>The financial year in which the drug was administered. For non-activity items this should be the financial year to which the charge relates.</t>
  </si>
  <si>
    <t>The month in which the drug was administered. For non-activity items this should be the financial month to which the charge relates.</t>
  </si>
  <si>
    <t>To be populated where a drug was administered in an admitted patient care (inpatient) setting at providers with e-prescribing systems and the POINT OF DELIVERY CODE is not one of the non-activity codes.</t>
  </si>
  <si>
    <t>To be populated where a drug was administered in a non-admitted patient care (outpatient) setting at providers with e-prescribing systems and the POINT OF DELIVERY CODE is not one of the non-activity codes.</t>
  </si>
  <si>
    <t>The drug name should be the official dm+d name in UPPER CASE and populated if the HIGH COST TARIFF EXCLUDED DRUG CODE (SNOMED CT DM+D) data element is not given.</t>
  </si>
  <si>
    <t>120MG</t>
  </si>
  <si>
    <t>200MG</t>
  </si>
  <si>
    <t>10MG</t>
  </si>
  <si>
    <t>1L</t>
  </si>
  <si>
    <t>Valid code - as listed in the User Guidance of the Specification. This is only required where NHS England - Specialised Services, NHS England - Cancer Drug Fund or NHS England - Hepatitis C is the commissioner.</t>
  </si>
  <si>
    <t>To be populated in conjunction with the UNIT OF MEASUREMENT (SNOMED CT DM+D) data element. Where relevant, the data element should express the quantity as a proportion of the DRUG PACK SIZE (HIGH COST TARIFF EXCLUDED DRUG). Part packs should be recorded using decimals to up to four decimal places i.e. a pack split equally between two patients would have a quantity of 0.5000 or a patient given 32 tablets from a pack size of 30 would have a quantity of 1.0667 (i.e. 32/30).
Where the drug pack size is not relevant, the quantity or weight of the drug given i.e. quantity of dose units, must be shown and the UNIT OF MEASUREMENT (SNOMED CT DM+D) data element populated accordingly.
To be populated where the POINT OF DELIVERY CODE is not one of the non-activity codes.</t>
  </si>
  <si>
    <t>To be populated at providers without a dm+d enabled system in place or where the DM+D TAXONOMY CODE (HIGH COST TARIFF EXCLUDED DRUG) data element is missing or is VTM and where the POINT OF DELIVERY CODE is not one of the non-activity codes.
Where populated, this must include the relevant unit of measurement e.g. 100MG.</t>
  </si>
  <si>
    <t>To be populated at providers without a dm+d enabled system in place or where the DM+D TAXONOMY CODE (HIGH COST TARIFF EXCLUDED DRUG) data element is missing or is VTM and be populated where the ROUTE OF ADMINISTRATION (SNOMED CT DM+D) relates to a liquid and where the POINT OF DELIVERY CODE is not one of the non-activity codes.
Where populated, this must include the relevant unit of measurement e.g. 100ML.</t>
  </si>
  <si>
    <t>Example</t>
  </si>
  <si>
    <t>34200711000001104</t>
  </si>
  <si>
    <t>33435211000001107</t>
  </si>
  <si>
    <t>34669011000001108</t>
  </si>
  <si>
    <t>34669111000001109</t>
  </si>
  <si>
    <t>ELIGLUSTAT 84MG CAPSULES</t>
  </si>
  <si>
    <t>36410611000001104</t>
  </si>
  <si>
    <t>10569711000001101</t>
  </si>
  <si>
    <t>34200311000001103</t>
  </si>
  <si>
    <t>GLUCARPIDASE 1,000UNIT POWDER FOR SOLUTION FOR INJECTION VIALS</t>
  </si>
  <si>
    <t>35058611000001103</t>
  </si>
  <si>
    <t>35058211000001100</t>
  </si>
  <si>
    <t>OCRELIZUMAB 300MG/10ML SOLUTION FOR INFUSION VIALS</t>
  </si>
  <si>
    <t>33507711000001107</t>
  </si>
  <si>
    <t>34022811000001105</t>
  </si>
  <si>
    <t>34610511000001109</t>
  </si>
  <si>
    <t>34610111000001100</t>
  </si>
  <si>
    <t>GLYCEROL PHENYLBUTYRATE 1.1G/ML ORAL LIQUID</t>
  </si>
  <si>
    <t>388375003</t>
  </si>
  <si>
    <t>32966711000001108</t>
  </si>
  <si>
    <t>TREPROSTINIL DIETHANOLAMINE</t>
  </si>
  <si>
    <t>319925005</t>
  </si>
  <si>
    <t>422267005</t>
  </si>
  <si>
    <t>ILOPROST (see Note 5)</t>
  </si>
  <si>
    <t>Data Element Source</t>
  </si>
  <si>
    <t>External link</t>
  </si>
  <si>
    <t>Internal link</t>
  </si>
  <si>
    <t>19537211000001108</t>
  </si>
  <si>
    <t>CELL/ML</t>
  </si>
  <si>
    <t>10695611000001101</t>
  </si>
  <si>
    <t>Final.</t>
  </si>
  <si>
    <t>Version 1.0</t>
  </si>
  <si>
    <t>35317711000001101</t>
  </si>
  <si>
    <t>35318411000001106</t>
  </si>
  <si>
    <t>35355911000001102</t>
  </si>
  <si>
    <t>35361411000001103</t>
  </si>
  <si>
    <t>35362411000001108</t>
  </si>
  <si>
    <t>35362811000001105</t>
  </si>
  <si>
    <t>35363511000001100</t>
  </si>
  <si>
    <t>35363911000001107</t>
  </si>
  <si>
    <t>35364511000001102</t>
  </si>
  <si>
    <t>35364911000001109</t>
  </si>
  <si>
    <t>35365311000001107</t>
  </si>
  <si>
    <t>35619611000001105</t>
  </si>
  <si>
    <t>35620311000001104</t>
  </si>
  <si>
    <t>35620711000001100</t>
  </si>
  <si>
    <t>35612011000001105</t>
  </si>
  <si>
    <t>35612411000001101</t>
  </si>
  <si>
    <t>35612811000001104</t>
  </si>
  <si>
    <t>35613211000001106</t>
  </si>
  <si>
    <t>35635311000001108</t>
  </si>
  <si>
    <t>35635711000001107</t>
  </si>
  <si>
    <t>35636311000001103</t>
  </si>
  <si>
    <t>35640711000001103</t>
  </si>
  <si>
    <t>35641111000001105</t>
  </si>
  <si>
    <t>35314211000001101</t>
  </si>
  <si>
    <t>35315711000001107</t>
  </si>
  <si>
    <t>35316111000001100</t>
  </si>
  <si>
    <t>35580011000001104</t>
  </si>
  <si>
    <t>35580411000001108</t>
  </si>
  <si>
    <t>35580811000001105</t>
  </si>
  <si>
    <t>35585611000001103</t>
  </si>
  <si>
    <t>35586011000001101</t>
  </si>
  <si>
    <t>35586411000001105</t>
  </si>
  <si>
    <t>35594611000001103</t>
  </si>
  <si>
    <t>35595311000001107</t>
  </si>
  <si>
    <t>35595711000001106</t>
  </si>
  <si>
    <t>35596111000001104</t>
  </si>
  <si>
    <t>35600111000001109</t>
  </si>
  <si>
    <t>35600511000001100</t>
  </si>
  <si>
    <t>35320211000001103</t>
  </si>
  <si>
    <t>35320611000001101</t>
  </si>
  <si>
    <t>35321011000001104</t>
  </si>
  <si>
    <t>35321711000001102</t>
  </si>
  <si>
    <t>35322111000001108</t>
  </si>
  <si>
    <t>35317011000001103</t>
  </si>
  <si>
    <t>CARBOPLATIN 270MG/500ML IN GLUCOSE 5% INFUSION BAGS</t>
  </si>
  <si>
    <t xml:space="preserve">CARBOPLATIN 300MG/500ML IN GLUCOSE 5% INFUSION BAGS
</t>
  </si>
  <si>
    <t>CARBOPLATIN 330MG/500ML IN GLUCOSE 5% INFUSION BAGS</t>
  </si>
  <si>
    <t>CARBOPLATIN 400MG/500ML IN GLUCOSE 5% INFUSION BAGS</t>
  </si>
  <si>
    <t>CARBOPLATIN 450MG/500ML IN GLUCOSE 5% INFUSION BAGS</t>
  </si>
  <si>
    <t xml:space="preserve">CARBOPLATIN 500MG/500ML IN GLUCOSE 5% INFUSION BAGS
</t>
  </si>
  <si>
    <t xml:space="preserve">CARBOPLATIN 560MG/500ML IN GLUCOSE 5% INFUSION BAGS
</t>
  </si>
  <si>
    <t xml:space="preserve">CARBOPLATIN 630MG/500ML IN GLUCOSE 5% INFUSION BAGS
</t>
  </si>
  <si>
    <t xml:space="preserve">CARBOPLATIN 700MG/500ML IN GLUCOSE 5% INFUSION BAGS
</t>
  </si>
  <si>
    <t xml:space="preserve">CARBOPLATIN 790MG/500ML IN GLUCOSE 5% INFUSION BAGS
</t>
  </si>
  <si>
    <t>DOXORUBICIN 100MG/50ML SOLUTION FOR INJECTION PRE-FILLED SYRINGES</t>
  </si>
  <si>
    <t xml:space="preserve">DOXORUBICIN 20MG/10ML SOLUTION FOR INFUSION PRE-FILLED SYRINGES
</t>
  </si>
  <si>
    <t xml:space="preserve">DOXORUBICIN 50MG/25ML SOLUTION FOR INJECTION PRE-FILLED SYRINGES
</t>
  </si>
  <si>
    <t>DOXORUBICIN 60MG/30ML SOLUTION FOR INJECTION PRE-FILLED SYRINGES</t>
  </si>
  <si>
    <t xml:space="preserve">EPIRUBICIN 20MG/10ML SOLUTION FOR INJECTION PRE-FILLED SYRINGES
</t>
  </si>
  <si>
    <t xml:space="preserve">EPIRUBICIN 60MG/30ML SOLUTION FOR INJECTION PRE-FILLED SYRINGES
</t>
  </si>
  <si>
    <t>IRINOTECAN 200MG/250ML IN SODIUM CHLORIDE 0.9% INFUSION BAGS</t>
  </si>
  <si>
    <t>IRINOTECAN 220MG/250ML IN SODIUM CHLORIDE 0.9% INFUSION BAGS</t>
  </si>
  <si>
    <t xml:space="preserve">IRINOTECAN 240MG/250ML IN SODIUM CHLORIDE 0.9% INFUSION BAGS
</t>
  </si>
  <si>
    <t xml:space="preserve">
IRINOTECAN 260MG/250ML IN SODIUM CHLORIDE 0.9% INFUSION BAGS
</t>
  </si>
  <si>
    <t xml:space="preserve">IRINOTECAN 280MG/250ML IN SODIUM CHLORIDE 0.9% INFUSION BAGS
</t>
  </si>
  <si>
    <t>IRINOTECAN 300MG/250ML IN SODIUM CHLORIDE 0.9% INFUSION BAGS</t>
  </si>
  <si>
    <t>IRINOTECAN 320MG/250ML IN SODIUM CHLORIDE 0.9% INFUSION BAGS</t>
  </si>
  <si>
    <t xml:space="preserve">IRINOTECAN 360MG/250ML IN SODIUM CHLORIDE 0.9% INFUSION BAGS
</t>
  </si>
  <si>
    <t>IRINOTECAN 400MG/250ML IN SODIUM CHLORIDE 0.9% INFUSION BAGS</t>
  </si>
  <si>
    <t xml:space="preserve">OXALIPLATIN 225MG/500ML IN GLUCOSE 5% INFUSION BAGS
</t>
  </si>
  <si>
    <t xml:space="preserve">OXALIPLATIN 250MG/500ML IN GLUCOSE 5% INFUSION BAGS
</t>
  </si>
  <si>
    <t xml:space="preserve">OXALIPLATIN 280MG/500ML IN GLUCOSE 5% INFUSION BAGS
</t>
  </si>
  <si>
    <t xml:space="preserve">PACLITAXEL 108MG/250ML IN SODIUM CHLORIDE 0.9% INFUSION BAGS
</t>
  </si>
  <si>
    <t>PACLITAXEL 120MG/250ML IN SODIUM CHLORIDE 0.9% INFUSION BAGS</t>
  </si>
  <si>
    <t xml:space="preserve">PACLITAXEL 132MG/250ML IN SODIUM CHLORIDE 0.9% INFUSION BAGS
</t>
  </si>
  <si>
    <t xml:space="preserve">PACLITAXEL 144MG/250ML IN SODIUM CHLORIDE 0.9% INFUSION BAGS
</t>
  </si>
  <si>
    <t xml:space="preserve">PACLITAXEL 162MG/500ML IN SODIUM CHLORIDE 0.9% INFUSION BAGS
</t>
  </si>
  <si>
    <t xml:space="preserve">PACLITAXEL 180MG/500ML IN SODIUM CHLORIDE 0.9% INFUSION BAGS
</t>
  </si>
  <si>
    <t xml:space="preserve">PACLITAXEL 198MG/500ML IN SODIUM CHLORIDE 0.9% INFUSION BAGS
</t>
  </si>
  <si>
    <t xml:space="preserve">PACLITAXEL 216MG/500ML IN SODIUM CHLORIDE 0.9% INFUSION BAGS
</t>
  </si>
  <si>
    <t xml:space="preserve">PACLITAXEL 240MG/500ML IN SODIUM CHLORIDE 0.9% INFUSION BAGS
</t>
  </si>
  <si>
    <t xml:space="preserve">PACLITAXEL 270MG/500ML IN SODIUM CHLORIDE 0.9% INFUSION BAGS
</t>
  </si>
  <si>
    <t xml:space="preserve">PACLITAXEL 300MG/500ML IN SODIUM CHLORIDE 0.9% INFUSION BAGS
</t>
  </si>
  <si>
    <t xml:space="preserve">PACLITAXEL 336MG/500ML IN SODIUM CHLORIDE 0.9% INFUSION BAGS
</t>
  </si>
  <si>
    <t>VINBLASTINE 10MG/50ML IN SODIUM CHLORIDE 0.9% INFUSION BAGS</t>
  </si>
  <si>
    <t>VINBLASTINE 11MG/50ML IN SODIUM CHLORIDE 0.9% INFUSION BAGS</t>
  </si>
  <si>
    <t>VINBLASTINE 12MG/50ML IN SODIUM CHLORIDE 0.9% INFUSION BAGS</t>
  </si>
  <si>
    <t>VINBLASTINE 8.2MG/50ML IN SODIUM CHLORIDE 0.9% INFUSION BAGS</t>
  </si>
  <si>
    <t>VINBLASTINE 9MG/50ML IN SODIUM CHLORIDE 0.9% INFUSION BAGS</t>
  </si>
  <si>
    <t xml:space="preserve">VINCRISTINE 1MG/50ML IN SODIUM CHLORIDE 0.9% INFUSION BAGS
</t>
  </si>
  <si>
    <t xml:space="preserve">VINCRISTINE 2MG/50ML IN SODIUM CHLORIDE 0.9% INFUSION BAGS
</t>
  </si>
  <si>
    <t>This list is up to date as at 2018-19, but is subject to change.</t>
  </si>
  <si>
    <t>Dm+d-authored dose banded chemotherapy standardised products</t>
  </si>
  <si>
    <t>Route Of Administration (SNOMED CT DM+D)</t>
  </si>
  <si>
    <t>Route Of Administration (SNOMED CT DM+D) Description</t>
  </si>
  <si>
    <t>36055911000001101</t>
  </si>
  <si>
    <t>35895111000001109</t>
  </si>
  <si>
    <t>36056011000001109</t>
  </si>
  <si>
    <t>HIGH PURITY FACTOR IX 2,000UNIT POWDER AND SOLVENT FOR SOLUTION FOR INJECTION VIALS</t>
  </si>
  <si>
    <t>36792711000001101</t>
  </si>
  <si>
    <t>1=April, 2= May, 3 June….12=March, with no leading zeros.</t>
  </si>
  <si>
    <t>No Patient Identifiable Data (PID) or sensitive data should be recorded in this data element.</t>
  </si>
  <si>
    <t>The format of this data element should be in the same format as that submitted to SUS+ in order to enable accurate linkage between the data sets.</t>
  </si>
  <si>
    <t>Valid SNOMED CT code. To be populated at providers with a dm+d enabled system where the POINT OF DELIVERY CODE is not one of the non-activity codes.</t>
  </si>
  <si>
    <t>SNOMED CT name. To be populated where the POINT OF DELIVERY CODE is not one of the non-activity codes or not listed in dm+d.
For drugs not listed in dm+d, this must be the valid name in UPPER CASE as listed in the User Guidance of the Specification.</t>
  </si>
  <si>
    <t>Valid SNOMED CT code. To be populated at providers with electronic patient health records where the POINT OF DELIVERY CODE is not one of the non-activity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</si>
</sst>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0.0000"/>
  </numFmts>
  <fonts count="53">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indexed="8"/>
      <name val="Calibri"/>
      <family val="2"/>
    </font>
    <font>
      <b/>
      <sz val="11"/>
      <color indexed="8"/>
      <name val="Calibri"/>
      <family val="2"/>
    </font>
    <font>
      <sz val="10"/>
      <name val="Arial"/>
      <family val="2"/>
    </font>
    <font>
      <sz val="11"/>
      <color indexed="10"/>
      <name val="Calibri"/>
      <family val="2"/>
    </font>
    <font>
      <sz val="10"/>
      <name val="Frutiger 55 Roman"/>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scheme val="minor"/>
    </font>
    <font>
      <u/>
      <sz val="11"/>
      <color theme="10"/>
      <name val="Calibri"/>
      <family val="2"/>
      <scheme val="minor"/>
    </font>
    <font>
      <sz val="11"/>
      <color theme="1"/>
      <name val="Calibri"/>
      <family val="2"/>
    </font>
    <font>
      <sz val="8"/>
      <name val="Arial"/>
      <family val="2"/>
    </font>
    <font>
      <u/>
      <sz val="10"/>
      <color indexed="12"/>
      <name val="Arial"/>
      <family val="2"/>
    </font>
    <font>
      <sz val="11"/>
      <color theme="1"/>
      <name val="Arial"/>
      <family val="2"/>
    </font>
    <font>
      <sz val="10"/>
      <color indexed="8"/>
      <name val="Arial"/>
      <family val="2"/>
    </font>
    <font>
      <sz val="11"/>
      <color rgb="FF006100"/>
      <name val="Arial"/>
      <family val="2"/>
    </font>
    <font>
      <sz val="11"/>
      <color rgb="FF9C0006"/>
      <name val="Arial"/>
      <family val="2"/>
    </font>
    <font>
      <sz val="11"/>
      <color rgb="FF9C6500"/>
      <name val="Arial"/>
      <family val="2"/>
    </font>
    <font>
      <sz val="11"/>
      <color indexed="8"/>
      <name val="Arial"/>
      <family val="2"/>
    </font>
    <font>
      <b/>
      <sz val="16"/>
      <color rgb="FFFFFFFF"/>
      <name val="Arial"/>
      <family val="2"/>
    </font>
    <font>
      <b/>
      <sz val="12"/>
      <color rgb="FFFFFFFF"/>
      <name val="Arial"/>
      <family val="2"/>
    </font>
    <font>
      <sz val="11"/>
      <name val="Arial"/>
      <family val="2"/>
    </font>
    <font>
      <u/>
      <sz val="11"/>
      <color theme="10"/>
      <name val="Arial"/>
      <family val="2"/>
    </font>
    <font>
      <sz val="11"/>
      <color rgb="FF000000"/>
      <name val="Arial"/>
      <family val="2"/>
    </font>
    <font>
      <b/>
      <sz val="11"/>
      <color theme="1"/>
      <name val="Arial"/>
      <family val="2"/>
    </font>
    <font>
      <sz val="12"/>
      <color theme="1"/>
      <name val="Arial"/>
      <family val="2"/>
    </font>
    <font>
      <sz val="11"/>
      <color rgb="FFFF0000"/>
      <name val="Arial"/>
      <family val="2"/>
    </font>
    <font>
      <sz val="11"/>
      <color theme="1" tint="0.49998474074526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rgb="FF000000"/>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FF"/>
        <bgColor rgb="FF000000"/>
      </patternFill>
    </fill>
    <fill>
      <patternFill patternType="solid">
        <fgColor rgb="FF0072C6"/>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7277">
    <xf numFmtId="0" fontId="0" fillId="0" borderId="0"/>
    <xf numFmtId="44" fontId="18" fillId="0" borderId="0" applyFont="0" applyFill="0" applyBorder="0" applyAlignment="0" applyProtection="0"/>
    <xf numFmtId="0" fontId="34" fillId="0" borderId="0" applyNumberFormat="0" applyFill="0" applyBorder="0" applyAlignment="0" applyProtection="0"/>
    <xf numFmtId="0" fontId="16" fillId="0" borderId="0"/>
    <xf numFmtId="0" fontId="16" fillId="0" borderId="0"/>
    <xf numFmtId="0" fontId="33" fillId="0" borderId="0"/>
    <xf numFmtId="0" fontId="16" fillId="0" borderId="0"/>
    <xf numFmtId="0" fontId="18" fillId="0" borderId="0"/>
    <xf numFmtId="0" fontId="33" fillId="0" borderId="0"/>
    <xf numFmtId="0" fontId="35" fillId="0" borderId="0"/>
    <xf numFmtId="0" fontId="33" fillId="0" borderId="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6" fillId="0" borderId="0"/>
    <xf numFmtId="0" fontId="24" fillId="3"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30" fillId="21" borderId="2" applyNumberFormat="0" applyAlignment="0" applyProtection="0"/>
    <xf numFmtId="0" fontId="30" fillId="21" borderId="2"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alignment vertical="top"/>
      <protection locked="0"/>
    </xf>
    <xf numFmtId="0" fontId="26" fillId="7" borderId="1" applyNumberFormat="0" applyAlignment="0" applyProtection="0"/>
    <xf numFmtId="0" fontId="26" fillId="7"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0" fontId="25" fillId="22" borderId="0" applyNumberFormat="0" applyBorder="0" applyAlignment="0" applyProtection="0"/>
    <xf numFmtId="0" fontId="25" fillId="22" borderId="0" applyNumberFormat="0" applyBorder="0" applyAlignment="0" applyProtection="0"/>
    <xf numFmtId="0" fontId="16" fillId="0" borderId="0"/>
    <xf numFmtId="0" fontId="33" fillId="0" borderId="0"/>
    <xf numFmtId="0" fontId="33" fillId="0" borderId="0"/>
    <xf numFmtId="0" fontId="16" fillId="0" borderId="0"/>
    <xf numFmtId="0" fontId="14" fillId="23" borderId="7" applyNumberFormat="0" applyFont="0" applyAlignment="0" applyProtection="0"/>
    <xf numFmtId="0" fontId="14"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6" fillId="0" borderId="0"/>
    <xf numFmtId="0" fontId="37" fillId="0" borderId="0" applyNumberFormat="0" applyFill="0" applyBorder="0" applyAlignment="0" applyProtection="0">
      <alignment vertical="top"/>
      <protection locked="0"/>
    </xf>
    <xf numFmtId="0" fontId="38" fillId="0" borderId="0"/>
    <xf numFmtId="43" fontId="16" fillId="0" borderId="0" applyFont="0" applyFill="0" applyBorder="0" applyAlignment="0" applyProtection="0"/>
    <xf numFmtId="44" fontId="16" fillId="0" borderId="0" applyFont="0" applyFill="0" applyBorder="0" applyAlignment="0" applyProtection="0"/>
    <xf numFmtId="0" fontId="37" fillId="0" borderId="0" applyNumberFormat="0" applyFill="0" applyBorder="0" applyAlignment="0" applyProtection="0">
      <alignment vertical="top"/>
      <protection locked="0"/>
    </xf>
    <xf numFmtId="0" fontId="33" fillId="0" borderId="0"/>
    <xf numFmtId="0" fontId="16" fillId="0" borderId="0"/>
    <xf numFmtId="0" fontId="16" fillId="0" borderId="0"/>
    <xf numFmtId="0" fontId="33" fillId="0" borderId="0"/>
    <xf numFmtId="0" fontId="39" fillId="0" borderId="0"/>
    <xf numFmtId="0" fontId="16" fillId="0" borderId="0"/>
    <xf numFmtId="0" fontId="18" fillId="0" borderId="0"/>
    <xf numFmtId="0" fontId="35" fillId="0" borderId="0"/>
    <xf numFmtId="0" fontId="13" fillId="0" borderId="0"/>
    <xf numFmtId="0" fontId="12" fillId="0" borderId="0"/>
    <xf numFmtId="0" fontId="12" fillId="0" borderId="0"/>
    <xf numFmtId="0" fontId="11" fillId="0" borderId="0"/>
    <xf numFmtId="0" fontId="11" fillId="0" borderId="0"/>
    <xf numFmtId="0" fontId="33" fillId="0" borderId="0"/>
    <xf numFmtId="0" fontId="33"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6"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16" fillId="0" borderId="0"/>
    <xf numFmtId="0" fontId="8" fillId="0" borderId="0"/>
    <xf numFmtId="0" fontId="8" fillId="0" borderId="0"/>
    <xf numFmtId="0" fontId="16" fillId="0" borderId="0"/>
    <xf numFmtId="0" fontId="1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40" fillId="26" borderId="0" applyNumberFormat="0" applyBorder="0" applyAlignment="0" applyProtection="0"/>
    <xf numFmtId="0" fontId="41" fillId="27" borderId="0" applyNumberFormat="0" applyBorder="0" applyAlignment="0" applyProtection="0"/>
    <xf numFmtId="0" fontId="42" fillId="28" borderId="0" applyNumberFormat="0" applyBorder="0" applyAlignment="0" applyProtection="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60">
    <xf numFmtId="0" fontId="0" fillId="0" borderId="0" xfId="0"/>
    <xf numFmtId="0" fontId="38" fillId="0" borderId="0" xfId="0" applyFont="1"/>
    <xf numFmtId="0" fontId="38" fillId="0" borderId="0" xfId="0" applyFont="1" applyAlignment="1">
      <alignment horizontal="right"/>
    </xf>
    <xf numFmtId="0" fontId="43" fillId="0" borderId="10" xfId="0" applyFont="1" applyFill="1" applyBorder="1" applyAlignment="1">
      <alignment horizontal="center" vertical="center"/>
    </xf>
    <xf numFmtId="0" fontId="38"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38" fillId="0" borderId="0" xfId="0" applyFont="1" applyFill="1"/>
    <xf numFmtId="0" fontId="45" fillId="30" borderId="10" xfId="0" applyFont="1" applyFill="1" applyBorder="1" applyAlignment="1">
      <alignment horizontal="center" vertical="center" wrapText="1"/>
    </xf>
    <xf numFmtId="0" fontId="38" fillId="0" borderId="10" xfId="0" applyFont="1" applyBorder="1" applyAlignment="1">
      <alignment wrapText="1"/>
    </xf>
    <xf numFmtId="0" fontId="38" fillId="0" borderId="10" xfId="0" applyFont="1" applyBorder="1" applyAlignment="1"/>
    <xf numFmtId="0" fontId="43" fillId="0" borderId="10" xfId="0" quotePrefix="1" applyFont="1" applyFill="1" applyBorder="1" applyAlignment="1">
      <alignment horizontal="left"/>
    </xf>
    <xf numFmtId="0" fontId="43" fillId="0" borderId="10" xfId="0" applyFont="1" applyBorder="1" applyAlignment="1">
      <alignment horizontal="left"/>
    </xf>
    <xf numFmtId="0" fontId="38" fillId="0" borderId="10" xfId="0" quotePrefix="1" applyFont="1" applyBorder="1"/>
    <xf numFmtId="0" fontId="38" fillId="0" borderId="10" xfId="0" applyFont="1" applyBorder="1"/>
    <xf numFmtId="0" fontId="43" fillId="0" borderId="10" xfId="17276" applyFont="1" applyBorder="1" applyAlignment="1">
      <alignment horizontal="left"/>
    </xf>
    <xf numFmtId="0" fontId="43" fillId="0" borderId="10" xfId="0" applyFont="1" applyBorder="1" applyAlignment="1">
      <alignment horizontal="left" wrapText="1"/>
    </xf>
    <xf numFmtId="165" fontId="38" fillId="0" borderId="10" xfId="0" applyNumberFormat="1" applyFont="1" applyBorder="1"/>
    <xf numFmtId="0" fontId="44" fillId="30" borderId="0" xfId="0" applyFont="1" applyFill="1" applyBorder="1" applyAlignment="1">
      <alignment vertical="center"/>
    </xf>
    <xf numFmtId="0" fontId="44" fillId="30" borderId="0" xfId="0" applyFont="1" applyFill="1" applyBorder="1" applyAlignment="1">
      <alignment horizontal="right" vertical="center"/>
    </xf>
    <xf numFmtId="0" fontId="45" fillId="30" borderId="13" xfId="0" applyFont="1" applyFill="1" applyBorder="1" applyAlignment="1">
      <alignment vertical="center"/>
    </xf>
    <xf numFmtId="0" fontId="45" fillId="30" borderId="19" xfId="0" applyFont="1" applyFill="1" applyBorder="1" applyAlignment="1">
      <alignment vertical="center"/>
    </xf>
    <xf numFmtId="0" fontId="45" fillId="30" borderId="11" xfId="0" applyFont="1" applyFill="1" applyBorder="1" applyAlignment="1">
      <alignment vertical="center"/>
    </xf>
    <xf numFmtId="164" fontId="38" fillId="0" borderId="10" xfId="0" quotePrefix="1" applyNumberFormat="1" applyFont="1" applyBorder="1" applyAlignment="1">
      <alignment horizontal="center"/>
    </xf>
    <xf numFmtId="14" fontId="38" fillId="0" borderId="10" xfId="0" quotePrefix="1" applyNumberFormat="1" applyFont="1" applyBorder="1" applyAlignment="1">
      <alignment horizontal="center"/>
    </xf>
    <xf numFmtId="0" fontId="45" fillId="30" borderId="13" xfId="0" applyFont="1" applyFill="1" applyBorder="1" applyAlignment="1">
      <alignment horizontal="centerContinuous" vertical="center"/>
    </xf>
    <xf numFmtId="0" fontId="45" fillId="30" borderId="19" xfId="0" applyFont="1" applyFill="1" applyBorder="1" applyAlignment="1">
      <alignment horizontal="centerContinuous" vertical="center"/>
    </xf>
    <xf numFmtId="0" fontId="45" fillId="30" borderId="11" xfId="0" applyFont="1" applyFill="1" applyBorder="1" applyAlignment="1">
      <alignment horizontal="centerContinuous" vertical="center"/>
    </xf>
    <xf numFmtId="0" fontId="48" fillId="0" borderId="10" xfId="0" applyFont="1" applyBorder="1" applyAlignment="1">
      <alignment vertical="center"/>
    </xf>
    <xf numFmtId="0" fontId="48" fillId="0" borderId="19" xfId="0" applyFont="1" applyBorder="1" applyAlignment="1">
      <alignment vertical="center"/>
    </xf>
    <xf numFmtId="0" fontId="38" fillId="0" borderId="19" xfId="0" applyFont="1" applyBorder="1"/>
    <xf numFmtId="0" fontId="38" fillId="0" borderId="11" xfId="0" applyFont="1" applyBorder="1"/>
    <xf numFmtId="0" fontId="48" fillId="1" borderId="10" xfId="0" applyFont="1" applyFill="1" applyBorder="1" applyAlignment="1">
      <alignment vertical="center"/>
    </xf>
    <xf numFmtId="0" fontId="38" fillId="0" borderId="14" xfId="0" applyFont="1" applyBorder="1" applyAlignment="1">
      <alignment vertical="top"/>
    </xf>
    <xf numFmtId="0" fontId="38" fillId="0" borderId="15" xfId="0" applyFont="1" applyBorder="1" applyAlignment="1">
      <alignment vertical="top"/>
    </xf>
    <xf numFmtId="0" fontId="38" fillId="0" borderId="16" xfId="0" applyFont="1" applyBorder="1" applyAlignment="1">
      <alignment vertical="top"/>
    </xf>
    <xf numFmtId="0" fontId="38" fillId="0" borderId="20" xfId="0" applyFont="1" applyBorder="1" applyAlignment="1">
      <alignment vertical="top"/>
    </xf>
    <xf numFmtId="0" fontId="38" fillId="0" borderId="0" xfId="0" applyFont="1" applyBorder="1" applyAlignment="1">
      <alignment vertical="top"/>
    </xf>
    <xf numFmtId="0" fontId="38" fillId="0" borderId="21" xfId="0" applyFont="1" applyBorder="1" applyAlignment="1">
      <alignment vertical="top"/>
    </xf>
    <xf numFmtId="0" fontId="38" fillId="0" borderId="12" xfId="0" applyFont="1" applyBorder="1" applyAlignment="1">
      <alignment vertical="top"/>
    </xf>
    <xf numFmtId="0" fontId="38" fillId="0" borderId="17" xfId="0" applyFont="1" applyBorder="1" applyAlignment="1">
      <alignment vertical="top" wrapText="1"/>
    </xf>
    <xf numFmtId="0" fontId="38" fillId="0" borderId="18" xfId="0" applyFont="1" applyBorder="1" applyAlignment="1">
      <alignment vertical="top" wrapText="1"/>
    </xf>
    <xf numFmtId="0" fontId="43" fillId="0" borderId="10" xfId="0" applyFont="1" applyFill="1" applyBorder="1" applyAlignment="1">
      <alignment horizontal="center" vertical="center" wrapText="1"/>
    </xf>
    <xf numFmtId="0" fontId="45" fillId="30" borderId="24" xfId="0" applyFont="1" applyFill="1" applyBorder="1" applyAlignment="1">
      <alignment horizontal="center" vertical="center" wrapText="1"/>
    </xf>
    <xf numFmtId="0" fontId="47" fillId="0" borderId="10" xfId="2" applyFont="1" applyFill="1" applyBorder="1" applyAlignment="1">
      <alignment vertical="center" wrapText="1"/>
    </xf>
    <xf numFmtId="0" fontId="38" fillId="0" borderId="10" xfId="0" applyFont="1" applyFill="1" applyBorder="1" applyAlignment="1">
      <alignment horizontal="center" vertical="center"/>
    </xf>
    <xf numFmtId="0" fontId="45" fillId="30" borderId="10" xfId="0" applyNumberFormat="1" applyFont="1" applyFill="1" applyBorder="1" applyAlignment="1">
      <alignment horizontal="center" vertical="center" wrapText="1"/>
    </xf>
    <xf numFmtId="0" fontId="38" fillId="0" borderId="0" xfId="0" applyNumberFormat="1" applyFont="1"/>
    <xf numFmtId="0" fontId="46" fillId="0" borderId="10" xfId="8701" applyNumberFormat="1" applyFont="1" applyFill="1" applyBorder="1" applyAlignment="1">
      <alignment horizontal="left"/>
    </xf>
    <xf numFmtId="0" fontId="46" fillId="0" borderId="10" xfId="8701" quotePrefix="1" applyNumberFormat="1" applyFont="1" applyFill="1" applyBorder="1" applyAlignment="1"/>
    <xf numFmtId="0" fontId="46" fillId="0" borderId="10" xfId="8701" quotePrefix="1" applyNumberFormat="1" applyFont="1" applyFill="1" applyBorder="1" applyAlignment="1">
      <alignment horizontal="left"/>
    </xf>
    <xf numFmtId="0" fontId="46" fillId="0" borderId="10" xfId="8701" applyNumberFormat="1" applyFont="1" applyFill="1" applyBorder="1" applyAlignment="1"/>
    <xf numFmtId="0" fontId="38" fillId="0" borderId="0" xfId="0" applyNumberFormat="1" applyFont="1" applyAlignment="1"/>
    <xf numFmtId="0" fontId="46" fillId="0" borderId="10" xfId="7" applyNumberFormat="1" applyFont="1" applyFill="1" applyBorder="1" applyAlignment="1">
      <alignment horizontal="left"/>
    </xf>
    <xf numFmtId="0" fontId="46" fillId="0" borderId="10" xfId="8" applyNumberFormat="1" applyFont="1" applyFill="1" applyBorder="1" applyAlignment="1">
      <alignment horizontal="left"/>
    </xf>
    <xf numFmtId="0" fontId="46" fillId="25" borderId="10" xfId="8" applyNumberFormat="1" applyFont="1" applyFill="1" applyBorder="1" applyAlignment="1"/>
    <xf numFmtId="0" fontId="38" fillId="0" borderId="10" xfId="8" applyNumberFormat="1" applyFont="1" applyBorder="1" applyAlignment="1"/>
    <xf numFmtId="0" fontId="46" fillId="0" borderId="10" xfId="8703" applyNumberFormat="1" applyFont="1" applyFill="1" applyBorder="1" applyAlignment="1">
      <alignment horizontal="left"/>
    </xf>
    <xf numFmtId="0" fontId="46" fillId="0" borderId="10" xfId="8703" applyNumberFormat="1" applyFont="1" applyFill="1" applyBorder="1" applyAlignment="1"/>
    <xf numFmtId="0" fontId="46" fillId="0" borderId="10" xfId="8704" applyNumberFormat="1" applyFont="1" applyFill="1" applyBorder="1" applyAlignment="1">
      <alignment horizontal="left"/>
    </xf>
    <xf numFmtId="0" fontId="46" fillId="0" borderId="10" xfId="8704" applyNumberFormat="1" applyFont="1" applyFill="1" applyBorder="1" applyAlignment="1"/>
    <xf numFmtId="0" fontId="46" fillId="0" borderId="10" xfId="8704" quotePrefix="1" applyNumberFormat="1" applyFont="1" applyFill="1" applyBorder="1" applyAlignment="1"/>
    <xf numFmtId="0" fontId="46" fillId="0" borderId="10" xfId="8703" quotePrefix="1" applyNumberFormat="1" applyFont="1" applyFill="1" applyBorder="1" applyAlignment="1"/>
    <xf numFmtId="0" fontId="46" fillId="0" borderId="10" xfId="7" applyNumberFormat="1" applyFont="1" applyFill="1" applyBorder="1" applyAlignment="1"/>
    <xf numFmtId="0" fontId="46" fillId="0" borderId="10" xfId="8" applyNumberFormat="1" applyFont="1" applyFill="1" applyBorder="1" applyAlignment="1"/>
    <xf numFmtId="0" fontId="46" fillId="25" borderId="10" xfId="8701" applyNumberFormat="1" applyFont="1" applyFill="1" applyBorder="1" applyAlignment="1"/>
    <xf numFmtId="0" fontId="45" fillId="30" borderId="13" xfId="0" applyNumberFormat="1" applyFont="1" applyFill="1" applyBorder="1" applyAlignment="1">
      <alignment vertical="center"/>
    </xf>
    <xf numFmtId="0" fontId="45" fillId="30" borderId="19" xfId="0" applyNumberFormat="1" applyFont="1" applyFill="1" applyBorder="1" applyAlignment="1">
      <alignment vertical="center"/>
    </xf>
    <xf numFmtId="0" fontId="45" fillId="30" borderId="11" xfId="0" applyNumberFormat="1" applyFont="1" applyFill="1" applyBorder="1" applyAlignment="1">
      <alignment vertical="center"/>
    </xf>
    <xf numFmtId="0" fontId="38" fillId="0" borderId="14" xfId="8701" applyNumberFormat="1" applyFont="1" applyBorder="1" applyAlignment="1">
      <alignment vertical="top"/>
    </xf>
    <xf numFmtId="0" fontId="38" fillId="0" borderId="15" xfId="8701" applyNumberFormat="1" applyFont="1" applyBorder="1" applyAlignment="1">
      <alignment vertical="top" wrapText="1"/>
    </xf>
    <xf numFmtId="0" fontId="38" fillId="0" borderId="16" xfId="8701" applyNumberFormat="1" applyFont="1" applyBorder="1" applyAlignment="1">
      <alignment vertical="top" wrapText="1"/>
    </xf>
    <xf numFmtId="0" fontId="38" fillId="0" borderId="20" xfId="8701" applyNumberFormat="1" applyFont="1" applyBorder="1" applyAlignment="1">
      <alignment vertical="top"/>
    </xf>
    <xf numFmtId="0" fontId="38" fillId="0" borderId="0" xfId="8701" applyNumberFormat="1" applyFont="1" applyBorder="1" applyAlignment="1">
      <alignment vertical="top" wrapText="1"/>
    </xf>
    <xf numFmtId="0" fontId="38" fillId="0" borderId="21" xfId="8701" applyNumberFormat="1" applyFont="1" applyBorder="1" applyAlignment="1">
      <alignment vertical="top" wrapText="1"/>
    </xf>
    <xf numFmtId="0" fontId="38" fillId="0" borderId="17" xfId="0" applyNumberFormat="1" applyFont="1" applyBorder="1"/>
    <xf numFmtId="0" fontId="38" fillId="0" borderId="18" xfId="0" applyNumberFormat="1" applyFont="1" applyBorder="1"/>
    <xf numFmtId="0" fontId="46" fillId="29" borderId="0" xfId="0" applyNumberFormat="1" applyFont="1" applyFill="1" applyBorder="1" applyAlignment="1">
      <alignment horizontal="left" vertical="center" wrapText="1"/>
    </xf>
    <xf numFmtId="0" fontId="0" fillId="0" borderId="0" xfId="0" applyNumberFormat="1"/>
    <xf numFmtId="0" fontId="46" fillId="0" borderId="10" xfId="3" applyNumberFormat="1" applyFont="1" applyFill="1" applyBorder="1" applyAlignment="1"/>
    <xf numFmtId="0" fontId="33" fillId="0" borderId="0" xfId="0" applyNumberFormat="1" applyFont="1" applyAlignment="1"/>
    <xf numFmtId="0" fontId="33" fillId="0" borderId="0" xfId="0" applyNumberFormat="1" applyFont="1"/>
    <xf numFmtId="0" fontId="46" fillId="0" borderId="0" xfId="0" applyNumberFormat="1" applyFont="1" applyFill="1" applyBorder="1" applyAlignment="1">
      <alignment horizontal="left"/>
    </xf>
    <xf numFmtId="0" fontId="46" fillId="0" borderId="10" xfId="0" applyNumberFormat="1" applyFont="1" applyFill="1" applyBorder="1" applyAlignment="1"/>
    <xf numFmtId="0" fontId="38" fillId="0" borderId="10" xfId="0" quotePrefix="1" applyNumberFormat="1" applyFont="1" applyBorder="1" applyAlignment="1"/>
    <xf numFmtId="0" fontId="46" fillId="24" borderId="10" xfId="0" applyNumberFormat="1" applyFont="1" applyFill="1" applyBorder="1" applyAlignment="1"/>
    <xf numFmtId="0" fontId="46" fillId="0" borderId="10" xfId="0" applyNumberFormat="1" applyFont="1" applyFill="1" applyBorder="1" applyAlignment="1">
      <alignment horizontal="left"/>
    </xf>
    <xf numFmtId="0" fontId="46" fillId="25" borderId="10" xfId="0" applyNumberFormat="1" applyFont="1" applyFill="1" applyBorder="1" applyAlignment="1"/>
    <xf numFmtId="0" fontId="38" fillId="0" borderId="10" xfId="0" applyNumberFormat="1" applyFont="1" applyBorder="1" applyAlignment="1"/>
    <xf numFmtId="0" fontId="46" fillId="0" borderId="10" xfId="0" quotePrefix="1" applyNumberFormat="1" applyFont="1" applyFill="1" applyBorder="1" applyAlignment="1">
      <alignment horizontal="left"/>
    </xf>
    <xf numFmtId="0" fontId="46" fillId="0" borderId="10" xfId="3" applyNumberFormat="1" applyFont="1" applyFill="1" applyBorder="1" applyAlignment="1">
      <alignment horizontal="left"/>
    </xf>
    <xf numFmtId="0" fontId="46" fillId="0" borderId="10" xfId="3" quotePrefix="1" applyNumberFormat="1" applyFont="1" applyFill="1" applyBorder="1" applyAlignment="1">
      <alignment horizontal="left"/>
    </xf>
    <xf numFmtId="0" fontId="46" fillId="0" borderId="10" xfId="0" applyNumberFormat="1" applyFont="1" applyFill="1" applyBorder="1" applyAlignment="1">
      <alignment wrapText="1"/>
    </xf>
    <xf numFmtId="0" fontId="38" fillId="0" borderId="10" xfId="0" applyNumberFormat="1" applyFont="1" applyFill="1" applyBorder="1" applyAlignment="1"/>
    <xf numFmtId="0" fontId="38" fillId="0" borderId="10" xfId="0" quotePrefix="1" applyNumberFormat="1" applyFont="1" applyFill="1" applyBorder="1" applyAlignment="1"/>
    <xf numFmtId="0" fontId="38" fillId="0" borderId="10" xfId="0" quotePrefix="1" applyNumberFormat="1" applyFont="1" applyFill="1" applyBorder="1" applyAlignment="1">
      <alignment horizontal="left"/>
    </xf>
    <xf numFmtId="0" fontId="38" fillId="0" borderId="10" xfId="0" applyNumberFormat="1" applyFont="1" applyFill="1" applyBorder="1" applyAlignment="1">
      <alignment horizontal="left"/>
    </xf>
    <xf numFmtId="0" fontId="38" fillId="0" borderId="10" xfId="0" quotePrefix="1" applyNumberFormat="1" applyFont="1" applyBorder="1" applyAlignment="1">
      <alignment horizontal="left"/>
    </xf>
    <xf numFmtId="0" fontId="38" fillId="0" borderId="0" xfId="8" applyNumberFormat="1" applyFont="1"/>
    <xf numFmtId="0" fontId="46" fillId="0" borderId="0" xfId="8701" applyNumberFormat="1" applyFont="1" applyFill="1"/>
    <xf numFmtId="0" fontId="46" fillId="0" borderId="0" xfId="8701" applyNumberFormat="1" applyFont="1" applyFill="1" applyAlignment="1"/>
    <xf numFmtId="0" fontId="38" fillId="0" borderId="14" xfId="8" applyNumberFormat="1" applyFont="1" applyBorder="1" applyAlignment="1">
      <alignment vertical="top"/>
    </xf>
    <xf numFmtId="0" fontId="38" fillId="0" borderId="15" xfId="8" applyNumberFormat="1" applyFont="1" applyBorder="1" applyAlignment="1">
      <alignment vertical="top" wrapText="1"/>
    </xf>
    <xf numFmtId="0" fontId="38" fillId="0" borderId="16" xfId="8" applyNumberFormat="1" applyFont="1" applyBorder="1" applyAlignment="1">
      <alignment vertical="top" wrapText="1"/>
    </xf>
    <xf numFmtId="0" fontId="38" fillId="0" borderId="20" xfId="8" applyNumberFormat="1" applyFont="1" applyBorder="1" applyAlignment="1">
      <alignment vertical="top"/>
    </xf>
    <xf numFmtId="0" fontId="38" fillId="0" borderId="0" xfId="8" applyNumberFormat="1" applyFont="1" applyBorder="1" applyAlignment="1">
      <alignment vertical="top" wrapText="1"/>
    </xf>
    <xf numFmtId="0" fontId="38" fillId="0" borderId="21" xfId="8" applyNumberFormat="1" applyFont="1" applyBorder="1" applyAlignment="1">
      <alignment vertical="top" wrapText="1"/>
    </xf>
    <xf numFmtId="0" fontId="38" fillId="0" borderId="20" xfId="8" applyNumberFormat="1" applyFont="1" applyBorder="1" applyAlignment="1">
      <alignment vertical="top" wrapText="1"/>
    </xf>
    <xf numFmtId="0" fontId="38" fillId="0" borderId="17" xfId="0" applyFont="1" applyBorder="1" applyAlignment="1">
      <alignment vertical="top"/>
    </xf>
    <xf numFmtId="0" fontId="38" fillId="0" borderId="18" xfId="0" applyFont="1" applyBorder="1" applyAlignment="1">
      <alignment vertical="top"/>
    </xf>
    <xf numFmtId="0" fontId="38" fillId="0" borderId="10" xfId="0" applyFont="1" applyFill="1" applyBorder="1" applyAlignment="1">
      <alignment horizontal="center" vertical="center" wrapText="1"/>
    </xf>
    <xf numFmtId="22" fontId="38" fillId="0" borderId="10" xfId="0" quotePrefix="1" applyNumberFormat="1" applyFont="1" applyFill="1" applyBorder="1"/>
    <xf numFmtId="14" fontId="38" fillId="0" borderId="10" xfId="0" quotePrefix="1" applyNumberFormat="1" applyFont="1" applyBorder="1"/>
    <xf numFmtId="22" fontId="38" fillId="0" borderId="10" xfId="0" quotePrefix="1" applyNumberFormat="1" applyFont="1" applyBorder="1"/>
    <xf numFmtId="2" fontId="38" fillId="0" borderId="10" xfId="0" applyNumberFormat="1" applyFont="1" applyBorder="1"/>
    <xf numFmtId="0" fontId="45" fillId="30" borderId="13" xfId="0" applyFont="1" applyFill="1" applyBorder="1" applyAlignment="1">
      <alignment horizontal="center" vertical="center"/>
    </xf>
    <xf numFmtId="0" fontId="50" fillId="0" borderId="0" xfId="0" applyFont="1" applyAlignment="1"/>
    <xf numFmtId="0" fontId="46" fillId="0" borderId="0" xfId="8701" applyNumberFormat="1" applyFont="1" applyFill="1" applyBorder="1" applyAlignment="1">
      <alignment horizontal="left"/>
    </xf>
    <xf numFmtId="0" fontId="46" fillId="0" borderId="0" xfId="8701" quotePrefix="1" applyNumberFormat="1" applyFont="1" applyFill="1" applyBorder="1" applyAlignment="1"/>
    <xf numFmtId="0" fontId="46" fillId="0" borderId="0" xfId="8701" applyNumberFormat="1" applyFont="1" applyFill="1" applyBorder="1" applyAlignment="1"/>
    <xf numFmtId="0" fontId="38" fillId="0" borderId="17" xfId="0" applyNumberFormat="1" applyFont="1" applyFill="1" applyBorder="1"/>
    <xf numFmtId="0" fontId="51" fillId="0" borderId="12" xfId="0" applyNumberFormat="1" applyFont="1" applyFill="1" applyBorder="1"/>
    <xf numFmtId="0" fontId="52" fillId="0" borderId="10" xfId="8701" applyNumberFormat="1" applyFont="1" applyFill="1" applyBorder="1" applyAlignment="1">
      <alignment horizontal="left"/>
    </xf>
    <xf numFmtId="0" fontId="52" fillId="0" borderId="10" xfId="8701" quotePrefix="1" applyNumberFormat="1" applyFont="1" applyFill="1" applyBorder="1" applyAlignment="1"/>
    <xf numFmtId="0" fontId="52" fillId="0" borderId="10" xfId="8702" quotePrefix="1" applyNumberFormat="1" applyFont="1" applyFill="1" applyBorder="1" applyAlignment="1"/>
    <xf numFmtId="0" fontId="52" fillId="0" borderId="10" xfId="8704" quotePrefix="1" applyNumberFormat="1" applyFont="1" applyFill="1" applyBorder="1" applyAlignment="1"/>
    <xf numFmtId="0" fontId="52" fillId="0" borderId="10" xfId="8701" applyNumberFormat="1" applyFont="1" applyFill="1" applyBorder="1" applyAlignment="1"/>
    <xf numFmtId="0" fontId="52" fillId="0" borderId="10" xfId="3" applyNumberFormat="1" applyFont="1" applyFill="1" applyBorder="1" applyAlignment="1"/>
    <xf numFmtId="0" fontId="52" fillId="0" borderId="10" xfId="0" applyNumberFormat="1" applyFont="1" applyFill="1" applyBorder="1" applyAlignment="1"/>
    <xf numFmtId="0" fontId="52" fillId="0" borderId="10" xfId="0" quotePrefix="1" applyNumberFormat="1" applyFont="1" applyBorder="1" applyAlignment="1"/>
    <xf numFmtId="0" fontId="52" fillId="0" borderId="10" xfId="0" quotePrefix="1" applyNumberFormat="1" applyFont="1" applyFill="1" applyBorder="1" applyAlignment="1">
      <alignment wrapText="1"/>
    </xf>
    <xf numFmtId="0" fontId="52" fillId="0" borderId="10" xfId="4" quotePrefix="1" applyNumberFormat="1" applyFont="1" applyFill="1" applyBorder="1" applyAlignment="1">
      <alignment wrapText="1"/>
    </xf>
    <xf numFmtId="0" fontId="52" fillId="0" borderId="10" xfId="0" quotePrefix="1" applyNumberFormat="1" applyFont="1" applyFill="1" applyBorder="1" applyAlignment="1"/>
    <xf numFmtId="0" fontId="52" fillId="0" borderId="10" xfId="0" applyNumberFormat="1" applyFont="1" applyBorder="1" applyAlignment="1"/>
    <xf numFmtId="0" fontId="38" fillId="0" borderId="10" xfId="0" quotePrefix="1" applyNumberFormat="1" applyFont="1" applyBorder="1"/>
    <xf numFmtId="0" fontId="49" fillId="0" borderId="10" xfId="0" applyFont="1" applyFill="1" applyBorder="1" applyAlignment="1">
      <alignment vertical="center" wrapText="1"/>
    </xf>
    <xf numFmtId="49" fontId="43" fillId="0" borderId="10" xfId="0" applyNumberFormat="1" applyFont="1" applyBorder="1" applyAlignment="1">
      <alignment horizontal="left"/>
    </xf>
    <xf numFmtId="49" fontId="43" fillId="0" borderId="10" xfId="0" quotePrefix="1" applyNumberFormat="1" applyFont="1" applyBorder="1" applyAlignment="1">
      <alignment horizontal="left"/>
    </xf>
    <xf numFmtId="49" fontId="38" fillId="0" borderId="10" xfId="0" quotePrefix="1" applyNumberFormat="1" applyFont="1" applyBorder="1" applyAlignment="1">
      <alignment horizontal="left"/>
    </xf>
    <xf numFmtId="0" fontId="38" fillId="0" borderId="20" xfId="0" applyFont="1" applyBorder="1" applyAlignment="1">
      <alignment vertical="top" wrapText="1"/>
    </xf>
    <xf numFmtId="0" fontId="38" fillId="0" borderId="21" xfId="0" applyFont="1" applyBorder="1" applyAlignment="1">
      <alignment vertical="top" wrapText="1"/>
    </xf>
    <xf numFmtId="0" fontId="38" fillId="0" borderId="12" xfId="0" applyFont="1" applyFill="1" applyBorder="1" applyAlignment="1">
      <alignment vertical="top" wrapText="1"/>
    </xf>
    <xf numFmtId="0" fontId="38" fillId="0" borderId="18" xfId="0" applyFont="1" applyFill="1" applyBorder="1" applyAlignment="1">
      <alignment vertical="top" wrapText="1"/>
    </xf>
    <xf numFmtId="0" fontId="38" fillId="25" borderId="14" xfId="0" applyFont="1" applyFill="1" applyBorder="1" applyAlignment="1">
      <alignment vertical="top" wrapText="1"/>
    </xf>
    <xf numFmtId="0" fontId="38" fillId="25" borderId="15" xfId="0" applyFont="1" applyFill="1" applyBorder="1" applyAlignment="1">
      <alignment vertical="top" wrapText="1"/>
    </xf>
    <xf numFmtId="0" fontId="38" fillId="25" borderId="16" xfId="0" applyFont="1" applyFill="1" applyBorder="1" applyAlignment="1">
      <alignment vertical="top" wrapText="1"/>
    </xf>
    <xf numFmtId="0" fontId="38" fillId="25" borderId="12" xfId="0" applyFont="1" applyFill="1" applyBorder="1" applyAlignment="1">
      <alignment vertical="top" wrapText="1"/>
    </xf>
    <xf numFmtId="0" fontId="38" fillId="25" borderId="17" xfId="0" applyFont="1" applyFill="1" applyBorder="1" applyAlignment="1">
      <alignment vertical="top" wrapText="1"/>
    </xf>
    <xf numFmtId="0" fontId="38" fillId="25" borderId="18" xfId="0" applyFont="1" applyFill="1" applyBorder="1" applyAlignment="1">
      <alignment vertical="top" wrapText="1"/>
    </xf>
    <xf numFmtId="0" fontId="38" fillId="0" borderId="14" xfId="0" applyFont="1" applyFill="1" applyBorder="1" applyAlignment="1">
      <alignment vertical="top" wrapText="1"/>
    </xf>
    <xf numFmtId="0" fontId="38" fillId="0" borderId="16" xfId="0" applyFont="1" applyFill="1" applyBorder="1" applyAlignment="1">
      <alignment vertical="top" wrapText="1"/>
    </xf>
    <xf numFmtId="0" fontId="38" fillId="0" borderId="20" xfId="0" applyFont="1" applyFill="1" applyBorder="1" applyAlignment="1">
      <alignment vertical="top" wrapText="1"/>
    </xf>
    <xf numFmtId="0" fontId="38" fillId="0" borderId="21" xfId="0" applyFont="1" applyFill="1" applyBorder="1" applyAlignment="1">
      <alignment vertical="top" wrapText="1"/>
    </xf>
    <xf numFmtId="0" fontId="46" fillId="0" borderId="24"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8" fillId="0" borderId="13" xfId="0" applyFont="1" applyBorder="1" applyAlignment="1">
      <alignment horizontal="left"/>
    </xf>
    <xf numFmtId="0" fontId="48" fillId="0" borderId="19" xfId="0" applyFont="1" applyBorder="1" applyAlignment="1">
      <alignment horizontal="left"/>
    </xf>
    <xf numFmtId="0" fontId="48" fillId="0" borderId="11" xfId="0" applyFont="1" applyBorder="1" applyAlignment="1">
      <alignment horizontal="left"/>
    </xf>
    <xf numFmtId="0" fontId="38" fillId="0" borderId="10" xfId="0" applyFont="1" applyBorder="1" applyAlignment="1">
      <alignment horizontal="left"/>
    </xf>
    <xf numFmtId="0" fontId="38" fillId="0" borderId="10" xfId="0" quotePrefix="1" applyFont="1" applyBorder="1" applyAlignment="1">
      <alignment horizontal="left"/>
    </xf>
  </cellXfs>
  <cellStyles count="17277">
    <cellStyle name="20% - Accent1 2" xfId="11" xr:uid="{00000000-0005-0000-0000-000000000000}"/>
    <cellStyle name="20% - Accent1 3" xfId="12" xr:uid="{00000000-0005-0000-0000-000001000000}"/>
    <cellStyle name="20% - Accent2 2" xfId="13" xr:uid="{00000000-0005-0000-0000-000002000000}"/>
    <cellStyle name="20% - Accent2 3" xfId="14" xr:uid="{00000000-0005-0000-0000-000003000000}"/>
    <cellStyle name="20% - Accent3 2" xfId="15" xr:uid="{00000000-0005-0000-0000-000004000000}"/>
    <cellStyle name="20% - Accent3 3" xfId="16" xr:uid="{00000000-0005-0000-0000-000005000000}"/>
    <cellStyle name="20% - Accent4 2" xfId="17" xr:uid="{00000000-0005-0000-0000-000006000000}"/>
    <cellStyle name="20% - Accent4 3" xfId="18" xr:uid="{00000000-0005-0000-0000-000007000000}"/>
    <cellStyle name="20% - Accent5 2" xfId="19" xr:uid="{00000000-0005-0000-0000-000008000000}"/>
    <cellStyle name="20% - Accent5 3" xfId="20" xr:uid="{00000000-0005-0000-0000-000009000000}"/>
    <cellStyle name="20% - Accent6 2" xfId="21" xr:uid="{00000000-0005-0000-0000-00000A000000}"/>
    <cellStyle name="20% - Accent6 3" xfId="22" xr:uid="{00000000-0005-0000-0000-00000B000000}"/>
    <cellStyle name="40% - Accent1 2" xfId="23" xr:uid="{00000000-0005-0000-0000-00000C000000}"/>
    <cellStyle name="40% - Accent1 3" xfId="24" xr:uid="{00000000-0005-0000-0000-00000D000000}"/>
    <cellStyle name="40% - Accent2 2" xfId="25" xr:uid="{00000000-0005-0000-0000-00000E000000}"/>
    <cellStyle name="40% - Accent2 3" xfId="26" xr:uid="{00000000-0005-0000-0000-00000F000000}"/>
    <cellStyle name="40% - Accent3 2" xfId="27" xr:uid="{00000000-0005-0000-0000-000010000000}"/>
    <cellStyle name="40% - Accent3 3" xfId="28" xr:uid="{00000000-0005-0000-0000-000011000000}"/>
    <cellStyle name="40% - Accent4 2" xfId="29" xr:uid="{00000000-0005-0000-0000-000012000000}"/>
    <cellStyle name="40% - Accent4 3" xfId="30" xr:uid="{00000000-0005-0000-0000-000013000000}"/>
    <cellStyle name="40% - Accent5 2" xfId="31" xr:uid="{00000000-0005-0000-0000-000014000000}"/>
    <cellStyle name="40% - Accent5 3" xfId="32" xr:uid="{00000000-0005-0000-0000-000015000000}"/>
    <cellStyle name="40% - Accent6 2" xfId="33" xr:uid="{00000000-0005-0000-0000-000016000000}"/>
    <cellStyle name="40% - Accent6 3" xfId="34" xr:uid="{00000000-0005-0000-0000-000017000000}"/>
    <cellStyle name="60% - Accent1 2" xfId="35" xr:uid="{00000000-0005-0000-0000-000018000000}"/>
    <cellStyle name="60% - Accent1 3" xfId="36" xr:uid="{00000000-0005-0000-0000-000019000000}"/>
    <cellStyle name="60% - Accent2 2" xfId="37" xr:uid="{00000000-0005-0000-0000-00001A000000}"/>
    <cellStyle name="60% - Accent2 3" xfId="38" xr:uid="{00000000-0005-0000-0000-00001B000000}"/>
    <cellStyle name="60% - Accent3 2" xfId="39" xr:uid="{00000000-0005-0000-0000-00001C000000}"/>
    <cellStyle name="60% - Accent3 3" xfId="40" xr:uid="{00000000-0005-0000-0000-00001D000000}"/>
    <cellStyle name="60% - Accent4 2" xfId="41" xr:uid="{00000000-0005-0000-0000-00001E000000}"/>
    <cellStyle name="60% - Accent4 3" xfId="42" xr:uid="{00000000-0005-0000-0000-00001F000000}"/>
    <cellStyle name="60% - Accent5 2" xfId="43" xr:uid="{00000000-0005-0000-0000-000020000000}"/>
    <cellStyle name="60% - Accent5 3" xfId="44" xr:uid="{00000000-0005-0000-0000-000021000000}"/>
    <cellStyle name="60% - Accent6 2" xfId="45" xr:uid="{00000000-0005-0000-0000-000022000000}"/>
    <cellStyle name="60% - Accent6 3" xfId="46" xr:uid="{00000000-0005-0000-0000-000023000000}"/>
    <cellStyle name="Accent1 2" xfId="47" xr:uid="{00000000-0005-0000-0000-000024000000}"/>
    <cellStyle name="Accent1 3" xfId="48" xr:uid="{00000000-0005-0000-0000-000025000000}"/>
    <cellStyle name="Accent2 2" xfId="49" xr:uid="{00000000-0005-0000-0000-000026000000}"/>
    <cellStyle name="Accent2 3" xfId="50" xr:uid="{00000000-0005-0000-0000-000027000000}"/>
    <cellStyle name="Accent3 2" xfId="51" xr:uid="{00000000-0005-0000-0000-000028000000}"/>
    <cellStyle name="Accent3 3" xfId="52" xr:uid="{00000000-0005-0000-0000-000029000000}"/>
    <cellStyle name="Accent4 2" xfId="53" xr:uid="{00000000-0005-0000-0000-00002A000000}"/>
    <cellStyle name="Accent4 3" xfId="54" xr:uid="{00000000-0005-0000-0000-00002B000000}"/>
    <cellStyle name="Accent5 2" xfId="55" xr:uid="{00000000-0005-0000-0000-00002C000000}"/>
    <cellStyle name="Accent5 3" xfId="56" xr:uid="{00000000-0005-0000-0000-00002D000000}"/>
    <cellStyle name="Accent6 2" xfId="57" xr:uid="{00000000-0005-0000-0000-00002E000000}"/>
    <cellStyle name="Accent6 3" xfId="58" xr:uid="{00000000-0005-0000-0000-00002F000000}"/>
    <cellStyle name="ariel" xfId="59" xr:uid="{00000000-0005-0000-0000-000030000000}"/>
    <cellStyle name="Bad 2" xfId="60" xr:uid="{00000000-0005-0000-0000-000031000000}"/>
    <cellStyle name="Bad 3" xfId="61" xr:uid="{00000000-0005-0000-0000-000032000000}"/>
    <cellStyle name="Bad 4" xfId="8703" xr:uid="{00000000-0005-0000-0000-000033000000}"/>
    <cellStyle name="Calculation 2" xfId="62" xr:uid="{00000000-0005-0000-0000-000034000000}"/>
    <cellStyle name="Calculation 3" xfId="63" xr:uid="{00000000-0005-0000-0000-000035000000}"/>
    <cellStyle name="Check Cell 2" xfId="64" xr:uid="{00000000-0005-0000-0000-000036000000}"/>
    <cellStyle name="Check Cell 3" xfId="65" xr:uid="{00000000-0005-0000-0000-000037000000}"/>
    <cellStyle name="Comma 2" xfId="105" xr:uid="{00000000-0005-0000-0000-000038000000}"/>
    <cellStyle name="Comma 3" xfId="110" xr:uid="{00000000-0005-0000-0000-000039000000}"/>
    <cellStyle name="Currency 2" xfId="106" xr:uid="{00000000-0005-0000-0000-00003A000000}"/>
    <cellStyle name="Currency 3" xfId="111" xr:uid="{00000000-0005-0000-0000-00003B000000}"/>
    <cellStyle name="Currency 6" xfId="1" xr:uid="{00000000-0005-0000-0000-00003C000000}"/>
    <cellStyle name="Explanatory Text 2" xfId="66" xr:uid="{00000000-0005-0000-0000-00003D000000}"/>
    <cellStyle name="Explanatory Text 3" xfId="67" xr:uid="{00000000-0005-0000-0000-00003E000000}"/>
    <cellStyle name="Good 2" xfId="68" xr:uid="{00000000-0005-0000-0000-00003F000000}"/>
    <cellStyle name="Good 3" xfId="69" xr:uid="{00000000-0005-0000-0000-000040000000}"/>
    <cellStyle name="Good 4" xfId="8702" xr:uid="{00000000-0005-0000-0000-000041000000}"/>
    <cellStyle name="Heading 1 2" xfId="70" xr:uid="{00000000-0005-0000-0000-000042000000}"/>
    <cellStyle name="Heading 1 3" xfId="71" xr:uid="{00000000-0005-0000-0000-000043000000}"/>
    <cellStyle name="Heading 2 2" xfId="72" xr:uid="{00000000-0005-0000-0000-000044000000}"/>
    <cellStyle name="Heading 2 3" xfId="73" xr:uid="{00000000-0005-0000-0000-000045000000}"/>
    <cellStyle name="Heading 3 2" xfId="74" xr:uid="{00000000-0005-0000-0000-000046000000}"/>
    <cellStyle name="Heading 3 3" xfId="75" xr:uid="{00000000-0005-0000-0000-000047000000}"/>
    <cellStyle name="Heading 4 2" xfId="76" xr:uid="{00000000-0005-0000-0000-000048000000}"/>
    <cellStyle name="Heading 4 3" xfId="77" xr:uid="{00000000-0005-0000-0000-000049000000}"/>
    <cellStyle name="Hyperlink" xfId="2" builtinId="8"/>
    <cellStyle name="Hyperlink 2" xfId="78" xr:uid="{00000000-0005-0000-0000-00004B000000}"/>
    <cellStyle name="Hyperlink 3" xfId="79" xr:uid="{00000000-0005-0000-0000-00004C000000}"/>
    <cellStyle name="Hyperlink 4" xfId="108" xr:uid="{00000000-0005-0000-0000-00004D000000}"/>
    <cellStyle name="Hyperlink 5" xfId="112" xr:uid="{00000000-0005-0000-0000-00004E000000}"/>
    <cellStyle name="Input 2" xfId="80" xr:uid="{00000000-0005-0000-0000-00004F000000}"/>
    <cellStyle name="Input 3" xfId="81" xr:uid="{00000000-0005-0000-0000-000050000000}"/>
    <cellStyle name="Linked Cell 2" xfId="82" xr:uid="{00000000-0005-0000-0000-000051000000}"/>
    <cellStyle name="Linked Cell 3" xfId="83" xr:uid="{00000000-0005-0000-0000-000052000000}"/>
    <cellStyle name="Neutral 2" xfId="84" xr:uid="{00000000-0005-0000-0000-000053000000}"/>
    <cellStyle name="Neutral 3" xfId="85" xr:uid="{00000000-0005-0000-0000-000054000000}"/>
    <cellStyle name="Neutral 4" xfId="8704" xr:uid="{00000000-0005-0000-0000-000055000000}"/>
    <cellStyle name="Normal" xfId="0" builtinId="0"/>
    <cellStyle name="Normal 10" xfId="8" xr:uid="{00000000-0005-0000-0000-000057000000}"/>
    <cellStyle name="Normal 11" xfId="9" xr:uid="{00000000-0005-0000-0000-000058000000}"/>
    <cellStyle name="Normal 11 10" xfId="182" xr:uid="{00000000-0005-0000-0000-000059000000}"/>
    <cellStyle name="Normal 11 10 10" xfId="2542" xr:uid="{00000000-0005-0000-0000-00005A000000}"/>
    <cellStyle name="Normal 11 10 10 2" xfId="11117" xr:uid="{00000000-0005-0000-0000-00005B000000}"/>
    <cellStyle name="Normal 11 10 11" xfId="6093" xr:uid="{00000000-0005-0000-0000-00005C000000}"/>
    <cellStyle name="Normal 11 10 11 2" xfId="14668" xr:uid="{00000000-0005-0000-0000-00005D000000}"/>
    <cellStyle name="Normal 11 10 12" xfId="8760" xr:uid="{00000000-0005-0000-0000-00005E000000}"/>
    <cellStyle name="Normal 11 10 2" xfId="295" xr:uid="{00000000-0005-0000-0000-00005F000000}"/>
    <cellStyle name="Normal 11 10 2 10" xfId="8872" xr:uid="{00000000-0005-0000-0000-000060000000}"/>
    <cellStyle name="Normal 11 10 2 2" xfId="590" xr:uid="{00000000-0005-0000-0000-000061000000}"/>
    <cellStyle name="Normal 11 10 2 2 2" xfId="1275" xr:uid="{00000000-0005-0000-0000-000062000000}"/>
    <cellStyle name="Normal 11 10 2 2 2 2" xfId="3940" xr:uid="{00000000-0005-0000-0000-000063000000}"/>
    <cellStyle name="Normal 11 10 2 2 2 2 2" xfId="12515" xr:uid="{00000000-0005-0000-0000-000064000000}"/>
    <cellStyle name="Normal 11 10 2 2 2 3" xfId="7463" xr:uid="{00000000-0005-0000-0000-000065000000}"/>
    <cellStyle name="Normal 11 10 2 2 2 3 2" xfId="16038" xr:uid="{00000000-0005-0000-0000-000066000000}"/>
    <cellStyle name="Normal 11 10 2 2 2 4" xfId="9850" xr:uid="{00000000-0005-0000-0000-000067000000}"/>
    <cellStyle name="Normal 11 10 2 2 3" xfId="2449" xr:uid="{00000000-0005-0000-0000-000068000000}"/>
    <cellStyle name="Normal 11 10 2 2 3 2" xfId="5114" xr:uid="{00000000-0005-0000-0000-000069000000}"/>
    <cellStyle name="Normal 11 10 2 2 3 2 2" xfId="13689" xr:uid="{00000000-0005-0000-0000-00006A000000}"/>
    <cellStyle name="Normal 11 10 2 2 3 3" xfId="8637" xr:uid="{00000000-0005-0000-0000-00006B000000}"/>
    <cellStyle name="Normal 11 10 2 2 3 3 2" xfId="17212" xr:uid="{00000000-0005-0000-0000-00006C000000}"/>
    <cellStyle name="Normal 11 10 2 2 3 4" xfId="11024" xr:uid="{00000000-0005-0000-0000-00006D000000}"/>
    <cellStyle name="Normal 11 10 2 2 4" xfId="5995" xr:uid="{00000000-0005-0000-0000-00006E000000}"/>
    <cellStyle name="Normal 11 10 2 2 4 2" xfId="14570" xr:uid="{00000000-0005-0000-0000-00006F000000}"/>
    <cellStyle name="Normal 11 10 2 2 5" xfId="3255" xr:uid="{00000000-0005-0000-0000-000070000000}"/>
    <cellStyle name="Normal 11 10 2 2 5 2" xfId="11830" xr:uid="{00000000-0005-0000-0000-000071000000}"/>
    <cellStyle name="Normal 11 10 2 2 6" xfId="6876" xr:uid="{00000000-0005-0000-0000-000072000000}"/>
    <cellStyle name="Normal 11 10 2 2 6 2" xfId="15451" xr:uid="{00000000-0005-0000-0000-000073000000}"/>
    <cellStyle name="Normal 11 10 2 2 7" xfId="9165" xr:uid="{00000000-0005-0000-0000-000074000000}"/>
    <cellStyle name="Normal 11 10 2 3" xfId="1470" xr:uid="{00000000-0005-0000-0000-000075000000}"/>
    <cellStyle name="Normal 11 10 2 3 2" xfId="2057" xr:uid="{00000000-0005-0000-0000-000076000000}"/>
    <cellStyle name="Normal 11 10 2 3 2 2" xfId="4722" xr:uid="{00000000-0005-0000-0000-000077000000}"/>
    <cellStyle name="Normal 11 10 2 3 2 2 2" xfId="13297" xr:uid="{00000000-0005-0000-0000-000078000000}"/>
    <cellStyle name="Normal 11 10 2 3 2 3" xfId="7658" xr:uid="{00000000-0005-0000-0000-000079000000}"/>
    <cellStyle name="Normal 11 10 2 3 2 3 2" xfId="16233" xr:uid="{00000000-0005-0000-0000-00007A000000}"/>
    <cellStyle name="Normal 11 10 2 3 2 4" xfId="10632" xr:uid="{00000000-0005-0000-0000-00007B000000}"/>
    <cellStyle name="Normal 11 10 2 3 3" xfId="5603" xr:uid="{00000000-0005-0000-0000-00007C000000}"/>
    <cellStyle name="Normal 11 10 2 3 3 2" xfId="8245" xr:uid="{00000000-0005-0000-0000-00007D000000}"/>
    <cellStyle name="Normal 11 10 2 3 3 2 2" xfId="16820" xr:uid="{00000000-0005-0000-0000-00007E000000}"/>
    <cellStyle name="Normal 11 10 2 3 3 3" xfId="14178" xr:uid="{00000000-0005-0000-0000-00007F000000}"/>
    <cellStyle name="Normal 11 10 2 3 4" xfId="4135" xr:uid="{00000000-0005-0000-0000-000080000000}"/>
    <cellStyle name="Normal 11 10 2 3 4 2" xfId="12710" xr:uid="{00000000-0005-0000-0000-000081000000}"/>
    <cellStyle name="Normal 11 10 2 3 5" xfId="6484" xr:uid="{00000000-0005-0000-0000-000082000000}"/>
    <cellStyle name="Normal 11 10 2 3 5 2" xfId="15059" xr:uid="{00000000-0005-0000-0000-000083000000}"/>
    <cellStyle name="Normal 11 10 2 3 6" xfId="10045" xr:uid="{00000000-0005-0000-0000-000084000000}"/>
    <cellStyle name="Normal 11 10 2 4" xfId="883" xr:uid="{00000000-0005-0000-0000-000085000000}"/>
    <cellStyle name="Normal 11 10 2 4 2" xfId="3548" xr:uid="{00000000-0005-0000-0000-000086000000}"/>
    <cellStyle name="Normal 11 10 2 4 2 2" xfId="12123" xr:uid="{00000000-0005-0000-0000-000087000000}"/>
    <cellStyle name="Normal 11 10 2 4 3" xfId="7071" xr:uid="{00000000-0005-0000-0000-000088000000}"/>
    <cellStyle name="Normal 11 10 2 4 3 2" xfId="15646" xr:uid="{00000000-0005-0000-0000-000089000000}"/>
    <cellStyle name="Normal 11 10 2 4 4" xfId="9458" xr:uid="{00000000-0005-0000-0000-00008A000000}"/>
    <cellStyle name="Normal 11 10 2 5" xfId="1862" xr:uid="{00000000-0005-0000-0000-00008B000000}"/>
    <cellStyle name="Normal 11 10 2 5 2" xfId="2962" xr:uid="{00000000-0005-0000-0000-00008C000000}"/>
    <cellStyle name="Normal 11 10 2 5 2 2" xfId="11537" xr:uid="{00000000-0005-0000-0000-00008D000000}"/>
    <cellStyle name="Normal 11 10 2 5 3" xfId="8050" xr:uid="{00000000-0005-0000-0000-00008E000000}"/>
    <cellStyle name="Normal 11 10 2 5 3 2" xfId="16625" xr:uid="{00000000-0005-0000-0000-00008F000000}"/>
    <cellStyle name="Normal 11 10 2 5 4" xfId="10437" xr:uid="{00000000-0005-0000-0000-000090000000}"/>
    <cellStyle name="Normal 11 10 2 6" xfId="4527" xr:uid="{00000000-0005-0000-0000-000091000000}"/>
    <cellStyle name="Normal 11 10 2 6 2" xfId="13102" xr:uid="{00000000-0005-0000-0000-000092000000}"/>
    <cellStyle name="Normal 11 10 2 7" xfId="5408" xr:uid="{00000000-0005-0000-0000-000093000000}"/>
    <cellStyle name="Normal 11 10 2 7 2" xfId="13983" xr:uid="{00000000-0005-0000-0000-000094000000}"/>
    <cellStyle name="Normal 11 10 2 8" xfId="2658" xr:uid="{00000000-0005-0000-0000-000095000000}"/>
    <cellStyle name="Normal 11 10 2 8 2" xfId="11233" xr:uid="{00000000-0005-0000-0000-000096000000}"/>
    <cellStyle name="Normal 11 10 2 9" xfId="6289" xr:uid="{00000000-0005-0000-0000-000097000000}"/>
    <cellStyle name="Normal 11 10 2 9 2" xfId="14864" xr:uid="{00000000-0005-0000-0000-000098000000}"/>
    <cellStyle name="Normal 11 10 3" xfId="377" xr:uid="{00000000-0005-0000-0000-000099000000}"/>
    <cellStyle name="Normal 11 10 3 10" xfId="8952" xr:uid="{00000000-0005-0000-0000-00009A000000}"/>
    <cellStyle name="Normal 11 10 3 2" xfId="670" xr:uid="{00000000-0005-0000-0000-00009B000000}"/>
    <cellStyle name="Normal 11 10 3 2 2" xfId="1159" xr:uid="{00000000-0005-0000-0000-00009C000000}"/>
    <cellStyle name="Normal 11 10 3 2 2 2" xfId="3824" xr:uid="{00000000-0005-0000-0000-00009D000000}"/>
    <cellStyle name="Normal 11 10 3 2 2 2 2" xfId="12399" xr:uid="{00000000-0005-0000-0000-00009E000000}"/>
    <cellStyle name="Normal 11 10 3 2 2 3" xfId="7347" xr:uid="{00000000-0005-0000-0000-00009F000000}"/>
    <cellStyle name="Normal 11 10 3 2 2 3 2" xfId="15922" xr:uid="{00000000-0005-0000-0000-0000A0000000}"/>
    <cellStyle name="Normal 11 10 3 2 2 4" xfId="9734" xr:uid="{00000000-0005-0000-0000-0000A1000000}"/>
    <cellStyle name="Normal 11 10 3 2 3" xfId="2333" xr:uid="{00000000-0005-0000-0000-0000A2000000}"/>
    <cellStyle name="Normal 11 10 3 2 3 2" xfId="4998" xr:uid="{00000000-0005-0000-0000-0000A3000000}"/>
    <cellStyle name="Normal 11 10 3 2 3 2 2" xfId="13573" xr:uid="{00000000-0005-0000-0000-0000A4000000}"/>
    <cellStyle name="Normal 11 10 3 2 3 3" xfId="8521" xr:uid="{00000000-0005-0000-0000-0000A5000000}"/>
    <cellStyle name="Normal 11 10 3 2 3 3 2" xfId="17096" xr:uid="{00000000-0005-0000-0000-0000A6000000}"/>
    <cellStyle name="Normal 11 10 3 2 3 4" xfId="10908" xr:uid="{00000000-0005-0000-0000-0000A7000000}"/>
    <cellStyle name="Normal 11 10 3 2 4" xfId="5879" xr:uid="{00000000-0005-0000-0000-0000A8000000}"/>
    <cellStyle name="Normal 11 10 3 2 4 2" xfId="14454" xr:uid="{00000000-0005-0000-0000-0000A9000000}"/>
    <cellStyle name="Normal 11 10 3 2 5" xfId="3335" xr:uid="{00000000-0005-0000-0000-0000AA000000}"/>
    <cellStyle name="Normal 11 10 3 2 5 2" xfId="11910" xr:uid="{00000000-0005-0000-0000-0000AB000000}"/>
    <cellStyle name="Normal 11 10 3 2 6" xfId="6760" xr:uid="{00000000-0005-0000-0000-0000AC000000}"/>
    <cellStyle name="Normal 11 10 3 2 6 2" xfId="15335" xr:uid="{00000000-0005-0000-0000-0000AD000000}"/>
    <cellStyle name="Normal 11 10 3 2 7" xfId="9245" xr:uid="{00000000-0005-0000-0000-0000AE000000}"/>
    <cellStyle name="Normal 11 10 3 3" xfId="1550" xr:uid="{00000000-0005-0000-0000-0000AF000000}"/>
    <cellStyle name="Normal 11 10 3 3 2" xfId="2137" xr:uid="{00000000-0005-0000-0000-0000B0000000}"/>
    <cellStyle name="Normal 11 10 3 3 2 2" xfId="4802" xr:uid="{00000000-0005-0000-0000-0000B1000000}"/>
    <cellStyle name="Normal 11 10 3 3 2 2 2" xfId="13377" xr:uid="{00000000-0005-0000-0000-0000B2000000}"/>
    <cellStyle name="Normal 11 10 3 3 2 3" xfId="7738" xr:uid="{00000000-0005-0000-0000-0000B3000000}"/>
    <cellStyle name="Normal 11 10 3 3 2 3 2" xfId="16313" xr:uid="{00000000-0005-0000-0000-0000B4000000}"/>
    <cellStyle name="Normal 11 10 3 3 2 4" xfId="10712" xr:uid="{00000000-0005-0000-0000-0000B5000000}"/>
    <cellStyle name="Normal 11 10 3 3 3" xfId="5683" xr:uid="{00000000-0005-0000-0000-0000B6000000}"/>
    <cellStyle name="Normal 11 10 3 3 3 2" xfId="8325" xr:uid="{00000000-0005-0000-0000-0000B7000000}"/>
    <cellStyle name="Normal 11 10 3 3 3 2 2" xfId="16900" xr:uid="{00000000-0005-0000-0000-0000B8000000}"/>
    <cellStyle name="Normal 11 10 3 3 3 3" xfId="14258" xr:uid="{00000000-0005-0000-0000-0000B9000000}"/>
    <cellStyle name="Normal 11 10 3 3 4" xfId="4215" xr:uid="{00000000-0005-0000-0000-0000BA000000}"/>
    <cellStyle name="Normal 11 10 3 3 4 2" xfId="12790" xr:uid="{00000000-0005-0000-0000-0000BB000000}"/>
    <cellStyle name="Normal 11 10 3 3 5" xfId="6564" xr:uid="{00000000-0005-0000-0000-0000BC000000}"/>
    <cellStyle name="Normal 11 10 3 3 5 2" xfId="15139" xr:uid="{00000000-0005-0000-0000-0000BD000000}"/>
    <cellStyle name="Normal 11 10 3 3 6" xfId="10125" xr:uid="{00000000-0005-0000-0000-0000BE000000}"/>
    <cellStyle name="Normal 11 10 3 4" xfId="963" xr:uid="{00000000-0005-0000-0000-0000BF000000}"/>
    <cellStyle name="Normal 11 10 3 4 2" xfId="3628" xr:uid="{00000000-0005-0000-0000-0000C0000000}"/>
    <cellStyle name="Normal 11 10 3 4 2 2" xfId="12203" xr:uid="{00000000-0005-0000-0000-0000C1000000}"/>
    <cellStyle name="Normal 11 10 3 4 3" xfId="7151" xr:uid="{00000000-0005-0000-0000-0000C2000000}"/>
    <cellStyle name="Normal 11 10 3 4 3 2" xfId="15726" xr:uid="{00000000-0005-0000-0000-0000C3000000}"/>
    <cellStyle name="Normal 11 10 3 4 4" xfId="9538" xr:uid="{00000000-0005-0000-0000-0000C4000000}"/>
    <cellStyle name="Normal 11 10 3 5" xfId="1746" xr:uid="{00000000-0005-0000-0000-0000C5000000}"/>
    <cellStyle name="Normal 11 10 3 5 2" xfId="3042" xr:uid="{00000000-0005-0000-0000-0000C6000000}"/>
    <cellStyle name="Normal 11 10 3 5 2 2" xfId="11617" xr:uid="{00000000-0005-0000-0000-0000C7000000}"/>
    <cellStyle name="Normal 11 10 3 5 3" xfId="7934" xr:uid="{00000000-0005-0000-0000-0000C8000000}"/>
    <cellStyle name="Normal 11 10 3 5 3 2" xfId="16509" xr:uid="{00000000-0005-0000-0000-0000C9000000}"/>
    <cellStyle name="Normal 11 10 3 5 4" xfId="10321" xr:uid="{00000000-0005-0000-0000-0000CA000000}"/>
    <cellStyle name="Normal 11 10 3 6" xfId="4411" xr:uid="{00000000-0005-0000-0000-0000CB000000}"/>
    <cellStyle name="Normal 11 10 3 6 2" xfId="12986" xr:uid="{00000000-0005-0000-0000-0000CC000000}"/>
    <cellStyle name="Normal 11 10 3 7" xfId="5292" xr:uid="{00000000-0005-0000-0000-0000CD000000}"/>
    <cellStyle name="Normal 11 10 3 7 2" xfId="13867" xr:uid="{00000000-0005-0000-0000-0000CE000000}"/>
    <cellStyle name="Normal 11 10 3 8" xfId="2738" xr:uid="{00000000-0005-0000-0000-0000CF000000}"/>
    <cellStyle name="Normal 11 10 3 8 2" xfId="11313" xr:uid="{00000000-0005-0000-0000-0000D0000000}"/>
    <cellStyle name="Normal 11 10 3 9" xfId="6173" xr:uid="{00000000-0005-0000-0000-0000D1000000}"/>
    <cellStyle name="Normal 11 10 3 9 2" xfId="14748" xr:uid="{00000000-0005-0000-0000-0000D2000000}"/>
    <cellStyle name="Normal 11 10 4" xfId="474" xr:uid="{00000000-0005-0000-0000-0000D3000000}"/>
    <cellStyle name="Normal 11 10 4 2" xfId="1079" xr:uid="{00000000-0005-0000-0000-0000D4000000}"/>
    <cellStyle name="Normal 11 10 4 2 2" xfId="3744" xr:uid="{00000000-0005-0000-0000-0000D5000000}"/>
    <cellStyle name="Normal 11 10 4 2 2 2" xfId="12319" xr:uid="{00000000-0005-0000-0000-0000D6000000}"/>
    <cellStyle name="Normal 11 10 4 2 3" xfId="7267" xr:uid="{00000000-0005-0000-0000-0000D7000000}"/>
    <cellStyle name="Normal 11 10 4 2 3 2" xfId="15842" xr:uid="{00000000-0005-0000-0000-0000D8000000}"/>
    <cellStyle name="Normal 11 10 4 2 4" xfId="9654" xr:uid="{00000000-0005-0000-0000-0000D9000000}"/>
    <cellStyle name="Normal 11 10 4 3" xfId="2253" xr:uid="{00000000-0005-0000-0000-0000DA000000}"/>
    <cellStyle name="Normal 11 10 4 3 2" xfId="4918" xr:uid="{00000000-0005-0000-0000-0000DB000000}"/>
    <cellStyle name="Normal 11 10 4 3 2 2" xfId="13493" xr:uid="{00000000-0005-0000-0000-0000DC000000}"/>
    <cellStyle name="Normal 11 10 4 3 3" xfId="8441" xr:uid="{00000000-0005-0000-0000-0000DD000000}"/>
    <cellStyle name="Normal 11 10 4 3 3 2" xfId="17016" xr:uid="{00000000-0005-0000-0000-0000DE000000}"/>
    <cellStyle name="Normal 11 10 4 3 4" xfId="10828" xr:uid="{00000000-0005-0000-0000-0000DF000000}"/>
    <cellStyle name="Normal 11 10 4 4" xfId="5799" xr:uid="{00000000-0005-0000-0000-0000E0000000}"/>
    <cellStyle name="Normal 11 10 4 4 2" xfId="14374" xr:uid="{00000000-0005-0000-0000-0000E1000000}"/>
    <cellStyle name="Normal 11 10 4 5" xfId="3139" xr:uid="{00000000-0005-0000-0000-0000E2000000}"/>
    <cellStyle name="Normal 11 10 4 5 2" xfId="11714" xr:uid="{00000000-0005-0000-0000-0000E3000000}"/>
    <cellStyle name="Normal 11 10 4 6" xfId="6680" xr:uid="{00000000-0005-0000-0000-0000E4000000}"/>
    <cellStyle name="Normal 11 10 4 6 2" xfId="15255" xr:uid="{00000000-0005-0000-0000-0000E5000000}"/>
    <cellStyle name="Normal 11 10 4 7" xfId="9049" xr:uid="{00000000-0005-0000-0000-0000E6000000}"/>
    <cellStyle name="Normal 11 10 5" xfId="1354" xr:uid="{00000000-0005-0000-0000-0000E7000000}"/>
    <cellStyle name="Normal 11 10 5 2" xfId="1941" xr:uid="{00000000-0005-0000-0000-0000E8000000}"/>
    <cellStyle name="Normal 11 10 5 2 2" xfId="4606" xr:uid="{00000000-0005-0000-0000-0000E9000000}"/>
    <cellStyle name="Normal 11 10 5 2 2 2" xfId="13181" xr:uid="{00000000-0005-0000-0000-0000EA000000}"/>
    <cellStyle name="Normal 11 10 5 2 3" xfId="7542" xr:uid="{00000000-0005-0000-0000-0000EB000000}"/>
    <cellStyle name="Normal 11 10 5 2 3 2" xfId="16117" xr:uid="{00000000-0005-0000-0000-0000EC000000}"/>
    <cellStyle name="Normal 11 10 5 2 4" xfId="10516" xr:uid="{00000000-0005-0000-0000-0000ED000000}"/>
    <cellStyle name="Normal 11 10 5 3" xfId="5487" xr:uid="{00000000-0005-0000-0000-0000EE000000}"/>
    <cellStyle name="Normal 11 10 5 3 2" xfId="8129" xr:uid="{00000000-0005-0000-0000-0000EF000000}"/>
    <cellStyle name="Normal 11 10 5 3 2 2" xfId="16704" xr:uid="{00000000-0005-0000-0000-0000F0000000}"/>
    <cellStyle name="Normal 11 10 5 3 3" xfId="14062" xr:uid="{00000000-0005-0000-0000-0000F1000000}"/>
    <cellStyle name="Normal 11 10 5 4" xfId="4019" xr:uid="{00000000-0005-0000-0000-0000F2000000}"/>
    <cellStyle name="Normal 11 10 5 4 2" xfId="12594" xr:uid="{00000000-0005-0000-0000-0000F3000000}"/>
    <cellStyle name="Normal 11 10 5 5" xfId="6368" xr:uid="{00000000-0005-0000-0000-0000F4000000}"/>
    <cellStyle name="Normal 11 10 5 5 2" xfId="14943" xr:uid="{00000000-0005-0000-0000-0000F5000000}"/>
    <cellStyle name="Normal 11 10 5 6" xfId="9929" xr:uid="{00000000-0005-0000-0000-0000F6000000}"/>
    <cellStyle name="Normal 11 10 6" xfId="767" xr:uid="{00000000-0005-0000-0000-0000F7000000}"/>
    <cellStyle name="Normal 11 10 6 2" xfId="3432" xr:uid="{00000000-0005-0000-0000-0000F8000000}"/>
    <cellStyle name="Normal 11 10 6 2 2" xfId="12007" xr:uid="{00000000-0005-0000-0000-0000F9000000}"/>
    <cellStyle name="Normal 11 10 6 3" xfId="6955" xr:uid="{00000000-0005-0000-0000-0000FA000000}"/>
    <cellStyle name="Normal 11 10 6 3 2" xfId="15530" xr:uid="{00000000-0005-0000-0000-0000FB000000}"/>
    <cellStyle name="Normal 11 10 6 4" xfId="9342" xr:uid="{00000000-0005-0000-0000-0000FC000000}"/>
    <cellStyle name="Normal 11 10 7" xfId="1666" xr:uid="{00000000-0005-0000-0000-0000FD000000}"/>
    <cellStyle name="Normal 11 10 7 2" xfId="2850" xr:uid="{00000000-0005-0000-0000-0000FE000000}"/>
    <cellStyle name="Normal 11 10 7 2 2" xfId="11425" xr:uid="{00000000-0005-0000-0000-0000FF000000}"/>
    <cellStyle name="Normal 11 10 7 3" xfId="7854" xr:uid="{00000000-0005-0000-0000-000000010000}"/>
    <cellStyle name="Normal 11 10 7 3 2" xfId="16429" xr:uid="{00000000-0005-0000-0000-000001010000}"/>
    <cellStyle name="Normal 11 10 7 4" xfId="10241" xr:uid="{00000000-0005-0000-0000-000002010000}"/>
    <cellStyle name="Normal 11 10 8" xfId="4331" xr:uid="{00000000-0005-0000-0000-000003010000}"/>
    <cellStyle name="Normal 11 10 8 2" xfId="12906" xr:uid="{00000000-0005-0000-0000-000004010000}"/>
    <cellStyle name="Normal 11 10 9" xfId="5212" xr:uid="{00000000-0005-0000-0000-000005010000}"/>
    <cellStyle name="Normal 11 10 9 2" xfId="13787" xr:uid="{00000000-0005-0000-0000-000006010000}"/>
    <cellStyle name="Normal 11 11" xfId="335" xr:uid="{00000000-0005-0000-0000-000007010000}"/>
    <cellStyle name="Normal 11 11 10" xfId="8912" xr:uid="{00000000-0005-0000-0000-000008010000}"/>
    <cellStyle name="Normal 11 11 2" xfId="630" xr:uid="{00000000-0005-0000-0000-000009010000}"/>
    <cellStyle name="Normal 11 11 2 2" xfId="1119" xr:uid="{00000000-0005-0000-0000-00000A010000}"/>
    <cellStyle name="Normal 11 11 2 2 2" xfId="3784" xr:uid="{00000000-0005-0000-0000-00000B010000}"/>
    <cellStyle name="Normal 11 11 2 2 2 2" xfId="12359" xr:uid="{00000000-0005-0000-0000-00000C010000}"/>
    <cellStyle name="Normal 11 11 2 2 3" xfId="7307" xr:uid="{00000000-0005-0000-0000-00000D010000}"/>
    <cellStyle name="Normal 11 11 2 2 3 2" xfId="15882" xr:uid="{00000000-0005-0000-0000-00000E010000}"/>
    <cellStyle name="Normal 11 11 2 2 4" xfId="9694" xr:uid="{00000000-0005-0000-0000-00000F010000}"/>
    <cellStyle name="Normal 11 11 2 3" xfId="2293" xr:uid="{00000000-0005-0000-0000-000010010000}"/>
    <cellStyle name="Normal 11 11 2 3 2" xfId="4958" xr:uid="{00000000-0005-0000-0000-000011010000}"/>
    <cellStyle name="Normal 11 11 2 3 2 2" xfId="13533" xr:uid="{00000000-0005-0000-0000-000012010000}"/>
    <cellStyle name="Normal 11 11 2 3 3" xfId="8481" xr:uid="{00000000-0005-0000-0000-000013010000}"/>
    <cellStyle name="Normal 11 11 2 3 3 2" xfId="17056" xr:uid="{00000000-0005-0000-0000-000014010000}"/>
    <cellStyle name="Normal 11 11 2 3 4" xfId="10868" xr:uid="{00000000-0005-0000-0000-000015010000}"/>
    <cellStyle name="Normal 11 11 2 4" xfId="5839" xr:uid="{00000000-0005-0000-0000-000016010000}"/>
    <cellStyle name="Normal 11 11 2 4 2" xfId="14414" xr:uid="{00000000-0005-0000-0000-000017010000}"/>
    <cellStyle name="Normal 11 11 2 5" xfId="3295" xr:uid="{00000000-0005-0000-0000-000018010000}"/>
    <cellStyle name="Normal 11 11 2 5 2" xfId="11870" xr:uid="{00000000-0005-0000-0000-000019010000}"/>
    <cellStyle name="Normal 11 11 2 6" xfId="6720" xr:uid="{00000000-0005-0000-0000-00001A010000}"/>
    <cellStyle name="Normal 11 11 2 6 2" xfId="15295" xr:uid="{00000000-0005-0000-0000-00001B010000}"/>
    <cellStyle name="Normal 11 11 2 7" xfId="9205" xr:uid="{00000000-0005-0000-0000-00001C010000}"/>
    <cellStyle name="Normal 11 11 3" xfId="1510" xr:uid="{00000000-0005-0000-0000-00001D010000}"/>
    <cellStyle name="Normal 11 11 3 2" xfId="2097" xr:uid="{00000000-0005-0000-0000-00001E010000}"/>
    <cellStyle name="Normal 11 11 3 2 2" xfId="4762" xr:uid="{00000000-0005-0000-0000-00001F010000}"/>
    <cellStyle name="Normal 11 11 3 2 2 2" xfId="13337" xr:uid="{00000000-0005-0000-0000-000020010000}"/>
    <cellStyle name="Normal 11 11 3 2 3" xfId="7698" xr:uid="{00000000-0005-0000-0000-000021010000}"/>
    <cellStyle name="Normal 11 11 3 2 3 2" xfId="16273" xr:uid="{00000000-0005-0000-0000-000022010000}"/>
    <cellStyle name="Normal 11 11 3 2 4" xfId="10672" xr:uid="{00000000-0005-0000-0000-000023010000}"/>
    <cellStyle name="Normal 11 11 3 3" xfId="5643" xr:uid="{00000000-0005-0000-0000-000024010000}"/>
    <cellStyle name="Normal 11 11 3 3 2" xfId="8285" xr:uid="{00000000-0005-0000-0000-000025010000}"/>
    <cellStyle name="Normal 11 11 3 3 2 2" xfId="16860" xr:uid="{00000000-0005-0000-0000-000026010000}"/>
    <cellStyle name="Normal 11 11 3 3 3" xfId="14218" xr:uid="{00000000-0005-0000-0000-000027010000}"/>
    <cellStyle name="Normal 11 11 3 4" xfId="4175" xr:uid="{00000000-0005-0000-0000-000028010000}"/>
    <cellStyle name="Normal 11 11 3 4 2" xfId="12750" xr:uid="{00000000-0005-0000-0000-000029010000}"/>
    <cellStyle name="Normal 11 11 3 5" xfId="6524" xr:uid="{00000000-0005-0000-0000-00002A010000}"/>
    <cellStyle name="Normal 11 11 3 5 2" xfId="15099" xr:uid="{00000000-0005-0000-0000-00002B010000}"/>
    <cellStyle name="Normal 11 11 3 6" xfId="10085" xr:uid="{00000000-0005-0000-0000-00002C010000}"/>
    <cellStyle name="Normal 11 11 4" xfId="923" xr:uid="{00000000-0005-0000-0000-00002D010000}"/>
    <cellStyle name="Normal 11 11 4 2" xfId="3588" xr:uid="{00000000-0005-0000-0000-00002E010000}"/>
    <cellStyle name="Normal 11 11 4 2 2" xfId="12163" xr:uid="{00000000-0005-0000-0000-00002F010000}"/>
    <cellStyle name="Normal 11 11 4 3" xfId="7111" xr:uid="{00000000-0005-0000-0000-000030010000}"/>
    <cellStyle name="Normal 11 11 4 3 2" xfId="15686" xr:uid="{00000000-0005-0000-0000-000031010000}"/>
    <cellStyle name="Normal 11 11 4 4" xfId="9498" xr:uid="{00000000-0005-0000-0000-000032010000}"/>
    <cellStyle name="Normal 11 11 5" xfId="1706" xr:uid="{00000000-0005-0000-0000-000033010000}"/>
    <cellStyle name="Normal 11 11 5 2" xfId="3002" xr:uid="{00000000-0005-0000-0000-000034010000}"/>
    <cellStyle name="Normal 11 11 5 2 2" xfId="11577" xr:uid="{00000000-0005-0000-0000-000035010000}"/>
    <cellStyle name="Normal 11 11 5 3" xfId="7894" xr:uid="{00000000-0005-0000-0000-000036010000}"/>
    <cellStyle name="Normal 11 11 5 3 2" xfId="16469" xr:uid="{00000000-0005-0000-0000-000037010000}"/>
    <cellStyle name="Normal 11 11 5 4" xfId="10281" xr:uid="{00000000-0005-0000-0000-000038010000}"/>
    <cellStyle name="Normal 11 11 6" xfId="4371" xr:uid="{00000000-0005-0000-0000-000039010000}"/>
    <cellStyle name="Normal 11 11 6 2" xfId="12946" xr:uid="{00000000-0005-0000-0000-00003A010000}"/>
    <cellStyle name="Normal 11 11 7" xfId="5252" xr:uid="{00000000-0005-0000-0000-00003B010000}"/>
    <cellStyle name="Normal 11 11 7 2" xfId="13827" xr:uid="{00000000-0005-0000-0000-00003C010000}"/>
    <cellStyle name="Normal 11 11 8" xfId="2698" xr:uid="{00000000-0005-0000-0000-00003D010000}"/>
    <cellStyle name="Normal 11 11 8 2" xfId="11273" xr:uid="{00000000-0005-0000-0000-00003E010000}"/>
    <cellStyle name="Normal 11 11 9" xfId="6133" xr:uid="{00000000-0005-0000-0000-00003F010000}"/>
    <cellStyle name="Normal 11 11 9 2" xfId="14708" xr:uid="{00000000-0005-0000-0000-000040010000}"/>
    <cellStyle name="Normal 11 12" xfId="237" xr:uid="{00000000-0005-0000-0000-000041010000}"/>
    <cellStyle name="Normal 11 12 10" xfId="8814" xr:uid="{00000000-0005-0000-0000-000042010000}"/>
    <cellStyle name="Normal 11 12 2" xfId="532" xr:uid="{00000000-0005-0000-0000-000043010000}"/>
    <cellStyle name="Normal 11 12 2 2" xfId="1217" xr:uid="{00000000-0005-0000-0000-000044010000}"/>
    <cellStyle name="Normal 11 12 2 2 2" xfId="3882" xr:uid="{00000000-0005-0000-0000-000045010000}"/>
    <cellStyle name="Normal 11 12 2 2 2 2" xfId="12457" xr:uid="{00000000-0005-0000-0000-000046010000}"/>
    <cellStyle name="Normal 11 12 2 2 3" xfId="7405" xr:uid="{00000000-0005-0000-0000-000047010000}"/>
    <cellStyle name="Normal 11 12 2 2 3 2" xfId="15980" xr:uid="{00000000-0005-0000-0000-000048010000}"/>
    <cellStyle name="Normal 11 12 2 2 4" xfId="9792" xr:uid="{00000000-0005-0000-0000-000049010000}"/>
    <cellStyle name="Normal 11 12 2 3" xfId="2391" xr:uid="{00000000-0005-0000-0000-00004A010000}"/>
    <cellStyle name="Normal 11 12 2 3 2" xfId="5056" xr:uid="{00000000-0005-0000-0000-00004B010000}"/>
    <cellStyle name="Normal 11 12 2 3 2 2" xfId="13631" xr:uid="{00000000-0005-0000-0000-00004C010000}"/>
    <cellStyle name="Normal 11 12 2 3 3" xfId="8579" xr:uid="{00000000-0005-0000-0000-00004D010000}"/>
    <cellStyle name="Normal 11 12 2 3 3 2" xfId="17154" xr:uid="{00000000-0005-0000-0000-00004E010000}"/>
    <cellStyle name="Normal 11 12 2 3 4" xfId="10966" xr:uid="{00000000-0005-0000-0000-00004F010000}"/>
    <cellStyle name="Normal 11 12 2 4" xfId="5937" xr:uid="{00000000-0005-0000-0000-000050010000}"/>
    <cellStyle name="Normal 11 12 2 4 2" xfId="14512" xr:uid="{00000000-0005-0000-0000-000051010000}"/>
    <cellStyle name="Normal 11 12 2 5" xfId="3197" xr:uid="{00000000-0005-0000-0000-000052010000}"/>
    <cellStyle name="Normal 11 12 2 5 2" xfId="11772" xr:uid="{00000000-0005-0000-0000-000053010000}"/>
    <cellStyle name="Normal 11 12 2 6" xfId="6818" xr:uid="{00000000-0005-0000-0000-000054010000}"/>
    <cellStyle name="Normal 11 12 2 6 2" xfId="15393" xr:uid="{00000000-0005-0000-0000-000055010000}"/>
    <cellStyle name="Normal 11 12 2 7" xfId="9107" xr:uid="{00000000-0005-0000-0000-000056010000}"/>
    <cellStyle name="Normal 11 12 3" xfId="1412" xr:uid="{00000000-0005-0000-0000-000057010000}"/>
    <cellStyle name="Normal 11 12 3 2" xfId="1999" xr:uid="{00000000-0005-0000-0000-000058010000}"/>
    <cellStyle name="Normal 11 12 3 2 2" xfId="4664" xr:uid="{00000000-0005-0000-0000-000059010000}"/>
    <cellStyle name="Normal 11 12 3 2 2 2" xfId="13239" xr:uid="{00000000-0005-0000-0000-00005A010000}"/>
    <cellStyle name="Normal 11 12 3 2 3" xfId="7600" xr:uid="{00000000-0005-0000-0000-00005B010000}"/>
    <cellStyle name="Normal 11 12 3 2 3 2" xfId="16175" xr:uid="{00000000-0005-0000-0000-00005C010000}"/>
    <cellStyle name="Normal 11 12 3 2 4" xfId="10574" xr:uid="{00000000-0005-0000-0000-00005D010000}"/>
    <cellStyle name="Normal 11 12 3 3" xfId="5545" xr:uid="{00000000-0005-0000-0000-00005E010000}"/>
    <cellStyle name="Normal 11 12 3 3 2" xfId="8187" xr:uid="{00000000-0005-0000-0000-00005F010000}"/>
    <cellStyle name="Normal 11 12 3 3 2 2" xfId="16762" xr:uid="{00000000-0005-0000-0000-000060010000}"/>
    <cellStyle name="Normal 11 12 3 3 3" xfId="14120" xr:uid="{00000000-0005-0000-0000-000061010000}"/>
    <cellStyle name="Normal 11 12 3 4" xfId="4077" xr:uid="{00000000-0005-0000-0000-000062010000}"/>
    <cellStyle name="Normal 11 12 3 4 2" xfId="12652" xr:uid="{00000000-0005-0000-0000-000063010000}"/>
    <cellStyle name="Normal 11 12 3 5" xfId="6426" xr:uid="{00000000-0005-0000-0000-000064010000}"/>
    <cellStyle name="Normal 11 12 3 5 2" xfId="15001" xr:uid="{00000000-0005-0000-0000-000065010000}"/>
    <cellStyle name="Normal 11 12 3 6" xfId="9987" xr:uid="{00000000-0005-0000-0000-000066010000}"/>
    <cellStyle name="Normal 11 12 4" xfId="825" xr:uid="{00000000-0005-0000-0000-000067010000}"/>
    <cellStyle name="Normal 11 12 4 2" xfId="3490" xr:uid="{00000000-0005-0000-0000-000068010000}"/>
    <cellStyle name="Normal 11 12 4 2 2" xfId="12065" xr:uid="{00000000-0005-0000-0000-000069010000}"/>
    <cellStyle name="Normal 11 12 4 3" xfId="7013" xr:uid="{00000000-0005-0000-0000-00006A010000}"/>
    <cellStyle name="Normal 11 12 4 3 2" xfId="15588" xr:uid="{00000000-0005-0000-0000-00006B010000}"/>
    <cellStyle name="Normal 11 12 4 4" xfId="9400" xr:uid="{00000000-0005-0000-0000-00006C010000}"/>
    <cellStyle name="Normal 11 12 5" xfId="1804" xr:uid="{00000000-0005-0000-0000-00006D010000}"/>
    <cellStyle name="Normal 11 12 5 2" xfId="2904" xr:uid="{00000000-0005-0000-0000-00006E010000}"/>
    <cellStyle name="Normal 11 12 5 2 2" xfId="11479" xr:uid="{00000000-0005-0000-0000-00006F010000}"/>
    <cellStyle name="Normal 11 12 5 3" xfId="7992" xr:uid="{00000000-0005-0000-0000-000070010000}"/>
    <cellStyle name="Normal 11 12 5 3 2" xfId="16567" xr:uid="{00000000-0005-0000-0000-000071010000}"/>
    <cellStyle name="Normal 11 12 5 4" xfId="10379" xr:uid="{00000000-0005-0000-0000-000072010000}"/>
    <cellStyle name="Normal 11 12 6" xfId="4469" xr:uid="{00000000-0005-0000-0000-000073010000}"/>
    <cellStyle name="Normal 11 12 6 2" xfId="13044" xr:uid="{00000000-0005-0000-0000-000074010000}"/>
    <cellStyle name="Normal 11 12 7" xfId="5350" xr:uid="{00000000-0005-0000-0000-000075010000}"/>
    <cellStyle name="Normal 11 12 7 2" xfId="13925" xr:uid="{00000000-0005-0000-0000-000076010000}"/>
    <cellStyle name="Normal 11 12 8" xfId="2600" xr:uid="{00000000-0005-0000-0000-000077010000}"/>
    <cellStyle name="Normal 11 12 8 2" xfId="11175" xr:uid="{00000000-0005-0000-0000-000078010000}"/>
    <cellStyle name="Normal 11 12 9" xfId="6231" xr:uid="{00000000-0005-0000-0000-000079010000}"/>
    <cellStyle name="Normal 11 12 9 2" xfId="14806" xr:uid="{00000000-0005-0000-0000-00007A010000}"/>
    <cellStyle name="Normal 11 13" xfId="150" xr:uid="{00000000-0005-0000-0000-00007B010000}"/>
    <cellStyle name="Normal 11 13 2" xfId="1021" xr:uid="{00000000-0005-0000-0000-00007C010000}"/>
    <cellStyle name="Normal 11 13 2 2" xfId="3686" xr:uid="{00000000-0005-0000-0000-00007D010000}"/>
    <cellStyle name="Normal 11 13 2 2 2" xfId="12261" xr:uid="{00000000-0005-0000-0000-00007E010000}"/>
    <cellStyle name="Normal 11 13 2 3" xfId="7209" xr:uid="{00000000-0005-0000-0000-00007F010000}"/>
    <cellStyle name="Normal 11 13 2 3 2" xfId="15784" xr:uid="{00000000-0005-0000-0000-000080010000}"/>
    <cellStyle name="Normal 11 13 2 4" xfId="9596" xr:uid="{00000000-0005-0000-0000-000081010000}"/>
    <cellStyle name="Normal 11 13 3" xfId="2195" xr:uid="{00000000-0005-0000-0000-000082010000}"/>
    <cellStyle name="Normal 11 13 3 2" xfId="4860" xr:uid="{00000000-0005-0000-0000-000083010000}"/>
    <cellStyle name="Normal 11 13 3 2 2" xfId="13435" xr:uid="{00000000-0005-0000-0000-000084010000}"/>
    <cellStyle name="Normal 11 13 3 3" xfId="8383" xr:uid="{00000000-0005-0000-0000-000085010000}"/>
    <cellStyle name="Normal 11 13 3 3 2" xfId="16958" xr:uid="{00000000-0005-0000-0000-000086010000}"/>
    <cellStyle name="Normal 11 13 3 4" xfId="10770" xr:uid="{00000000-0005-0000-0000-000087010000}"/>
    <cellStyle name="Normal 11 13 4" xfId="5741" xr:uid="{00000000-0005-0000-0000-000088010000}"/>
    <cellStyle name="Normal 11 13 4 2" xfId="14316" xr:uid="{00000000-0005-0000-0000-000089010000}"/>
    <cellStyle name="Normal 11 13 5" xfId="6622" xr:uid="{00000000-0005-0000-0000-00008A010000}"/>
    <cellStyle name="Normal 11 13 5 2" xfId="15197" xr:uid="{00000000-0005-0000-0000-00008B010000}"/>
    <cellStyle name="Normal 11 14" xfId="1608" xr:uid="{00000000-0005-0000-0000-00008C010000}"/>
    <cellStyle name="Normal 11 14 2" xfId="2796" xr:uid="{00000000-0005-0000-0000-00008D010000}"/>
    <cellStyle name="Normal 11 14 2 2" xfId="11371" xr:uid="{00000000-0005-0000-0000-00008E010000}"/>
    <cellStyle name="Normal 11 14 3" xfId="7796" xr:uid="{00000000-0005-0000-0000-00008F010000}"/>
    <cellStyle name="Normal 11 14 3 2" xfId="16371" xr:uid="{00000000-0005-0000-0000-000090010000}"/>
    <cellStyle name="Normal 11 14 4" xfId="10183" xr:uid="{00000000-0005-0000-0000-000091010000}"/>
    <cellStyle name="Normal 11 15" xfId="4273" xr:uid="{00000000-0005-0000-0000-000092010000}"/>
    <cellStyle name="Normal 11 15 2" xfId="12848" xr:uid="{00000000-0005-0000-0000-000093010000}"/>
    <cellStyle name="Normal 11 16" xfId="5154" xr:uid="{00000000-0005-0000-0000-000094010000}"/>
    <cellStyle name="Normal 11 16 2" xfId="13729" xr:uid="{00000000-0005-0000-0000-000095010000}"/>
    <cellStyle name="Normal 11 17" xfId="2490" xr:uid="{00000000-0005-0000-0000-000096010000}"/>
    <cellStyle name="Normal 11 17 2" xfId="11065" xr:uid="{00000000-0005-0000-0000-000097010000}"/>
    <cellStyle name="Normal 11 18" xfId="6035" xr:uid="{00000000-0005-0000-0000-000098010000}"/>
    <cellStyle name="Normal 11 18 2" xfId="14610" xr:uid="{00000000-0005-0000-0000-000099010000}"/>
    <cellStyle name="Normal 11 19" xfId="17252" xr:uid="{00000000-0005-0000-0000-00009A010000}"/>
    <cellStyle name="Normal 11 2" xfId="120" xr:uid="{00000000-0005-0000-0000-00009B010000}"/>
    <cellStyle name="Normal 11 2 10" xfId="732" xr:uid="{00000000-0005-0000-0000-00009C010000}"/>
    <cellStyle name="Normal 11 2 10 2" xfId="3397" xr:uid="{00000000-0005-0000-0000-00009D010000}"/>
    <cellStyle name="Normal 11 2 10 2 2" xfId="11972" xr:uid="{00000000-0005-0000-0000-00009E010000}"/>
    <cellStyle name="Normal 11 2 10 3" xfId="6920" xr:uid="{00000000-0005-0000-0000-00009F010000}"/>
    <cellStyle name="Normal 11 2 10 3 2" xfId="15495" xr:uid="{00000000-0005-0000-0000-0000A0010000}"/>
    <cellStyle name="Normal 11 2 10 4" xfId="9307" xr:uid="{00000000-0005-0000-0000-0000A1010000}"/>
    <cellStyle name="Normal 11 2 11" xfId="1611" xr:uid="{00000000-0005-0000-0000-0000A2010000}"/>
    <cellStyle name="Normal 11 2 11 2" xfId="2797" xr:uid="{00000000-0005-0000-0000-0000A3010000}"/>
    <cellStyle name="Normal 11 2 11 2 2" xfId="11372" xr:uid="{00000000-0005-0000-0000-0000A4010000}"/>
    <cellStyle name="Normal 11 2 11 3" xfId="7799" xr:uid="{00000000-0005-0000-0000-0000A5010000}"/>
    <cellStyle name="Normal 11 2 11 3 2" xfId="16374" xr:uid="{00000000-0005-0000-0000-0000A6010000}"/>
    <cellStyle name="Normal 11 2 11 4" xfId="10186" xr:uid="{00000000-0005-0000-0000-0000A7010000}"/>
    <cellStyle name="Normal 11 2 12" xfId="4276" xr:uid="{00000000-0005-0000-0000-0000A8010000}"/>
    <cellStyle name="Normal 11 2 12 2" xfId="12851" xr:uid="{00000000-0005-0000-0000-0000A9010000}"/>
    <cellStyle name="Normal 11 2 13" xfId="5157" xr:uid="{00000000-0005-0000-0000-0000AA010000}"/>
    <cellStyle name="Normal 11 2 13 2" xfId="13732" xr:uid="{00000000-0005-0000-0000-0000AB010000}"/>
    <cellStyle name="Normal 11 2 14" xfId="2494" xr:uid="{00000000-0005-0000-0000-0000AC010000}"/>
    <cellStyle name="Normal 11 2 14 2" xfId="11069" xr:uid="{00000000-0005-0000-0000-0000AD010000}"/>
    <cellStyle name="Normal 11 2 15" xfId="6038" xr:uid="{00000000-0005-0000-0000-0000AE010000}"/>
    <cellStyle name="Normal 11 2 15 2" xfId="14613" xr:uid="{00000000-0005-0000-0000-0000AF010000}"/>
    <cellStyle name="Normal 11 2 16" xfId="17253" xr:uid="{00000000-0005-0000-0000-0000B0010000}"/>
    <cellStyle name="Normal 11 2 17" xfId="8707" xr:uid="{00000000-0005-0000-0000-0000B1010000}"/>
    <cellStyle name="Normal 11 2 18" xfId="8678" xr:uid="{00000000-0005-0000-0000-0000B2010000}"/>
    <cellStyle name="Normal 11 2 2" xfId="138" xr:uid="{00000000-0005-0000-0000-0000B3010000}"/>
    <cellStyle name="Normal 11 2 2 10" xfId="1618" xr:uid="{00000000-0005-0000-0000-0000B4010000}"/>
    <cellStyle name="Normal 11 2 2 10 2" xfId="2811" xr:uid="{00000000-0005-0000-0000-0000B5010000}"/>
    <cellStyle name="Normal 11 2 2 10 2 2" xfId="11386" xr:uid="{00000000-0005-0000-0000-0000B6010000}"/>
    <cellStyle name="Normal 11 2 2 10 3" xfId="7806" xr:uid="{00000000-0005-0000-0000-0000B7010000}"/>
    <cellStyle name="Normal 11 2 2 10 3 2" xfId="16381" xr:uid="{00000000-0005-0000-0000-0000B8010000}"/>
    <cellStyle name="Normal 11 2 2 10 4" xfId="10193" xr:uid="{00000000-0005-0000-0000-0000B9010000}"/>
    <cellStyle name="Normal 11 2 2 11" xfId="4283" xr:uid="{00000000-0005-0000-0000-0000BA010000}"/>
    <cellStyle name="Normal 11 2 2 11 2" xfId="12858" xr:uid="{00000000-0005-0000-0000-0000BB010000}"/>
    <cellStyle name="Normal 11 2 2 12" xfId="5164" xr:uid="{00000000-0005-0000-0000-0000BC010000}"/>
    <cellStyle name="Normal 11 2 2 12 2" xfId="13739" xr:uid="{00000000-0005-0000-0000-0000BD010000}"/>
    <cellStyle name="Normal 11 2 2 13" xfId="2514" xr:uid="{00000000-0005-0000-0000-0000BE010000}"/>
    <cellStyle name="Normal 11 2 2 13 2" xfId="11089" xr:uid="{00000000-0005-0000-0000-0000BF010000}"/>
    <cellStyle name="Normal 11 2 2 14" xfId="6045" xr:uid="{00000000-0005-0000-0000-0000C0010000}"/>
    <cellStyle name="Normal 11 2 2 14 2" xfId="14620" xr:uid="{00000000-0005-0000-0000-0000C1010000}"/>
    <cellStyle name="Normal 11 2 2 15" xfId="17267" xr:uid="{00000000-0005-0000-0000-0000C2010000}"/>
    <cellStyle name="Normal 11 2 2 16" xfId="8721" xr:uid="{00000000-0005-0000-0000-0000C3010000}"/>
    <cellStyle name="Normal 11 2 2 17" xfId="8692" xr:uid="{00000000-0005-0000-0000-0000C4010000}"/>
    <cellStyle name="Normal 11 2 2 2" xfId="176" xr:uid="{00000000-0005-0000-0000-0000C5010000}"/>
    <cellStyle name="Normal 11 2 2 2 10" xfId="5203" xr:uid="{00000000-0005-0000-0000-0000C6010000}"/>
    <cellStyle name="Normal 11 2 2 2 10 2" xfId="13778" xr:uid="{00000000-0005-0000-0000-0000C7010000}"/>
    <cellStyle name="Normal 11 2 2 2 11" xfId="2533" xr:uid="{00000000-0005-0000-0000-0000C8010000}"/>
    <cellStyle name="Normal 11 2 2 2 11 2" xfId="11108" xr:uid="{00000000-0005-0000-0000-0000C9010000}"/>
    <cellStyle name="Normal 11 2 2 2 12" xfId="6084" xr:uid="{00000000-0005-0000-0000-0000CA010000}"/>
    <cellStyle name="Normal 11 2 2 2 12 2" xfId="14659" xr:uid="{00000000-0005-0000-0000-0000CB010000}"/>
    <cellStyle name="Normal 11 2 2 2 13" xfId="8754" xr:uid="{00000000-0005-0000-0000-0000CC010000}"/>
    <cellStyle name="Normal 11 2 2 2 2" xfId="228" xr:uid="{00000000-0005-0000-0000-0000CD010000}"/>
    <cellStyle name="Normal 11 2 2 2 2 10" xfId="2591" xr:uid="{00000000-0005-0000-0000-0000CE010000}"/>
    <cellStyle name="Normal 11 2 2 2 2 10 2" xfId="11166" xr:uid="{00000000-0005-0000-0000-0000CF010000}"/>
    <cellStyle name="Normal 11 2 2 2 2 11" xfId="6124" xr:uid="{00000000-0005-0000-0000-0000D0010000}"/>
    <cellStyle name="Normal 11 2 2 2 2 11 2" xfId="14699" xr:uid="{00000000-0005-0000-0000-0000D1010000}"/>
    <cellStyle name="Normal 11 2 2 2 2 12" xfId="8805" xr:uid="{00000000-0005-0000-0000-0000D2010000}"/>
    <cellStyle name="Normal 11 2 2 2 2 2" xfId="326" xr:uid="{00000000-0005-0000-0000-0000D3010000}"/>
    <cellStyle name="Normal 11 2 2 2 2 2 10" xfId="8903" xr:uid="{00000000-0005-0000-0000-0000D4010000}"/>
    <cellStyle name="Normal 11 2 2 2 2 2 2" xfId="621" xr:uid="{00000000-0005-0000-0000-0000D5010000}"/>
    <cellStyle name="Normal 11 2 2 2 2 2 2 2" xfId="1306" xr:uid="{00000000-0005-0000-0000-0000D6010000}"/>
    <cellStyle name="Normal 11 2 2 2 2 2 2 2 2" xfId="3971" xr:uid="{00000000-0005-0000-0000-0000D7010000}"/>
    <cellStyle name="Normal 11 2 2 2 2 2 2 2 2 2" xfId="12546" xr:uid="{00000000-0005-0000-0000-0000D8010000}"/>
    <cellStyle name="Normal 11 2 2 2 2 2 2 2 3" xfId="7494" xr:uid="{00000000-0005-0000-0000-0000D9010000}"/>
    <cellStyle name="Normal 11 2 2 2 2 2 2 2 3 2" xfId="16069" xr:uid="{00000000-0005-0000-0000-0000DA010000}"/>
    <cellStyle name="Normal 11 2 2 2 2 2 2 2 4" xfId="9881" xr:uid="{00000000-0005-0000-0000-0000DB010000}"/>
    <cellStyle name="Normal 11 2 2 2 2 2 2 3" xfId="2480" xr:uid="{00000000-0005-0000-0000-0000DC010000}"/>
    <cellStyle name="Normal 11 2 2 2 2 2 2 3 2" xfId="5145" xr:uid="{00000000-0005-0000-0000-0000DD010000}"/>
    <cellStyle name="Normal 11 2 2 2 2 2 2 3 2 2" xfId="13720" xr:uid="{00000000-0005-0000-0000-0000DE010000}"/>
    <cellStyle name="Normal 11 2 2 2 2 2 2 3 3" xfId="8668" xr:uid="{00000000-0005-0000-0000-0000DF010000}"/>
    <cellStyle name="Normal 11 2 2 2 2 2 2 3 3 2" xfId="17243" xr:uid="{00000000-0005-0000-0000-0000E0010000}"/>
    <cellStyle name="Normal 11 2 2 2 2 2 2 3 4" xfId="11055" xr:uid="{00000000-0005-0000-0000-0000E1010000}"/>
    <cellStyle name="Normal 11 2 2 2 2 2 2 4" xfId="6026" xr:uid="{00000000-0005-0000-0000-0000E2010000}"/>
    <cellStyle name="Normal 11 2 2 2 2 2 2 4 2" xfId="14601" xr:uid="{00000000-0005-0000-0000-0000E3010000}"/>
    <cellStyle name="Normal 11 2 2 2 2 2 2 5" xfId="3286" xr:uid="{00000000-0005-0000-0000-0000E4010000}"/>
    <cellStyle name="Normal 11 2 2 2 2 2 2 5 2" xfId="11861" xr:uid="{00000000-0005-0000-0000-0000E5010000}"/>
    <cellStyle name="Normal 11 2 2 2 2 2 2 6" xfId="6907" xr:uid="{00000000-0005-0000-0000-0000E6010000}"/>
    <cellStyle name="Normal 11 2 2 2 2 2 2 6 2" xfId="15482" xr:uid="{00000000-0005-0000-0000-0000E7010000}"/>
    <cellStyle name="Normal 11 2 2 2 2 2 2 7" xfId="9196" xr:uid="{00000000-0005-0000-0000-0000E8010000}"/>
    <cellStyle name="Normal 11 2 2 2 2 2 3" xfId="1501" xr:uid="{00000000-0005-0000-0000-0000E9010000}"/>
    <cellStyle name="Normal 11 2 2 2 2 2 3 2" xfId="2088" xr:uid="{00000000-0005-0000-0000-0000EA010000}"/>
    <cellStyle name="Normal 11 2 2 2 2 2 3 2 2" xfId="4753" xr:uid="{00000000-0005-0000-0000-0000EB010000}"/>
    <cellStyle name="Normal 11 2 2 2 2 2 3 2 2 2" xfId="13328" xr:uid="{00000000-0005-0000-0000-0000EC010000}"/>
    <cellStyle name="Normal 11 2 2 2 2 2 3 2 3" xfId="7689" xr:uid="{00000000-0005-0000-0000-0000ED010000}"/>
    <cellStyle name="Normal 11 2 2 2 2 2 3 2 3 2" xfId="16264" xr:uid="{00000000-0005-0000-0000-0000EE010000}"/>
    <cellStyle name="Normal 11 2 2 2 2 2 3 2 4" xfId="10663" xr:uid="{00000000-0005-0000-0000-0000EF010000}"/>
    <cellStyle name="Normal 11 2 2 2 2 2 3 3" xfId="5634" xr:uid="{00000000-0005-0000-0000-0000F0010000}"/>
    <cellStyle name="Normal 11 2 2 2 2 2 3 3 2" xfId="8276" xr:uid="{00000000-0005-0000-0000-0000F1010000}"/>
    <cellStyle name="Normal 11 2 2 2 2 2 3 3 2 2" xfId="16851" xr:uid="{00000000-0005-0000-0000-0000F2010000}"/>
    <cellStyle name="Normal 11 2 2 2 2 2 3 3 3" xfId="14209" xr:uid="{00000000-0005-0000-0000-0000F3010000}"/>
    <cellStyle name="Normal 11 2 2 2 2 2 3 4" xfId="4166" xr:uid="{00000000-0005-0000-0000-0000F4010000}"/>
    <cellStyle name="Normal 11 2 2 2 2 2 3 4 2" xfId="12741" xr:uid="{00000000-0005-0000-0000-0000F5010000}"/>
    <cellStyle name="Normal 11 2 2 2 2 2 3 5" xfId="6515" xr:uid="{00000000-0005-0000-0000-0000F6010000}"/>
    <cellStyle name="Normal 11 2 2 2 2 2 3 5 2" xfId="15090" xr:uid="{00000000-0005-0000-0000-0000F7010000}"/>
    <cellStyle name="Normal 11 2 2 2 2 2 3 6" xfId="10076" xr:uid="{00000000-0005-0000-0000-0000F8010000}"/>
    <cellStyle name="Normal 11 2 2 2 2 2 4" xfId="914" xr:uid="{00000000-0005-0000-0000-0000F9010000}"/>
    <cellStyle name="Normal 11 2 2 2 2 2 4 2" xfId="3579" xr:uid="{00000000-0005-0000-0000-0000FA010000}"/>
    <cellStyle name="Normal 11 2 2 2 2 2 4 2 2" xfId="12154" xr:uid="{00000000-0005-0000-0000-0000FB010000}"/>
    <cellStyle name="Normal 11 2 2 2 2 2 4 3" xfId="7102" xr:uid="{00000000-0005-0000-0000-0000FC010000}"/>
    <cellStyle name="Normal 11 2 2 2 2 2 4 3 2" xfId="15677" xr:uid="{00000000-0005-0000-0000-0000FD010000}"/>
    <cellStyle name="Normal 11 2 2 2 2 2 4 4" xfId="9489" xr:uid="{00000000-0005-0000-0000-0000FE010000}"/>
    <cellStyle name="Normal 11 2 2 2 2 2 5" xfId="1893" xr:uid="{00000000-0005-0000-0000-0000FF010000}"/>
    <cellStyle name="Normal 11 2 2 2 2 2 5 2" xfId="2993" xr:uid="{00000000-0005-0000-0000-000000020000}"/>
    <cellStyle name="Normal 11 2 2 2 2 2 5 2 2" xfId="11568" xr:uid="{00000000-0005-0000-0000-000001020000}"/>
    <cellStyle name="Normal 11 2 2 2 2 2 5 3" xfId="8081" xr:uid="{00000000-0005-0000-0000-000002020000}"/>
    <cellStyle name="Normal 11 2 2 2 2 2 5 3 2" xfId="16656" xr:uid="{00000000-0005-0000-0000-000003020000}"/>
    <cellStyle name="Normal 11 2 2 2 2 2 5 4" xfId="10468" xr:uid="{00000000-0005-0000-0000-000004020000}"/>
    <cellStyle name="Normal 11 2 2 2 2 2 6" xfId="4558" xr:uid="{00000000-0005-0000-0000-000005020000}"/>
    <cellStyle name="Normal 11 2 2 2 2 2 6 2" xfId="13133" xr:uid="{00000000-0005-0000-0000-000006020000}"/>
    <cellStyle name="Normal 11 2 2 2 2 2 7" xfId="5439" xr:uid="{00000000-0005-0000-0000-000007020000}"/>
    <cellStyle name="Normal 11 2 2 2 2 2 7 2" xfId="14014" xr:uid="{00000000-0005-0000-0000-000008020000}"/>
    <cellStyle name="Normal 11 2 2 2 2 2 8" xfId="2689" xr:uid="{00000000-0005-0000-0000-000009020000}"/>
    <cellStyle name="Normal 11 2 2 2 2 2 8 2" xfId="11264" xr:uid="{00000000-0005-0000-0000-00000A020000}"/>
    <cellStyle name="Normal 11 2 2 2 2 2 9" xfId="6320" xr:uid="{00000000-0005-0000-0000-00000B020000}"/>
    <cellStyle name="Normal 11 2 2 2 2 2 9 2" xfId="14895" xr:uid="{00000000-0005-0000-0000-00000C020000}"/>
    <cellStyle name="Normal 11 2 2 2 2 3" xfId="426" xr:uid="{00000000-0005-0000-0000-00000D020000}"/>
    <cellStyle name="Normal 11 2 2 2 2 3 10" xfId="9001" xr:uid="{00000000-0005-0000-0000-00000E020000}"/>
    <cellStyle name="Normal 11 2 2 2 2 3 2" xfId="719" xr:uid="{00000000-0005-0000-0000-00000F020000}"/>
    <cellStyle name="Normal 11 2 2 2 2 3 2 2" xfId="1208" xr:uid="{00000000-0005-0000-0000-000010020000}"/>
    <cellStyle name="Normal 11 2 2 2 2 3 2 2 2" xfId="3873" xr:uid="{00000000-0005-0000-0000-000011020000}"/>
    <cellStyle name="Normal 11 2 2 2 2 3 2 2 2 2" xfId="12448" xr:uid="{00000000-0005-0000-0000-000012020000}"/>
    <cellStyle name="Normal 11 2 2 2 2 3 2 2 3" xfId="7396" xr:uid="{00000000-0005-0000-0000-000013020000}"/>
    <cellStyle name="Normal 11 2 2 2 2 3 2 2 3 2" xfId="15971" xr:uid="{00000000-0005-0000-0000-000014020000}"/>
    <cellStyle name="Normal 11 2 2 2 2 3 2 2 4" xfId="9783" xr:uid="{00000000-0005-0000-0000-000015020000}"/>
    <cellStyle name="Normal 11 2 2 2 2 3 2 3" xfId="2382" xr:uid="{00000000-0005-0000-0000-000016020000}"/>
    <cellStyle name="Normal 11 2 2 2 2 3 2 3 2" xfId="5047" xr:uid="{00000000-0005-0000-0000-000017020000}"/>
    <cellStyle name="Normal 11 2 2 2 2 3 2 3 2 2" xfId="13622" xr:uid="{00000000-0005-0000-0000-000018020000}"/>
    <cellStyle name="Normal 11 2 2 2 2 3 2 3 3" xfId="8570" xr:uid="{00000000-0005-0000-0000-000019020000}"/>
    <cellStyle name="Normal 11 2 2 2 2 3 2 3 3 2" xfId="17145" xr:uid="{00000000-0005-0000-0000-00001A020000}"/>
    <cellStyle name="Normal 11 2 2 2 2 3 2 3 4" xfId="10957" xr:uid="{00000000-0005-0000-0000-00001B020000}"/>
    <cellStyle name="Normal 11 2 2 2 2 3 2 4" xfId="5928" xr:uid="{00000000-0005-0000-0000-00001C020000}"/>
    <cellStyle name="Normal 11 2 2 2 2 3 2 4 2" xfId="14503" xr:uid="{00000000-0005-0000-0000-00001D020000}"/>
    <cellStyle name="Normal 11 2 2 2 2 3 2 5" xfId="3384" xr:uid="{00000000-0005-0000-0000-00001E020000}"/>
    <cellStyle name="Normal 11 2 2 2 2 3 2 5 2" xfId="11959" xr:uid="{00000000-0005-0000-0000-00001F020000}"/>
    <cellStyle name="Normal 11 2 2 2 2 3 2 6" xfId="6809" xr:uid="{00000000-0005-0000-0000-000020020000}"/>
    <cellStyle name="Normal 11 2 2 2 2 3 2 6 2" xfId="15384" xr:uid="{00000000-0005-0000-0000-000021020000}"/>
    <cellStyle name="Normal 11 2 2 2 2 3 2 7" xfId="9294" xr:uid="{00000000-0005-0000-0000-000022020000}"/>
    <cellStyle name="Normal 11 2 2 2 2 3 3" xfId="1599" xr:uid="{00000000-0005-0000-0000-000023020000}"/>
    <cellStyle name="Normal 11 2 2 2 2 3 3 2" xfId="2186" xr:uid="{00000000-0005-0000-0000-000024020000}"/>
    <cellStyle name="Normal 11 2 2 2 2 3 3 2 2" xfId="4851" xr:uid="{00000000-0005-0000-0000-000025020000}"/>
    <cellStyle name="Normal 11 2 2 2 2 3 3 2 2 2" xfId="13426" xr:uid="{00000000-0005-0000-0000-000026020000}"/>
    <cellStyle name="Normal 11 2 2 2 2 3 3 2 3" xfId="7787" xr:uid="{00000000-0005-0000-0000-000027020000}"/>
    <cellStyle name="Normal 11 2 2 2 2 3 3 2 3 2" xfId="16362" xr:uid="{00000000-0005-0000-0000-000028020000}"/>
    <cellStyle name="Normal 11 2 2 2 2 3 3 2 4" xfId="10761" xr:uid="{00000000-0005-0000-0000-000029020000}"/>
    <cellStyle name="Normal 11 2 2 2 2 3 3 3" xfId="5732" xr:uid="{00000000-0005-0000-0000-00002A020000}"/>
    <cellStyle name="Normal 11 2 2 2 2 3 3 3 2" xfId="8374" xr:uid="{00000000-0005-0000-0000-00002B020000}"/>
    <cellStyle name="Normal 11 2 2 2 2 3 3 3 2 2" xfId="16949" xr:uid="{00000000-0005-0000-0000-00002C020000}"/>
    <cellStyle name="Normal 11 2 2 2 2 3 3 3 3" xfId="14307" xr:uid="{00000000-0005-0000-0000-00002D020000}"/>
    <cellStyle name="Normal 11 2 2 2 2 3 3 4" xfId="4264" xr:uid="{00000000-0005-0000-0000-00002E020000}"/>
    <cellStyle name="Normal 11 2 2 2 2 3 3 4 2" xfId="12839" xr:uid="{00000000-0005-0000-0000-00002F020000}"/>
    <cellStyle name="Normal 11 2 2 2 2 3 3 5" xfId="6613" xr:uid="{00000000-0005-0000-0000-000030020000}"/>
    <cellStyle name="Normal 11 2 2 2 2 3 3 5 2" xfId="15188" xr:uid="{00000000-0005-0000-0000-000031020000}"/>
    <cellStyle name="Normal 11 2 2 2 2 3 3 6" xfId="10174" xr:uid="{00000000-0005-0000-0000-000032020000}"/>
    <cellStyle name="Normal 11 2 2 2 2 3 4" xfId="1012" xr:uid="{00000000-0005-0000-0000-000033020000}"/>
    <cellStyle name="Normal 11 2 2 2 2 3 4 2" xfId="3677" xr:uid="{00000000-0005-0000-0000-000034020000}"/>
    <cellStyle name="Normal 11 2 2 2 2 3 4 2 2" xfId="12252" xr:uid="{00000000-0005-0000-0000-000035020000}"/>
    <cellStyle name="Normal 11 2 2 2 2 3 4 3" xfId="7200" xr:uid="{00000000-0005-0000-0000-000036020000}"/>
    <cellStyle name="Normal 11 2 2 2 2 3 4 3 2" xfId="15775" xr:uid="{00000000-0005-0000-0000-000037020000}"/>
    <cellStyle name="Normal 11 2 2 2 2 3 4 4" xfId="9587" xr:uid="{00000000-0005-0000-0000-000038020000}"/>
    <cellStyle name="Normal 11 2 2 2 2 3 5" xfId="1795" xr:uid="{00000000-0005-0000-0000-000039020000}"/>
    <cellStyle name="Normal 11 2 2 2 2 3 5 2" xfId="3091" xr:uid="{00000000-0005-0000-0000-00003A020000}"/>
    <cellStyle name="Normal 11 2 2 2 2 3 5 2 2" xfId="11666" xr:uid="{00000000-0005-0000-0000-00003B020000}"/>
    <cellStyle name="Normal 11 2 2 2 2 3 5 3" xfId="7983" xr:uid="{00000000-0005-0000-0000-00003C020000}"/>
    <cellStyle name="Normal 11 2 2 2 2 3 5 3 2" xfId="16558" xr:uid="{00000000-0005-0000-0000-00003D020000}"/>
    <cellStyle name="Normal 11 2 2 2 2 3 5 4" xfId="10370" xr:uid="{00000000-0005-0000-0000-00003E020000}"/>
    <cellStyle name="Normal 11 2 2 2 2 3 6" xfId="4460" xr:uid="{00000000-0005-0000-0000-00003F020000}"/>
    <cellStyle name="Normal 11 2 2 2 2 3 6 2" xfId="13035" xr:uid="{00000000-0005-0000-0000-000040020000}"/>
    <cellStyle name="Normal 11 2 2 2 2 3 7" xfId="5341" xr:uid="{00000000-0005-0000-0000-000041020000}"/>
    <cellStyle name="Normal 11 2 2 2 2 3 7 2" xfId="13916" xr:uid="{00000000-0005-0000-0000-000042020000}"/>
    <cellStyle name="Normal 11 2 2 2 2 3 8" xfId="2787" xr:uid="{00000000-0005-0000-0000-000043020000}"/>
    <cellStyle name="Normal 11 2 2 2 2 3 8 2" xfId="11362" xr:uid="{00000000-0005-0000-0000-000044020000}"/>
    <cellStyle name="Normal 11 2 2 2 2 3 9" xfId="6222" xr:uid="{00000000-0005-0000-0000-000045020000}"/>
    <cellStyle name="Normal 11 2 2 2 2 3 9 2" xfId="14797" xr:uid="{00000000-0005-0000-0000-000046020000}"/>
    <cellStyle name="Normal 11 2 2 2 2 4" xfId="523" xr:uid="{00000000-0005-0000-0000-000047020000}"/>
    <cellStyle name="Normal 11 2 2 2 2 4 2" xfId="1110" xr:uid="{00000000-0005-0000-0000-000048020000}"/>
    <cellStyle name="Normal 11 2 2 2 2 4 2 2" xfId="3775" xr:uid="{00000000-0005-0000-0000-000049020000}"/>
    <cellStyle name="Normal 11 2 2 2 2 4 2 2 2" xfId="12350" xr:uid="{00000000-0005-0000-0000-00004A020000}"/>
    <cellStyle name="Normal 11 2 2 2 2 4 2 3" xfId="7298" xr:uid="{00000000-0005-0000-0000-00004B020000}"/>
    <cellStyle name="Normal 11 2 2 2 2 4 2 3 2" xfId="15873" xr:uid="{00000000-0005-0000-0000-00004C020000}"/>
    <cellStyle name="Normal 11 2 2 2 2 4 2 4" xfId="9685" xr:uid="{00000000-0005-0000-0000-00004D020000}"/>
    <cellStyle name="Normal 11 2 2 2 2 4 3" xfId="2284" xr:uid="{00000000-0005-0000-0000-00004E020000}"/>
    <cellStyle name="Normal 11 2 2 2 2 4 3 2" xfId="4949" xr:uid="{00000000-0005-0000-0000-00004F020000}"/>
    <cellStyle name="Normal 11 2 2 2 2 4 3 2 2" xfId="13524" xr:uid="{00000000-0005-0000-0000-000050020000}"/>
    <cellStyle name="Normal 11 2 2 2 2 4 3 3" xfId="8472" xr:uid="{00000000-0005-0000-0000-000051020000}"/>
    <cellStyle name="Normal 11 2 2 2 2 4 3 3 2" xfId="17047" xr:uid="{00000000-0005-0000-0000-000052020000}"/>
    <cellStyle name="Normal 11 2 2 2 2 4 3 4" xfId="10859" xr:uid="{00000000-0005-0000-0000-000053020000}"/>
    <cellStyle name="Normal 11 2 2 2 2 4 4" xfId="5830" xr:uid="{00000000-0005-0000-0000-000054020000}"/>
    <cellStyle name="Normal 11 2 2 2 2 4 4 2" xfId="14405" xr:uid="{00000000-0005-0000-0000-000055020000}"/>
    <cellStyle name="Normal 11 2 2 2 2 4 5" xfId="3188" xr:uid="{00000000-0005-0000-0000-000056020000}"/>
    <cellStyle name="Normal 11 2 2 2 2 4 5 2" xfId="11763" xr:uid="{00000000-0005-0000-0000-000057020000}"/>
    <cellStyle name="Normal 11 2 2 2 2 4 6" xfId="6711" xr:uid="{00000000-0005-0000-0000-000058020000}"/>
    <cellStyle name="Normal 11 2 2 2 2 4 6 2" xfId="15286" xr:uid="{00000000-0005-0000-0000-000059020000}"/>
    <cellStyle name="Normal 11 2 2 2 2 4 7" xfId="9098" xr:uid="{00000000-0005-0000-0000-00005A020000}"/>
    <cellStyle name="Normal 11 2 2 2 2 5" xfId="1403" xr:uid="{00000000-0005-0000-0000-00005B020000}"/>
    <cellStyle name="Normal 11 2 2 2 2 5 2" xfId="1990" xr:uid="{00000000-0005-0000-0000-00005C020000}"/>
    <cellStyle name="Normal 11 2 2 2 2 5 2 2" xfId="4655" xr:uid="{00000000-0005-0000-0000-00005D020000}"/>
    <cellStyle name="Normal 11 2 2 2 2 5 2 2 2" xfId="13230" xr:uid="{00000000-0005-0000-0000-00005E020000}"/>
    <cellStyle name="Normal 11 2 2 2 2 5 2 3" xfId="7591" xr:uid="{00000000-0005-0000-0000-00005F020000}"/>
    <cellStyle name="Normal 11 2 2 2 2 5 2 3 2" xfId="16166" xr:uid="{00000000-0005-0000-0000-000060020000}"/>
    <cellStyle name="Normal 11 2 2 2 2 5 2 4" xfId="10565" xr:uid="{00000000-0005-0000-0000-000061020000}"/>
    <cellStyle name="Normal 11 2 2 2 2 5 3" xfId="5536" xr:uid="{00000000-0005-0000-0000-000062020000}"/>
    <cellStyle name="Normal 11 2 2 2 2 5 3 2" xfId="8178" xr:uid="{00000000-0005-0000-0000-000063020000}"/>
    <cellStyle name="Normal 11 2 2 2 2 5 3 2 2" xfId="16753" xr:uid="{00000000-0005-0000-0000-000064020000}"/>
    <cellStyle name="Normal 11 2 2 2 2 5 3 3" xfId="14111" xr:uid="{00000000-0005-0000-0000-000065020000}"/>
    <cellStyle name="Normal 11 2 2 2 2 5 4" xfId="4068" xr:uid="{00000000-0005-0000-0000-000066020000}"/>
    <cellStyle name="Normal 11 2 2 2 2 5 4 2" xfId="12643" xr:uid="{00000000-0005-0000-0000-000067020000}"/>
    <cellStyle name="Normal 11 2 2 2 2 5 5" xfId="6417" xr:uid="{00000000-0005-0000-0000-000068020000}"/>
    <cellStyle name="Normal 11 2 2 2 2 5 5 2" xfId="14992" xr:uid="{00000000-0005-0000-0000-000069020000}"/>
    <cellStyle name="Normal 11 2 2 2 2 5 6" xfId="9978" xr:uid="{00000000-0005-0000-0000-00006A020000}"/>
    <cellStyle name="Normal 11 2 2 2 2 6" xfId="816" xr:uid="{00000000-0005-0000-0000-00006B020000}"/>
    <cellStyle name="Normal 11 2 2 2 2 6 2" xfId="3481" xr:uid="{00000000-0005-0000-0000-00006C020000}"/>
    <cellStyle name="Normal 11 2 2 2 2 6 2 2" xfId="12056" xr:uid="{00000000-0005-0000-0000-00006D020000}"/>
    <cellStyle name="Normal 11 2 2 2 2 6 3" xfId="7004" xr:uid="{00000000-0005-0000-0000-00006E020000}"/>
    <cellStyle name="Normal 11 2 2 2 2 6 3 2" xfId="15579" xr:uid="{00000000-0005-0000-0000-00006F020000}"/>
    <cellStyle name="Normal 11 2 2 2 2 6 4" xfId="9391" xr:uid="{00000000-0005-0000-0000-000070020000}"/>
    <cellStyle name="Normal 11 2 2 2 2 7" xfId="1697" xr:uid="{00000000-0005-0000-0000-000071020000}"/>
    <cellStyle name="Normal 11 2 2 2 2 7 2" xfId="2895" xr:uid="{00000000-0005-0000-0000-000072020000}"/>
    <cellStyle name="Normal 11 2 2 2 2 7 2 2" xfId="11470" xr:uid="{00000000-0005-0000-0000-000073020000}"/>
    <cellStyle name="Normal 11 2 2 2 2 7 3" xfId="7885" xr:uid="{00000000-0005-0000-0000-000074020000}"/>
    <cellStyle name="Normal 11 2 2 2 2 7 3 2" xfId="16460" xr:uid="{00000000-0005-0000-0000-000075020000}"/>
    <cellStyle name="Normal 11 2 2 2 2 7 4" xfId="10272" xr:uid="{00000000-0005-0000-0000-000076020000}"/>
    <cellStyle name="Normal 11 2 2 2 2 8" xfId="4362" xr:uid="{00000000-0005-0000-0000-000077020000}"/>
    <cellStyle name="Normal 11 2 2 2 2 8 2" xfId="12937" xr:uid="{00000000-0005-0000-0000-000078020000}"/>
    <cellStyle name="Normal 11 2 2 2 2 9" xfId="5243" xr:uid="{00000000-0005-0000-0000-000079020000}"/>
    <cellStyle name="Normal 11 2 2 2 2 9 2" xfId="13818" xr:uid="{00000000-0005-0000-0000-00007A020000}"/>
    <cellStyle name="Normal 11 2 2 2 3" xfId="367" xr:uid="{00000000-0005-0000-0000-00007B020000}"/>
    <cellStyle name="Normal 11 2 2 2 3 10" xfId="8942" xr:uid="{00000000-0005-0000-0000-00007C020000}"/>
    <cellStyle name="Normal 11 2 2 2 3 2" xfId="660" xr:uid="{00000000-0005-0000-0000-00007D020000}"/>
    <cellStyle name="Normal 11 2 2 2 3 2 2" xfId="1149" xr:uid="{00000000-0005-0000-0000-00007E020000}"/>
    <cellStyle name="Normal 11 2 2 2 3 2 2 2" xfId="3814" xr:uid="{00000000-0005-0000-0000-00007F020000}"/>
    <cellStyle name="Normal 11 2 2 2 3 2 2 2 2" xfId="12389" xr:uid="{00000000-0005-0000-0000-000080020000}"/>
    <cellStyle name="Normal 11 2 2 2 3 2 2 3" xfId="7337" xr:uid="{00000000-0005-0000-0000-000081020000}"/>
    <cellStyle name="Normal 11 2 2 2 3 2 2 3 2" xfId="15912" xr:uid="{00000000-0005-0000-0000-000082020000}"/>
    <cellStyle name="Normal 11 2 2 2 3 2 2 4" xfId="9724" xr:uid="{00000000-0005-0000-0000-000083020000}"/>
    <cellStyle name="Normal 11 2 2 2 3 2 3" xfId="2323" xr:uid="{00000000-0005-0000-0000-000084020000}"/>
    <cellStyle name="Normal 11 2 2 2 3 2 3 2" xfId="4988" xr:uid="{00000000-0005-0000-0000-000085020000}"/>
    <cellStyle name="Normal 11 2 2 2 3 2 3 2 2" xfId="13563" xr:uid="{00000000-0005-0000-0000-000086020000}"/>
    <cellStyle name="Normal 11 2 2 2 3 2 3 3" xfId="8511" xr:uid="{00000000-0005-0000-0000-000087020000}"/>
    <cellStyle name="Normal 11 2 2 2 3 2 3 3 2" xfId="17086" xr:uid="{00000000-0005-0000-0000-000088020000}"/>
    <cellStyle name="Normal 11 2 2 2 3 2 3 4" xfId="10898" xr:uid="{00000000-0005-0000-0000-000089020000}"/>
    <cellStyle name="Normal 11 2 2 2 3 2 4" xfId="5869" xr:uid="{00000000-0005-0000-0000-00008A020000}"/>
    <cellStyle name="Normal 11 2 2 2 3 2 4 2" xfId="14444" xr:uid="{00000000-0005-0000-0000-00008B020000}"/>
    <cellStyle name="Normal 11 2 2 2 3 2 5" xfId="3325" xr:uid="{00000000-0005-0000-0000-00008C020000}"/>
    <cellStyle name="Normal 11 2 2 2 3 2 5 2" xfId="11900" xr:uid="{00000000-0005-0000-0000-00008D020000}"/>
    <cellStyle name="Normal 11 2 2 2 3 2 6" xfId="6750" xr:uid="{00000000-0005-0000-0000-00008E020000}"/>
    <cellStyle name="Normal 11 2 2 2 3 2 6 2" xfId="15325" xr:uid="{00000000-0005-0000-0000-00008F020000}"/>
    <cellStyle name="Normal 11 2 2 2 3 2 7" xfId="9235" xr:uid="{00000000-0005-0000-0000-000090020000}"/>
    <cellStyle name="Normal 11 2 2 2 3 3" xfId="1540" xr:uid="{00000000-0005-0000-0000-000091020000}"/>
    <cellStyle name="Normal 11 2 2 2 3 3 2" xfId="2127" xr:uid="{00000000-0005-0000-0000-000092020000}"/>
    <cellStyle name="Normal 11 2 2 2 3 3 2 2" xfId="4792" xr:uid="{00000000-0005-0000-0000-000093020000}"/>
    <cellStyle name="Normal 11 2 2 2 3 3 2 2 2" xfId="13367" xr:uid="{00000000-0005-0000-0000-000094020000}"/>
    <cellStyle name="Normal 11 2 2 2 3 3 2 3" xfId="7728" xr:uid="{00000000-0005-0000-0000-000095020000}"/>
    <cellStyle name="Normal 11 2 2 2 3 3 2 3 2" xfId="16303" xr:uid="{00000000-0005-0000-0000-000096020000}"/>
    <cellStyle name="Normal 11 2 2 2 3 3 2 4" xfId="10702" xr:uid="{00000000-0005-0000-0000-000097020000}"/>
    <cellStyle name="Normal 11 2 2 2 3 3 3" xfId="5673" xr:uid="{00000000-0005-0000-0000-000098020000}"/>
    <cellStyle name="Normal 11 2 2 2 3 3 3 2" xfId="8315" xr:uid="{00000000-0005-0000-0000-000099020000}"/>
    <cellStyle name="Normal 11 2 2 2 3 3 3 2 2" xfId="16890" xr:uid="{00000000-0005-0000-0000-00009A020000}"/>
    <cellStyle name="Normal 11 2 2 2 3 3 3 3" xfId="14248" xr:uid="{00000000-0005-0000-0000-00009B020000}"/>
    <cellStyle name="Normal 11 2 2 2 3 3 4" xfId="4205" xr:uid="{00000000-0005-0000-0000-00009C020000}"/>
    <cellStyle name="Normal 11 2 2 2 3 3 4 2" xfId="12780" xr:uid="{00000000-0005-0000-0000-00009D020000}"/>
    <cellStyle name="Normal 11 2 2 2 3 3 5" xfId="6554" xr:uid="{00000000-0005-0000-0000-00009E020000}"/>
    <cellStyle name="Normal 11 2 2 2 3 3 5 2" xfId="15129" xr:uid="{00000000-0005-0000-0000-00009F020000}"/>
    <cellStyle name="Normal 11 2 2 2 3 3 6" xfId="10115" xr:uid="{00000000-0005-0000-0000-0000A0020000}"/>
    <cellStyle name="Normal 11 2 2 2 3 4" xfId="953" xr:uid="{00000000-0005-0000-0000-0000A1020000}"/>
    <cellStyle name="Normal 11 2 2 2 3 4 2" xfId="3618" xr:uid="{00000000-0005-0000-0000-0000A2020000}"/>
    <cellStyle name="Normal 11 2 2 2 3 4 2 2" xfId="12193" xr:uid="{00000000-0005-0000-0000-0000A3020000}"/>
    <cellStyle name="Normal 11 2 2 2 3 4 3" xfId="7141" xr:uid="{00000000-0005-0000-0000-0000A4020000}"/>
    <cellStyle name="Normal 11 2 2 2 3 4 3 2" xfId="15716" xr:uid="{00000000-0005-0000-0000-0000A5020000}"/>
    <cellStyle name="Normal 11 2 2 2 3 4 4" xfId="9528" xr:uid="{00000000-0005-0000-0000-0000A6020000}"/>
    <cellStyle name="Normal 11 2 2 2 3 5" xfId="1736" xr:uid="{00000000-0005-0000-0000-0000A7020000}"/>
    <cellStyle name="Normal 11 2 2 2 3 5 2" xfId="3032" xr:uid="{00000000-0005-0000-0000-0000A8020000}"/>
    <cellStyle name="Normal 11 2 2 2 3 5 2 2" xfId="11607" xr:uid="{00000000-0005-0000-0000-0000A9020000}"/>
    <cellStyle name="Normal 11 2 2 2 3 5 3" xfId="7924" xr:uid="{00000000-0005-0000-0000-0000AA020000}"/>
    <cellStyle name="Normal 11 2 2 2 3 5 3 2" xfId="16499" xr:uid="{00000000-0005-0000-0000-0000AB020000}"/>
    <cellStyle name="Normal 11 2 2 2 3 5 4" xfId="10311" xr:uid="{00000000-0005-0000-0000-0000AC020000}"/>
    <cellStyle name="Normal 11 2 2 2 3 6" xfId="4401" xr:uid="{00000000-0005-0000-0000-0000AD020000}"/>
    <cellStyle name="Normal 11 2 2 2 3 6 2" xfId="12976" xr:uid="{00000000-0005-0000-0000-0000AE020000}"/>
    <cellStyle name="Normal 11 2 2 2 3 7" xfId="5282" xr:uid="{00000000-0005-0000-0000-0000AF020000}"/>
    <cellStyle name="Normal 11 2 2 2 3 7 2" xfId="13857" xr:uid="{00000000-0005-0000-0000-0000B0020000}"/>
    <cellStyle name="Normal 11 2 2 2 3 8" xfId="2728" xr:uid="{00000000-0005-0000-0000-0000B1020000}"/>
    <cellStyle name="Normal 11 2 2 2 3 8 2" xfId="11303" xr:uid="{00000000-0005-0000-0000-0000B2020000}"/>
    <cellStyle name="Normal 11 2 2 2 3 9" xfId="6163" xr:uid="{00000000-0005-0000-0000-0000B3020000}"/>
    <cellStyle name="Normal 11 2 2 2 3 9 2" xfId="14738" xr:uid="{00000000-0005-0000-0000-0000B4020000}"/>
    <cellStyle name="Normal 11 2 2 2 4" xfId="286" xr:uid="{00000000-0005-0000-0000-0000B5020000}"/>
    <cellStyle name="Normal 11 2 2 2 4 10" xfId="8863" xr:uid="{00000000-0005-0000-0000-0000B6020000}"/>
    <cellStyle name="Normal 11 2 2 2 4 2" xfId="581" xr:uid="{00000000-0005-0000-0000-0000B7020000}"/>
    <cellStyle name="Normal 11 2 2 2 4 2 2" xfId="1266" xr:uid="{00000000-0005-0000-0000-0000B8020000}"/>
    <cellStyle name="Normal 11 2 2 2 4 2 2 2" xfId="3931" xr:uid="{00000000-0005-0000-0000-0000B9020000}"/>
    <cellStyle name="Normal 11 2 2 2 4 2 2 2 2" xfId="12506" xr:uid="{00000000-0005-0000-0000-0000BA020000}"/>
    <cellStyle name="Normal 11 2 2 2 4 2 2 3" xfId="7454" xr:uid="{00000000-0005-0000-0000-0000BB020000}"/>
    <cellStyle name="Normal 11 2 2 2 4 2 2 3 2" xfId="16029" xr:uid="{00000000-0005-0000-0000-0000BC020000}"/>
    <cellStyle name="Normal 11 2 2 2 4 2 2 4" xfId="9841" xr:uid="{00000000-0005-0000-0000-0000BD020000}"/>
    <cellStyle name="Normal 11 2 2 2 4 2 3" xfId="2440" xr:uid="{00000000-0005-0000-0000-0000BE020000}"/>
    <cellStyle name="Normal 11 2 2 2 4 2 3 2" xfId="5105" xr:uid="{00000000-0005-0000-0000-0000BF020000}"/>
    <cellStyle name="Normal 11 2 2 2 4 2 3 2 2" xfId="13680" xr:uid="{00000000-0005-0000-0000-0000C0020000}"/>
    <cellStyle name="Normal 11 2 2 2 4 2 3 3" xfId="8628" xr:uid="{00000000-0005-0000-0000-0000C1020000}"/>
    <cellStyle name="Normal 11 2 2 2 4 2 3 3 2" xfId="17203" xr:uid="{00000000-0005-0000-0000-0000C2020000}"/>
    <cellStyle name="Normal 11 2 2 2 4 2 3 4" xfId="11015" xr:uid="{00000000-0005-0000-0000-0000C3020000}"/>
    <cellStyle name="Normal 11 2 2 2 4 2 4" xfId="5986" xr:uid="{00000000-0005-0000-0000-0000C4020000}"/>
    <cellStyle name="Normal 11 2 2 2 4 2 4 2" xfId="14561" xr:uid="{00000000-0005-0000-0000-0000C5020000}"/>
    <cellStyle name="Normal 11 2 2 2 4 2 5" xfId="3246" xr:uid="{00000000-0005-0000-0000-0000C6020000}"/>
    <cellStyle name="Normal 11 2 2 2 4 2 5 2" xfId="11821" xr:uid="{00000000-0005-0000-0000-0000C7020000}"/>
    <cellStyle name="Normal 11 2 2 2 4 2 6" xfId="6867" xr:uid="{00000000-0005-0000-0000-0000C8020000}"/>
    <cellStyle name="Normal 11 2 2 2 4 2 6 2" xfId="15442" xr:uid="{00000000-0005-0000-0000-0000C9020000}"/>
    <cellStyle name="Normal 11 2 2 2 4 2 7" xfId="9156" xr:uid="{00000000-0005-0000-0000-0000CA020000}"/>
    <cellStyle name="Normal 11 2 2 2 4 3" xfId="1461" xr:uid="{00000000-0005-0000-0000-0000CB020000}"/>
    <cellStyle name="Normal 11 2 2 2 4 3 2" xfId="2048" xr:uid="{00000000-0005-0000-0000-0000CC020000}"/>
    <cellStyle name="Normal 11 2 2 2 4 3 2 2" xfId="4713" xr:uid="{00000000-0005-0000-0000-0000CD020000}"/>
    <cellStyle name="Normal 11 2 2 2 4 3 2 2 2" xfId="13288" xr:uid="{00000000-0005-0000-0000-0000CE020000}"/>
    <cellStyle name="Normal 11 2 2 2 4 3 2 3" xfId="7649" xr:uid="{00000000-0005-0000-0000-0000CF020000}"/>
    <cellStyle name="Normal 11 2 2 2 4 3 2 3 2" xfId="16224" xr:uid="{00000000-0005-0000-0000-0000D0020000}"/>
    <cellStyle name="Normal 11 2 2 2 4 3 2 4" xfId="10623" xr:uid="{00000000-0005-0000-0000-0000D1020000}"/>
    <cellStyle name="Normal 11 2 2 2 4 3 3" xfId="5594" xr:uid="{00000000-0005-0000-0000-0000D2020000}"/>
    <cellStyle name="Normal 11 2 2 2 4 3 3 2" xfId="8236" xr:uid="{00000000-0005-0000-0000-0000D3020000}"/>
    <cellStyle name="Normal 11 2 2 2 4 3 3 2 2" xfId="16811" xr:uid="{00000000-0005-0000-0000-0000D4020000}"/>
    <cellStyle name="Normal 11 2 2 2 4 3 3 3" xfId="14169" xr:uid="{00000000-0005-0000-0000-0000D5020000}"/>
    <cellStyle name="Normal 11 2 2 2 4 3 4" xfId="4126" xr:uid="{00000000-0005-0000-0000-0000D6020000}"/>
    <cellStyle name="Normal 11 2 2 2 4 3 4 2" xfId="12701" xr:uid="{00000000-0005-0000-0000-0000D7020000}"/>
    <cellStyle name="Normal 11 2 2 2 4 3 5" xfId="6475" xr:uid="{00000000-0005-0000-0000-0000D8020000}"/>
    <cellStyle name="Normal 11 2 2 2 4 3 5 2" xfId="15050" xr:uid="{00000000-0005-0000-0000-0000D9020000}"/>
    <cellStyle name="Normal 11 2 2 2 4 3 6" xfId="10036" xr:uid="{00000000-0005-0000-0000-0000DA020000}"/>
    <cellStyle name="Normal 11 2 2 2 4 4" xfId="874" xr:uid="{00000000-0005-0000-0000-0000DB020000}"/>
    <cellStyle name="Normal 11 2 2 2 4 4 2" xfId="3539" xr:uid="{00000000-0005-0000-0000-0000DC020000}"/>
    <cellStyle name="Normal 11 2 2 2 4 4 2 2" xfId="12114" xr:uid="{00000000-0005-0000-0000-0000DD020000}"/>
    <cellStyle name="Normal 11 2 2 2 4 4 3" xfId="7062" xr:uid="{00000000-0005-0000-0000-0000DE020000}"/>
    <cellStyle name="Normal 11 2 2 2 4 4 3 2" xfId="15637" xr:uid="{00000000-0005-0000-0000-0000DF020000}"/>
    <cellStyle name="Normal 11 2 2 2 4 4 4" xfId="9449" xr:uid="{00000000-0005-0000-0000-0000E0020000}"/>
    <cellStyle name="Normal 11 2 2 2 4 5" xfId="1853" xr:uid="{00000000-0005-0000-0000-0000E1020000}"/>
    <cellStyle name="Normal 11 2 2 2 4 5 2" xfId="2953" xr:uid="{00000000-0005-0000-0000-0000E2020000}"/>
    <cellStyle name="Normal 11 2 2 2 4 5 2 2" xfId="11528" xr:uid="{00000000-0005-0000-0000-0000E3020000}"/>
    <cellStyle name="Normal 11 2 2 2 4 5 3" xfId="8041" xr:uid="{00000000-0005-0000-0000-0000E4020000}"/>
    <cellStyle name="Normal 11 2 2 2 4 5 3 2" xfId="16616" xr:uid="{00000000-0005-0000-0000-0000E5020000}"/>
    <cellStyle name="Normal 11 2 2 2 4 5 4" xfId="10428" xr:uid="{00000000-0005-0000-0000-0000E6020000}"/>
    <cellStyle name="Normal 11 2 2 2 4 6" xfId="4518" xr:uid="{00000000-0005-0000-0000-0000E7020000}"/>
    <cellStyle name="Normal 11 2 2 2 4 6 2" xfId="13093" xr:uid="{00000000-0005-0000-0000-0000E8020000}"/>
    <cellStyle name="Normal 11 2 2 2 4 7" xfId="5399" xr:uid="{00000000-0005-0000-0000-0000E9020000}"/>
    <cellStyle name="Normal 11 2 2 2 4 7 2" xfId="13974" xr:uid="{00000000-0005-0000-0000-0000EA020000}"/>
    <cellStyle name="Normal 11 2 2 2 4 8" xfId="2649" xr:uid="{00000000-0005-0000-0000-0000EB020000}"/>
    <cellStyle name="Normal 11 2 2 2 4 8 2" xfId="11224" xr:uid="{00000000-0005-0000-0000-0000EC020000}"/>
    <cellStyle name="Normal 11 2 2 2 4 9" xfId="6280" xr:uid="{00000000-0005-0000-0000-0000ED020000}"/>
    <cellStyle name="Normal 11 2 2 2 4 9 2" xfId="14855" xr:uid="{00000000-0005-0000-0000-0000EE020000}"/>
    <cellStyle name="Normal 11 2 2 2 5" xfId="465" xr:uid="{00000000-0005-0000-0000-0000EF020000}"/>
    <cellStyle name="Normal 11 2 2 2 5 2" xfId="1070" xr:uid="{00000000-0005-0000-0000-0000F0020000}"/>
    <cellStyle name="Normal 11 2 2 2 5 2 2" xfId="3735" xr:uid="{00000000-0005-0000-0000-0000F1020000}"/>
    <cellStyle name="Normal 11 2 2 2 5 2 2 2" xfId="12310" xr:uid="{00000000-0005-0000-0000-0000F2020000}"/>
    <cellStyle name="Normal 11 2 2 2 5 2 3" xfId="7258" xr:uid="{00000000-0005-0000-0000-0000F3020000}"/>
    <cellStyle name="Normal 11 2 2 2 5 2 3 2" xfId="15833" xr:uid="{00000000-0005-0000-0000-0000F4020000}"/>
    <cellStyle name="Normal 11 2 2 2 5 2 4" xfId="9645" xr:uid="{00000000-0005-0000-0000-0000F5020000}"/>
    <cellStyle name="Normal 11 2 2 2 5 3" xfId="2244" xr:uid="{00000000-0005-0000-0000-0000F6020000}"/>
    <cellStyle name="Normal 11 2 2 2 5 3 2" xfId="4909" xr:uid="{00000000-0005-0000-0000-0000F7020000}"/>
    <cellStyle name="Normal 11 2 2 2 5 3 2 2" xfId="13484" xr:uid="{00000000-0005-0000-0000-0000F8020000}"/>
    <cellStyle name="Normal 11 2 2 2 5 3 3" xfId="8432" xr:uid="{00000000-0005-0000-0000-0000F9020000}"/>
    <cellStyle name="Normal 11 2 2 2 5 3 3 2" xfId="17007" xr:uid="{00000000-0005-0000-0000-0000FA020000}"/>
    <cellStyle name="Normal 11 2 2 2 5 3 4" xfId="10819" xr:uid="{00000000-0005-0000-0000-0000FB020000}"/>
    <cellStyle name="Normal 11 2 2 2 5 4" xfId="5790" xr:uid="{00000000-0005-0000-0000-0000FC020000}"/>
    <cellStyle name="Normal 11 2 2 2 5 4 2" xfId="14365" xr:uid="{00000000-0005-0000-0000-0000FD020000}"/>
    <cellStyle name="Normal 11 2 2 2 5 5" xfId="3130" xr:uid="{00000000-0005-0000-0000-0000FE020000}"/>
    <cellStyle name="Normal 11 2 2 2 5 5 2" xfId="11705" xr:uid="{00000000-0005-0000-0000-0000FF020000}"/>
    <cellStyle name="Normal 11 2 2 2 5 6" xfId="6671" xr:uid="{00000000-0005-0000-0000-000000030000}"/>
    <cellStyle name="Normal 11 2 2 2 5 6 2" xfId="15246" xr:uid="{00000000-0005-0000-0000-000001030000}"/>
    <cellStyle name="Normal 11 2 2 2 5 7" xfId="9040" xr:uid="{00000000-0005-0000-0000-000002030000}"/>
    <cellStyle name="Normal 11 2 2 2 6" xfId="1345" xr:uid="{00000000-0005-0000-0000-000003030000}"/>
    <cellStyle name="Normal 11 2 2 2 6 2" xfId="1932" xr:uid="{00000000-0005-0000-0000-000004030000}"/>
    <cellStyle name="Normal 11 2 2 2 6 2 2" xfId="4597" xr:uid="{00000000-0005-0000-0000-000005030000}"/>
    <cellStyle name="Normal 11 2 2 2 6 2 2 2" xfId="13172" xr:uid="{00000000-0005-0000-0000-000006030000}"/>
    <cellStyle name="Normal 11 2 2 2 6 2 3" xfId="7533" xr:uid="{00000000-0005-0000-0000-000007030000}"/>
    <cellStyle name="Normal 11 2 2 2 6 2 3 2" xfId="16108" xr:uid="{00000000-0005-0000-0000-000008030000}"/>
    <cellStyle name="Normal 11 2 2 2 6 2 4" xfId="10507" xr:uid="{00000000-0005-0000-0000-000009030000}"/>
    <cellStyle name="Normal 11 2 2 2 6 3" xfId="5478" xr:uid="{00000000-0005-0000-0000-00000A030000}"/>
    <cellStyle name="Normal 11 2 2 2 6 3 2" xfId="8120" xr:uid="{00000000-0005-0000-0000-00000B030000}"/>
    <cellStyle name="Normal 11 2 2 2 6 3 2 2" xfId="16695" xr:uid="{00000000-0005-0000-0000-00000C030000}"/>
    <cellStyle name="Normal 11 2 2 2 6 3 3" xfId="14053" xr:uid="{00000000-0005-0000-0000-00000D030000}"/>
    <cellStyle name="Normal 11 2 2 2 6 4" xfId="4010" xr:uid="{00000000-0005-0000-0000-00000E030000}"/>
    <cellStyle name="Normal 11 2 2 2 6 4 2" xfId="12585" xr:uid="{00000000-0005-0000-0000-00000F030000}"/>
    <cellStyle name="Normal 11 2 2 2 6 5" xfId="6359" xr:uid="{00000000-0005-0000-0000-000010030000}"/>
    <cellStyle name="Normal 11 2 2 2 6 5 2" xfId="14934" xr:uid="{00000000-0005-0000-0000-000011030000}"/>
    <cellStyle name="Normal 11 2 2 2 6 6" xfId="9920" xr:uid="{00000000-0005-0000-0000-000012030000}"/>
    <cellStyle name="Normal 11 2 2 2 7" xfId="758" xr:uid="{00000000-0005-0000-0000-000013030000}"/>
    <cellStyle name="Normal 11 2 2 2 7 2" xfId="3423" xr:uid="{00000000-0005-0000-0000-000014030000}"/>
    <cellStyle name="Normal 11 2 2 2 7 2 2" xfId="11998" xr:uid="{00000000-0005-0000-0000-000015030000}"/>
    <cellStyle name="Normal 11 2 2 2 7 3" xfId="6946" xr:uid="{00000000-0005-0000-0000-000016030000}"/>
    <cellStyle name="Normal 11 2 2 2 7 3 2" xfId="15521" xr:uid="{00000000-0005-0000-0000-000017030000}"/>
    <cellStyle name="Normal 11 2 2 2 7 4" xfId="9333" xr:uid="{00000000-0005-0000-0000-000018030000}"/>
    <cellStyle name="Normal 11 2 2 2 8" xfId="1657" xr:uid="{00000000-0005-0000-0000-000019030000}"/>
    <cellStyle name="Normal 11 2 2 2 8 2" xfId="2844" xr:uid="{00000000-0005-0000-0000-00001A030000}"/>
    <cellStyle name="Normal 11 2 2 2 8 2 2" xfId="11419" xr:uid="{00000000-0005-0000-0000-00001B030000}"/>
    <cellStyle name="Normal 11 2 2 2 8 3" xfId="7845" xr:uid="{00000000-0005-0000-0000-00001C030000}"/>
    <cellStyle name="Normal 11 2 2 2 8 3 2" xfId="16420" xr:uid="{00000000-0005-0000-0000-00001D030000}"/>
    <cellStyle name="Normal 11 2 2 2 8 4" xfId="10232" xr:uid="{00000000-0005-0000-0000-00001E030000}"/>
    <cellStyle name="Normal 11 2 2 2 9" xfId="4322" xr:uid="{00000000-0005-0000-0000-00001F030000}"/>
    <cellStyle name="Normal 11 2 2 2 9 2" xfId="12897" xr:uid="{00000000-0005-0000-0000-000020030000}"/>
    <cellStyle name="Normal 11 2 2 3" xfId="213" xr:uid="{00000000-0005-0000-0000-000021030000}"/>
    <cellStyle name="Normal 11 2 2 3 10" xfId="2572" xr:uid="{00000000-0005-0000-0000-000022030000}"/>
    <cellStyle name="Normal 11 2 2 3 10 2" xfId="11147" xr:uid="{00000000-0005-0000-0000-000023030000}"/>
    <cellStyle name="Normal 11 2 2 3 11" xfId="6065" xr:uid="{00000000-0005-0000-0000-000024030000}"/>
    <cellStyle name="Normal 11 2 2 3 11 2" xfId="14640" xr:uid="{00000000-0005-0000-0000-000025030000}"/>
    <cellStyle name="Normal 11 2 2 3 12" xfId="8790" xr:uid="{00000000-0005-0000-0000-000026030000}"/>
    <cellStyle name="Normal 11 2 2 3 2" xfId="267" xr:uid="{00000000-0005-0000-0000-000027030000}"/>
    <cellStyle name="Normal 11 2 2 3 2 10" xfId="8844" xr:uid="{00000000-0005-0000-0000-000028030000}"/>
    <cellStyle name="Normal 11 2 2 3 2 2" xfId="562" xr:uid="{00000000-0005-0000-0000-000029030000}"/>
    <cellStyle name="Normal 11 2 2 3 2 2 2" xfId="1247" xr:uid="{00000000-0005-0000-0000-00002A030000}"/>
    <cellStyle name="Normal 11 2 2 3 2 2 2 2" xfId="3912" xr:uid="{00000000-0005-0000-0000-00002B030000}"/>
    <cellStyle name="Normal 11 2 2 3 2 2 2 2 2" xfId="12487" xr:uid="{00000000-0005-0000-0000-00002C030000}"/>
    <cellStyle name="Normal 11 2 2 3 2 2 2 3" xfId="7435" xr:uid="{00000000-0005-0000-0000-00002D030000}"/>
    <cellStyle name="Normal 11 2 2 3 2 2 2 3 2" xfId="16010" xr:uid="{00000000-0005-0000-0000-00002E030000}"/>
    <cellStyle name="Normal 11 2 2 3 2 2 2 4" xfId="9822" xr:uid="{00000000-0005-0000-0000-00002F030000}"/>
    <cellStyle name="Normal 11 2 2 3 2 2 3" xfId="2421" xr:uid="{00000000-0005-0000-0000-000030030000}"/>
    <cellStyle name="Normal 11 2 2 3 2 2 3 2" xfId="5086" xr:uid="{00000000-0005-0000-0000-000031030000}"/>
    <cellStyle name="Normal 11 2 2 3 2 2 3 2 2" xfId="13661" xr:uid="{00000000-0005-0000-0000-000032030000}"/>
    <cellStyle name="Normal 11 2 2 3 2 2 3 3" xfId="8609" xr:uid="{00000000-0005-0000-0000-000033030000}"/>
    <cellStyle name="Normal 11 2 2 3 2 2 3 3 2" xfId="17184" xr:uid="{00000000-0005-0000-0000-000034030000}"/>
    <cellStyle name="Normal 11 2 2 3 2 2 3 4" xfId="10996" xr:uid="{00000000-0005-0000-0000-000035030000}"/>
    <cellStyle name="Normal 11 2 2 3 2 2 4" xfId="5967" xr:uid="{00000000-0005-0000-0000-000036030000}"/>
    <cellStyle name="Normal 11 2 2 3 2 2 4 2" xfId="14542" xr:uid="{00000000-0005-0000-0000-000037030000}"/>
    <cellStyle name="Normal 11 2 2 3 2 2 5" xfId="3227" xr:uid="{00000000-0005-0000-0000-000038030000}"/>
    <cellStyle name="Normal 11 2 2 3 2 2 5 2" xfId="11802" xr:uid="{00000000-0005-0000-0000-000039030000}"/>
    <cellStyle name="Normal 11 2 2 3 2 2 6" xfId="6848" xr:uid="{00000000-0005-0000-0000-00003A030000}"/>
    <cellStyle name="Normal 11 2 2 3 2 2 6 2" xfId="15423" xr:uid="{00000000-0005-0000-0000-00003B030000}"/>
    <cellStyle name="Normal 11 2 2 3 2 2 7" xfId="9137" xr:uid="{00000000-0005-0000-0000-00003C030000}"/>
    <cellStyle name="Normal 11 2 2 3 2 3" xfId="1442" xr:uid="{00000000-0005-0000-0000-00003D030000}"/>
    <cellStyle name="Normal 11 2 2 3 2 3 2" xfId="2029" xr:uid="{00000000-0005-0000-0000-00003E030000}"/>
    <cellStyle name="Normal 11 2 2 3 2 3 2 2" xfId="4694" xr:uid="{00000000-0005-0000-0000-00003F030000}"/>
    <cellStyle name="Normal 11 2 2 3 2 3 2 2 2" xfId="13269" xr:uid="{00000000-0005-0000-0000-000040030000}"/>
    <cellStyle name="Normal 11 2 2 3 2 3 2 3" xfId="7630" xr:uid="{00000000-0005-0000-0000-000041030000}"/>
    <cellStyle name="Normal 11 2 2 3 2 3 2 3 2" xfId="16205" xr:uid="{00000000-0005-0000-0000-000042030000}"/>
    <cellStyle name="Normal 11 2 2 3 2 3 2 4" xfId="10604" xr:uid="{00000000-0005-0000-0000-000043030000}"/>
    <cellStyle name="Normal 11 2 2 3 2 3 3" xfId="5575" xr:uid="{00000000-0005-0000-0000-000044030000}"/>
    <cellStyle name="Normal 11 2 2 3 2 3 3 2" xfId="8217" xr:uid="{00000000-0005-0000-0000-000045030000}"/>
    <cellStyle name="Normal 11 2 2 3 2 3 3 2 2" xfId="16792" xr:uid="{00000000-0005-0000-0000-000046030000}"/>
    <cellStyle name="Normal 11 2 2 3 2 3 3 3" xfId="14150" xr:uid="{00000000-0005-0000-0000-000047030000}"/>
    <cellStyle name="Normal 11 2 2 3 2 3 4" xfId="4107" xr:uid="{00000000-0005-0000-0000-000048030000}"/>
    <cellStyle name="Normal 11 2 2 3 2 3 4 2" xfId="12682" xr:uid="{00000000-0005-0000-0000-000049030000}"/>
    <cellStyle name="Normal 11 2 2 3 2 3 5" xfId="6456" xr:uid="{00000000-0005-0000-0000-00004A030000}"/>
    <cellStyle name="Normal 11 2 2 3 2 3 5 2" xfId="15031" xr:uid="{00000000-0005-0000-0000-00004B030000}"/>
    <cellStyle name="Normal 11 2 2 3 2 3 6" xfId="10017" xr:uid="{00000000-0005-0000-0000-00004C030000}"/>
    <cellStyle name="Normal 11 2 2 3 2 4" xfId="855" xr:uid="{00000000-0005-0000-0000-00004D030000}"/>
    <cellStyle name="Normal 11 2 2 3 2 4 2" xfId="3520" xr:uid="{00000000-0005-0000-0000-00004E030000}"/>
    <cellStyle name="Normal 11 2 2 3 2 4 2 2" xfId="12095" xr:uid="{00000000-0005-0000-0000-00004F030000}"/>
    <cellStyle name="Normal 11 2 2 3 2 4 3" xfId="7043" xr:uid="{00000000-0005-0000-0000-000050030000}"/>
    <cellStyle name="Normal 11 2 2 3 2 4 3 2" xfId="15618" xr:uid="{00000000-0005-0000-0000-000051030000}"/>
    <cellStyle name="Normal 11 2 2 3 2 4 4" xfId="9430" xr:uid="{00000000-0005-0000-0000-000052030000}"/>
    <cellStyle name="Normal 11 2 2 3 2 5" xfId="1834" xr:uid="{00000000-0005-0000-0000-000053030000}"/>
    <cellStyle name="Normal 11 2 2 3 2 5 2" xfId="2934" xr:uid="{00000000-0005-0000-0000-000054030000}"/>
    <cellStyle name="Normal 11 2 2 3 2 5 2 2" xfId="11509" xr:uid="{00000000-0005-0000-0000-000055030000}"/>
    <cellStyle name="Normal 11 2 2 3 2 5 3" xfId="8022" xr:uid="{00000000-0005-0000-0000-000056030000}"/>
    <cellStyle name="Normal 11 2 2 3 2 5 3 2" xfId="16597" xr:uid="{00000000-0005-0000-0000-000057030000}"/>
    <cellStyle name="Normal 11 2 2 3 2 5 4" xfId="10409" xr:uid="{00000000-0005-0000-0000-000058030000}"/>
    <cellStyle name="Normal 11 2 2 3 2 6" xfId="4499" xr:uid="{00000000-0005-0000-0000-000059030000}"/>
    <cellStyle name="Normal 11 2 2 3 2 6 2" xfId="13074" xr:uid="{00000000-0005-0000-0000-00005A030000}"/>
    <cellStyle name="Normal 11 2 2 3 2 7" xfId="5380" xr:uid="{00000000-0005-0000-0000-00005B030000}"/>
    <cellStyle name="Normal 11 2 2 3 2 7 2" xfId="13955" xr:uid="{00000000-0005-0000-0000-00005C030000}"/>
    <cellStyle name="Normal 11 2 2 3 2 8" xfId="2630" xr:uid="{00000000-0005-0000-0000-00005D030000}"/>
    <cellStyle name="Normal 11 2 2 3 2 8 2" xfId="11205" xr:uid="{00000000-0005-0000-0000-00005E030000}"/>
    <cellStyle name="Normal 11 2 2 3 2 9" xfId="6261" xr:uid="{00000000-0005-0000-0000-00005F030000}"/>
    <cellStyle name="Normal 11 2 2 3 2 9 2" xfId="14836" xr:uid="{00000000-0005-0000-0000-000060030000}"/>
    <cellStyle name="Normal 11 2 2 3 3" xfId="407" xr:uid="{00000000-0005-0000-0000-000061030000}"/>
    <cellStyle name="Normal 11 2 2 3 3 10" xfId="8982" xr:uid="{00000000-0005-0000-0000-000062030000}"/>
    <cellStyle name="Normal 11 2 2 3 3 2" xfId="700" xr:uid="{00000000-0005-0000-0000-000063030000}"/>
    <cellStyle name="Normal 11 2 2 3 3 2 2" xfId="1189" xr:uid="{00000000-0005-0000-0000-000064030000}"/>
    <cellStyle name="Normal 11 2 2 3 3 2 2 2" xfId="3854" xr:uid="{00000000-0005-0000-0000-000065030000}"/>
    <cellStyle name="Normal 11 2 2 3 3 2 2 2 2" xfId="12429" xr:uid="{00000000-0005-0000-0000-000066030000}"/>
    <cellStyle name="Normal 11 2 2 3 3 2 2 3" xfId="7377" xr:uid="{00000000-0005-0000-0000-000067030000}"/>
    <cellStyle name="Normal 11 2 2 3 3 2 2 3 2" xfId="15952" xr:uid="{00000000-0005-0000-0000-000068030000}"/>
    <cellStyle name="Normal 11 2 2 3 3 2 2 4" xfId="9764" xr:uid="{00000000-0005-0000-0000-000069030000}"/>
    <cellStyle name="Normal 11 2 2 3 3 2 3" xfId="2363" xr:uid="{00000000-0005-0000-0000-00006A030000}"/>
    <cellStyle name="Normal 11 2 2 3 3 2 3 2" xfId="5028" xr:uid="{00000000-0005-0000-0000-00006B030000}"/>
    <cellStyle name="Normal 11 2 2 3 3 2 3 2 2" xfId="13603" xr:uid="{00000000-0005-0000-0000-00006C030000}"/>
    <cellStyle name="Normal 11 2 2 3 3 2 3 3" xfId="8551" xr:uid="{00000000-0005-0000-0000-00006D030000}"/>
    <cellStyle name="Normal 11 2 2 3 3 2 3 3 2" xfId="17126" xr:uid="{00000000-0005-0000-0000-00006E030000}"/>
    <cellStyle name="Normal 11 2 2 3 3 2 3 4" xfId="10938" xr:uid="{00000000-0005-0000-0000-00006F030000}"/>
    <cellStyle name="Normal 11 2 2 3 3 2 4" xfId="5909" xr:uid="{00000000-0005-0000-0000-000070030000}"/>
    <cellStyle name="Normal 11 2 2 3 3 2 4 2" xfId="14484" xr:uid="{00000000-0005-0000-0000-000071030000}"/>
    <cellStyle name="Normal 11 2 2 3 3 2 5" xfId="3365" xr:uid="{00000000-0005-0000-0000-000072030000}"/>
    <cellStyle name="Normal 11 2 2 3 3 2 5 2" xfId="11940" xr:uid="{00000000-0005-0000-0000-000073030000}"/>
    <cellStyle name="Normal 11 2 2 3 3 2 6" xfId="6790" xr:uid="{00000000-0005-0000-0000-000074030000}"/>
    <cellStyle name="Normal 11 2 2 3 3 2 6 2" xfId="15365" xr:uid="{00000000-0005-0000-0000-000075030000}"/>
    <cellStyle name="Normal 11 2 2 3 3 2 7" xfId="9275" xr:uid="{00000000-0005-0000-0000-000076030000}"/>
    <cellStyle name="Normal 11 2 2 3 3 3" xfId="1580" xr:uid="{00000000-0005-0000-0000-000077030000}"/>
    <cellStyle name="Normal 11 2 2 3 3 3 2" xfId="2167" xr:uid="{00000000-0005-0000-0000-000078030000}"/>
    <cellStyle name="Normal 11 2 2 3 3 3 2 2" xfId="4832" xr:uid="{00000000-0005-0000-0000-000079030000}"/>
    <cellStyle name="Normal 11 2 2 3 3 3 2 2 2" xfId="13407" xr:uid="{00000000-0005-0000-0000-00007A030000}"/>
    <cellStyle name="Normal 11 2 2 3 3 3 2 3" xfId="7768" xr:uid="{00000000-0005-0000-0000-00007B030000}"/>
    <cellStyle name="Normal 11 2 2 3 3 3 2 3 2" xfId="16343" xr:uid="{00000000-0005-0000-0000-00007C030000}"/>
    <cellStyle name="Normal 11 2 2 3 3 3 2 4" xfId="10742" xr:uid="{00000000-0005-0000-0000-00007D030000}"/>
    <cellStyle name="Normal 11 2 2 3 3 3 3" xfId="5713" xr:uid="{00000000-0005-0000-0000-00007E030000}"/>
    <cellStyle name="Normal 11 2 2 3 3 3 3 2" xfId="8355" xr:uid="{00000000-0005-0000-0000-00007F030000}"/>
    <cellStyle name="Normal 11 2 2 3 3 3 3 2 2" xfId="16930" xr:uid="{00000000-0005-0000-0000-000080030000}"/>
    <cellStyle name="Normal 11 2 2 3 3 3 3 3" xfId="14288" xr:uid="{00000000-0005-0000-0000-000081030000}"/>
    <cellStyle name="Normal 11 2 2 3 3 3 4" xfId="4245" xr:uid="{00000000-0005-0000-0000-000082030000}"/>
    <cellStyle name="Normal 11 2 2 3 3 3 4 2" xfId="12820" xr:uid="{00000000-0005-0000-0000-000083030000}"/>
    <cellStyle name="Normal 11 2 2 3 3 3 5" xfId="6594" xr:uid="{00000000-0005-0000-0000-000084030000}"/>
    <cellStyle name="Normal 11 2 2 3 3 3 5 2" xfId="15169" xr:uid="{00000000-0005-0000-0000-000085030000}"/>
    <cellStyle name="Normal 11 2 2 3 3 3 6" xfId="10155" xr:uid="{00000000-0005-0000-0000-000086030000}"/>
    <cellStyle name="Normal 11 2 2 3 3 4" xfId="993" xr:uid="{00000000-0005-0000-0000-000087030000}"/>
    <cellStyle name="Normal 11 2 2 3 3 4 2" xfId="3658" xr:uid="{00000000-0005-0000-0000-000088030000}"/>
    <cellStyle name="Normal 11 2 2 3 3 4 2 2" xfId="12233" xr:uid="{00000000-0005-0000-0000-000089030000}"/>
    <cellStyle name="Normal 11 2 2 3 3 4 3" xfId="7181" xr:uid="{00000000-0005-0000-0000-00008A030000}"/>
    <cellStyle name="Normal 11 2 2 3 3 4 3 2" xfId="15756" xr:uid="{00000000-0005-0000-0000-00008B030000}"/>
    <cellStyle name="Normal 11 2 2 3 3 4 4" xfId="9568" xr:uid="{00000000-0005-0000-0000-00008C030000}"/>
    <cellStyle name="Normal 11 2 2 3 3 5" xfId="1776" xr:uid="{00000000-0005-0000-0000-00008D030000}"/>
    <cellStyle name="Normal 11 2 2 3 3 5 2" xfId="3072" xr:uid="{00000000-0005-0000-0000-00008E030000}"/>
    <cellStyle name="Normal 11 2 2 3 3 5 2 2" xfId="11647" xr:uid="{00000000-0005-0000-0000-00008F030000}"/>
    <cellStyle name="Normal 11 2 2 3 3 5 3" xfId="7964" xr:uid="{00000000-0005-0000-0000-000090030000}"/>
    <cellStyle name="Normal 11 2 2 3 3 5 3 2" xfId="16539" xr:uid="{00000000-0005-0000-0000-000091030000}"/>
    <cellStyle name="Normal 11 2 2 3 3 5 4" xfId="10351" xr:uid="{00000000-0005-0000-0000-000092030000}"/>
    <cellStyle name="Normal 11 2 2 3 3 6" xfId="4441" xr:uid="{00000000-0005-0000-0000-000093030000}"/>
    <cellStyle name="Normal 11 2 2 3 3 6 2" xfId="13016" xr:uid="{00000000-0005-0000-0000-000094030000}"/>
    <cellStyle name="Normal 11 2 2 3 3 7" xfId="5322" xr:uid="{00000000-0005-0000-0000-000095030000}"/>
    <cellStyle name="Normal 11 2 2 3 3 7 2" xfId="13897" xr:uid="{00000000-0005-0000-0000-000096030000}"/>
    <cellStyle name="Normal 11 2 2 3 3 8" xfId="2768" xr:uid="{00000000-0005-0000-0000-000097030000}"/>
    <cellStyle name="Normal 11 2 2 3 3 8 2" xfId="11343" xr:uid="{00000000-0005-0000-0000-000098030000}"/>
    <cellStyle name="Normal 11 2 2 3 3 9" xfId="6203" xr:uid="{00000000-0005-0000-0000-000099030000}"/>
    <cellStyle name="Normal 11 2 2 3 3 9 2" xfId="14778" xr:uid="{00000000-0005-0000-0000-00009A030000}"/>
    <cellStyle name="Normal 11 2 2 3 4" xfId="504" xr:uid="{00000000-0005-0000-0000-00009B030000}"/>
    <cellStyle name="Normal 11 2 2 3 4 2" xfId="1051" xr:uid="{00000000-0005-0000-0000-00009C030000}"/>
    <cellStyle name="Normal 11 2 2 3 4 2 2" xfId="3716" xr:uid="{00000000-0005-0000-0000-00009D030000}"/>
    <cellStyle name="Normal 11 2 2 3 4 2 2 2" xfId="12291" xr:uid="{00000000-0005-0000-0000-00009E030000}"/>
    <cellStyle name="Normal 11 2 2 3 4 2 3" xfId="7239" xr:uid="{00000000-0005-0000-0000-00009F030000}"/>
    <cellStyle name="Normal 11 2 2 3 4 2 3 2" xfId="15814" xr:uid="{00000000-0005-0000-0000-0000A0030000}"/>
    <cellStyle name="Normal 11 2 2 3 4 2 4" xfId="9626" xr:uid="{00000000-0005-0000-0000-0000A1030000}"/>
    <cellStyle name="Normal 11 2 2 3 4 3" xfId="2225" xr:uid="{00000000-0005-0000-0000-0000A2030000}"/>
    <cellStyle name="Normal 11 2 2 3 4 3 2" xfId="4890" xr:uid="{00000000-0005-0000-0000-0000A3030000}"/>
    <cellStyle name="Normal 11 2 2 3 4 3 2 2" xfId="13465" xr:uid="{00000000-0005-0000-0000-0000A4030000}"/>
    <cellStyle name="Normal 11 2 2 3 4 3 3" xfId="8413" xr:uid="{00000000-0005-0000-0000-0000A5030000}"/>
    <cellStyle name="Normal 11 2 2 3 4 3 3 2" xfId="16988" xr:uid="{00000000-0005-0000-0000-0000A6030000}"/>
    <cellStyle name="Normal 11 2 2 3 4 3 4" xfId="10800" xr:uid="{00000000-0005-0000-0000-0000A7030000}"/>
    <cellStyle name="Normal 11 2 2 3 4 4" xfId="5771" xr:uid="{00000000-0005-0000-0000-0000A8030000}"/>
    <cellStyle name="Normal 11 2 2 3 4 4 2" xfId="14346" xr:uid="{00000000-0005-0000-0000-0000A9030000}"/>
    <cellStyle name="Normal 11 2 2 3 4 5" xfId="3169" xr:uid="{00000000-0005-0000-0000-0000AA030000}"/>
    <cellStyle name="Normal 11 2 2 3 4 5 2" xfId="11744" xr:uid="{00000000-0005-0000-0000-0000AB030000}"/>
    <cellStyle name="Normal 11 2 2 3 4 6" xfId="6652" xr:uid="{00000000-0005-0000-0000-0000AC030000}"/>
    <cellStyle name="Normal 11 2 2 3 4 6 2" xfId="15227" xr:uid="{00000000-0005-0000-0000-0000AD030000}"/>
    <cellStyle name="Normal 11 2 2 3 4 7" xfId="9079" xr:uid="{00000000-0005-0000-0000-0000AE030000}"/>
    <cellStyle name="Normal 11 2 2 3 5" xfId="1384" xr:uid="{00000000-0005-0000-0000-0000AF030000}"/>
    <cellStyle name="Normal 11 2 2 3 5 2" xfId="1971" xr:uid="{00000000-0005-0000-0000-0000B0030000}"/>
    <cellStyle name="Normal 11 2 2 3 5 2 2" xfId="4636" xr:uid="{00000000-0005-0000-0000-0000B1030000}"/>
    <cellStyle name="Normal 11 2 2 3 5 2 2 2" xfId="13211" xr:uid="{00000000-0005-0000-0000-0000B2030000}"/>
    <cellStyle name="Normal 11 2 2 3 5 2 3" xfId="7572" xr:uid="{00000000-0005-0000-0000-0000B3030000}"/>
    <cellStyle name="Normal 11 2 2 3 5 2 3 2" xfId="16147" xr:uid="{00000000-0005-0000-0000-0000B4030000}"/>
    <cellStyle name="Normal 11 2 2 3 5 2 4" xfId="10546" xr:uid="{00000000-0005-0000-0000-0000B5030000}"/>
    <cellStyle name="Normal 11 2 2 3 5 3" xfId="5517" xr:uid="{00000000-0005-0000-0000-0000B6030000}"/>
    <cellStyle name="Normal 11 2 2 3 5 3 2" xfId="8159" xr:uid="{00000000-0005-0000-0000-0000B7030000}"/>
    <cellStyle name="Normal 11 2 2 3 5 3 2 2" xfId="16734" xr:uid="{00000000-0005-0000-0000-0000B8030000}"/>
    <cellStyle name="Normal 11 2 2 3 5 3 3" xfId="14092" xr:uid="{00000000-0005-0000-0000-0000B9030000}"/>
    <cellStyle name="Normal 11 2 2 3 5 4" xfId="4049" xr:uid="{00000000-0005-0000-0000-0000BA030000}"/>
    <cellStyle name="Normal 11 2 2 3 5 4 2" xfId="12624" xr:uid="{00000000-0005-0000-0000-0000BB030000}"/>
    <cellStyle name="Normal 11 2 2 3 5 5" xfId="6398" xr:uid="{00000000-0005-0000-0000-0000BC030000}"/>
    <cellStyle name="Normal 11 2 2 3 5 5 2" xfId="14973" xr:uid="{00000000-0005-0000-0000-0000BD030000}"/>
    <cellStyle name="Normal 11 2 2 3 5 6" xfId="9959" xr:uid="{00000000-0005-0000-0000-0000BE030000}"/>
    <cellStyle name="Normal 11 2 2 3 6" xfId="797" xr:uid="{00000000-0005-0000-0000-0000BF030000}"/>
    <cellStyle name="Normal 11 2 2 3 6 2" xfId="3462" xr:uid="{00000000-0005-0000-0000-0000C0030000}"/>
    <cellStyle name="Normal 11 2 2 3 6 2 2" xfId="12037" xr:uid="{00000000-0005-0000-0000-0000C1030000}"/>
    <cellStyle name="Normal 11 2 2 3 6 3" xfId="6985" xr:uid="{00000000-0005-0000-0000-0000C2030000}"/>
    <cellStyle name="Normal 11 2 2 3 6 3 2" xfId="15560" xr:uid="{00000000-0005-0000-0000-0000C3030000}"/>
    <cellStyle name="Normal 11 2 2 3 6 4" xfId="9372" xr:uid="{00000000-0005-0000-0000-0000C4030000}"/>
    <cellStyle name="Normal 11 2 2 3 7" xfId="1638" xr:uid="{00000000-0005-0000-0000-0000C5030000}"/>
    <cellStyle name="Normal 11 2 2 3 7 2" xfId="2880" xr:uid="{00000000-0005-0000-0000-0000C6030000}"/>
    <cellStyle name="Normal 11 2 2 3 7 2 2" xfId="11455" xr:uid="{00000000-0005-0000-0000-0000C7030000}"/>
    <cellStyle name="Normal 11 2 2 3 7 3" xfId="7826" xr:uid="{00000000-0005-0000-0000-0000C8030000}"/>
    <cellStyle name="Normal 11 2 2 3 7 3 2" xfId="16401" xr:uid="{00000000-0005-0000-0000-0000C9030000}"/>
    <cellStyle name="Normal 11 2 2 3 7 4" xfId="10213" xr:uid="{00000000-0005-0000-0000-0000CA030000}"/>
    <cellStyle name="Normal 11 2 2 3 8" xfId="4303" xr:uid="{00000000-0005-0000-0000-0000CB030000}"/>
    <cellStyle name="Normal 11 2 2 3 8 2" xfId="12878" xr:uid="{00000000-0005-0000-0000-0000CC030000}"/>
    <cellStyle name="Normal 11 2 2 3 9" xfId="5184" xr:uid="{00000000-0005-0000-0000-0000CD030000}"/>
    <cellStyle name="Normal 11 2 2 3 9 2" xfId="13759" xr:uid="{00000000-0005-0000-0000-0000CE030000}"/>
    <cellStyle name="Normal 11 2 2 4" xfId="192" xr:uid="{00000000-0005-0000-0000-0000CF030000}"/>
    <cellStyle name="Normal 11 2 2 4 10" xfId="2552" xr:uid="{00000000-0005-0000-0000-0000D0030000}"/>
    <cellStyle name="Normal 11 2 2 4 10 2" xfId="11127" xr:uid="{00000000-0005-0000-0000-0000D1030000}"/>
    <cellStyle name="Normal 11 2 2 4 11" xfId="6103" xr:uid="{00000000-0005-0000-0000-0000D2030000}"/>
    <cellStyle name="Normal 11 2 2 4 11 2" xfId="14678" xr:uid="{00000000-0005-0000-0000-0000D3030000}"/>
    <cellStyle name="Normal 11 2 2 4 12" xfId="8770" xr:uid="{00000000-0005-0000-0000-0000D4030000}"/>
    <cellStyle name="Normal 11 2 2 4 2" xfId="305" xr:uid="{00000000-0005-0000-0000-0000D5030000}"/>
    <cellStyle name="Normal 11 2 2 4 2 10" xfId="8882" xr:uid="{00000000-0005-0000-0000-0000D6030000}"/>
    <cellStyle name="Normal 11 2 2 4 2 2" xfId="600" xr:uid="{00000000-0005-0000-0000-0000D7030000}"/>
    <cellStyle name="Normal 11 2 2 4 2 2 2" xfId="1285" xr:uid="{00000000-0005-0000-0000-0000D8030000}"/>
    <cellStyle name="Normal 11 2 2 4 2 2 2 2" xfId="3950" xr:uid="{00000000-0005-0000-0000-0000D9030000}"/>
    <cellStyle name="Normal 11 2 2 4 2 2 2 2 2" xfId="12525" xr:uid="{00000000-0005-0000-0000-0000DA030000}"/>
    <cellStyle name="Normal 11 2 2 4 2 2 2 3" xfId="7473" xr:uid="{00000000-0005-0000-0000-0000DB030000}"/>
    <cellStyle name="Normal 11 2 2 4 2 2 2 3 2" xfId="16048" xr:uid="{00000000-0005-0000-0000-0000DC030000}"/>
    <cellStyle name="Normal 11 2 2 4 2 2 2 4" xfId="9860" xr:uid="{00000000-0005-0000-0000-0000DD030000}"/>
    <cellStyle name="Normal 11 2 2 4 2 2 3" xfId="2459" xr:uid="{00000000-0005-0000-0000-0000DE030000}"/>
    <cellStyle name="Normal 11 2 2 4 2 2 3 2" xfId="5124" xr:uid="{00000000-0005-0000-0000-0000DF030000}"/>
    <cellStyle name="Normal 11 2 2 4 2 2 3 2 2" xfId="13699" xr:uid="{00000000-0005-0000-0000-0000E0030000}"/>
    <cellStyle name="Normal 11 2 2 4 2 2 3 3" xfId="8647" xr:uid="{00000000-0005-0000-0000-0000E1030000}"/>
    <cellStyle name="Normal 11 2 2 4 2 2 3 3 2" xfId="17222" xr:uid="{00000000-0005-0000-0000-0000E2030000}"/>
    <cellStyle name="Normal 11 2 2 4 2 2 3 4" xfId="11034" xr:uid="{00000000-0005-0000-0000-0000E3030000}"/>
    <cellStyle name="Normal 11 2 2 4 2 2 4" xfId="6005" xr:uid="{00000000-0005-0000-0000-0000E4030000}"/>
    <cellStyle name="Normal 11 2 2 4 2 2 4 2" xfId="14580" xr:uid="{00000000-0005-0000-0000-0000E5030000}"/>
    <cellStyle name="Normal 11 2 2 4 2 2 5" xfId="3265" xr:uid="{00000000-0005-0000-0000-0000E6030000}"/>
    <cellStyle name="Normal 11 2 2 4 2 2 5 2" xfId="11840" xr:uid="{00000000-0005-0000-0000-0000E7030000}"/>
    <cellStyle name="Normal 11 2 2 4 2 2 6" xfId="6886" xr:uid="{00000000-0005-0000-0000-0000E8030000}"/>
    <cellStyle name="Normal 11 2 2 4 2 2 6 2" xfId="15461" xr:uid="{00000000-0005-0000-0000-0000E9030000}"/>
    <cellStyle name="Normal 11 2 2 4 2 2 7" xfId="9175" xr:uid="{00000000-0005-0000-0000-0000EA030000}"/>
    <cellStyle name="Normal 11 2 2 4 2 3" xfId="1480" xr:uid="{00000000-0005-0000-0000-0000EB030000}"/>
    <cellStyle name="Normal 11 2 2 4 2 3 2" xfId="2067" xr:uid="{00000000-0005-0000-0000-0000EC030000}"/>
    <cellStyle name="Normal 11 2 2 4 2 3 2 2" xfId="4732" xr:uid="{00000000-0005-0000-0000-0000ED030000}"/>
    <cellStyle name="Normal 11 2 2 4 2 3 2 2 2" xfId="13307" xr:uid="{00000000-0005-0000-0000-0000EE030000}"/>
    <cellStyle name="Normal 11 2 2 4 2 3 2 3" xfId="7668" xr:uid="{00000000-0005-0000-0000-0000EF030000}"/>
    <cellStyle name="Normal 11 2 2 4 2 3 2 3 2" xfId="16243" xr:uid="{00000000-0005-0000-0000-0000F0030000}"/>
    <cellStyle name="Normal 11 2 2 4 2 3 2 4" xfId="10642" xr:uid="{00000000-0005-0000-0000-0000F1030000}"/>
    <cellStyle name="Normal 11 2 2 4 2 3 3" xfId="5613" xr:uid="{00000000-0005-0000-0000-0000F2030000}"/>
    <cellStyle name="Normal 11 2 2 4 2 3 3 2" xfId="8255" xr:uid="{00000000-0005-0000-0000-0000F3030000}"/>
    <cellStyle name="Normal 11 2 2 4 2 3 3 2 2" xfId="16830" xr:uid="{00000000-0005-0000-0000-0000F4030000}"/>
    <cellStyle name="Normal 11 2 2 4 2 3 3 3" xfId="14188" xr:uid="{00000000-0005-0000-0000-0000F5030000}"/>
    <cellStyle name="Normal 11 2 2 4 2 3 4" xfId="4145" xr:uid="{00000000-0005-0000-0000-0000F6030000}"/>
    <cellStyle name="Normal 11 2 2 4 2 3 4 2" xfId="12720" xr:uid="{00000000-0005-0000-0000-0000F7030000}"/>
    <cellStyle name="Normal 11 2 2 4 2 3 5" xfId="6494" xr:uid="{00000000-0005-0000-0000-0000F8030000}"/>
    <cellStyle name="Normal 11 2 2 4 2 3 5 2" xfId="15069" xr:uid="{00000000-0005-0000-0000-0000F9030000}"/>
    <cellStyle name="Normal 11 2 2 4 2 3 6" xfId="10055" xr:uid="{00000000-0005-0000-0000-0000FA030000}"/>
    <cellStyle name="Normal 11 2 2 4 2 4" xfId="893" xr:uid="{00000000-0005-0000-0000-0000FB030000}"/>
    <cellStyle name="Normal 11 2 2 4 2 4 2" xfId="3558" xr:uid="{00000000-0005-0000-0000-0000FC030000}"/>
    <cellStyle name="Normal 11 2 2 4 2 4 2 2" xfId="12133" xr:uid="{00000000-0005-0000-0000-0000FD030000}"/>
    <cellStyle name="Normal 11 2 2 4 2 4 3" xfId="7081" xr:uid="{00000000-0005-0000-0000-0000FE030000}"/>
    <cellStyle name="Normal 11 2 2 4 2 4 3 2" xfId="15656" xr:uid="{00000000-0005-0000-0000-0000FF030000}"/>
    <cellStyle name="Normal 11 2 2 4 2 4 4" xfId="9468" xr:uid="{00000000-0005-0000-0000-000000040000}"/>
    <cellStyle name="Normal 11 2 2 4 2 5" xfId="1872" xr:uid="{00000000-0005-0000-0000-000001040000}"/>
    <cellStyle name="Normal 11 2 2 4 2 5 2" xfId="2972" xr:uid="{00000000-0005-0000-0000-000002040000}"/>
    <cellStyle name="Normal 11 2 2 4 2 5 2 2" xfId="11547" xr:uid="{00000000-0005-0000-0000-000003040000}"/>
    <cellStyle name="Normal 11 2 2 4 2 5 3" xfId="8060" xr:uid="{00000000-0005-0000-0000-000004040000}"/>
    <cellStyle name="Normal 11 2 2 4 2 5 3 2" xfId="16635" xr:uid="{00000000-0005-0000-0000-000005040000}"/>
    <cellStyle name="Normal 11 2 2 4 2 5 4" xfId="10447" xr:uid="{00000000-0005-0000-0000-000006040000}"/>
    <cellStyle name="Normal 11 2 2 4 2 6" xfId="4537" xr:uid="{00000000-0005-0000-0000-000007040000}"/>
    <cellStyle name="Normal 11 2 2 4 2 6 2" xfId="13112" xr:uid="{00000000-0005-0000-0000-000008040000}"/>
    <cellStyle name="Normal 11 2 2 4 2 7" xfId="5418" xr:uid="{00000000-0005-0000-0000-000009040000}"/>
    <cellStyle name="Normal 11 2 2 4 2 7 2" xfId="13993" xr:uid="{00000000-0005-0000-0000-00000A040000}"/>
    <cellStyle name="Normal 11 2 2 4 2 8" xfId="2668" xr:uid="{00000000-0005-0000-0000-00000B040000}"/>
    <cellStyle name="Normal 11 2 2 4 2 8 2" xfId="11243" xr:uid="{00000000-0005-0000-0000-00000C040000}"/>
    <cellStyle name="Normal 11 2 2 4 2 9" xfId="6299" xr:uid="{00000000-0005-0000-0000-00000D040000}"/>
    <cellStyle name="Normal 11 2 2 4 2 9 2" xfId="14874" xr:uid="{00000000-0005-0000-0000-00000E040000}"/>
    <cellStyle name="Normal 11 2 2 4 3" xfId="387" xr:uid="{00000000-0005-0000-0000-00000F040000}"/>
    <cellStyle name="Normal 11 2 2 4 3 10" xfId="8962" xr:uid="{00000000-0005-0000-0000-000010040000}"/>
    <cellStyle name="Normal 11 2 2 4 3 2" xfId="680" xr:uid="{00000000-0005-0000-0000-000011040000}"/>
    <cellStyle name="Normal 11 2 2 4 3 2 2" xfId="1169" xr:uid="{00000000-0005-0000-0000-000012040000}"/>
    <cellStyle name="Normal 11 2 2 4 3 2 2 2" xfId="3834" xr:uid="{00000000-0005-0000-0000-000013040000}"/>
    <cellStyle name="Normal 11 2 2 4 3 2 2 2 2" xfId="12409" xr:uid="{00000000-0005-0000-0000-000014040000}"/>
    <cellStyle name="Normal 11 2 2 4 3 2 2 3" xfId="7357" xr:uid="{00000000-0005-0000-0000-000015040000}"/>
    <cellStyle name="Normal 11 2 2 4 3 2 2 3 2" xfId="15932" xr:uid="{00000000-0005-0000-0000-000016040000}"/>
    <cellStyle name="Normal 11 2 2 4 3 2 2 4" xfId="9744" xr:uid="{00000000-0005-0000-0000-000017040000}"/>
    <cellStyle name="Normal 11 2 2 4 3 2 3" xfId="2343" xr:uid="{00000000-0005-0000-0000-000018040000}"/>
    <cellStyle name="Normal 11 2 2 4 3 2 3 2" xfId="5008" xr:uid="{00000000-0005-0000-0000-000019040000}"/>
    <cellStyle name="Normal 11 2 2 4 3 2 3 2 2" xfId="13583" xr:uid="{00000000-0005-0000-0000-00001A040000}"/>
    <cellStyle name="Normal 11 2 2 4 3 2 3 3" xfId="8531" xr:uid="{00000000-0005-0000-0000-00001B040000}"/>
    <cellStyle name="Normal 11 2 2 4 3 2 3 3 2" xfId="17106" xr:uid="{00000000-0005-0000-0000-00001C040000}"/>
    <cellStyle name="Normal 11 2 2 4 3 2 3 4" xfId="10918" xr:uid="{00000000-0005-0000-0000-00001D040000}"/>
    <cellStyle name="Normal 11 2 2 4 3 2 4" xfId="5889" xr:uid="{00000000-0005-0000-0000-00001E040000}"/>
    <cellStyle name="Normal 11 2 2 4 3 2 4 2" xfId="14464" xr:uid="{00000000-0005-0000-0000-00001F040000}"/>
    <cellStyle name="Normal 11 2 2 4 3 2 5" xfId="3345" xr:uid="{00000000-0005-0000-0000-000020040000}"/>
    <cellStyle name="Normal 11 2 2 4 3 2 5 2" xfId="11920" xr:uid="{00000000-0005-0000-0000-000021040000}"/>
    <cellStyle name="Normal 11 2 2 4 3 2 6" xfId="6770" xr:uid="{00000000-0005-0000-0000-000022040000}"/>
    <cellStyle name="Normal 11 2 2 4 3 2 6 2" xfId="15345" xr:uid="{00000000-0005-0000-0000-000023040000}"/>
    <cellStyle name="Normal 11 2 2 4 3 2 7" xfId="9255" xr:uid="{00000000-0005-0000-0000-000024040000}"/>
    <cellStyle name="Normal 11 2 2 4 3 3" xfId="1560" xr:uid="{00000000-0005-0000-0000-000025040000}"/>
    <cellStyle name="Normal 11 2 2 4 3 3 2" xfId="2147" xr:uid="{00000000-0005-0000-0000-000026040000}"/>
    <cellStyle name="Normal 11 2 2 4 3 3 2 2" xfId="4812" xr:uid="{00000000-0005-0000-0000-000027040000}"/>
    <cellStyle name="Normal 11 2 2 4 3 3 2 2 2" xfId="13387" xr:uid="{00000000-0005-0000-0000-000028040000}"/>
    <cellStyle name="Normal 11 2 2 4 3 3 2 3" xfId="7748" xr:uid="{00000000-0005-0000-0000-000029040000}"/>
    <cellStyle name="Normal 11 2 2 4 3 3 2 3 2" xfId="16323" xr:uid="{00000000-0005-0000-0000-00002A040000}"/>
    <cellStyle name="Normal 11 2 2 4 3 3 2 4" xfId="10722" xr:uid="{00000000-0005-0000-0000-00002B040000}"/>
    <cellStyle name="Normal 11 2 2 4 3 3 3" xfId="5693" xr:uid="{00000000-0005-0000-0000-00002C040000}"/>
    <cellStyle name="Normal 11 2 2 4 3 3 3 2" xfId="8335" xr:uid="{00000000-0005-0000-0000-00002D040000}"/>
    <cellStyle name="Normal 11 2 2 4 3 3 3 2 2" xfId="16910" xr:uid="{00000000-0005-0000-0000-00002E040000}"/>
    <cellStyle name="Normal 11 2 2 4 3 3 3 3" xfId="14268" xr:uid="{00000000-0005-0000-0000-00002F040000}"/>
    <cellStyle name="Normal 11 2 2 4 3 3 4" xfId="4225" xr:uid="{00000000-0005-0000-0000-000030040000}"/>
    <cellStyle name="Normal 11 2 2 4 3 3 4 2" xfId="12800" xr:uid="{00000000-0005-0000-0000-000031040000}"/>
    <cellStyle name="Normal 11 2 2 4 3 3 5" xfId="6574" xr:uid="{00000000-0005-0000-0000-000032040000}"/>
    <cellStyle name="Normal 11 2 2 4 3 3 5 2" xfId="15149" xr:uid="{00000000-0005-0000-0000-000033040000}"/>
    <cellStyle name="Normal 11 2 2 4 3 3 6" xfId="10135" xr:uid="{00000000-0005-0000-0000-000034040000}"/>
    <cellStyle name="Normal 11 2 2 4 3 4" xfId="973" xr:uid="{00000000-0005-0000-0000-000035040000}"/>
    <cellStyle name="Normal 11 2 2 4 3 4 2" xfId="3638" xr:uid="{00000000-0005-0000-0000-000036040000}"/>
    <cellStyle name="Normal 11 2 2 4 3 4 2 2" xfId="12213" xr:uid="{00000000-0005-0000-0000-000037040000}"/>
    <cellStyle name="Normal 11 2 2 4 3 4 3" xfId="7161" xr:uid="{00000000-0005-0000-0000-000038040000}"/>
    <cellStyle name="Normal 11 2 2 4 3 4 3 2" xfId="15736" xr:uid="{00000000-0005-0000-0000-000039040000}"/>
    <cellStyle name="Normal 11 2 2 4 3 4 4" xfId="9548" xr:uid="{00000000-0005-0000-0000-00003A040000}"/>
    <cellStyle name="Normal 11 2 2 4 3 5" xfId="1756" xr:uid="{00000000-0005-0000-0000-00003B040000}"/>
    <cellStyle name="Normal 11 2 2 4 3 5 2" xfId="3052" xr:uid="{00000000-0005-0000-0000-00003C040000}"/>
    <cellStyle name="Normal 11 2 2 4 3 5 2 2" xfId="11627" xr:uid="{00000000-0005-0000-0000-00003D040000}"/>
    <cellStyle name="Normal 11 2 2 4 3 5 3" xfId="7944" xr:uid="{00000000-0005-0000-0000-00003E040000}"/>
    <cellStyle name="Normal 11 2 2 4 3 5 3 2" xfId="16519" xr:uid="{00000000-0005-0000-0000-00003F040000}"/>
    <cellStyle name="Normal 11 2 2 4 3 5 4" xfId="10331" xr:uid="{00000000-0005-0000-0000-000040040000}"/>
    <cellStyle name="Normal 11 2 2 4 3 6" xfId="4421" xr:uid="{00000000-0005-0000-0000-000041040000}"/>
    <cellStyle name="Normal 11 2 2 4 3 6 2" xfId="12996" xr:uid="{00000000-0005-0000-0000-000042040000}"/>
    <cellStyle name="Normal 11 2 2 4 3 7" xfId="5302" xr:uid="{00000000-0005-0000-0000-000043040000}"/>
    <cellStyle name="Normal 11 2 2 4 3 7 2" xfId="13877" xr:uid="{00000000-0005-0000-0000-000044040000}"/>
    <cellStyle name="Normal 11 2 2 4 3 8" xfId="2748" xr:uid="{00000000-0005-0000-0000-000045040000}"/>
    <cellStyle name="Normal 11 2 2 4 3 8 2" xfId="11323" xr:uid="{00000000-0005-0000-0000-000046040000}"/>
    <cellStyle name="Normal 11 2 2 4 3 9" xfId="6183" xr:uid="{00000000-0005-0000-0000-000047040000}"/>
    <cellStyle name="Normal 11 2 2 4 3 9 2" xfId="14758" xr:uid="{00000000-0005-0000-0000-000048040000}"/>
    <cellStyle name="Normal 11 2 2 4 4" xfId="484" xr:uid="{00000000-0005-0000-0000-000049040000}"/>
    <cellStyle name="Normal 11 2 2 4 4 2" xfId="1089" xr:uid="{00000000-0005-0000-0000-00004A040000}"/>
    <cellStyle name="Normal 11 2 2 4 4 2 2" xfId="3754" xr:uid="{00000000-0005-0000-0000-00004B040000}"/>
    <cellStyle name="Normal 11 2 2 4 4 2 2 2" xfId="12329" xr:uid="{00000000-0005-0000-0000-00004C040000}"/>
    <cellStyle name="Normal 11 2 2 4 4 2 3" xfId="7277" xr:uid="{00000000-0005-0000-0000-00004D040000}"/>
    <cellStyle name="Normal 11 2 2 4 4 2 3 2" xfId="15852" xr:uid="{00000000-0005-0000-0000-00004E040000}"/>
    <cellStyle name="Normal 11 2 2 4 4 2 4" xfId="9664" xr:uid="{00000000-0005-0000-0000-00004F040000}"/>
    <cellStyle name="Normal 11 2 2 4 4 3" xfId="2263" xr:uid="{00000000-0005-0000-0000-000050040000}"/>
    <cellStyle name="Normal 11 2 2 4 4 3 2" xfId="4928" xr:uid="{00000000-0005-0000-0000-000051040000}"/>
    <cellStyle name="Normal 11 2 2 4 4 3 2 2" xfId="13503" xr:uid="{00000000-0005-0000-0000-000052040000}"/>
    <cellStyle name="Normal 11 2 2 4 4 3 3" xfId="8451" xr:uid="{00000000-0005-0000-0000-000053040000}"/>
    <cellStyle name="Normal 11 2 2 4 4 3 3 2" xfId="17026" xr:uid="{00000000-0005-0000-0000-000054040000}"/>
    <cellStyle name="Normal 11 2 2 4 4 3 4" xfId="10838" xr:uid="{00000000-0005-0000-0000-000055040000}"/>
    <cellStyle name="Normal 11 2 2 4 4 4" xfId="5809" xr:uid="{00000000-0005-0000-0000-000056040000}"/>
    <cellStyle name="Normal 11 2 2 4 4 4 2" xfId="14384" xr:uid="{00000000-0005-0000-0000-000057040000}"/>
    <cellStyle name="Normal 11 2 2 4 4 5" xfId="3149" xr:uid="{00000000-0005-0000-0000-000058040000}"/>
    <cellStyle name="Normal 11 2 2 4 4 5 2" xfId="11724" xr:uid="{00000000-0005-0000-0000-000059040000}"/>
    <cellStyle name="Normal 11 2 2 4 4 6" xfId="6690" xr:uid="{00000000-0005-0000-0000-00005A040000}"/>
    <cellStyle name="Normal 11 2 2 4 4 6 2" xfId="15265" xr:uid="{00000000-0005-0000-0000-00005B040000}"/>
    <cellStyle name="Normal 11 2 2 4 4 7" xfId="9059" xr:uid="{00000000-0005-0000-0000-00005C040000}"/>
    <cellStyle name="Normal 11 2 2 4 5" xfId="1364" xr:uid="{00000000-0005-0000-0000-00005D040000}"/>
    <cellStyle name="Normal 11 2 2 4 5 2" xfId="1951" xr:uid="{00000000-0005-0000-0000-00005E040000}"/>
    <cellStyle name="Normal 11 2 2 4 5 2 2" xfId="4616" xr:uid="{00000000-0005-0000-0000-00005F040000}"/>
    <cellStyle name="Normal 11 2 2 4 5 2 2 2" xfId="13191" xr:uid="{00000000-0005-0000-0000-000060040000}"/>
    <cellStyle name="Normal 11 2 2 4 5 2 3" xfId="7552" xr:uid="{00000000-0005-0000-0000-000061040000}"/>
    <cellStyle name="Normal 11 2 2 4 5 2 3 2" xfId="16127" xr:uid="{00000000-0005-0000-0000-000062040000}"/>
    <cellStyle name="Normal 11 2 2 4 5 2 4" xfId="10526" xr:uid="{00000000-0005-0000-0000-000063040000}"/>
    <cellStyle name="Normal 11 2 2 4 5 3" xfId="5497" xr:uid="{00000000-0005-0000-0000-000064040000}"/>
    <cellStyle name="Normal 11 2 2 4 5 3 2" xfId="8139" xr:uid="{00000000-0005-0000-0000-000065040000}"/>
    <cellStyle name="Normal 11 2 2 4 5 3 2 2" xfId="16714" xr:uid="{00000000-0005-0000-0000-000066040000}"/>
    <cellStyle name="Normal 11 2 2 4 5 3 3" xfId="14072" xr:uid="{00000000-0005-0000-0000-000067040000}"/>
    <cellStyle name="Normal 11 2 2 4 5 4" xfId="4029" xr:uid="{00000000-0005-0000-0000-000068040000}"/>
    <cellStyle name="Normal 11 2 2 4 5 4 2" xfId="12604" xr:uid="{00000000-0005-0000-0000-000069040000}"/>
    <cellStyle name="Normal 11 2 2 4 5 5" xfId="6378" xr:uid="{00000000-0005-0000-0000-00006A040000}"/>
    <cellStyle name="Normal 11 2 2 4 5 5 2" xfId="14953" xr:uid="{00000000-0005-0000-0000-00006B040000}"/>
    <cellStyle name="Normal 11 2 2 4 5 6" xfId="9939" xr:uid="{00000000-0005-0000-0000-00006C040000}"/>
    <cellStyle name="Normal 11 2 2 4 6" xfId="777" xr:uid="{00000000-0005-0000-0000-00006D040000}"/>
    <cellStyle name="Normal 11 2 2 4 6 2" xfId="3442" xr:uid="{00000000-0005-0000-0000-00006E040000}"/>
    <cellStyle name="Normal 11 2 2 4 6 2 2" xfId="12017" xr:uid="{00000000-0005-0000-0000-00006F040000}"/>
    <cellStyle name="Normal 11 2 2 4 6 3" xfId="6965" xr:uid="{00000000-0005-0000-0000-000070040000}"/>
    <cellStyle name="Normal 11 2 2 4 6 3 2" xfId="15540" xr:uid="{00000000-0005-0000-0000-000071040000}"/>
    <cellStyle name="Normal 11 2 2 4 6 4" xfId="9352" xr:uid="{00000000-0005-0000-0000-000072040000}"/>
    <cellStyle name="Normal 11 2 2 4 7" xfId="1676" xr:uid="{00000000-0005-0000-0000-000073040000}"/>
    <cellStyle name="Normal 11 2 2 4 7 2" xfId="2860" xr:uid="{00000000-0005-0000-0000-000074040000}"/>
    <cellStyle name="Normal 11 2 2 4 7 2 2" xfId="11435" xr:uid="{00000000-0005-0000-0000-000075040000}"/>
    <cellStyle name="Normal 11 2 2 4 7 3" xfId="7864" xr:uid="{00000000-0005-0000-0000-000076040000}"/>
    <cellStyle name="Normal 11 2 2 4 7 3 2" xfId="16439" xr:uid="{00000000-0005-0000-0000-000077040000}"/>
    <cellStyle name="Normal 11 2 2 4 7 4" xfId="10251" xr:uid="{00000000-0005-0000-0000-000078040000}"/>
    <cellStyle name="Normal 11 2 2 4 8" xfId="4341" xr:uid="{00000000-0005-0000-0000-000079040000}"/>
    <cellStyle name="Normal 11 2 2 4 8 2" xfId="12916" xr:uid="{00000000-0005-0000-0000-00007A040000}"/>
    <cellStyle name="Normal 11 2 2 4 9" xfId="5222" xr:uid="{00000000-0005-0000-0000-00007B040000}"/>
    <cellStyle name="Normal 11 2 2 4 9 2" xfId="13797" xr:uid="{00000000-0005-0000-0000-00007C040000}"/>
    <cellStyle name="Normal 11 2 2 5" xfId="345" xr:uid="{00000000-0005-0000-0000-00007D040000}"/>
    <cellStyle name="Normal 11 2 2 5 10" xfId="8922" xr:uid="{00000000-0005-0000-0000-00007E040000}"/>
    <cellStyle name="Normal 11 2 2 5 2" xfId="640" xr:uid="{00000000-0005-0000-0000-00007F040000}"/>
    <cellStyle name="Normal 11 2 2 5 2 2" xfId="1129" xr:uid="{00000000-0005-0000-0000-000080040000}"/>
    <cellStyle name="Normal 11 2 2 5 2 2 2" xfId="3794" xr:uid="{00000000-0005-0000-0000-000081040000}"/>
    <cellStyle name="Normal 11 2 2 5 2 2 2 2" xfId="12369" xr:uid="{00000000-0005-0000-0000-000082040000}"/>
    <cellStyle name="Normal 11 2 2 5 2 2 3" xfId="7317" xr:uid="{00000000-0005-0000-0000-000083040000}"/>
    <cellStyle name="Normal 11 2 2 5 2 2 3 2" xfId="15892" xr:uid="{00000000-0005-0000-0000-000084040000}"/>
    <cellStyle name="Normal 11 2 2 5 2 2 4" xfId="9704" xr:uid="{00000000-0005-0000-0000-000085040000}"/>
    <cellStyle name="Normal 11 2 2 5 2 3" xfId="2303" xr:uid="{00000000-0005-0000-0000-000086040000}"/>
    <cellStyle name="Normal 11 2 2 5 2 3 2" xfId="4968" xr:uid="{00000000-0005-0000-0000-000087040000}"/>
    <cellStyle name="Normal 11 2 2 5 2 3 2 2" xfId="13543" xr:uid="{00000000-0005-0000-0000-000088040000}"/>
    <cellStyle name="Normal 11 2 2 5 2 3 3" xfId="8491" xr:uid="{00000000-0005-0000-0000-000089040000}"/>
    <cellStyle name="Normal 11 2 2 5 2 3 3 2" xfId="17066" xr:uid="{00000000-0005-0000-0000-00008A040000}"/>
    <cellStyle name="Normal 11 2 2 5 2 3 4" xfId="10878" xr:uid="{00000000-0005-0000-0000-00008B040000}"/>
    <cellStyle name="Normal 11 2 2 5 2 4" xfId="5849" xr:uid="{00000000-0005-0000-0000-00008C040000}"/>
    <cellStyle name="Normal 11 2 2 5 2 4 2" xfId="14424" xr:uid="{00000000-0005-0000-0000-00008D040000}"/>
    <cellStyle name="Normal 11 2 2 5 2 5" xfId="3305" xr:uid="{00000000-0005-0000-0000-00008E040000}"/>
    <cellStyle name="Normal 11 2 2 5 2 5 2" xfId="11880" xr:uid="{00000000-0005-0000-0000-00008F040000}"/>
    <cellStyle name="Normal 11 2 2 5 2 6" xfId="6730" xr:uid="{00000000-0005-0000-0000-000090040000}"/>
    <cellStyle name="Normal 11 2 2 5 2 6 2" xfId="15305" xr:uid="{00000000-0005-0000-0000-000091040000}"/>
    <cellStyle name="Normal 11 2 2 5 2 7" xfId="9215" xr:uid="{00000000-0005-0000-0000-000092040000}"/>
    <cellStyle name="Normal 11 2 2 5 3" xfId="1520" xr:uid="{00000000-0005-0000-0000-000093040000}"/>
    <cellStyle name="Normal 11 2 2 5 3 2" xfId="2107" xr:uid="{00000000-0005-0000-0000-000094040000}"/>
    <cellStyle name="Normal 11 2 2 5 3 2 2" xfId="4772" xr:uid="{00000000-0005-0000-0000-000095040000}"/>
    <cellStyle name="Normal 11 2 2 5 3 2 2 2" xfId="13347" xr:uid="{00000000-0005-0000-0000-000096040000}"/>
    <cellStyle name="Normal 11 2 2 5 3 2 3" xfId="7708" xr:uid="{00000000-0005-0000-0000-000097040000}"/>
    <cellStyle name="Normal 11 2 2 5 3 2 3 2" xfId="16283" xr:uid="{00000000-0005-0000-0000-000098040000}"/>
    <cellStyle name="Normal 11 2 2 5 3 2 4" xfId="10682" xr:uid="{00000000-0005-0000-0000-000099040000}"/>
    <cellStyle name="Normal 11 2 2 5 3 3" xfId="5653" xr:uid="{00000000-0005-0000-0000-00009A040000}"/>
    <cellStyle name="Normal 11 2 2 5 3 3 2" xfId="8295" xr:uid="{00000000-0005-0000-0000-00009B040000}"/>
    <cellStyle name="Normal 11 2 2 5 3 3 2 2" xfId="16870" xr:uid="{00000000-0005-0000-0000-00009C040000}"/>
    <cellStyle name="Normal 11 2 2 5 3 3 3" xfId="14228" xr:uid="{00000000-0005-0000-0000-00009D040000}"/>
    <cellStyle name="Normal 11 2 2 5 3 4" xfId="4185" xr:uid="{00000000-0005-0000-0000-00009E040000}"/>
    <cellStyle name="Normal 11 2 2 5 3 4 2" xfId="12760" xr:uid="{00000000-0005-0000-0000-00009F040000}"/>
    <cellStyle name="Normal 11 2 2 5 3 5" xfId="6534" xr:uid="{00000000-0005-0000-0000-0000A0040000}"/>
    <cellStyle name="Normal 11 2 2 5 3 5 2" xfId="15109" xr:uid="{00000000-0005-0000-0000-0000A1040000}"/>
    <cellStyle name="Normal 11 2 2 5 3 6" xfId="10095" xr:uid="{00000000-0005-0000-0000-0000A2040000}"/>
    <cellStyle name="Normal 11 2 2 5 4" xfId="933" xr:uid="{00000000-0005-0000-0000-0000A3040000}"/>
    <cellStyle name="Normal 11 2 2 5 4 2" xfId="3598" xr:uid="{00000000-0005-0000-0000-0000A4040000}"/>
    <cellStyle name="Normal 11 2 2 5 4 2 2" xfId="12173" xr:uid="{00000000-0005-0000-0000-0000A5040000}"/>
    <cellStyle name="Normal 11 2 2 5 4 3" xfId="7121" xr:uid="{00000000-0005-0000-0000-0000A6040000}"/>
    <cellStyle name="Normal 11 2 2 5 4 3 2" xfId="15696" xr:uid="{00000000-0005-0000-0000-0000A7040000}"/>
    <cellStyle name="Normal 11 2 2 5 4 4" xfId="9508" xr:uid="{00000000-0005-0000-0000-0000A8040000}"/>
    <cellStyle name="Normal 11 2 2 5 5" xfId="1716" xr:uid="{00000000-0005-0000-0000-0000A9040000}"/>
    <cellStyle name="Normal 11 2 2 5 5 2" xfId="3012" xr:uid="{00000000-0005-0000-0000-0000AA040000}"/>
    <cellStyle name="Normal 11 2 2 5 5 2 2" xfId="11587" xr:uid="{00000000-0005-0000-0000-0000AB040000}"/>
    <cellStyle name="Normal 11 2 2 5 5 3" xfId="7904" xr:uid="{00000000-0005-0000-0000-0000AC040000}"/>
    <cellStyle name="Normal 11 2 2 5 5 3 2" xfId="16479" xr:uid="{00000000-0005-0000-0000-0000AD040000}"/>
    <cellStyle name="Normal 11 2 2 5 5 4" xfId="10291" xr:uid="{00000000-0005-0000-0000-0000AE040000}"/>
    <cellStyle name="Normal 11 2 2 5 6" xfId="4381" xr:uid="{00000000-0005-0000-0000-0000AF040000}"/>
    <cellStyle name="Normal 11 2 2 5 6 2" xfId="12956" xr:uid="{00000000-0005-0000-0000-0000B0040000}"/>
    <cellStyle name="Normal 11 2 2 5 7" xfId="5262" xr:uid="{00000000-0005-0000-0000-0000B1040000}"/>
    <cellStyle name="Normal 11 2 2 5 7 2" xfId="13837" xr:uid="{00000000-0005-0000-0000-0000B2040000}"/>
    <cellStyle name="Normal 11 2 2 5 8" xfId="2708" xr:uid="{00000000-0005-0000-0000-0000B3040000}"/>
    <cellStyle name="Normal 11 2 2 5 8 2" xfId="11283" xr:uid="{00000000-0005-0000-0000-0000B4040000}"/>
    <cellStyle name="Normal 11 2 2 5 9" xfId="6143" xr:uid="{00000000-0005-0000-0000-0000B5040000}"/>
    <cellStyle name="Normal 11 2 2 5 9 2" xfId="14718" xr:uid="{00000000-0005-0000-0000-0000B6040000}"/>
    <cellStyle name="Normal 11 2 2 6" xfId="247" xr:uid="{00000000-0005-0000-0000-0000B7040000}"/>
    <cellStyle name="Normal 11 2 2 6 10" xfId="8824" xr:uid="{00000000-0005-0000-0000-0000B8040000}"/>
    <cellStyle name="Normal 11 2 2 6 2" xfId="542" xr:uid="{00000000-0005-0000-0000-0000B9040000}"/>
    <cellStyle name="Normal 11 2 2 6 2 2" xfId="1227" xr:uid="{00000000-0005-0000-0000-0000BA040000}"/>
    <cellStyle name="Normal 11 2 2 6 2 2 2" xfId="3892" xr:uid="{00000000-0005-0000-0000-0000BB040000}"/>
    <cellStyle name="Normal 11 2 2 6 2 2 2 2" xfId="12467" xr:uid="{00000000-0005-0000-0000-0000BC040000}"/>
    <cellStyle name="Normal 11 2 2 6 2 2 3" xfId="7415" xr:uid="{00000000-0005-0000-0000-0000BD040000}"/>
    <cellStyle name="Normal 11 2 2 6 2 2 3 2" xfId="15990" xr:uid="{00000000-0005-0000-0000-0000BE040000}"/>
    <cellStyle name="Normal 11 2 2 6 2 2 4" xfId="9802" xr:uid="{00000000-0005-0000-0000-0000BF040000}"/>
    <cellStyle name="Normal 11 2 2 6 2 3" xfId="2401" xr:uid="{00000000-0005-0000-0000-0000C0040000}"/>
    <cellStyle name="Normal 11 2 2 6 2 3 2" xfId="5066" xr:uid="{00000000-0005-0000-0000-0000C1040000}"/>
    <cellStyle name="Normal 11 2 2 6 2 3 2 2" xfId="13641" xr:uid="{00000000-0005-0000-0000-0000C2040000}"/>
    <cellStyle name="Normal 11 2 2 6 2 3 3" xfId="8589" xr:uid="{00000000-0005-0000-0000-0000C3040000}"/>
    <cellStyle name="Normal 11 2 2 6 2 3 3 2" xfId="17164" xr:uid="{00000000-0005-0000-0000-0000C4040000}"/>
    <cellStyle name="Normal 11 2 2 6 2 3 4" xfId="10976" xr:uid="{00000000-0005-0000-0000-0000C5040000}"/>
    <cellStyle name="Normal 11 2 2 6 2 4" xfId="5947" xr:uid="{00000000-0005-0000-0000-0000C6040000}"/>
    <cellStyle name="Normal 11 2 2 6 2 4 2" xfId="14522" xr:uid="{00000000-0005-0000-0000-0000C7040000}"/>
    <cellStyle name="Normal 11 2 2 6 2 5" xfId="3207" xr:uid="{00000000-0005-0000-0000-0000C8040000}"/>
    <cellStyle name="Normal 11 2 2 6 2 5 2" xfId="11782" xr:uid="{00000000-0005-0000-0000-0000C9040000}"/>
    <cellStyle name="Normal 11 2 2 6 2 6" xfId="6828" xr:uid="{00000000-0005-0000-0000-0000CA040000}"/>
    <cellStyle name="Normal 11 2 2 6 2 6 2" xfId="15403" xr:uid="{00000000-0005-0000-0000-0000CB040000}"/>
    <cellStyle name="Normal 11 2 2 6 2 7" xfId="9117" xr:uid="{00000000-0005-0000-0000-0000CC040000}"/>
    <cellStyle name="Normal 11 2 2 6 3" xfId="1422" xr:uid="{00000000-0005-0000-0000-0000CD040000}"/>
    <cellStyle name="Normal 11 2 2 6 3 2" xfId="2009" xr:uid="{00000000-0005-0000-0000-0000CE040000}"/>
    <cellStyle name="Normal 11 2 2 6 3 2 2" xfId="4674" xr:uid="{00000000-0005-0000-0000-0000CF040000}"/>
    <cellStyle name="Normal 11 2 2 6 3 2 2 2" xfId="13249" xr:uid="{00000000-0005-0000-0000-0000D0040000}"/>
    <cellStyle name="Normal 11 2 2 6 3 2 3" xfId="7610" xr:uid="{00000000-0005-0000-0000-0000D1040000}"/>
    <cellStyle name="Normal 11 2 2 6 3 2 3 2" xfId="16185" xr:uid="{00000000-0005-0000-0000-0000D2040000}"/>
    <cellStyle name="Normal 11 2 2 6 3 2 4" xfId="10584" xr:uid="{00000000-0005-0000-0000-0000D3040000}"/>
    <cellStyle name="Normal 11 2 2 6 3 3" xfId="5555" xr:uid="{00000000-0005-0000-0000-0000D4040000}"/>
    <cellStyle name="Normal 11 2 2 6 3 3 2" xfId="8197" xr:uid="{00000000-0005-0000-0000-0000D5040000}"/>
    <cellStyle name="Normal 11 2 2 6 3 3 2 2" xfId="16772" xr:uid="{00000000-0005-0000-0000-0000D6040000}"/>
    <cellStyle name="Normal 11 2 2 6 3 3 3" xfId="14130" xr:uid="{00000000-0005-0000-0000-0000D7040000}"/>
    <cellStyle name="Normal 11 2 2 6 3 4" xfId="4087" xr:uid="{00000000-0005-0000-0000-0000D8040000}"/>
    <cellStyle name="Normal 11 2 2 6 3 4 2" xfId="12662" xr:uid="{00000000-0005-0000-0000-0000D9040000}"/>
    <cellStyle name="Normal 11 2 2 6 3 5" xfId="6436" xr:uid="{00000000-0005-0000-0000-0000DA040000}"/>
    <cellStyle name="Normal 11 2 2 6 3 5 2" xfId="15011" xr:uid="{00000000-0005-0000-0000-0000DB040000}"/>
    <cellStyle name="Normal 11 2 2 6 3 6" xfId="9997" xr:uid="{00000000-0005-0000-0000-0000DC040000}"/>
    <cellStyle name="Normal 11 2 2 6 4" xfId="835" xr:uid="{00000000-0005-0000-0000-0000DD040000}"/>
    <cellStyle name="Normal 11 2 2 6 4 2" xfId="3500" xr:uid="{00000000-0005-0000-0000-0000DE040000}"/>
    <cellStyle name="Normal 11 2 2 6 4 2 2" xfId="12075" xr:uid="{00000000-0005-0000-0000-0000DF040000}"/>
    <cellStyle name="Normal 11 2 2 6 4 3" xfId="7023" xr:uid="{00000000-0005-0000-0000-0000E0040000}"/>
    <cellStyle name="Normal 11 2 2 6 4 3 2" xfId="15598" xr:uid="{00000000-0005-0000-0000-0000E1040000}"/>
    <cellStyle name="Normal 11 2 2 6 4 4" xfId="9410" xr:uid="{00000000-0005-0000-0000-0000E2040000}"/>
    <cellStyle name="Normal 11 2 2 6 5" xfId="1814" xr:uid="{00000000-0005-0000-0000-0000E3040000}"/>
    <cellStyle name="Normal 11 2 2 6 5 2" xfId="2914" xr:uid="{00000000-0005-0000-0000-0000E4040000}"/>
    <cellStyle name="Normal 11 2 2 6 5 2 2" xfId="11489" xr:uid="{00000000-0005-0000-0000-0000E5040000}"/>
    <cellStyle name="Normal 11 2 2 6 5 3" xfId="8002" xr:uid="{00000000-0005-0000-0000-0000E6040000}"/>
    <cellStyle name="Normal 11 2 2 6 5 3 2" xfId="16577" xr:uid="{00000000-0005-0000-0000-0000E7040000}"/>
    <cellStyle name="Normal 11 2 2 6 5 4" xfId="10389" xr:uid="{00000000-0005-0000-0000-0000E8040000}"/>
    <cellStyle name="Normal 11 2 2 6 6" xfId="4479" xr:uid="{00000000-0005-0000-0000-0000E9040000}"/>
    <cellStyle name="Normal 11 2 2 6 6 2" xfId="13054" xr:uid="{00000000-0005-0000-0000-0000EA040000}"/>
    <cellStyle name="Normal 11 2 2 6 7" xfId="5360" xr:uid="{00000000-0005-0000-0000-0000EB040000}"/>
    <cellStyle name="Normal 11 2 2 6 7 2" xfId="13935" xr:uid="{00000000-0005-0000-0000-0000EC040000}"/>
    <cellStyle name="Normal 11 2 2 6 8" xfId="2610" xr:uid="{00000000-0005-0000-0000-0000ED040000}"/>
    <cellStyle name="Normal 11 2 2 6 8 2" xfId="11185" xr:uid="{00000000-0005-0000-0000-0000EE040000}"/>
    <cellStyle name="Normal 11 2 2 6 9" xfId="6241" xr:uid="{00000000-0005-0000-0000-0000EF040000}"/>
    <cellStyle name="Normal 11 2 2 6 9 2" xfId="14816" xr:uid="{00000000-0005-0000-0000-0000F0040000}"/>
    <cellStyle name="Normal 11 2 2 7" xfId="170" xr:uid="{00000000-0005-0000-0000-0000F1040000}"/>
    <cellStyle name="Normal 11 2 2 7 2" xfId="1031" xr:uid="{00000000-0005-0000-0000-0000F2040000}"/>
    <cellStyle name="Normal 11 2 2 7 2 2" xfId="3696" xr:uid="{00000000-0005-0000-0000-0000F3040000}"/>
    <cellStyle name="Normal 11 2 2 7 2 2 2" xfId="12271" xr:uid="{00000000-0005-0000-0000-0000F4040000}"/>
    <cellStyle name="Normal 11 2 2 7 2 3" xfId="7219" xr:uid="{00000000-0005-0000-0000-0000F5040000}"/>
    <cellStyle name="Normal 11 2 2 7 2 3 2" xfId="15794" xr:uid="{00000000-0005-0000-0000-0000F6040000}"/>
    <cellStyle name="Normal 11 2 2 7 2 4" xfId="9606" xr:uid="{00000000-0005-0000-0000-0000F7040000}"/>
    <cellStyle name="Normal 11 2 2 7 3" xfId="2205" xr:uid="{00000000-0005-0000-0000-0000F8040000}"/>
    <cellStyle name="Normal 11 2 2 7 3 2" xfId="4870" xr:uid="{00000000-0005-0000-0000-0000F9040000}"/>
    <cellStyle name="Normal 11 2 2 7 3 2 2" xfId="13445" xr:uid="{00000000-0005-0000-0000-0000FA040000}"/>
    <cellStyle name="Normal 11 2 2 7 3 3" xfId="8393" xr:uid="{00000000-0005-0000-0000-0000FB040000}"/>
    <cellStyle name="Normal 11 2 2 7 3 3 2" xfId="16968" xr:uid="{00000000-0005-0000-0000-0000FC040000}"/>
    <cellStyle name="Normal 11 2 2 7 3 4" xfId="10780" xr:uid="{00000000-0005-0000-0000-0000FD040000}"/>
    <cellStyle name="Normal 11 2 2 7 4" xfId="5751" xr:uid="{00000000-0005-0000-0000-0000FE040000}"/>
    <cellStyle name="Normal 11 2 2 7 4 2" xfId="14326" xr:uid="{00000000-0005-0000-0000-0000FF040000}"/>
    <cellStyle name="Normal 11 2 2 7 5" xfId="2838" xr:uid="{00000000-0005-0000-0000-000000050000}"/>
    <cellStyle name="Normal 11 2 2 7 5 2" xfId="11413" xr:uid="{00000000-0005-0000-0000-000001050000}"/>
    <cellStyle name="Normal 11 2 2 7 6" xfId="6632" xr:uid="{00000000-0005-0000-0000-000002050000}"/>
    <cellStyle name="Normal 11 2 2 7 6 2" xfId="15207" xr:uid="{00000000-0005-0000-0000-000003050000}"/>
    <cellStyle name="Normal 11 2 2 7 7" xfId="8748" xr:uid="{00000000-0005-0000-0000-000004050000}"/>
    <cellStyle name="Normal 11 2 2 8" xfId="446" xr:uid="{00000000-0005-0000-0000-000005050000}"/>
    <cellStyle name="Normal 11 2 2 8 2" xfId="1326" xr:uid="{00000000-0005-0000-0000-000006050000}"/>
    <cellStyle name="Normal 11 2 2 8 2 2" xfId="3991" xr:uid="{00000000-0005-0000-0000-000007050000}"/>
    <cellStyle name="Normal 11 2 2 8 2 2 2" xfId="12566" xr:uid="{00000000-0005-0000-0000-000008050000}"/>
    <cellStyle name="Normal 11 2 2 8 2 3" xfId="7514" xr:uid="{00000000-0005-0000-0000-000009050000}"/>
    <cellStyle name="Normal 11 2 2 8 2 3 2" xfId="16089" xr:uid="{00000000-0005-0000-0000-00000A050000}"/>
    <cellStyle name="Normal 11 2 2 8 2 4" xfId="9901" xr:uid="{00000000-0005-0000-0000-00000B050000}"/>
    <cellStyle name="Normal 11 2 2 8 3" xfId="1913" xr:uid="{00000000-0005-0000-0000-00000C050000}"/>
    <cellStyle name="Normal 11 2 2 8 3 2" xfId="4578" xr:uid="{00000000-0005-0000-0000-00000D050000}"/>
    <cellStyle name="Normal 11 2 2 8 3 2 2" xfId="13153" xr:uid="{00000000-0005-0000-0000-00000E050000}"/>
    <cellStyle name="Normal 11 2 2 8 3 3" xfId="8101" xr:uid="{00000000-0005-0000-0000-00000F050000}"/>
    <cellStyle name="Normal 11 2 2 8 3 3 2" xfId="16676" xr:uid="{00000000-0005-0000-0000-000010050000}"/>
    <cellStyle name="Normal 11 2 2 8 3 4" xfId="10488" xr:uid="{00000000-0005-0000-0000-000011050000}"/>
    <cellStyle name="Normal 11 2 2 8 4" xfId="5459" xr:uid="{00000000-0005-0000-0000-000012050000}"/>
    <cellStyle name="Normal 11 2 2 8 4 2" xfId="14034" xr:uid="{00000000-0005-0000-0000-000013050000}"/>
    <cellStyle name="Normal 11 2 2 8 5" xfId="3111" xr:uid="{00000000-0005-0000-0000-000014050000}"/>
    <cellStyle name="Normal 11 2 2 8 5 2" xfId="11686" xr:uid="{00000000-0005-0000-0000-000015050000}"/>
    <cellStyle name="Normal 11 2 2 8 6" xfId="6340" xr:uid="{00000000-0005-0000-0000-000016050000}"/>
    <cellStyle name="Normal 11 2 2 8 6 2" xfId="14915" xr:uid="{00000000-0005-0000-0000-000017050000}"/>
    <cellStyle name="Normal 11 2 2 8 7" xfId="9021" xr:uid="{00000000-0005-0000-0000-000018050000}"/>
    <cellStyle name="Normal 11 2 2 9" xfId="739" xr:uid="{00000000-0005-0000-0000-000019050000}"/>
    <cellStyle name="Normal 11 2 2 9 2" xfId="3404" xr:uid="{00000000-0005-0000-0000-00001A050000}"/>
    <cellStyle name="Normal 11 2 2 9 2 2" xfId="11979" xr:uid="{00000000-0005-0000-0000-00001B050000}"/>
    <cellStyle name="Normal 11 2 2 9 3" xfId="6927" xr:uid="{00000000-0005-0000-0000-00001C050000}"/>
    <cellStyle name="Normal 11 2 2 9 3 2" xfId="15502" xr:uid="{00000000-0005-0000-0000-00001D050000}"/>
    <cellStyle name="Normal 11 2 2 9 4" xfId="9314" xr:uid="{00000000-0005-0000-0000-00001E050000}"/>
    <cellStyle name="Normal 11 2 3" xfId="159" xr:uid="{00000000-0005-0000-0000-00001F050000}"/>
    <cellStyle name="Normal 11 2 3 10" xfId="5196" xr:uid="{00000000-0005-0000-0000-000020050000}"/>
    <cellStyle name="Normal 11 2 3 10 2" xfId="13771" xr:uid="{00000000-0005-0000-0000-000021050000}"/>
    <cellStyle name="Normal 11 2 3 11" xfId="2526" xr:uid="{00000000-0005-0000-0000-000022050000}"/>
    <cellStyle name="Normal 11 2 3 11 2" xfId="11101" xr:uid="{00000000-0005-0000-0000-000023050000}"/>
    <cellStyle name="Normal 11 2 3 12" xfId="6077" xr:uid="{00000000-0005-0000-0000-000024050000}"/>
    <cellStyle name="Normal 11 2 3 12 2" xfId="14652" xr:uid="{00000000-0005-0000-0000-000025050000}"/>
    <cellStyle name="Normal 11 2 3 13" xfId="8738" xr:uid="{00000000-0005-0000-0000-000026050000}"/>
    <cellStyle name="Normal 11 2 3 2" xfId="221" xr:uid="{00000000-0005-0000-0000-000027050000}"/>
    <cellStyle name="Normal 11 2 3 2 10" xfId="2584" xr:uid="{00000000-0005-0000-0000-000028050000}"/>
    <cellStyle name="Normal 11 2 3 2 10 2" xfId="11159" xr:uid="{00000000-0005-0000-0000-000029050000}"/>
    <cellStyle name="Normal 11 2 3 2 11" xfId="6117" xr:uid="{00000000-0005-0000-0000-00002A050000}"/>
    <cellStyle name="Normal 11 2 3 2 11 2" xfId="14692" xr:uid="{00000000-0005-0000-0000-00002B050000}"/>
    <cellStyle name="Normal 11 2 3 2 12" xfId="8798" xr:uid="{00000000-0005-0000-0000-00002C050000}"/>
    <cellStyle name="Normal 11 2 3 2 2" xfId="319" xr:uid="{00000000-0005-0000-0000-00002D050000}"/>
    <cellStyle name="Normal 11 2 3 2 2 10" xfId="8896" xr:uid="{00000000-0005-0000-0000-00002E050000}"/>
    <cellStyle name="Normal 11 2 3 2 2 2" xfId="614" xr:uid="{00000000-0005-0000-0000-00002F050000}"/>
    <cellStyle name="Normal 11 2 3 2 2 2 2" xfId="1299" xr:uid="{00000000-0005-0000-0000-000030050000}"/>
    <cellStyle name="Normal 11 2 3 2 2 2 2 2" xfId="3964" xr:uid="{00000000-0005-0000-0000-000031050000}"/>
    <cellStyle name="Normal 11 2 3 2 2 2 2 2 2" xfId="12539" xr:uid="{00000000-0005-0000-0000-000032050000}"/>
    <cellStyle name="Normal 11 2 3 2 2 2 2 3" xfId="7487" xr:uid="{00000000-0005-0000-0000-000033050000}"/>
    <cellStyle name="Normal 11 2 3 2 2 2 2 3 2" xfId="16062" xr:uid="{00000000-0005-0000-0000-000034050000}"/>
    <cellStyle name="Normal 11 2 3 2 2 2 2 4" xfId="9874" xr:uid="{00000000-0005-0000-0000-000035050000}"/>
    <cellStyle name="Normal 11 2 3 2 2 2 3" xfId="2473" xr:uid="{00000000-0005-0000-0000-000036050000}"/>
    <cellStyle name="Normal 11 2 3 2 2 2 3 2" xfId="5138" xr:uid="{00000000-0005-0000-0000-000037050000}"/>
    <cellStyle name="Normal 11 2 3 2 2 2 3 2 2" xfId="13713" xr:uid="{00000000-0005-0000-0000-000038050000}"/>
    <cellStyle name="Normal 11 2 3 2 2 2 3 3" xfId="8661" xr:uid="{00000000-0005-0000-0000-000039050000}"/>
    <cellStyle name="Normal 11 2 3 2 2 2 3 3 2" xfId="17236" xr:uid="{00000000-0005-0000-0000-00003A050000}"/>
    <cellStyle name="Normal 11 2 3 2 2 2 3 4" xfId="11048" xr:uid="{00000000-0005-0000-0000-00003B050000}"/>
    <cellStyle name="Normal 11 2 3 2 2 2 4" xfId="6019" xr:uid="{00000000-0005-0000-0000-00003C050000}"/>
    <cellStyle name="Normal 11 2 3 2 2 2 4 2" xfId="14594" xr:uid="{00000000-0005-0000-0000-00003D050000}"/>
    <cellStyle name="Normal 11 2 3 2 2 2 5" xfId="3279" xr:uid="{00000000-0005-0000-0000-00003E050000}"/>
    <cellStyle name="Normal 11 2 3 2 2 2 5 2" xfId="11854" xr:uid="{00000000-0005-0000-0000-00003F050000}"/>
    <cellStyle name="Normal 11 2 3 2 2 2 6" xfId="6900" xr:uid="{00000000-0005-0000-0000-000040050000}"/>
    <cellStyle name="Normal 11 2 3 2 2 2 6 2" xfId="15475" xr:uid="{00000000-0005-0000-0000-000041050000}"/>
    <cellStyle name="Normal 11 2 3 2 2 2 7" xfId="9189" xr:uid="{00000000-0005-0000-0000-000042050000}"/>
    <cellStyle name="Normal 11 2 3 2 2 3" xfId="1494" xr:uid="{00000000-0005-0000-0000-000043050000}"/>
    <cellStyle name="Normal 11 2 3 2 2 3 2" xfId="2081" xr:uid="{00000000-0005-0000-0000-000044050000}"/>
    <cellStyle name="Normal 11 2 3 2 2 3 2 2" xfId="4746" xr:uid="{00000000-0005-0000-0000-000045050000}"/>
    <cellStyle name="Normal 11 2 3 2 2 3 2 2 2" xfId="13321" xr:uid="{00000000-0005-0000-0000-000046050000}"/>
    <cellStyle name="Normal 11 2 3 2 2 3 2 3" xfId="7682" xr:uid="{00000000-0005-0000-0000-000047050000}"/>
    <cellStyle name="Normal 11 2 3 2 2 3 2 3 2" xfId="16257" xr:uid="{00000000-0005-0000-0000-000048050000}"/>
    <cellStyle name="Normal 11 2 3 2 2 3 2 4" xfId="10656" xr:uid="{00000000-0005-0000-0000-000049050000}"/>
    <cellStyle name="Normal 11 2 3 2 2 3 3" xfId="5627" xr:uid="{00000000-0005-0000-0000-00004A050000}"/>
    <cellStyle name="Normal 11 2 3 2 2 3 3 2" xfId="8269" xr:uid="{00000000-0005-0000-0000-00004B050000}"/>
    <cellStyle name="Normal 11 2 3 2 2 3 3 2 2" xfId="16844" xr:uid="{00000000-0005-0000-0000-00004C050000}"/>
    <cellStyle name="Normal 11 2 3 2 2 3 3 3" xfId="14202" xr:uid="{00000000-0005-0000-0000-00004D050000}"/>
    <cellStyle name="Normal 11 2 3 2 2 3 4" xfId="4159" xr:uid="{00000000-0005-0000-0000-00004E050000}"/>
    <cellStyle name="Normal 11 2 3 2 2 3 4 2" xfId="12734" xr:uid="{00000000-0005-0000-0000-00004F050000}"/>
    <cellStyle name="Normal 11 2 3 2 2 3 5" xfId="6508" xr:uid="{00000000-0005-0000-0000-000050050000}"/>
    <cellStyle name="Normal 11 2 3 2 2 3 5 2" xfId="15083" xr:uid="{00000000-0005-0000-0000-000051050000}"/>
    <cellStyle name="Normal 11 2 3 2 2 3 6" xfId="10069" xr:uid="{00000000-0005-0000-0000-000052050000}"/>
    <cellStyle name="Normal 11 2 3 2 2 4" xfId="907" xr:uid="{00000000-0005-0000-0000-000053050000}"/>
    <cellStyle name="Normal 11 2 3 2 2 4 2" xfId="3572" xr:uid="{00000000-0005-0000-0000-000054050000}"/>
    <cellStyle name="Normal 11 2 3 2 2 4 2 2" xfId="12147" xr:uid="{00000000-0005-0000-0000-000055050000}"/>
    <cellStyle name="Normal 11 2 3 2 2 4 3" xfId="7095" xr:uid="{00000000-0005-0000-0000-000056050000}"/>
    <cellStyle name="Normal 11 2 3 2 2 4 3 2" xfId="15670" xr:uid="{00000000-0005-0000-0000-000057050000}"/>
    <cellStyle name="Normal 11 2 3 2 2 4 4" xfId="9482" xr:uid="{00000000-0005-0000-0000-000058050000}"/>
    <cellStyle name="Normal 11 2 3 2 2 5" xfId="1886" xr:uid="{00000000-0005-0000-0000-000059050000}"/>
    <cellStyle name="Normal 11 2 3 2 2 5 2" xfId="2986" xr:uid="{00000000-0005-0000-0000-00005A050000}"/>
    <cellStyle name="Normal 11 2 3 2 2 5 2 2" xfId="11561" xr:uid="{00000000-0005-0000-0000-00005B050000}"/>
    <cellStyle name="Normal 11 2 3 2 2 5 3" xfId="8074" xr:uid="{00000000-0005-0000-0000-00005C050000}"/>
    <cellStyle name="Normal 11 2 3 2 2 5 3 2" xfId="16649" xr:uid="{00000000-0005-0000-0000-00005D050000}"/>
    <cellStyle name="Normal 11 2 3 2 2 5 4" xfId="10461" xr:uid="{00000000-0005-0000-0000-00005E050000}"/>
    <cellStyle name="Normal 11 2 3 2 2 6" xfId="4551" xr:uid="{00000000-0005-0000-0000-00005F050000}"/>
    <cellStyle name="Normal 11 2 3 2 2 6 2" xfId="13126" xr:uid="{00000000-0005-0000-0000-000060050000}"/>
    <cellStyle name="Normal 11 2 3 2 2 7" xfId="5432" xr:uid="{00000000-0005-0000-0000-000061050000}"/>
    <cellStyle name="Normal 11 2 3 2 2 7 2" xfId="14007" xr:uid="{00000000-0005-0000-0000-000062050000}"/>
    <cellStyle name="Normal 11 2 3 2 2 8" xfId="2682" xr:uid="{00000000-0005-0000-0000-000063050000}"/>
    <cellStyle name="Normal 11 2 3 2 2 8 2" xfId="11257" xr:uid="{00000000-0005-0000-0000-000064050000}"/>
    <cellStyle name="Normal 11 2 3 2 2 9" xfId="6313" xr:uid="{00000000-0005-0000-0000-000065050000}"/>
    <cellStyle name="Normal 11 2 3 2 2 9 2" xfId="14888" xr:uid="{00000000-0005-0000-0000-000066050000}"/>
    <cellStyle name="Normal 11 2 3 2 3" xfId="419" xr:uid="{00000000-0005-0000-0000-000067050000}"/>
    <cellStyle name="Normal 11 2 3 2 3 10" xfId="8994" xr:uid="{00000000-0005-0000-0000-000068050000}"/>
    <cellStyle name="Normal 11 2 3 2 3 2" xfId="712" xr:uid="{00000000-0005-0000-0000-000069050000}"/>
    <cellStyle name="Normal 11 2 3 2 3 2 2" xfId="1201" xr:uid="{00000000-0005-0000-0000-00006A050000}"/>
    <cellStyle name="Normal 11 2 3 2 3 2 2 2" xfId="3866" xr:uid="{00000000-0005-0000-0000-00006B050000}"/>
    <cellStyle name="Normal 11 2 3 2 3 2 2 2 2" xfId="12441" xr:uid="{00000000-0005-0000-0000-00006C050000}"/>
    <cellStyle name="Normal 11 2 3 2 3 2 2 3" xfId="7389" xr:uid="{00000000-0005-0000-0000-00006D050000}"/>
    <cellStyle name="Normal 11 2 3 2 3 2 2 3 2" xfId="15964" xr:uid="{00000000-0005-0000-0000-00006E050000}"/>
    <cellStyle name="Normal 11 2 3 2 3 2 2 4" xfId="9776" xr:uid="{00000000-0005-0000-0000-00006F050000}"/>
    <cellStyle name="Normal 11 2 3 2 3 2 3" xfId="2375" xr:uid="{00000000-0005-0000-0000-000070050000}"/>
    <cellStyle name="Normal 11 2 3 2 3 2 3 2" xfId="5040" xr:uid="{00000000-0005-0000-0000-000071050000}"/>
    <cellStyle name="Normal 11 2 3 2 3 2 3 2 2" xfId="13615" xr:uid="{00000000-0005-0000-0000-000072050000}"/>
    <cellStyle name="Normal 11 2 3 2 3 2 3 3" xfId="8563" xr:uid="{00000000-0005-0000-0000-000073050000}"/>
    <cellStyle name="Normal 11 2 3 2 3 2 3 3 2" xfId="17138" xr:uid="{00000000-0005-0000-0000-000074050000}"/>
    <cellStyle name="Normal 11 2 3 2 3 2 3 4" xfId="10950" xr:uid="{00000000-0005-0000-0000-000075050000}"/>
    <cellStyle name="Normal 11 2 3 2 3 2 4" xfId="5921" xr:uid="{00000000-0005-0000-0000-000076050000}"/>
    <cellStyle name="Normal 11 2 3 2 3 2 4 2" xfId="14496" xr:uid="{00000000-0005-0000-0000-000077050000}"/>
    <cellStyle name="Normal 11 2 3 2 3 2 5" xfId="3377" xr:uid="{00000000-0005-0000-0000-000078050000}"/>
    <cellStyle name="Normal 11 2 3 2 3 2 5 2" xfId="11952" xr:uid="{00000000-0005-0000-0000-000079050000}"/>
    <cellStyle name="Normal 11 2 3 2 3 2 6" xfId="6802" xr:uid="{00000000-0005-0000-0000-00007A050000}"/>
    <cellStyle name="Normal 11 2 3 2 3 2 6 2" xfId="15377" xr:uid="{00000000-0005-0000-0000-00007B050000}"/>
    <cellStyle name="Normal 11 2 3 2 3 2 7" xfId="9287" xr:uid="{00000000-0005-0000-0000-00007C050000}"/>
    <cellStyle name="Normal 11 2 3 2 3 3" xfId="1592" xr:uid="{00000000-0005-0000-0000-00007D050000}"/>
    <cellStyle name="Normal 11 2 3 2 3 3 2" xfId="2179" xr:uid="{00000000-0005-0000-0000-00007E050000}"/>
    <cellStyle name="Normal 11 2 3 2 3 3 2 2" xfId="4844" xr:uid="{00000000-0005-0000-0000-00007F050000}"/>
    <cellStyle name="Normal 11 2 3 2 3 3 2 2 2" xfId="13419" xr:uid="{00000000-0005-0000-0000-000080050000}"/>
    <cellStyle name="Normal 11 2 3 2 3 3 2 3" xfId="7780" xr:uid="{00000000-0005-0000-0000-000081050000}"/>
    <cellStyle name="Normal 11 2 3 2 3 3 2 3 2" xfId="16355" xr:uid="{00000000-0005-0000-0000-000082050000}"/>
    <cellStyle name="Normal 11 2 3 2 3 3 2 4" xfId="10754" xr:uid="{00000000-0005-0000-0000-000083050000}"/>
    <cellStyle name="Normal 11 2 3 2 3 3 3" xfId="5725" xr:uid="{00000000-0005-0000-0000-000084050000}"/>
    <cellStyle name="Normal 11 2 3 2 3 3 3 2" xfId="8367" xr:uid="{00000000-0005-0000-0000-000085050000}"/>
    <cellStyle name="Normal 11 2 3 2 3 3 3 2 2" xfId="16942" xr:uid="{00000000-0005-0000-0000-000086050000}"/>
    <cellStyle name="Normal 11 2 3 2 3 3 3 3" xfId="14300" xr:uid="{00000000-0005-0000-0000-000087050000}"/>
    <cellStyle name="Normal 11 2 3 2 3 3 4" xfId="4257" xr:uid="{00000000-0005-0000-0000-000088050000}"/>
    <cellStyle name="Normal 11 2 3 2 3 3 4 2" xfId="12832" xr:uid="{00000000-0005-0000-0000-000089050000}"/>
    <cellStyle name="Normal 11 2 3 2 3 3 5" xfId="6606" xr:uid="{00000000-0005-0000-0000-00008A050000}"/>
    <cellStyle name="Normal 11 2 3 2 3 3 5 2" xfId="15181" xr:uid="{00000000-0005-0000-0000-00008B050000}"/>
    <cellStyle name="Normal 11 2 3 2 3 3 6" xfId="10167" xr:uid="{00000000-0005-0000-0000-00008C050000}"/>
    <cellStyle name="Normal 11 2 3 2 3 4" xfId="1005" xr:uid="{00000000-0005-0000-0000-00008D050000}"/>
    <cellStyle name="Normal 11 2 3 2 3 4 2" xfId="3670" xr:uid="{00000000-0005-0000-0000-00008E050000}"/>
    <cellStyle name="Normal 11 2 3 2 3 4 2 2" xfId="12245" xr:uid="{00000000-0005-0000-0000-00008F050000}"/>
    <cellStyle name="Normal 11 2 3 2 3 4 3" xfId="7193" xr:uid="{00000000-0005-0000-0000-000090050000}"/>
    <cellStyle name="Normal 11 2 3 2 3 4 3 2" xfId="15768" xr:uid="{00000000-0005-0000-0000-000091050000}"/>
    <cellStyle name="Normal 11 2 3 2 3 4 4" xfId="9580" xr:uid="{00000000-0005-0000-0000-000092050000}"/>
    <cellStyle name="Normal 11 2 3 2 3 5" xfId="1788" xr:uid="{00000000-0005-0000-0000-000093050000}"/>
    <cellStyle name="Normal 11 2 3 2 3 5 2" xfId="3084" xr:uid="{00000000-0005-0000-0000-000094050000}"/>
    <cellStyle name="Normal 11 2 3 2 3 5 2 2" xfId="11659" xr:uid="{00000000-0005-0000-0000-000095050000}"/>
    <cellStyle name="Normal 11 2 3 2 3 5 3" xfId="7976" xr:uid="{00000000-0005-0000-0000-000096050000}"/>
    <cellStyle name="Normal 11 2 3 2 3 5 3 2" xfId="16551" xr:uid="{00000000-0005-0000-0000-000097050000}"/>
    <cellStyle name="Normal 11 2 3 2 3 5 4" xfId="10363" xr:uid="{00000000-0005-0000-0000-000098050000}"/>
    <cellStyle name="Normal 11 2 3 2 3 6" xfId="4453" xr:uid="{00000000-0005-0000-0000-000099050000}"/>
    <cellStyle name="Normal 11 2 3 2 3 6 2" xfId="13028" xr:uid="{00000000-0005-0000-0000-00009A050000}"/>
    <cellStyle name="Normal 11 2 3 2 3 7" xfId="5334" xr:uid="{00000000-0005-0000-0000-00009B050000}"/>
    <cellStyle name="Normal 11 2 3 2 3 7 2" xfId="13909" xr:uid="{00000000-0005-0000-0000-00009C050000}"/>
    <cellStyle name="Normal 11 2 3 2 3 8" xfId="2780" xr:uid="{00000000-0005-0000-0000-00009D050000}"/>
    <cellStyle name="Normal 11 2 3 2 3 8 2" xfId="11355" xr:uid="{00000000-0005-0000-0000-00009E050000}"/>
    <cellStyle name="Normal 11 2 3 2 3 9" xfId="6215" xr:uid="{00000000-0005-0000-0000-00009F050000}"/>
    <cellStyle name="Normal 11 2 3 2 3 9 2" xfId="14790" xr:uid="{00000000-0005-0000-0000-0000A0050000}"/>
    <cellStyle name="Normal 11 2 3 2 4" xfId="516" xr:uid="{00000000-0005-0000-0000-0000A1050000}"/>
    <cellStyle name="Normal 11 2 3 2 4 2" xfId="1103" xr:uid="{00000000-0005-0000-0000-0000A2050000}"/>
    <cellStyle name="Normal 11 2 3 2 4 2 2" xfId="3768" xr:uid="{00000000-0005-0000-0000-0000A3050000}"/>
    <cellStyle name="Normal 11 2 3 2 4 2 2 2" xfId="12343" xr:uid="{00000000-0005-0000-0000-0000A4050000}"/>
    <cellStyle name="Normal 11 2 3 2 4 2 3" xfId="7291" xr:uid="{00000000-0005-0000-0000-0000A5050000}"/>
    <cellStyle name="Normal 11 2 3 2 4 2 3 2" xfId="15866" xr:uid="{00000000-0005-0000-0000-0000A6050000}"/>
    <cellStyle name="Normal 11 2 3 2 4 2 4" xfId="9678" xr:uid="{00000000-0005-0000-0000-0000A7050000}"/>
    <cellStyle name="Normal 11 2 3 2 4 3" xfId="2277" xr:uid="{00000000-0005-0000-0000-0000A8050000}"/>
    <cellStyle name="Normal 11 2 3 2 4 3 2" xfId="4942" xr:uid="{00000000-0005-0000-0000-0000A9050000}"/>
    <cellStyle name="Normal 11 2 3 2 4 3 2 2" xfId="13517" xr:uid="{00000000-0005-0000-0000-0000AA050000}"/>
    <cellStyle name="Normal 11 2 3 2 4 3 3" xfId="8465" xr:uid="{00000000-0005-0000-0000-0000AB050000}"/>
    <cellStyle name="Normal 11 2 3 2 4 3 3 2" xfId="17040" xr:uid="{00000000-0005-0000-0000-0000AC050000}"/>
    <cellStyle name="Normal 11 2 3 2 4 3 4" xfId="10852" xr:uid="{00000000-0005-0000-0000-0000AD050000}"/>
    <cellStyle name="Normal 11 2 3 2 4 4" xfId="5823" xr:uid="{00000000-0005-0000-0000-0000AE050000}"/>
    <cellStyle name="Normal 11 2 3 2 4 4 2" xfId="14398" xr:uid="{00000000-0005-0000-0000-0000AF050000}"/>
    <cellStyle name="Normal 11 2 3 2 4 5" xfId="3181" xr:uid="{00000000-0005-0000-0000-0000B0050000}"/>
    <cellStyle name="Normal 11 2 3 2 4 5 2" xfId="11756" xr:uid="{00000000-0005-0000-0000-0000B1050000}"/>
    <cellStyle name="Normal 11 2 3 2 4 6" xfId="6704" xr:uid="{00000000-0005-0000-0000-0000B2050000}"/>
    <cellStyle name="Normal 11 2 3 2 4 6 2" xfId="15279" xr:uid="{00000000-0005-0000-0000-0000B3050000}"/>
    <cellStyle name="Normal 11 2 3 2 4 7" xfId="9091" xr:uid="{00000000-0005-0000-0000-0000B4050000}"/>
    <cellStyle name="Normal 11 2 3 2 5" xfId="1396" xr:uid="{00000000-0005-0000-0000-0000B5050000}"/>
    <cellStyle name="Normal 11 2 3 2 5 2" xfId="1983" xr:uid="{00000000-0005-0000-0000-0000B6050000}"/>
    <cellStyle name="Normal 11 2 3 2 5 2 2" xfId="4648" xr:uid="{00000000-0005-0000-0000-0000B7050000}"/>
    <cellStyle name="Normal 11 2 3 2 5 2 2 2" xfId="13223" xr:uid="{00000000-0005-0000-0000-0000B8050000}"/>
    <cellStyle name="Normal 11 2 3 2 5 2 3" xfId="7584" xr:uid="{00000000-0005-0000-0000-0000B9050000}"/>
    <cellStyle name="Normal 11 2 3 2 5 2 3 2" xfId="16159" xr:uid="{00000000-0005-0000-0000-0000BA050000}"/>
    <cellStyle name="Normal 11 2 3 2 5 2 4" xfId="10558" xr:uid="{00000000-0005-0000-0000-0000BB050000}"/>
    <cellStyle name="Normal 11 2 3 2 5 3" xfId="5529" xr:uid="{00000000-0005-0000-0000-0000BC050000}"/>
    <cellStyle name="Normal 11 2 3 2 5 3 2" xfId="8171" xr:uid="{00000000-0005-0000-0000-0000BD050000}"/>
    <cellStyle name="Normal 11 2 3 2 5 3 2 2" xfId="16746" xr:uid="{00000000-0005-0000-0000-0000BE050000}"/>
    <cellStyle name="Normal 11 2 3 2 5 3 3" xfId="14104" xr:uid="{00000000-0005-0000-0000-0000BF050000}"/>
    <cellStyle name="Normal 11 2 3 2 5 4" xfId="4061" xr:uid="{00000000-0005-0000-0000-0000C0050000}"/>
    <cellStyle name="Normal 11 2 3 2 5 4 2" xfId="12636" xr:uid="{00000000-0005-0000-0000-0000C1050000}"/>
    <cellStyle name="Normal 11 2 3 2 5 5" xfId="6410" xr:uid="{00000000-0005-0000-0000-0000C2050000}"/>
    <cellStyle name="Normal 11 2 3 2 5 5 2" xfId="14985" xr:uid="{00000000-0005-0000-0000-0000C3050000}"/>
    <cellStyle name="Normal 11 2 3 2 5 6" xfId="9971" xr:uid="{00000000-0005-0000-0000-0000C4050000}"/>
    <cellStyle name="Normal 11 2 3 2 6" xfId="809" xr:uid="{00000000-0005-0000-0000-0000C5050000}"/>
    <cellStyle name="Normal 11 2 3 2 6 2" xfId="3474" xr:uid="{00000000-0005-0000-0000-0000C6050000}"/>
    <cellStyle name="Normal 11 2 3 2 6 2 2" xfId="12049" xr:uid="{00000000-0005-0000-0000-0000C7050000}"/>
    <cellStyle name="Normal 11 2 3 2 6 3" xfId="6997" xr:uid="{00000000-0005-0000-0000-0000C8050000}"/>
    <cellStyle name="Normal 11 2 3 2 6 3 2" xfId="15572" xr:uid="{00000000-0005-0000-0000-0000C9050000}"/>
    <cellStyle name="Normal 11 2 3 2 6 4" xfId="9384" xr:uid="{00000000-0005-0000-0000-0000CA050000}"/>
    <cellStyle name="Normal 11 2 3 2 7" xfId="1690" xr:uid="{00000000-0005-0000-0000-0000CB050000}"/>
    <cellStyle name="Normal 11 2 3 2 7 2" xfId="2888" xr:uid="{00000000-0005-0000-0000-0000CC050000}"/>
    <cellStyle name="Normal 11 2 3 2 7 2 2" xfId="11463" xr:uid="{00000000-0005-0000-0000-0000CD050000}"/>
    <cellStyle name="Normal 11 2 3 2 7 3" xfId="7878" xr:uid="{00000000-0005-0000-0000-0000CE050000}"/>
    <cellStyle name="Normal 11 2 3 2 7 3 2" xfId="16453" xr:uid="{00000000-0005-0000-0000-0000CF050000}"/>
    <cellStyle name="Normal 11 2 3 2 7 4" xfId="10265" xr:uid="{00000000-0005-0000-0000-0000D0050000}"/>
    <cellStyle name="Normal 11 2 3 2 8" xfId="4355" xr:uid="{00000000-0005-0000-0000-0000D1050000}"/>
    <cellStyle name="Normal 11 2 3 2 8 2" xfId="12930" xr:uid="{00000000-0005-0000-0000-0000D2050000}"/>
    <cellStyle name="Normal 11 2 3 2 9" xfId="5236" xr:uid="{00000000-0005-0000-0000-0000D3050000}"/>
    <cellStyle name="Normal 11 2 3 2 9 2" xfId="13811" xr:uid="{00000000-0005-0000-0000-0000D4050000}"/>
    <cellStyle name="Normal 11 2 3 3" xfId="360" xr:uid="{00000000-0005-0000-0000-0000D5050000}"/>
    <cellStyle name="Normal 11 2 3 3 10" xfId="8935" xr:uid="{00000000-0005-0000-0000-0000D6050000}"/>
    <cellStyle name="Normal 11 2 3 3 2" xfId="653" xr:uid="{00000000-0005-0000-0000-0000D7050000}"/>
    <cellStyle name="Normal 11 2 3 3 2 2" xfId="1142" xr:uid="{00000000-0005-0000-0000-0000D8050000}"/>
    <cellStyle name="Normal 11 2 3 3 2 2 2" xfId="3807" xr:uid="{00000000-0005-0000-0000-0000D9050000}"/>
    <cellStyle name="Normal 11 2 3 3 2 2 2 2" xfId="12382" xr:uid="{00000000-0005-0000-0000-0000DA050000}"/>
    <cellStyle name="Normal 11 2 3 3 2 2 3" xfId="7330" xr:uid="{00000000-0005-0000-0000-0000DB050000}"/>
    <cellStyle name="Normal 11 2 3 3 2 2 3 2" xfId="15905" xr:uid="{00000000-0005-0000-0000-0000DC050000}"/>
    <cellStyle name="Normal 11 2 3 3 2 2 4" xfId="9717" xr:uid="{00000000-0005-0000-0000-0000DD050000}"/>
    <cellStyle name="Normal 11 2 3 3 2 3" xfId="2316" xr:uid="{00000000-0005-0000-0000-0000DE050000}"/>
    <cellStyle name="Normal 11 2 3 3 2 3 2" xfId="4981" xr:uid="{00000000-0005-0000-0000-0000DF050000}"/>
    <cellStyle name="Normal 11 2 3 3 2 3 2 2" xfId="13556" xr:uid="{00000000-0005-0000-0000-0000E0050000}"/>
    <cellStyle name="Normal 11 2 3 3 2 3 3" xfId="8504" xr:uid="{00000000-0005-0000-0000-0000E1050000}"/>
    <cellStyle name="Normal 11 2 3 3 2 3 3 2" xfId="17079" xr:uid="{00000000-0005-0000-0000-0000E2050000}"/>
    <cellStyle name="Normal 11 2 3 3 2 3 4" xfId="10891" xr:uid="{00000000-0005-0000-0000-0000E3050000}"/>
    <cellStyle name="Normal 11 2 3 3 2 4" xfId="5862" xr:uid="{00000000-0005-0000-0000-0000E4050000}"/>
    <cellStyle name="Normal 11 2 3 3 2 4 2" xfId="14437" xr:uid="{00000000-0005-0000-0000-0000E5050000}"/>
    <cellStyle name="Normal 11 2 3 3 2 5" xfId="3318" xr:uid="{00000000-0005-0000-0000-0000E6050000}"/>
    <cellStyle name="Normal 11 2 3 3 2 5 2" xfId="11893" xr:uid="{00000000-0005-0000-0000-0000E7050000}"/>
    <cellStyle name="Normal 11 2 3 3 2 6" xfId="6743" xr:uid="{00000000-0005-0000-0000-0000E8050000}"/>
    <cellStyle name="Normal 11 2 3 3 2 6 2" xfId="15318" xr:uid="{00000000-0005-0000-0000-0000E9050000}"/>
    <cellStyle name="Normal 11 2 3 3 2 7" xfId="9228" xr:uid="{00000000-0005-0000-0000-0000EA050000}"/>
    <cellStyle name="Normal 11 2 3 3 3" xfId="1533" xr:uid="{00000000-0005-0000-0000-0000EB050000}"/>
    <cellStyle name="Normal 11 2 3 3 3 2" xfId="2120" xr:uid="{00000000-0005-0000-0000-0000EC050000}"/>
    <cellStyle name="Normal 11 2 3 3 3 2 2" xfId="4785" xr:uid="{00000000-0005-0000-0000-0000ED050000}"/>
    <cellStyle name="Normal 11 2 3 3 3 2 2 2" xfId="13360" xr:uid="{00000000-0005-0000-0000-0000EE050000}"/>
    <cellStyle name="Normal 11 2 3 3 3 2 3" xfId="7721" xr:uid="{00000000-0005-0000-0000-0000EF050000}"/>
    <cellStyle name="Normal 11 2 3 3 3 2 3 2" xfId="16296" xr:uid="{00000000-0005-0000-0000-0000F0050000}"/>
    <cellStyle name="Normal 11 2 3 3 3 2 4" xfId="10695" xr:uid="{00000000-0005-0000-0000-0000F1050000}"/>
    <cellStyle name="Normal 11 2 3 3 3 3" xfId="5666" xr:uid="{00000000-0005-0000-0000-0000F2050000}"/>
    <cellStyle name="Normal 11 2 3 3 3 3 2" xfId="8308" xr:uid="{00000000-0005-0000-0000-0000F3050000}"/>
    <cellStyle name="Normal 11 2 3 3 3 3 2 2" xfId="16883" xr:uid="{00000000-0005-0000-0000-0000F4050000}"/>
    <cellStyle name="Normal 11 2 3 3 3 3 3" xfId="14241" xr:uid="{00000000-0005-0000-0000-0000F5050000}"/>
    <cellStyle name="Normal 11 2 3 3 3 4" xfId="4198" xr:uid="{00000000-0005-0000-0000-0000F6050000}"/>
    <cellStyle name="Normal 11 2 3 3 3 4 2" xfId="12773" xr:uid="{00000000-0005-0000-0000-0000F7050000}"/>
    <cellStyle name="Normal 11 2 3 3 3 5" xfId="6547" xr:uid="{00000000-0005-0000-0000-0000F8050000}"/>
    <cellStyle name="Normal 11 2 3 3 3 5 2" xfId="15122" xr:uid="{00000000-0005-0000-0000-0000F9050000}"/>
    <cellStyle name="Normal 11 2 3 3 3 6" xfId="10108" xr:uid="{00000000-0005-0000-0000-0000FA050000}"/>
    <cellStyle name="Normal 11 2 3 3 4" xfId="946" xr:uid="{00000000-0005-0000-0000-0000FB050000}"/>
    <cellStyle name="Normal 11 2 3 3 4 2" xfId="3611" xr:uid="{00000000-0005-0000-0000-0000FC050000}"/>
    <cellStyle name="Normal 11 2 3 3 4 2 2" xfId="12186" xr:uid="{00000000-0005-0000-0000-0000FD050000}"/>
    <cellStyle name="Normal 11 2 3 3 4 3" xfId="7134" xr:uid="{00000000-0005-0000-0000-0000FE050000}"/>
    <cellStyle name="Normal 11 2 3 3 4 3 2" xfId="15709" xr:uid="{00000000-0005-0000-0000-0000FF050000}"/>
    <cellStyle name="Normal 11 2 3 3 4 4" xfId="9521" xr:uid="{00000000-0005-0000-0000-000000060000}"/>
    <cellStyle name="Normal 11 2 3 3 5" xfId="1729" xr:uid="{00000000-0005-0000-0000-000001060000}"/>
    <cellStyle name="Normal 11 2 3 3 5 2" xfId="3025" xr:uid="{00000000-0005-0000-0000-000002060000}"/>
    <cellStyle name="Normal 11 2 3 3 5 2 2" xfId="11600" xr:uid="{00000000-0005-0000-0000-000003060000}"/>
    <cellStyle name="Normal 11 2 3 3 5 3" xfId="7917" xr:uid="{00000000-0005-0000-0000-000004060000}"/>
    <cellStyle name="Normal 11 2 3 3 5 3 2" xfId="16492" xr:uid="{00000000-0005-0000-0000-000005060000}"/>
    <cellStyle name="Normal 11 2 3 3 5 4" xfId="10304" xr:uid="{00000000-0005-0000-0000-000006060000}"/>
    <cellStyle name="Normal 11 2 3 3 6" xfId="4394" xr:uid="{00000000-0005-0000-0000-000007060000}"/>
    <cellStyle name="Normal 11 2 3 3 6 2" xfId="12969" xr:uid="{00000000-0005-0000-0000-000008060000}"/>
    <cellStyle name="Normal 11 2 3 3 7" xfId="5275" xr:uid="{00000000-0005-0000-0000-000009060000}"/>
    <cellStyle name="Normal 11 2 3 3 7 2" xfId="13850" xr:uid="{00000000-0005-0000-0000-00000A060000}"/>
    <cellStyle name="Normal 11 2 3 3 8" xfId="2721" xr:uid="{00000000-0005-0000-0000-00000B060000}"/>
    <cellStyle name="Normal 11 2 3 3 8 2" xfId="11296" xr:uid="{00000000-0005-0000-0000-00000C060000}"/>
    <cellStyle name="Normal 11 2 3 3 9" xfId="6156" xr:uid="{00000000-0005-0000-0000-00000D060000}"/>
    <cellStyle name="Normal 11 2 3 3 9 2" xfId="14731" xr:uid="{00000000-0005-0000-0000-00000E060000}"/>
    <cellStyle name="Normal 11 2 3 4" xfId="279" xr:uid="{00000000-0005-0000-0000-00000F060000}"/>
    <cellStyle name="Normal 11 2 3 4 10" xfId="8856" xr:uid="{00000000-0005-0000-0000-000010060000}"/>
    <cellStyle name="Normal 11 2 3 4 2" xfId="574" xr:uid="{00000000-0005-0000-0000-000011060000}"/>
    <cellStyle name="Normal 11 2 3 4 2 2" xfId="1259" xr:uid="{00000000-0005-0000-0000-000012060000}"/>
    <cellStyle name="Normal 11 2 3 4 2 2 2" xfId="3924" xr:uid="{00000000-0005-0000-0000-000013060000}"/>
    <cellStyle name="Normal 11 2 3 4 2 2 2 2" xfId="12499" xr:uid="{00000000-0005-0000-0000-000014060000}"/>
    <cellStyle name="Normal 11 2 3 4 2 2 3" xfId="7447" xr:uid="{00000000-0005-0000-0000-000015060000}"/>
    <cellStyle name="Normal 11 2 3 4 2 2 3 2" xfId="16022" xr:uid="{00000000-0005-0000-0000-000016060000}"/>
    <cellStyle name="Normal 11 2 3 4 2 2 4" xfId="9834" xr:uid="{00000000-0005-0000-0000-000017060000}"/>
    <cellStyle name="Normal 11 2 3 4 2 3" xfId="2433" xr:uid="{00000000-0005-0000-0000-000018060000}"/>
    <cellStyle name="Normal 11 2 3 4 2 3 2" xfId="5098" xr:uid="{00000000-0005-0000-0000-000019060000}"/>
    <cellStyle name="Normal 11 2 3 4 2 3 2 2" xfId="13673" xr:uid="{00000000-0005-0000-0000-00001A060000}"/>
    <cellStyle name="Normal 11 2 3 4 2 3 3" xfId="8621" xr:uid="{00000000-0005-0000-0000-00001B060000}"/>
    <cellStyle name="Normal 11 2 3 4 2 3 3 2" xfId="17196" xr:uid="{00000000-0005-0000-0000-00001C060000}"/>
    <cellStyle name="Normal 11 2 3 4 2 3 4" xfId="11008" xr:uid="{00000000-0005-0000-0000-00001D060000}"/>
    <cellStyle name="Normal 11 2 3 4 2 4" xfId="5979" xr:uid="{00000000-0005-0000-0000-00001E060000}"/>
    <cellStyle name="Normal 11 2 3 4 2 4 2" xfId="14554" xr:uid="{00000000-0005-0000-0000-00001F060000}"/>
    <cellStyle name="Normal 11 2 3 4 2 5" xfId="3239" xr:uid="{00000000-0005-0000-0000-000020060000}"/>
    <cellStyle name="Normal 11 2 3 4 2 5 2" xfId="11814" xr:uid="{00000000-0005-0000-0000-000021060000}"/>
    <cellStyle name="Normal 11 2 3 4 2 6" xfId="6860" xr:uid="{00000000-0005-0000-0000-000022060000}"/>
    <cellStyle name="Normal 11 2 3 4 2 6 2" xfId="15435" xr:uid="{00000000-0005-0000-0000-000023060000}"/>
    <cellStyle name="Normal 11 2 3 4 2 7" xfId="9149" xr:uid="{00000000-0005-0000-0000-000024060000}"/>
    <cellStyle name="Normal 11 2 3 4 3" xfId="1454" xr:uid="{00000000-0005-0000-0000-000025060000}"/>
    <cellStyle name="Normal 11 2 3 4 3 2" xfId="2041" xr:uid="{00000000-0005-0000-0000-000026060000}"/>
    <cellStyle name="Normal 11 2 3 4 3 2 2" xfId="4706" xr:uid="{00000000-0005-0000-0000-000027060000}"/>
    <cellStyle name="Normal 11 2 3 4 3 2 2 2" xfId="13281" xr:uid="{00000000-0005-0000-0000-000028060000}"/>
    <cellStyle name="Normal 11 2 3 4 3 2 3" xfId="7642" xr:uid="{00000000-0005-0000-0000-000029060000}"/>
    <cellStyle name="Normal 11 2 3 4 3 2 3 2" xfId="16217" xr:uid="{00000000-0005-0000-0000-00002A060000}"/>
    <cellStyle name="Normal 11 2 3 4 3 2 4" xfId="10616" xr:uid="{00000000-0005-0000-0000-00002B060000}"/>
    <cellStyle name="Normal 11 2 3 4 3 3" xfId="5587" xr:uid="{00000000-0005-0000-0000-00002C060000}"/>
    <cellStyle name="Normal 11 2 3 4 3 3 2" xfId="8229" xr:uid="{00000000-0005-0000-0000-00002D060000}"/>
    <cellStyle name="Normal 11 2 3 4 3 3 2 2" xfId="16804" xr:uid="{00000000-0005-0000-0000-00002E060000}"/>
    <cellStyle name="Normal 11 2 3 4 3 3 3" xfId="14162" xr:uid="{00000000-0005-0000-0000-00002F060000}"/>
    <cellStyle name="Normal 11 2 3 4 3 4" xfId="4119" xr:uid="{00000000-0005-0000-0000-000030060000}"/>
    <cellStyle name="Normal 11 2 3 4 3 4 2" xfId="12694" xr:uid="{00000000-0005-0000-0000-000031060000}"/>
    <cellStyle name="Normal 11 2 3 4 3 5" xfId="6468" xr:uid="{00000000-0005-0000-0000-000032060000}"/>
    <cellStyle name="Normal 11 2 3 4 3 5 2" xfId="15043" xr:uid="{00000000-0005-0000-0000-000033060000}"/>
    <cellStyle name="Normal 11 2 3 4 3 6" xfId="10029" xr:uid="{00000000-0005-0000-0000-000034060000}"/>
    <cellStyle name="Normal 11 2 3 4 4" xfId="867" xr:uid="{00000000-0005-0000-0000-000035060000}"/>
    <cellStyle name="Normal 11 2 3 4 4 2" xfId="3532" xr:uid="{00000000-0005-0000-0000-000036060000}"/>
    <cellStyle name="Normal 11 2 3 4 4 2 2" xfId="12107" xr:uid="{00000000-0005-0000-0000-000037060000}"/>
    <cellStyle name="Normal 11 2 3 4 4 3" xfId="7055" xr:uid="{00000000-0005-0000-0000-000038060000}"/>
    <cellStyle name="Normal 11 2 3 4 4 3 2" xfId="15630" xr:uid="{00000000-0005-0000-0000-000039060000}"/>
    <cellStyle name="Normal 11 2 3 4 4 4" xfId="9442" xr:uid="{00000000-0005-0000-0000-00003A060000}"/>
    <cellStyle name="Normal 11 2 3 4 5" xfId="1846" xr:uid="{00000000-0005-0000-0000-00003B060000}"/>
    <cellStyle name="Normal 11 2 3 4 5 2" xfId="2946" xr:uid="{00000000-0005-0000-0000-00003C060000}"/>
    <cellStyle name="Normal 11 2 3 4 5 2 2" xfId="11521" xr:uid="{00000000-0005-0000-0000-00003D060000}"/>
    <cellStyle name="Normal 11 2 3 4 5 3" xfId="8034" xr:uid="{00000000-0005-0000-0000-00003E060000}"/>
    <cellStyle name="Normal 11 2 3 4 5 3 2" xfId="16609" xr:uid="{00000000-0005-0000-0000-00003F060000}"/>
    <cellStyle name="Normal 11 2 3 4 5 4" xfId="10421" xr:uid="{00000000-0005-0000-0000-000040060000}"/>
    <cellStyle name="Normal 11 2 3 4 6" xfId="4511" xr:uid="{00000000-0005-0000-0000-000041060000}"/>
    <cellStyle name="Normal 11 2 3 4 6 2" xfId="13086" xr:uid="{00000000-0005-0000-0000-000042060000}"/>
    <cellStyle name="Normal 11 2 3 4 7" xfId="5392" xr:uid="{00000000-0005-0000-0000-000043060000}"/>
    <cellStyle name="Normal 11 2 3 4 7 2" xfId="13967" xr:uid="{00000000-0005-0000-0000-000044060000}"/>
    <cellStyle name="Normal 11 2 3 4 8" xfId="2642" xr:uid="{00000000-0005-0000-0000-000045060000}"/>
    <cellStyle name="Normal 11 2 3 4 8 2" xfId="11217" xr:uid="{00000000-0005-0000-0000-000046060000}"/>
    <cellStyle name="Normal 11 2 3 4 9" xfId="6273" xr:uid="{00000000-0005-0000-0000-000047060000}"/>
    <cellStyle name="Normal 11 2 3 4 9 2" xfId="14848" xr:uid="{00000000-0005-0000-0000-000048060000}"/>
    <cellStyle name="Normal 11 2 3 5" xfId="458" xr:uid="{00000000-0005-0000-0000-000049060000}"/>
    <cellStyle name="Normal 11 2 3 5 2" xfId="1063" xr:uid="{00000000-0005-0000-0000-00004A060000}"/>
    <cellStyle name="Normal 11 2 3 5 2 2" xfId="3728" xr:uid="{00000000-0005-0000-0000-00004B060000}"/>
    <cellStyle name="Normal 11 2 3 5 2 2 2" xfId="12303" xr:uid="{00000000-0005-0000-0000-00004C060000}"/>
    <cellStyle name="Normal 11 2 3 5 2 3" xfId="7251" xr:uid="{00000000-0005-0000-0000-00004D060000}"/>
    <cellStyle name="Normal 11 2 3 5 2 3 2" xfId="15826" xr:uid="{00000000-0005-0000-0000-00004E060000}"/>
    <cellStyle name="Normal 11 2 3 5 2 4" xfId="9638" xr:uid="{00000000-0005-0000-0000-00004F060000}"/>
    <cellStyle name="Normal 11 2 3 5 3" xfId="2237" xr:uid="{00000000-0005-0000-0000-000050060000}"/>
    <cellStyle name="Normal 11 2 3 5 3 2" xfId="4902" xr:uid="{00000000-0005-0000-0000-000051060000}"/>
    <cellStyle name="Normal 11 2 3 5 3 2 2" xfId="13477" xr:uid="{00000000-0005-0000-0000-000052060000}"/>
    <cellStyle name="Normal 11 2 3 5 3 3" xfId="8425" xr:uid="{00000000-0005-0000-0000-000053060000}"/>
    <cellStyle name="Normal 11 2 3 5 3 3 2" xfId="17000" xr:uid="{00000000-0005-0000-0000-000054060000}"/>
    <cellStyle name="Normal 11 2 3 5 3 4" xfId="10812" xr:uid="{00000000-0005-0000-0000-000055060000}"/>
    <cellStyle name="Normal 11 2 3 5 4" xfId="5783" xr:uid="{00000000-0005-0000-0000-000056060000}"/>
    <cellStyle name="Normal 11 2 3 5 4 2" xfId="14358" xr:uid="{00000000-0005-0000-0000-000057060000}"/>
    <cellStyle name="Normal 11 2 3 5 5" xfId="3123" xr:uid="{00000000-0005-0000-0000-000058060000}"/>
    <cellStyle name="Normal 11 2 3 5 5 2" xfId="11698" xr:uid="{00000000-0005-0000-0000-000059060000}"/>
    <cellStyle name="Normal 11 2 3 5 6" xfId="6664" xr:uid="{00000000-0005-0000-0000-00005A060000}"/>
    <cellStyle name="Normal 11 2 3 5 6 2" xfId="15239" xr:uid="{00000000-0005-0000-0000-00005B060000}"/>
    <cellStyle name="Normal 11 2 3 5 7" xfId="9033" xr:uid="{00000000-0005-0000-0000-00005C060000}"/>
    <cellStyle name="Normal 11 2 3 6" xfId="1338" xr:uid="{00000000-0005-0000-0000-00005D060000}"/>
    <cellStyle name="Normal 11 2 3 6 2" xfId="1925" xr:uid="{00000000-0005-0000-0000-00005E060000}"/>
    <cellStyle name="Normal 11 2 3 6 2 2" xfId="4590" xr:uid="{00000000-0005-0000-0000-00005F060000}"/>
    <cellStyle name="Normal 11 2 3 6 2 2 2" xfId="13165" xr:uid="{00000000-0005-0000-0000-000060060000}"/>
    <cellStyle name="Normal 11 2 3 6 2 3" xfId="7526" xr:uid="{00000000-0005-0000-0000-000061060000}"/>
    <cellStyle name="Normal 11 2 3 6 2 3 2" xfId="16101" xr:uid="{00000000-0005-0000-0000-000062060000}"/>
    <cellStyle name="Normal 11 2 3 6 2 4" xfId="10500" xr:uid="{00000000-0005-0000-0000-000063060000}"/>
    <cellStyle name="Normal 11 2 3 6 3" xfId="5471" xr:uid="{00000000-0005-0000-0000-000064060000}"/>
    <cellStyle name="Normal 11 2 3 6 3 2" xfId="8113" xr:uid="{00000000-0005-0000-0000-000065060000}"/>
    <cellStyle name="Normal 11 2 3 6 3 2 2" xfId="16688" xr:uid="{00000000-0005-0000-0000-000066060000}"/>
    <cellStyle name="Normal 11 2 3 6 3 3" xfId="14046" xr:uid="{00000000-0005-0000-0000-000067060000}"/>
    <cellStyle name="Normal 11 2 3 6 4" xfId="4003" xr:uid="{00000000-0005-0000-0000-000068060000}"/>
    <cellStyle name="Normal 11 2 3 6 4 2" xfId="12578" xr:uid="{00000000-0005-0000-0000-000069060000}"/>
    <cellStyle name="Normal 11 2 3 6 5" xfId="6352" xr:uid="{00000000-0005-0000-0000-00006A060000}"/>
    <cellStyle name="Normal 11 2 3 6 5 2" xfId="14927" xr:uid="{00000000-0005-0000-0000-00006B060000}"/>
    <cellStyle name="Normal 11 2 3 6 6" xfId="9913" xr:uid="{00000000-0005-0000-0000-00006C060000}"/>
    <cellStyle name="Normal 11 2 3 7" xfId="751" xr:uid="{00000000-0005-0000-0000-00006D060000}"/>
    <cellStyle name="Normal 11 2 3 7 2" xfId="3416" xr:uid="{00000000-0005-0000-0000-00006E060000}"/>
    <cellStyle name="Normal 11 2 3 7 2 2" xfId="11991" xr:uid="{00000000-0005-0000-0000-00006F060000}"/>
    <cellStyle name="Normal 11 2 3 7 3" xfId="6939" xr:uid="{00000000-0005-0000-0000-000070060000}"/>
    <cellStyle name="Normal 11 2 3 7 3 2" xfId="15514" xr:uid="{00000000-0005-0000-0000-000071060000}"/>
    <cellStyle name="Normal 11 2 3 7 4" xfId="9326" xr:uid="{00000000-0005-0000-0000-000072060000}"/>
    <cellStyle name="Normal 11 2 3 8" xfId="1650" xr:uid="{00000000-0005-0000-0000-000073060000}"/>
    <cellStyle name="Normal 11 2 3 8 2" xfId="2828" xr:uid="{00000000-0005-0000-0000-000074060000}"/>
    <cellStyle name="Normal 11 2 3 8 2 2" xfId="11403" xr:uid="{00000000-0005-0000-0000-000075060000}"/>
    <cellStyle name="Normal 11 2 3 8 3" xfId="7838" xr:uid="{00000000-0005-0000-0000-000076060000}"/>
    <cellStyle name="Normal 11 2 3 8 3 2" xfId="16413" xr:uid="{00000000-0005-0000-0000-000077060000}"/>
    <cellStyle name="Normal 11 2 3 8 4" xfId="10225" xr:uid="{00000000-0005-0000-0000-000078060000}"/>
    <cellStyle name="Normal 11 2 3 9" xfId="4315" xr:uid="{00000000-0005-0000-0000-000079060000}"/>
    <cellStyle name="Normal 11 2 3 9 2" xfId="12890" xr:uid="{00000000-0005-0000-0000-00007A060000}"/>
    <cellStyle name="Normal 11 2 4" xfId="206" xr:uid="{00000000-0005-0000-0000-00007B060000}"/>
    <cellStyle name="Normal 11 2 4 10" xfId="2565" xr:uid="{00000000-0005-0000-0000-00007C060000}"/>
    <cellStyle name="Normal 11 2 4 10 2" xfId="11140" xr:uid="{00000000-0005-0000-0000-00007D060000}"/>
    <cellStyle name="Normal 11 2 4 11" xfId="6058" xr:uid="{00000000-0005-0000-0000-00007E060000}"/>
    <cellStyle name="Normal 11 2 4 11 2" xfId="14633" xr:uid="{00000000-0005-0000-0000-00007F060000}"/>
    <cellStyle name="Normal 11 2 4 12" xfId="8783" xr:uid="{00000000-0005-0000-0000-000080060000}"/>
    <cellStyle name="Normal 11 2 4 2" xfId="260" xr:uid="{00000000-0005-0000-0000-000081060000}"/>
    <cellStyle name="Normal 11 2 4 2 10" xfId="8837" xr:uid="{00000000-0005-0000-0000-000082060000}"/>
    <cellStyle name="Normal 11 2 4 2 2" xfId="555" xr:uid="{00000000-0005-0000-0000-000083060000}"/>
    <cellStyle name="Normal 11 2 4 2 2 2" xfId="1240" xr:uid="{00000000-0005-0000-0000-000084060000}"/>
    <cellStyle name="Normal 11 2 4 2 2 2 2" xfId="3905" xr:uid="{00000000-0005-0000-0000-000085060000}"/>
    <cellStyle name="Normal 11 2 4 2 2 2 2 2" xfId="12480" xr:uid="{00000000-0005-0000-0000-000086060000}"/>
    <cellStyle name="Normal 11 2 4 2 2 2 3" xfId="7428" xr:uid="{00000000-0005-0000-0000-000087060000}"/>
    <cellStyle name="Normal 11 2 4 2 2 2 3 2" xfId="16003" xr:uid="{00000000-0005-0000-0000-000088060000}"/>
    <cellStyle name="Normal 11 2 4 2 2 2 4" xfId="9815" xr:uid="{00000000-0005-0000-0000-000089060000}"/>
    <cellStyle name="Normal 11 2 4 2 2 3" xfId="2414" xr:uid="{00000000-0005-0000-0000-00008A060000}"/>
    <cellStyle name="Normal 11 2 4 2 2 3 2" xfId="5079" xr:uid="{00000000-0005-0000-0000-00008B060000}"/>
    <cellStyle name="Normal 11 2 4 2 2 3 2 2" xfId="13654" xr:uid="{00000000-0005-0000-0000-00008C060000}"/>
    <cellStyle name="Normal 11 2 4 2 2 3 3" xfId="8602" xr:uid="{00000000-0005-0000-0000-00008D060000}"/>
    <cellStyle name="Normal 11 2 4 2 2 3 3 2" xfId="17177" xr:uid="{00000000-0005-0000-0000-00008E060000}"/>
    <cellStyle name="Normal 11 2 4 2 2 3 4" xfId="10989" xr:uid="{00000000-0005-0000-0000-00008F060000}"/>
    <cellStyle name="Normal 11 2 4 2 2 4" xfId="5960" xr:uid="{00000000-0005-0000-0000-000090060000}"/>
    <cellStyle name="Normal 11 2 4 2 2 4 2" xfId="14535" xr:uid="{00000000-0005-0000-0000-000091060000}"/>
    <cellStyle name="Normal 11 2 4 2 2 5" xfId="3220" xr:uid="{00000000-0005-0000-0000-000092060000}"/>
    <cellStyle name="Normal 11 2 4 2 2 5 2" xfId="11795" xr:uid="{00000000-0005-0000-0000-000093060000}"/>
    <cellStyle name="Normal 11 2 4 2 2 6" xfId="6841" xr:uid="{00000000-0005-0000-0000-000094060000}"/>
    <cellStyle name="Normal 11 2 4 2 2 6 2" xfId="15416" xr:uid="{00000000-0005-0000-0000-000095060000}"/>
    <cellStyle name="Normal 11 2 4 2 2 7" xfId="9130" xr:uid="{00000000-0005-0000-0000-000096060000}"/>
    <cellStyle name="Normal 11 2 4 2 3" xfId="1435" xr:uid="{00000000-0005-0000-0000-000097060000}"/>
    <cellStyle name="Normal 11 2 4 2 3 2" xfId="2022" xr:uid="{00000000-0005-0000-0000-000098060000}"/>
    <cellStyle name="Normal 11 2 4 2 3 2 2" xfId="4687" xr:uid="{00000000-0005-0000-0000-000099060000}"/>
    <cellStyle name="Normal 11 2 4 2 3 2 2 2" xfId="13262" xr:uid="{00000000-0005-0000-0000-00009A060000}"/>
    <cellStyle name="Normal 11 2 4 2 3 2 3" xfId="7623" xr:uid="{00000000-0005-0000-0000-00009B060000}"/>
    <cellStyle name="Normal 11 2 4 2 3 2 3 2" xfId="16198" xr:uid="{00000000-0005-0000-0000-00009C060000}"/>
    <cellStyle name="Normal 11 2 4 2 3 2 4" xfId="10597" xr:uid="{00000000-0005-0000-0000-00009D060000}"/>
    <cellStyle name="Normal 11 2 4 2 3 3" xfId="5568" xr:uid="{00000000-0005-0000-0000-00009E060000}"/>
    <cellStyle name="Normal 11 2 4 2 3 3 2" xfId="8210" xr:uid="{00000000-0005-0000-0000-00009F060000}"/>
    <cellStyle name="Normal 11 2 4 2 3 3 2 2" xfId="16785" xr:uid="{00000000-0005-0000-0000-0000A0060000}"/>
    <cellStyle name="Normal 11 2 4 2 3 3 3" xfId="14143" xr:uid="{00000000-0005-0000-0000-0000A1060000}"/>
    <cellStyle name="Normal 11 2 4 2 3 4" xfId="4100" xr:uid="{00000000-0005-0000-0000-0000A2060000}"/>
    <cellStyle name="Normal 11 2 4 2 3 4 2" xfId="12675" xr:uid="{00000000-0005-0000-0000-0000A3060000}"/>
    <cellStyle name="Normal 11 2 4 2 3 5" xfId="6449" xr:uid="{00000000-0005-0000-0000-0000A4060000}"/>
    <cellStyle name="Normal 11 2 4 2 3 5 2" xfId="15024" xr:uid="{00000000-0005-0000-0000-0000A5060000}"/>
    <cellStyle name="Normal 11 2 4 2 3 6" xfId="10010" xr:uid="{00000000-0005-0000-0000-0000A6060000}"/>
    <cellStyle name="Normal 11 2 4 2 4" xfId="848" xr:uid="{00000000-0005-0000-0000-0000A7060000}"/>
    <cellStyle name="Normal 11 2 4 2 4 2" xfId="3513" xr:uid="{00000000-0005-0000-0000-0000A8060000}"/>
    <cellStyle name="Normal 11 2 4 2 4 2 2" xfId="12088" xr:uid="{00000000-0005-0000-0000-0000A9060000}"/>
    <cellStyle name="Normal 11 2 4 2 4 3" xfId="7036" xr:uid="{00000000-0005-0000-0000-0000AA060000}"/>
    <cellStyle name="Normal 11 2 4 2 4 3 2" xfId="15611" xr:uid="{00000000-0005-0000-0000-0000AB060000}"/>
    <cellStyle name="Normal 11 2 4 2 4 4" xfId="9423" xr:uid="{00000000-0005-0000-0000-0000AC060000}"/>
    <cellStyle name="Normal 11 2 4 2 5" xfId="1827" xr:uid="{00000000-0005-0000-0000-0000AD060000}"/>
    <cellStyle name="Normal 11 2 4 2 5 2" xfId="2927" xr:uid="{00000000-0005-0000-0000-0000AE060000}"/>
    <cellStyle name="Normal 11 2 4 2 5 2 2" xfId="11502" xr:uid="{00000000-0005-0000-0000-0000AF060000}"/>
    <cellStyle name="Normal 11 2 4 2 5 3" xfId="8015" xr:uid="{00000000-0005-0000-0000-0000B0060000}"/>
    <cellStyle name="Normal 11 2 4 2 5 3 2" xfId="16590" xr:uid="{00000000-0005-0000-0000-0000B1060000}"/>
    <cellStyle name="Normal 11 2 4 2 5 4" xfId="10402" xr:uid="{00000000-0005-0000-0000-0000B2060000}"/>
    <cellStyle name="Normal 11 2 4 2 6" xfId="4492" xr:uid="{00000000-0005-0000-0000-0000B3060000}"/>
    <cellStyle name="Normal 11 2 4 2 6 2" xfId="13067" xr:uid="{00000000-0005-0000-0000-0000B4060000}"/>
    <cellStyle name="Normal 11 2 4 2 7" xfId="5373" xr:uid="{00000000-0005-0000-0000-0000B5060000}"/>
    <cellStyle name="Normal 11 2 4 2 7 2" xfId="13948" xr:uid="{00000000-0005-0000-0000-0000B6060000}"/>
    <cellStyle name="Normal 11 2 4 2 8" xfId="2623" xr:uid="{00000000-0005-0000-0000-0000B7060000}"/>
    <cellStyle name="Normal 11 2 4 2 8 2" xfId="11198" xr:uid="{00000000-0005-0000-0000-0000B8060000}"/>
    <cellStyle name="Normal 11 2 4 2 9" xfId="6254" xr:uid="{00000000-0005-0000-0000-0000B9060000}"/>
    <cellStyle name="Normal 11 2 4 2 9 2" xfId="14829" xr:uid="{00000000-0005-0000-0000-0000BA060000}"/>
    <cellStyle name="Normal 11 2 4 3" xfId="400" xr:uid="{00000000-0005-0000-0000-0000BB060000}"/>
    <cellStyle name="Normal 11 2 4 3 10" xfId="8975" xr:uid="{00000000-0005-0000-0000-0000BC060000}"/>
    <cellStyle name="Normal 11 2 4 3 2" xfId="693" xr:uid="{00000000-0005-0000-0000-0000BD060000}"/>
    <cellStyle name="Normal 11 2 4 3 2 2" xfId="1182" xr:uid="{00000000-0005-0000-0000-0000BE060000}"/>
    <cellStyle name="Normal 11 2 4 3 2 2 2" xfId="3847" xr:uid="{00000000-0005-0000-0000-0000BF060000}"/>
    <cellStyle name="Normal 11 2 4 3 2 2 2 2" xfId="12422" xr:uid="{00000000-0005-0000-0000-0000C0060000}"/>
    <cellStyle name="Normal 11 2 4 3 2 2 3" xfId="7370" xr:uid="{00000000-0005-0000-0000-0000C1060000}"/>
    <cellStyle name="Normal 11 2 4 3 2 2 3 2" xfId="15945" xr:uid="{00000000-0005-0000-0000-0000C2060000}"/>
    <cellStyle name="Normal 11 2 4 3 2 2 4" xfId="9757" xr:uid="{00000000-0005-0000-0000-0000C3060000}"/>
    <cellStyle name="Normal 11 2 4 3 2 3" xfId="2356" xr:uid="{00000000-0005-0000-0000-0000C4060000}"/>
    <cellStyle name="Normal 11 2 4 3 2 3 2" xfId="5021" xr:uid="{00000000-0005-0000-0000-0000C5060000}"/>
    <cellStyle name="Normal 11 2 4 3 2 3 2 2" xfId="13596" xr:uid="{00000000-0005-0000-0000-0000C6060000}"/>
    <cellStyle name="Normal 11 2 4 3 2 3 3" xfId="8544" xr:uid="{00000000-0005-0000-0000-0000C7060000}"/>
    <cellStyle name="Normal 11 2 4 3 2 3 3 2" xfId="17119" xr:uid="{00000000-0005-0000-0000-0000C8060000}"/>
    <cellStyle name="Normal 11 2 4 3 2 3 4" xfId="10931" xr:uid="{00000000-0005-0000-0000-0000C9060000}"/>
    <cellStyle name="Normal 11 2 4 3 2 4" xfId="5902" xr:uid="{00000000-0005-0000-0000-0000CA060000}"/>
    <cellStyle name="Normal 11 2 4 3 2 4 2" xfId="14477" xr:uid="{00000000-0005-0000-0000-0000CB060000}"/>
    <cellStyle name="Normal 11 2 4 3 2 5" xfId="3358" xr:uid="{00000000-0005-0000-0000-0000CC060000}"/>
    <cellStyle name="Normal 11 2 4 3 2 5 2" xfId="11933" xr:uid="{00000000-0005-0000-0000-0000CD060000}"/>
    <cellStyle name="Normal 11 2 4 3 2 6" xfId="6783" xr:uid="{00000000-0005-0000-0000-0000CE060000}"/>
    <cellStyle name="Normal 11 2 4 3 2 6 2" xfId="15358" xr:uid="{00000000-0005-0000-0000-0000CF060000}"/>
    <cellStyle name="Normal 11 2 4 3 2 7" xfId="9268" xr:uid="{00000000-0005-0000-0000-0000D0060000}"/>
    <cellStyle name="Normal 11 2 4 3 3" xfId="1573" xr:uid="{00000000-0005-0000-0000-0000D1060000}"/>
    <cellStyle name="Normal 11 2 4 3 3 2" xfId="2160" xr:uid="{00000000-0005-0000-0000-0000D2060000}"/>
    <cellStyle name="Normal 11 2 4 3 3 2 2" xfId="4825" xr:uid="{00000000-0005-0000-0000-0000D3060000}"/>
    <cellStyle name="Normal 11 2 4 3 3 2 2 2" xfId="13400" xr:uid="{00000000-0005-0000-0000-0000D4060000}"/>
    <cellStyle name="Normal 11 2 4 3 3 2 3" xfId="7761" xr:uid="{00000000-0005-0000-0000-0000D5060000}"/>
    <cellStyle name="Normal 11 2 4 3 3 2 3 2" xfId="16336" xr:uid="{00000000-0005-0000-0000-0000D6060000}"/>
    <cellStyle name="Normal 11 2 4 3 3 2 4" xfId="10735" xr:uid="{00000000-0005-0000-0000-0000D7060000}"/>
    <cellStyle name="Normal 11 2 4 3 3 3" xfId="5706" xr:uid="{00000000-0005-0000-0000-0000D8060000}"/>
    <cellStyle name="Normal 11 2 4 3 3 3 2" xfId="8348" xr:uid="{00000000-0005-0000-0000-0000D9060000}"/>
    <cellStyle name="Normal 11 2 4 3 3 3 2 2" xfId="16923" xr:uid="{00000000-0005-0000-0000-0000DA060000}"/>
    <cellStyle name="Normal 11 2 4 3 3 3 3" xfId="14281" xr:uid="{00000000-0005-0000-0000-0000DB060000}"/>
    <cellStyle name="Normal 11 2 4 3 3 4" xfId="4238" xr:uid="{00000000-0005-0000-0000-0000DC060000}"/>
    <cellStyle name="Normal 11 2 4 3 3 4 2" xfId="12813" xr:uid="{00000000-0005-0000-0000-0000DD060000}"/>
    <cellStyle name="Normal 11 2 4 3 3 5" xfId="6587" xr:uid="{00000000-0005-0000-0000-0000DE060000}"/>
    <cellStyle name="Normal 11 2 4 3 3 5 2" xfId="15162" xr:uid="{00000000-0005-0000-0000-0000DF060000}"/>
    <cellStyle name="Normal 11 2 4 3 3 6" xfId="10148" xr:uid="{00000000-0005-0000-0000-0000E0060000}"/>
    <cellStyle name="Normal 11 2 4 3 4" xfId="986" xr:uid="{00000000-0005-0000-0000-0000E1060000}"/>
    <cellStyle name="Normal 11 2 4 3 4 2" xfId="3651" xr:uid="{00000000-0005-0000-0000-0000E2060000}"/>
    <cellStyle name="Normal 11 2 4 3 4 2 2" xfId="12226" xr:uid="{00000000-0005-0000-0000-0000E3060000}"/>
    <cellStyle name="Normal 11 2 4 3 4 3" xfId="7174" xr:uid="{00000000-0005-0000-0000-0000E4060000}"/>
    <cellStyle name="Normal 11 2 4 3 4 3 2" xfId="15749" xr:uid="{00000000-0005-0000-0000-0000E5060000}"/>
    <cellStyle name="Normal 11 2 4 3 4 4" xfId="9561" xr:uid="{00000000-0005-0000-0000-0000E6060000}"/>
    <cellStyle name="Normal 11 2 4 3 5" xfId="1769" xr:uid="{00000000-0005-0000-0000-0000E7060000}"/>
    <cellStyle name="Normal 11 2 4 3 5 2" xfId="3065" xr:uid="{00000000-0005-0000-0000-0000E8060000}"/>
    <cellStyle name="Normal 11 2 4 3 5 2 2" xfId="11640" xr:uid="{00000000-0005-0000-0000-0000E9060000}"/>
    <cellStyle name="Normal 11 2 4 3 5 3" xfId="7957" xr:uid="{00000000-0005-0000-0000-0000EA060000}"/>
    <cellStyle name="Normal 11 2 4 3 5 3 2" xfId="16532" xr:uid="{00000000-0005-0000-0000-0000EB060000}"/>
    <cellStyle name="Normal 11 2 4 3 5 4" xfId="10344" xr:uid="{00000000-0005-0000-0000-0000EC060000}"/>
    <cellStyle name="Normal 11 2 4 3 6" xfId="4434" xr:uid="{00000000-0005-0000-0000-0000ED060000}"/>
    <cellStyle name="Normal 11 2 4 3 6 2" xfId="13009" xr:uid="{00000000-0005-0000-0000-0000EE060000}"/>
    <cellStyle name="Normal 11 2 4 3 7" xfId="5315" xr:uid="{00000000-0005-0000-0000-0000EF060000}"/>
    <cellStyle name="Normal 11 2 4 3 7 2" xfId="13890" xr:uid="{00000000-0005-0000-0000-0000F0060000}"/>
    <cellStyle name="Normal 11 2 4 3 8" xfId="2761" xr:uid="{00000000-0005-0000-0000-0000F1060000}"/>
    <cellStyle name="Normal 11 2 4 3 8 2" xfId="11336" xr:uid="{00000000-0005-0000-0000-0000F2060000}"/>
    <cellStyle name="Normal 11 2 4 3 9" xfId="6196" xr:uid="{00000000-0005-0000-0000-0000F3060000}"/>
    <cellStyle name="Normal 11 2 4 3 9 2" xfId="14771" xr:uid="{00000000-0005-0000-0000-0000F4060000}"/>
    <cellStyle name="Normal 11 2 4 4" xfId="497" xr:uid="{00000000-0005-0000-0000-0000F5060000}"/>
    <cellStyle name="Normal 11 2 4 4 2" xfId="1044" xr:uid="{00000000-0005-0000-0000-0000F6060000}"/>
    <cellStyle name="Normal 11 2 4 4 2 2" xfId="3709" xr:uid="{00000000-0005-0000-0000-0000F7060000}"/>
    <cellStyle name="Normal 11 2 4 4 2 2 2" xfId="12284" xr:uid="{00000000-0005-0000-0000-0000F8060000}"/>
    <cellStyle name="Normal 11 2 4 4 2 3" xfId="7232" xr:uid="{00000000-0005-0000-0000-0000F9060000}"/>
    <cellStyle name="Normal 11 2 4 4 2 3 2" xfId="15807" xr:uid="{00000000-0005-0000-0000-0000FA060000}"/>
    <cellStyle name="Normal 11 2 4 4 2 4" xfId="9619" xr:uid="{00000000-0005-0000-0000-0000FB060000}"/>
    <cellStyle name="Normal 11 2 4 4 3" xfId="2218" xr:uid="{00000000-0005-0000-0000-0000FC060000}"/>
    <cellStyle name="Normal 11 2 4 4 3 2" xfId="4883" xr:uid="{00000000-0005-0000-0000-0000FD060000}"/>
    <cellStyle name="Normal 11 2 4 4 3 2 2" xfId="13458" xr:uid="{00000000-0005-0000-0000-0000FE060000}"/>
    <cellStyle name="Normal 11 2 4 4 3 3" xfId="8406" xr:uid="{00000000-0005-0000-0000-0000FF060000}"/>
    <cellStyle name="Normal 11 2 4 4 3 3 2" xfId="16981" xr:uid="{00000000-0005-0000-0000-000000070000}"/>
    <cellStyle name="Normal 11 2 4 4 3 4" xfId="10793" xr:uid="{00000000-0005-0000-0000-000001070000}"/>
    <cellStyle name="Normal 11 2 4 4 4" xfId="5764" xr:uid="{00000000-0005-0000-0000-000002070000}"/>
    <cellStyle name="Normal 11 2 4 4 4 2" xfId="14339" xr:uid="{00000000-0005-0000-0000-000003070000}"/>
    <cellStyle name="Normal 11 2 4 4 5" xfId="3162" xr:uid="{00000000-0005-0000-0000-000004070000}"/>
    <cellStyle name="Normal 11 2 4 4 5 2" xfId="11737" xr:uid="{00000000-0005-0000-0000-000005070000}"/>
    <cellStyle name="Normal 11 2 4 4 6" xfId="6645" xr:uid="{00000000-0005-0000-0000-000006070000}"/>
    <cellStyle name="Normal 11 2 4 4 6 2" xfId="15220" xr:uid="{00000000-0005-0000-0000-000007070000}"/>
    <cellStyle name="Normal 11 2 4 4 7" xfId="9072" xr:uid="{00000000-0005-0000-0000-000008070000}"/>
    <cellStyle name="Normal 11 2 4 5" xfId="1377" xr:uid="{00000000-0005-0000-0000-000009070000}"/>
    <cellStyle name="Normal 11 2 4 5 2" xfId="1964" xr:uid="{00000000-0005-0000-0000-00000A070000}"/>
    <cellStyle name="Normal 11 2 4 5 2 2" xfId="4629" xr:uid="{00000000-0005-0000-0000-00000B070000}"/>
    <cellStyle name="Normal 11 2 4 5 2 2 2" xfId="13204" xr:uid="{00000000-0005-0000-0000-00000C070000}"/>
    <cellStyle name="Normal 11 2 4 5 2 3" xfId="7565" xr:uid="{00000000-0005-0000-0000-00000D070000}"/>
    <cellStyle name="Normal 11 2 4 5 2 3 2" xfId="16140" xr:uid="{00000000-0005-0000-0000-00000E070000}"/>
    <cellStyle name="Normal 11 2 4 5 2 4" xfId="10539" xr:uid="{00000000-0005-0000-0000-00000F070000}"/>
    <cellStyle name="Normal 11 2 4 5 3" xfId="5510" xr:uid="{00000000-0005-0000-0000-000010070000}"/>
    <cellStyle name="Normal 11 2 4 5 3 2" xfId="8152" xr:uid="{00000000-0005-0000-0000-000011070000}"/>
    <cellStyle name="Normal 11 2 4 5 3 2 2" xfId="16727" xr:uid="{00000000-0005-0000-0000-000012070000}"/>
    <cellStyle name="Normal 11 2 4 5 3 3" xfId="14085" xr:uid="{00000000-0005-0000-0000-000013070000}"/>
    <cellStyle name="Normal 11 2 4 5 4" xfId="4042" xr:uid="{00000000-0005-0000-0000-000014070000}"/>
    <cellStyle name="Normal 11 2 4 5 4 2" xfId="12617" xr:uid="{00000000-0005-0000-0000-000015070000}"/>
    <cellStyle name="Normal 11 2 4 5 5" xfId="6391" xr:uid="{00000000-0005-0000-0000-000016070000}"/>
    <cellStyle name="Normal 11 2 4 5 5 2" xfId="14966" xr:uid="{00000000-0005-0000-0000-000017070000}"/>
    <cellStyle name="Normal 11 2 4 5 6" xfId="9952" xr:uid="{00000000-0005-0000-0000-000018070000}"/>
    <cellStyle name="Normal 11 2 4 6" xfId="790" xr:uid="{00000000-0005-0000-0000-000019070000}"/>
    <cellStyle name="Normal 11 2 4 6 2" xfId="3455" xr:uid="{00000000-0005-0000-0000-00001A070000}"/>
    <cellStyle name="Normal 11 2 4 6 2 2" xfId="12030" xr:uid="{00000000-0005-0000-0000-00001B070000}"/>
    <cellStyle name="Normal 11 2 4 6 3" xfId="6978" xr:uid="{00000000-0005-0000-0000-00001C070000}"/>
    <cellStyle name="Normal 11 2 4 6 3 2" xfId="15553" xr:uid="{00000000-0005-0000-0000-00001D070000}"/>
    <cellStyle name="Normal 11 2 4 6 4" xfId="9365" xr:uid="{00000000-0005-0000-0000-00001E070000}"/>
    <cellStyle name="Normal 11 2 4 7" xfId="1631" xr:uid="{00000000-0005-0000-0000-00001F070000}"/>
    <cellStyle name="Normal 11 2 4 7 2" xfId="2873" xr:uid="{00000000-0005-0000-0000-000020070000}"/>
    <cellStyle name="Normal 11 2 4 7 2 2" xfId="11448" xr:uid="{00000000-0005-0000-0000-000021070000}"/>
    <cellStyle name="Normal 11 2 4 7 3" xfId="7819" xr:uid="{00000000-0005-0000-0000-000022070000}"/>
    <cellStyle name="Normal 11 2 4 7 3 2" xfId="16394" xr:uid="{00000000-0005-0000-0000-000023070000}"/>
    <cellStyle name="Normal 11 2 4 7 4" xfId="10206" xr:uid="{00000000-0005-0000-0000-000024070000}"/>
    <cellStyle name="Normal 11 2 4 8" xfId="4296" xr:uid="{00000000-0005-0000-0000-000025070000}"/>
    <cellStyle name="Normal 11 2 4 8 2" xfId="12871" xr:uid="{00000000-0005-0000-0000-000026070000}"/>
    <cellStyle name="Normal 11 2 4 9" xfId="5177" xr:uid="{00000000-0005-0000-0000-000027070000}"/>
    <cellStyle name="Normal 11 2 4 9 2" xfId="13752" xr:uid="{00000000-0005-0000-0000-000028070000}"/>
    <cellStyle name="Normal 11 2 5" xfId="185" xr:uid="{00000000-0005-0000-0000-000029070000}"/>
    <cellStyle name="Normal 11 2 5 10" xfId="2545" xr:uid="{00000000-0005-0000-0000-00002A070000}"/>
    <cellStyle name="Normal 11 2 5 10 2" xfId="11120" xr:uid="{00000000-0005-0000-0000-00002B070000}"/>
    <cellStyle name="Normal 11 2 5 11" xfId="6096" xr:uid="{00000000-0005-0000-0000-00002C070000}"/>
    <cellStyle name="Normal 11 2 5 11 2" xfId="14671" xr:uid="{00000000-0005-0000-0000-00002D070000}"/>
    <cellStyle name="Normal 11 2 5 12" xfId="8763" xr:uid="{00000000-0005-0000-0000-00002E070000}"/>
    <cellStyle name="Normal 11 2 5 2" xfId="298" xr:uid="{00000000-0005-0000-0000-00002F070000}"/>
    <cellStyle name="Normal 11 2 5 2 10" xfId="8875" xr:uid="{00000000-0005-0000-0000-000030070000}"/>
    <cellStyle name="Normal 11 2 5 2 2" xfId="593" xr:uid="{00000000-0005-0000-0000-000031070000}"/>
    <cellStyle name="Normal 11 2 5 2 2 2" xfId="1278" xr:uid="{00000000-0005-0000-0000-000032070000}"/>
    <cellStyle name="Normal 11 2 5 2 2 2 2" xfId="3943" xr:uid="{00000000-0005-0000-0000-000033070000}"/>
    <cellStyle name="Normal 11 2 5 2 2 2 2 2" xfId="12518" xr:uid="{00000000-0005-0000-0000-000034070000}"/>
    <cellStyle name="Normal 11 2 5 2 2 2 3" xfId="7466" xr:uid="{00000000-0005-0000-0000-000035070000}"/>
    <cellStyle name="Normal 11 2 5 2 2 2 3 2" xfId="16041" xr:uid="{00000000-0005-0000-0000-000036070000}"/>
    <cellStyle name="Normal 11 2 5 2 2 2 4" xfId="9853" xr:uid="{00000000-0005-0000-0000-000037070000}"/>
    <cellStyle name="Normal 11 2 5 2 2 3" xfId="2452" xr:uid="{00000000-0005-0000-0000-000038070000}"/>
    <cellStyle name="Normal 11 2 5 2 2 3 2" xfId="5117" xr:uid="{00000000-0005-0000-0000-000039070000}"/>
    <cellStyle name="Normal 11 2 5 2 2 3 2 2" xfId="13692" xr:uid="{00000000-0005-0000-0000-00003A070000}"/>
    <cellStyle name="Normal 11 2 5 2 2 3 3" xfId="8640" xr:uid="{00000000-0005-0000-0000-00003B070000}"/>
    <cellStyle name="Normal 11 2 5 2 2 3 3 2" xfId="17215" xr:uid="{00000000-0005-0000-0000-00003C070000}"/>
    <cellStyle name="Normal 11 2 5 2 2 3 4" xfId="11027" xr:uid="{00000000-0005-0000-0000-00003D070000}"/>
    <cellStyle name="Normal 11 2 5 2 2 4" xfId="5998" xr:uid="{00000000-0005-0000-0000-00003E070000}"/>
    <cellStyle name="Normal 11 2 5 2 2 4 2" xfId="14573" xr:uid="{00000000-0005-0000-0000-00003F070000}"/>
    <cellStyle name="Normal 11 2 5 2 2 5" xfId="3258" xr:uid="{00000000-0005-0000-0000-000040070000}"/>
    <cellStyle name="Normal 11 2 5 2 2 5 2" xfId="11833" xr:uid="{00000000-0005-0000-0000-000041070000}"/>
    <cellStyle name="Normal 11 2 5 2 2 6" xfId="6879" xr:uid="{00000000-0005-0000-0000-000042070000}"/>
    <cellStyle name="Normal 11 2 5 2 2 6 2" xfId="15454" xr:uid="{00000000-0005-0000-0000-000043070000}"/>
    <cellStyle name="Normal 11 2 5 2 2 7" xfId="9168" xr:uid="{00000000-0005-0000-0000-000044070000}"/>
    <cellStyle name="Normal 11 2 5 2 3" xfId="1473" xr:uid="{00000000-0005-0000-0000-000045070000}"/>
    <cellStyle name="Normal 11 2 5 2 3 2" xfId="2060" xr:uid="{00000000-0005-0000-0000-000046070000}"/>
    <cellStyle name="Normal 11 2 5 2 3 2 2" xfId="4725" xr:uid="{00000000-0005-0000-0000-000047070000}"/>
    <cellStyle name="Normal 11 2 5 2 3 2 2 2" xfId="13300" xr:uid="{00000000-0005-0000-0000-000048070000}"/>
    <cellStyle name="Normal 11 2 5 2 3 2 3" xfId="7661" xr:uid="{00000000-0005-0000-0000-000049070000}"/>
    <cellStyle name="Normal 11 2 5 2 3 2 3 2" xfId="16236" xr:uid="{00000000-0005-0000-0000-00004A070000}"/>
    <cellStyle name="Normal 11 2 5 2 3 2 4" xfId="10635" xr:uid="{00000000-0005-0000-0000-00004B070000}"/>
    <cellStyle name="Normal 11 2 5 2 3 3" xfId="5606" xr:uid="{00000000-0005-0000-0000-00004C070000}"/>
    <cellStyle name="Normal 11 2 5 2 3 3 2" xfId="8248" xr:uid="{00000000-0005-0000-0000-00004D070000}"/>
    <cellStyle name="Normal 11 2 5 2 3 3 2 2" xfId="16823" xr:uid="{00000000-0005-0000-0000-00004E070000}"/>
    <cellStyle name="Normal 11 2 5 2 3 3 3" xfId="14181" xr:uid="{00000000-0005-0000-0000-00004F070000}"/>
    <cellStyle name="Normal 11 2 5 2 3 4" xfId="4138" xr:uid="{00000000-0005-0000-0000-000050070000}"/>
    <cellStyle name="Normal 11 2 5 2 3 4 2" xfId="12713" xr:uid="{00000000-0005-0000-0000-000051070000}"/>
    <cellStyle name="Normal 11 2 5 2 3 5" xfId="6487" xr:uid="{00000000-0005-0000-0000-000052070000}"/>
    <cellStyle name="Normal 11 2 5 2 3 5 2" xfId="15062" xr:uid="{00000000-0005-0000-0000-000053070000}"/>
    <cellStyle name="Normal 11 2 5 2 3 6" xfId="10048" xr:uid="{00000000-0005-0000-0000-000054070000}"/>
    <cellStyle name="Normal 11 2 5 2 4" xfId="886" xr:uid="{00000000-0005-0000-0000-000055070000}"/>
    <cellStyle name="Normal 11 2 5 2 4 2" xfId="3551" xr:uid="{00000000-0005-0000-0000-000056070000}"/>
    <cellStyle name="Normal 11 2 5 2 4 2 2" xfId="12126" xr:uid="{00000000-0005-0000-0000-000057070000}"/>
    <cellStyle name="Normal 11 2 5 2 4 3" xfId="7074" xr:uid="{00000000-0005-0000-0000-000058070000}"/>
    <cellStyle name="Normal 11 2 5 2 4 3 2" xfId="15649" xr:uid="{00000000-0005-0000-0000-000059070000}"/>
    <cellStyle name="Normal 11 2 5 2 4 4" xfId="9461" xr:uid="{00000000-0005-0000-0000-00005A070000}"/>
    <cellStyle name="Normal 11 2 5 2 5" xfId="1865" xr:uid="{00000000-0005-0000-0000-00005B070000}"/>
    <cellStyle name="Normal 11 2 5 2 5 2" xfId="2965" xr:uid="{00000000-0005-0000-0000-00005C070000}"/>
    <cellStyle name="Normal 11 2 5 2 5 2 2" xfId="11540" xr:uid="{00000000-0005-0000-0000-00005D070000}"/>
    <cellStyle name="Normal 11 2 5 2 5 3" xfId="8053" xr:uid="{00000000-0005-0000-0000-00005E070000}"/>
    <cellStyle name="Normal 11 2 5 2 5 3 2" xfId="16628" xr:uid="{00000000-0005-0000-0000-00005F070000}"/>
    <cellStyle name="Normal 11 2 5 2 5 4" xfId="10440" xr:uid="{00000000-0005-0000-0000-000060070000}"/>
    <cellStyle name="Normal 11 2 5 2 6" xfId="4530" xr:uid="{00000000-0005-0000-0000-000061070000}"/>
    <cellStyle name="Normal 11 2 5 2 6 2" xfId="13105" xr:uid="{00000000-0005-0000-0000-000062070000}"/>
    <cellStyle name="Normal 11 2 5 2 7" xfId="5411" xr:uid="{00000000-0005-0000-0000-000063070000}"/>
    <cellStyle name="Normal 11 2 5 2 7 2" xfId="13986" xr:uid="{00000000-0005-0000-0000-000064070000}"/>
    <cellStyle name="Normal 11 2 5 2 8" xfId="2661" xr:uid="{00000000-0005-0000-0000-000065070000}"/>
    <cellStyle name="Normal 11 2 5 2 8 2" xfId="11236" xr:uid="{00000000-0005-0000-0000-000066070000}"/>
    <cellStyle name="Normal 11 2 5 2 9" xfId="6292" xr:uid="{00000000-0005-0000-0000-000067070000}"/>
    <cellStyle name="Normal 11 2 5 2 9 2" xfId="14867" xr:uid="{00000000-0005-0000-0000-000068070000}"/>
    <cellStyle name="Normal 11 2 5 3" xfId="380" xr:uid="{00000000-0005-0000-0000-000069070000}"/>
    <cellStyle name="Normal 11 2 5 3 10" xfId="8955" xr:uid="{00000000-0005-0000-0000-00006A070000}"/>
    <cellStyle name="Normal 11 2 5 3 2" xfId="673" xr:uid="{00000000-0005-0000-0000-00006B070000}"/>
    <cellStyle name="Normal 11 2 5 3 2 2" xfId="1162" xr:uid="{00000000-0005-0000-0000-00006C070000}"/>
    <cellStyle name="Normal 11 2 5 3 2 2 2" xfId="3827" xr:uid="{00000000-0005-0000-0000-00006D070000}"/>
    <cellStyle name="Normal 11 2 5 3 2 2 2 2" xfId="12402" xr:uid="{00000000-0005-0000-0000-00006E070000}"/>
    <cellStyle name="Normal 11 2 5 3 2 2 3" xfId="7350" xr:uid="{00000000-0005-0000-0000-00006F070000}"/>
    <cellStyle name="Normal 11 2 5 3 2 2 3 2" xfId="15925" xr:uid="{00000000-0005-0000-0000-000070070000}"/>
    <cellStyle name="Normal 11 2 5 3 2 2 4" xfId="9737" xr:uid="{00000000-0005-0000-0000-000071070000}"/>
    <cellStyle name="Normal 11 2 5 3 2 3" xfId="2336" xr:uid="{00000000-0005-0000-0000-000072070000}"/>
    <cellStyle name="Normal 11 2 5 3 2 3 2" xfId="5001" xr:uid="{00000000-0005-0000-0000-000073070000}"/>
    <cellStyle name="Normal 11 2 5 3 2 3 2 2" xfId="13576" xr:uid="{00000000-0005-0000-0000-000074070000}"/>
    <cellStyle name="Normal 11 2 5 3 2 3 3" xfId="8524" xr:uid="{00000000-0005-0000-0000-000075070000}"/>
    <cellStyle name="Normal 11 2 5 3 2 3 3 2" xfId="17099" xr:uid="{00000000-0005-0000-0000-000076070000}"/>
    <cellStyle name="Normal 11 2 5 3 2 3 4" xfId="10911" xr:uid="{00000000-0005-0000-0000-000077070000}"/>
    <cellStyle name="Normal 11 2 5 3 2 4" xfId="5882" xr:uid="{00000000-0005-0000-0000-000078070000}"/>
    <cellStyle name="Normal 11 2 5 3 2 4 2" xfId="14457" xr:uid="{00000000-0005-0000-0000-000079070000}"/>
    <cellStyle name="Normal 11 2 5 3 2 5" xfId="3338" xr:uid="{00000000-0005-0000-0000-00007A070000}"/>
    <cellStyle name="Normal 11 2 5 3 2 5 2" xfId="11913" xr:uid="{00000000-0005-0000-0000-00007B070000}"/>
    <cellStyle name="Normal 11 2 5 3 2 6" xfId="6763" xr:uid="{00000000-0005-0000-0000-00007C070000}"/>
    <cellStyle name="Normal 11 2 5 3 2 6 2" xfId="15338" xr:uid="{00000000-0005-0000-0000-00007D070000}"/>
    <cellStyle name="Normal 11 2 5 3 2 7" xfId="9248" xr:uid="{00000000-0005-0000-0000-00007E070000}"/>
    <cellStyle name="Normal 11 2 5 3 3" xfId="1553" xr:uid="{00000000-0005-0000-0000-00007F070000}"/>
    <cellStyle name="Normal 11 2 5 3 3 2" xfId="2140" xr:uid="{00000000-0005-0000-0000-000080070000}"/>
    <cellStyle name="Normal 11 2 5 3 3 2 2" xfId="4805" xr:uid="{00000000-0005-0000-0000-000081070000}"/>
    <cellStyle name="Normal 11 2 5 3 3 2 2 2" xfId="13380" xr:uid="{00000000-0005-0000-0000-000082070000}"/>
    <cellStyle name="Normal 11 2 5 3 3 2 3" xfId="7741" xr:uid="{00000000-0005-0000-0000-000083070000}"/>
    <cellStyle name="Normal 11 2 5 3 3 2 3 2" xfId="16316" xr:uid="{00000000-0005-0000-0000-000084070000}"/>
    <cellStyle name="Normal 11 2 5 3 3 2 4" xfId="10715" xr:uid="{00000000-0005-0000-0000-000085070000}"/>
    <cellStyle name="Normal 11 2 5 3 3 3" xfId="5686" xr:uid="{00000000-0005-0000-0000-000086070000}"/>
    <cellStyle name="Normal 11 2 5 3 3 3 2" xfId="8328" xr:uid="{00000000-0005-0000-0000-000087070000}"/>
    <cellStyle name="Normal 11 2 5 3 3 3 2 2" xfId="16903" xr:uid="{00000000-0005-0000-0000-000088070000}"/>
    <cellStyle name="Normal 11 2 5 3 3 3 3" xfId="14261" xr:uid="{00000000-0005-0000-0000-000089070000}"/>
    <cellStyle name="Normal 11 2 5 3 3 4" xfId="4218" xr:uid="{00000000-0005-0000-0000-00008A070000}"/>
    <cellStyle name="Normal 11 2 5 3 3 4 2" xfId="12793" xr:uid="{00000000-0005-0000-0000-00008B070000}"/>
    <cellStyle name="Normal 11 2 5 3 3 5" xfId="6567" xr:uid="{00000000-0005-0000-0000-00008C070000}"/>
    <cellStyle name="Normal 11 2 5 3 3 5 2" xfId="15142" xr:uid="{00000000-0005-0000-0000-00008D070000}"/>
    <cellStyle name="Normal 11 2 5 3 3 6" xfId="10128" xr:uid="{00000000-0005-0000-0000-00008E070000}"/>
    <cellStyle name="Normal 11 2 5 3 4" xfId="966" xr:uid="{00000000-0005-0000-0000-00008F070000}"/>
    <cellStyle name="Normal 11 2 5 3 4 2" xfId="3631" xr:uid="{00000000-0005-0000-0000-000090070000}"/>
    <cellStyle name="Normal 11 2 5 3 4 2 2" xfId="12206" xr:uid="{00000000-0005-0000-0000-000091070000}"/>
    <cellStyle name="Normal 11 2 5 3 4 3" xfId="7154" xr:uid="{00000000-0005-0000-0000-000092070000}"/>
    <cellStyle name="Normal 11 2 5 3 4 3 2" xfId="15729" xr:uid="{00000000-0005-0000-0000-000093070000}"/>
    <cellStyle name="Normal 11 2 5 3 4 4" xfId="9541" xr:uid="{00000000-0005-0000-0000-000094070000}"/>
    <cellStyle name="Normal 11 2 5 3 5" xfId="1749" xr:uid="{00000000-0005-0000-0000-000095070000}"/>
    <cellStyle name="Normal 11 2 5 3 5 2" xfId="3045" xr:uid="{00000000-0005-0000-0000-000096070000}"/>
    <cellStyle name="Normal 11 2 5 3 5 2 2" xfId="11620" xr:uid="{00000000-0005-0000-0000-000097070000}"/>
    <cellStyle name="Normal 11 2 5 3 5 3" xfId="7937" xr:uid="{00000000-0005-0000-0000-000098070000}"/>
    <cellStyle name="Normal 11 2 5 3 5 3 2" xfId="16512" xr:uid="{00000000-0005-0000-0000-000099070000}"/>
    <cellStyle name="Normal 11 2 5 3 5 4" xfId="10324" xr:uid="{00000000-0005-0000-0000-00009A070000}"/>
    <cellStyle name="Normal 11 2 5 3 6" xfId="4414" xr:uid="{00000000-0005-0000-0000-00009B070000}"/>
    <cellStyle name="Normal 11 2 5 3 6 2" xfId="12989" xr:uid="{00000000-0005-0000-0000-00009C070000}"/>
    <cellStyle name="Normal 11 2 5 3 7" xfId="5295" xr:uid="{00000000-0005-0000-0000-00009D070000}"/>
    <cellStyle name="Normal 11 2 5 3 7 2" xfId="13870" xr:uid="{00000000-0005-0000-0000-00009E070000}"/>
    <cellStyle name="Normal 11 2 5 3 8" xfId="2741" xr:uid="{00000000-0005-0000-0000-00009F070000}"/>
    <cellStyle name="Normal 11 2 5 3 8 2" xfId="11316" xr:uid="{00000000-0005-0000-0000-0000A0070000}"/>
    <cellStyle name="Normal 11 2 5 3 9" xfId="6176" xr:uid="{00000000-0005-0000-0000-0000A1070000}"/>
    <cellStyle name="Normal 11 2 5 3 9 2" xfId="14751" xr:uid="{00000000-0005-0000-0000-0000A2070000}"/>
    <cellStyle name="Normal 11 2 5 4" xfId="477" xr:uid="{00000000-0005-0000-0000-0000A3070000}"/>
    <cellStyle name="Normal 11 2 5 4 2" xfId="1082" xr:uid="{00000000-0005-0000-0000-0000A4070000}"/>
    <cellStyle name="Normal 11 2 5 4 2 2" xfId="3747" xr:uid="{00000000-0005-0000-0000-0000A5070000}"/>
    <cellStyle name="Normal 11 2 5 4 2 2 2" xfId="12322" xr:uid="{00000000-0005-0000-0000-0000A6070000}"/>
    <cellStyle name="Normal 11 2 5 4 2 3" xfId="7270" xr:uid="{00000000-0005-0000-0000-0000A7070000}"/>
    <cellStyle name="Normal 11 2 5 4 2 3 2" xfId="15845" xr:uid="{00000000-0005-0000-0000-0000A8070000}"/>
    <cellStyle name="Normal 11 2 5 4 2 4" xfId="9657" xr:uid="{00000000-0005-0000-0000-0000A9070000}"/>
    <cellStyle name="Normal 11 2 5 4 3" xfId="2256" xr:uid="{00000000-0005-0000-0000-0000AA070000}"/>
    <cellStyle name="Normal 11 2 5 4 3 2" xfId="4921" xr:uid="{00000000-0005-0000-0000-0000AB070000}"/>
    <cellStyle name="Normal 11 2 5 4 3 2 2" xfId="13496" xr:uid="{00000000-0005-0000-0000-0000AC070000}"/>
    <cellStyle name="Normal 11 2 5 4 3 3" xfId="8444" xr:uid="{00000000-0005-0000-0000-0000AD070000}"/>
    <cellStyle name="Normal 11 2 5 4 3 3 2" xfId="17019" xr:uid="{00000000-0005-0000-0000-0000AE070000}"/>
    <cellStyle name="Normal 11 2 5 4 3 4" xfId="10831" xr:uid="{00000000-0005-0000-0000-0000AF070000}"/>
    <cellStyle name="Normal 11 2 5 4 4" xfId="5802" xr:uid="{00000000-0005-0000-0000-0000B0070000}"/>
    <cellStyle name="Normal 11 2 5 4 4 2" xfId="14377" xr:uid="{00000000-0005-0000-0000-0000B1070000}"/>
    <cellStyle name="Normal 11 2 5 4 5" xfId="3142" xr:uid="{00000000-0005-0000-0000-0000B2070000}"/>
    <cellStyle name="Normal 11 2 5 4 5 2" xfId="11717" xr:uid="{00000000-0005-0000-0000-0000B3070000}"/>
    <cellStyle name="Normal 11 2 5 4 6" xfId="6683" xr:uid="{00000000-0005-0000-0000-0000B4070000}"/>
    <cellStyle name="Normal 11 2 5 4 6 2" xfId="15258" xr:uid="{00000000-0005-0000-0000-0000B5070000}"/>
    <cellStyle name="Normal 11 2 5 4 7" xfId="9052" xr:uid="{00000000-0005-0000-0000-0000B6070000}"/>
    <cellStyle name="Normal 11 2 5 5" xfId="1357" xr:uid="{00000000-0005-0000-0000-0000B7070000}"/>
    <cellStyle name="Normal 11 2 5 5 2" xfId="1944" xr:uid="{00000000-0005-0000-0000-0000B8070000}"/>
    <cellStyle name="Normal 11 2 5 5 2 2" xfId="4609" xr:uid="{00000000-0005-0000-0000-0000B9070000}"/>
    <cellStyle name="Normal 11 2 5 5 2 2 2" xfId="13184" xr:uid="{00000000-0005-0000-0000-0000BA070000}"/>
    <cellStyle name="Normal 11 2 5 5 2 3" xfId="7545" xr:uid="{00000000-0005-0000-0000-0000BB070000}"/>
    <cellStyle name="Normal 11 2 5 5 2 3 2" xfId="16120" xr:uid="{00000000-0005-0000-0000-0000BC070000}"/>
    <cellStyle name="Normal 11 2 5 5 2 4" xfId="10519" xr:uid="{00000000-0005-0000-0000-0000BD070000}"/>
    <cellStyle name="Normal 11 2 5 5 3" xfId="5490" xr:uid="{00000000-0005-0000-0000-0000BE070000}"/>
    <cellStyle name="Normal 11 2 5 5 3 2" xfId="8132" xr:uid="{00000000-0005-0000-0000-0000BF070000}"/>
    <cellStyle name="Normal 11 2 5 5 3 2 2" xfId="16707" xr:uid="{00000000-0005-0000-0000-0000C0070000}"/>
    <cellStyle name="Normal 11 2 5 5 3 3" xfId="14065" xr:uid="{00000000-0005-0000-0000-0000C1070000}"/>
    <cellStyle name="Normal 11 2 5 5 4" xfId="4022" xr:uid="{00000000-0005-0000-0000-0000C2070000}"/>
    <cellStyle name="Normal 11 2 5 5 4 2" xfId="12597" xr:uid="{00000000-0005-0000-0000-0000C3070000}"/>
    <cellStyle name="Normal 11 2 5 5 5" xfId="6371" xr:uid="{00000000-0005-0000-0000-0000C4070000}"/>
    <cellStyle name="Normal 11 2 5 5 5 2" xfId="14946" xr:uid="{00000000-0005-0000-0000-0000C5070000}"/>
    <cellStyle name="Normal 11 2 5 5 6" xfId="9932" xr:uid="{00000000-0005-0000-0000-0000C6070000}"/>
    <cellStyle name="Normal 11 2 5 6" xfId="770" xr:uid="{00000000-0005-0000-0000-0000C7070000}"/>
    <cellStyle name="Normal 11 2 5 6 2" xfId="3435" xr:uid="{00000000-0005-0000-0000-0000C8070000}"/>
    <cellStyle name="Normal 11 2 5 6 2 2" xfId="12010" xr:uid="{00000000-0005-0000-0000-0000C9070000}"/>
    <cellStyle name="Normal 11 2 5 6 3" xfId="6958" xr:uid="{00000000-0005-0000-0000-0000CA070000}"/>
    <cellStyle name="Normal 11 2 5 6 3 2" xfId="15533" xr:uid="{00000000-0005-0000-0000-0000CB070000}"/>
    <cellStyle name="Normal 11 2 5 6 4" xfId="9345" xr:uid="{00000000-0005-0000-0000-0000CC070000}"/>
    <cellStyle name="Normal 11 2 5 7" xfId="1669" xr:uid="{00000000-0005-0000-0000-0000CD070000}"/>
    <cellStyle name="Normal 11 2 5 7 2" xfId="2853" xr:uid="{00000000-0005-0000-0000-0000CE070000}"/>
    <cellStyle name="Normal 11 2 5 7 2 2" xfId="11428" xr:uid="{00000000-0005-0000-0000-0000CF070000}"/>
    <cellStyle name="Normal 11 2 5 7 3" xfId="7857" xr:uid="{00000000-0005-0000-0000-0000D0070000}"/>
    <cellStyle name="Normal 11 2 5 7 3 2" xfId="16432" xr:uid="{00000000-0005-0000-0000-0000D1070000}"/>
    <cellStyle name="Normal 11 2 5 7 4" xfId="10244" xr:uid="{00000000-0005-0000-0000-0000D2070000}"/>
    <cellStyle name="Normal 11 2 5 8" xfId="4334" xr:uid="{00000000-0005-0000-0000-0000D3070000}"/>
    <cellStyle name="Normal 11 2 5 8 2" xfId="12909" xr:uid="{00000000-0005-0000-0000-0000D4070000}"/>
    <cellStyle name="Normal 11 2 5 9" xfId="5215" xr:uid="{00000000-0005-0000-0000-0000D5070000}"/>
    <cellStyle name="Normal 11 2 5 9 2" xfId="13790" xr:uid="{00000000-0005-0000-0000-0000D6070000}"/>
    <cellStyle name="Normal 11 2 6" xfId="338" xr:uid="{00000000-0005-0000-0000-0000D7070000}"/>
    <cellStyle name="Normal 11 2 6 10" xfId="8915" xr:uid="{00000000-0005-0000-0000-0000D8070000}"/>
    <cellStyle name="Normal 11 2 6 2" xfId="633" xr:uid="{00000000-0005-0000-0000-0000D9070000}"/>
    <cellStyle name="Normal 11 2 6 2 2" xfId="1122" xr:uid="{00000000-0005-0000-0000-0000DA070000}"/>
    <cellStyle name="Normal 11 2 6 2 2 2" xfId="3787" xr:uid="{00000000-0005-0000-0000-0000DB070000}"/>
    <cellStyle name="Normal 11 2 6 2 2 2 2" xfId="12362" xr:uid="{00000000-0005-0000-0000-0000DC070000}"/>
    <cellStyle name="Normal 11 2 6 2 2 3" xfId="7310" xr:uid="{00000000-0005-0000-0000-0000DD070000}"/>
    <cellStyle name="Normal 11 2 6 2 2 3 2" xfId="15885" xr:uid="{00000000-0005-0000-0000-0000DE070000}"/>
    <cellStyle name="Normal 11 2 6 2 2 4" xfId="9697" xr:uid="{00000000-0005-0000-0000-0000DF070000}"/>
    <cellStyle name="Normal 11 2 6 2 3" xfId="2296" xr:uid="{00000000-0005-0000-0000-0000E0070000}"/>
    <cellStyle name="Normal 11 2 6 2 3 2" xfId="4961" xr:uid="{00000000-0005-0000-0000-0000E1070000}"/>
    <cellStyle name="Normal 11 2 6 2 3 2 2" xfId="13536" xr:uid="{00000000-0005-0000-0000-0000E2070000}"/>
    <cellStyle name="Normal 11 2 6 2 3 3" xfId="8484" xr:uid="{00000000-0005-0000-0000-0000E3070000}"/>
    <cellStyle name="Normal 11 2 6 2 3 3 2" xfId="17059" xr:uid="{00000000-0005-0000-0000-0000E4070000}"/>
    <cellStyle name="Normal 11 2 6 2 3 4" xfId="10871" xr:uid="{00000000-0005-0000-0000-0000E5070000}"/>
    <cellStyle name="Normal 11 2 6 2 4" xfId="5842" xr:uid="{00000000-0005-0000-0000-0000E6070000}"/>
    <cellStyle name="Normal 11 2 6 2 4 2" xfId="14417" xr:uid="{00000000-0005-0000-0000-0000E7070000}"/>
    <cellStyle name="Normal 11 2 6 2 5" xfId="3298" xr:uid="{00000000-0005-0000-0000-0000E8070000}"/>
    <cellStyle name="Normal 11 2 6 2 5 2" xfId="11873" xr:uid="{00000000-0005-0000-0000-0000E9070000}"/>
    <cellStyle name="Normal 11 2 6 2 6" xfId="6723" xr:uid="{00000000-0005-0000-0000-0000EA070000}"/>
    <cellStyle name="Normal 11 2 6 2 6 2" xfId="15298" xr:uid="{00000000-0005-0000-0000-0000EB070000}"/>
    <cellStyle name="Normal 11 2 6 2 7" xfId="9208" xr:uid="{00000000-0005-0000-0000-0000EC070000}"/>
    <cellStyle name="Normal 11 2 6 3" xfId="1513" xr:uid="{00000000-0005-0000-0000-0000ED070000}"/>
    <cellStyle name="Normal 11 2 6 3 2" xfId="2100" xr:uid="{00000000-0005-0000-0000-0000EE070000}"/>
    <cellStyle name="Normal 11 2 6 3 2 2" xfId="4765" xr:uid="{00000000-0005-0000-0000-0000EF070000}"/>
    <cellStyle name="Normal 11 2 6 3 2 2 2" xfId="13340" xr:uid="{00000000-0005-0000-0000-0000F0070000}"/>
    <cellStyle name="Normal 11 2 6 3 2 3" xfId="7701" xr:uid="{00000000-0005-0000-0000-0000F1070000}"/>
    <cellStyle name="Normal 11 2 6 3 2 3 2" xfId="16276" xr:uid="{00000000-0005-0000-0000-0000F2070000}"/>
    <cellStyle name="Normal 11 2 6 3 2 4" xfId="10675" xr:uid="{00000000-0005-0000-0000-0000F3070000}"/>
    <cellStyle name="Normal 11 2 6 3 3" xfId="5646" xr:uid="{00000000-0005-0000-0000-0000F4070000}"/>
    <cellStyle name="Normal 11 2 6 3 3 2" xfId="8288" xr:uid="{00000000-0005-0000-0000-0000F5070000}"/>
    <cellStyle name="Normal 11 2 6 3 3 2 2" xfId="16863" xr:uid="{00000000-0005-0000-0000-0000F6070000}"/>
    <cellStyle name="Normal 11 2 6 3 3 3" xfId="14221" xr:uid="{00000000-0005-0000-0000-0000F7070000}"/>
    <cellStyle name="Normal 11 2 6 3 4" xfId="4178" xr:uid="{00000000-0005-0000-0000-0000F8070000}"/>
    <cellStyle name="Normal 11 2 6 3 4 2" xfId="12753" xr:uid="{00000000-0005-0000-0000-0000F9070000}"/>
    <cellStyle name="Normal 11 2 6 3 5" xfId="6527" xr:uid="{00000000-0005-0000-0000-0000FA070000}"/>
    <cellStyle name="Normal 11 2 6 3 5 2" xfId="15102" xr:uid="{00000000-0005-0000-0000-0000FB070000}"/>
    <cellStyle name="Normal 11 2 6 3 6" xfId="10088" xr:uid="{00000000-0005-0000-0000-0000FC070000}"/>
    <cellStyle name="Normal 11 2 6 4" xfId="926" xr:uid="{00000000-0005-0000-0000-0000FD070000}"/>
    <cellStyle name="Normal 11 2 6 4 2" xfId="3591" xr:uid="{00000000-0005-0000-0000-0000FE070000}"/>
    <cellStyle name="Normal 11 2 6 4 2 2" xfId="12166" xr:uid="{00000000-0005-0000-0000-0000FF070000}"/>
    <cellStyle name="Normal 11 2 6 4 3" xfId="7114" xr:uid="{00000000-0005-0000-0000-000000080000}"/>
    <cellStyle name="Normal 11 2 6 4 3 2" xfId="15689" xr:uid="{00000000-0005-0000-0000-000001080000}"/>
    <cellStyle name="Normal 11 2 6 4 4" xfId="9501" xr:uid="{00000000-0005-0000-0000-000002080000}"/>
    <cellStyle name="Normal 11 2 6 5" xfId="1709" xr:uid="{00000000-0005-0000-0000-000003080000}"/>
    <cellStyle name="Normal 11 2 6 5 2" xfId="3005" xr:uid="{00000000-0005-0000-0000-000004080000}"/>
    <cellStyle name="Normal 11 2 6 5 2 2" xfId="11580" xr:uid="{00000000-0005-0000-0000-000005080000}"/>
    <cellStyle name="Normal 11 2 6 5 3" xfId="7897" xr:uid="{00000000-0005-0000-0000-000006080000}"/>
    <cellStyle name="Normal 11 2 6 5 3 2" xfId="16472" xr:uid="{00000000-0005-0000-0000-000007080000}"/>
    <cellStyle name="Normal 11 2 6 5 4" xfId="10284" xr:uid="{00000000-0005-0000-0000-000008080000}"/>
    <cellStyle name="Normal 11 2 6 6" xfId="4374" xr:uid="{00000000-0005-0000-0000-000009080000}"/>
    <cellStyle name="Normal 11 2 6 6 2" xfId="12949" xr:uid="{00000000-0005-0000-0000-00000A080000}"/>
    <cellStyle name="Normal 11 2 6 7" xfId="5255" xr:uid="{00000000-0005-0000-0000-00000B080000}"/>
    <cellStyle name="Normal 11 2 6 7 2" xfId="13830" xr:uid="{00000000-0005-0000-0000-00000C080000}"/>
    <cellStyle name="Normal 11 2 6 8" xfId="2701" xr:uid="{00000000-0005-0000-0000-00000D080000}"/>
    <cellStyle name="Normal 11 2 6 8 2" xfId="11276" xr:uid="{00000000-0005-0000-0000-00000E080000}"/>
    <cellStyle name="Normal 11 2 6 9" xfId="6136" xr:uid="{00000000-0005-0000-0000-00000F080000}"/>
    <cellStyle name="Normal 11 2 6 9 2" xfId="14711" xr:uid="{00000000-0005-0000-0000-000010080000}"/>
    <cellStyle name="Normal 11 2 7" xfId="240" xr:uid="{00000000-0005-0000-0000-000011080000}"/>
    <cellStyle name="Normal 11 2 7 10" xfId="8817" xr:uid="{00000000-0005-0000-0000-000012080000}"/>
    <cellStyle name="Normal 11 2 7 2" xfId="535" xr:uid="{00000000-0005-0000-0000-000013080000}"/>
    <cellStyle name="Normal 11 2 7 2 2" xfId="1220" xr:uid="{00000000-0005-0000-0000-000014080000}"/>
    <cellStyle name="Normal 11 2 7 2 2 2" xfId="3885" xr:uid="{00000000-0005-0000-0000-000015080000}"/>
    <cellStyle name="Normal 11 2 7 2 2 2 2" xfId="12460" xr:uid="{00000000-0005-0000-0000-000016080000}"/>
    <cellStyle name="Normal 11 2 7 2 2 3" xfId="7408" xr:uid="{00000000-0005-0000-0000-000017080000}"/>
    <cellStyle name="Normal 11 2 7 2 2 3 2" xfId="15983" xr:uid="{00000000-0005-0000-0000-000018080000}"/>
    <cellStyle name="Normal 11 2 7 2 2 4" xfId="9795" xr:uid="{00000000-0005-0000-0000-000019080000}"/>
    <cellStyle name="Normal 11 2 7 2 3" xfId="2394" xr:uid="{00000000-0005-0000-0000-00001A080000}"/>
    <cellStyle name="Normal 11 2 7 2 3 2" xfId="5059" xr:uid="{00000000-0005-0000-0000-00001B080000}"/>
    <cellStyle name="Normal 11 2 7 2 3 2 2" xfId="13634" xr:uid="{00000000-0005-0000-0000-00001C080000}"/>
    <cellStyle name="Normal 11 2 7 2 3 3" xfId="8582" xr:uid="{00000000-0005-0000-0000-00001D080000}"/>
    <cellStyle name="Normal 11 2 7 2 3 3 2" xfId="17157" xr:uid="{00000000-0005-0000-0000-00001E080000}"/>
    <cellStyle name="Normal 11 2 7 2 3 4" xfId="10969" xr:uid="{00000000-0005-0000-0000-00001F080000}"/>
    <cellStyle name="Normal 11 2 7 2 4" xfId="5940" xr:uid="{00000000-0005-0000-0000-000020080000}"/>
    <cellStyle name="Normal 11 2 7 2 4 2" xfId="14515" xr:uid="{00000000-0005-0000-0000-000021080000}"/>
    <cellStyle name="Normal 11 2 7 2 5" xfId="3200" xr:uid="{00000000-0005-0000-0000-000022080000}"/>
    <cellStyle name="Normal 11 2 7 2 5 2" xfId="11775" xr:uid="{00000000-0005-0000-0000-000023080000}"/>
    <cellStyle name="Normal 11 2 7 2 6" xfId="6821" xr:uid="{00000000-0005-0000-0000-000024080000}"/>
    <cellStyle name="Normal 11 2 7 2 6 2" xfId="15396" xr:uid="{00000000-0005-0000-0000-000025080000}"/>
    <cellStyle name="Normal 11 2 7 2 7" xfId="9110" xr:uid="{00000000-0005-0000-0000-000026080000}"/>
    <cellStyle name="Normal 11 2 7 3" xfId="1415" xr:uid="{00000000-0005-0000-0000-000027080000}"/>
    <cellStyle name="Normal 11 2 7 3 2" xfId="2002" xr:uid="{00000000-0005-0000-0000-000028080000}"/>
    <cellStyle name="Normal 11 2 7 3 2 2" xfId="4667" xr:uid="{00000000-0005-0000-0000-000029080000}"/>
    <cellStyle name="Normal 11 2 7 3 2 2 2" xfId="13242" xr:uid="{00000000-0005-0000-0000-00002A080000}"/>
    <cellStyle name="Normal 11 2 7 3 2 3" xfId="7603" xr:uid="{00000000-0005-0000-0000-00002B080000}"/>
    <cellStyle name="Normal 11 2 7 3 2 3 2" xfId="16178" xr:uid="{00000000-0005-0000-0000-00002C080000}"/>
    <cellStyle name="Normal 11 2 7 3 2 4" xfId="10577" xr:uid="{00000000-0005-0000-0000-00002D080000}"/>
    <cellStyle name="Normal 11 2 7 3 3" xfId="5548" xr:uid="{00000000-0005-0000-0000-00002E080000}"/>
    <cellStyle name="Normal 11 2 7 3 3 2" xfId="8190" xr:uid="{00000000-0005-0000-0000-00002F080000}"/>
    <cellStyle name="Normal 11 2 7 3 3 2 2" xfId="16765" xr:uid="{00000000-0005-0000-0000-000030080000}"/>
    <cellStyle name="Normal 11 2 7 3 3 3" xfId="14123" xr:uid="{00000000-0005-0000-0000-000031080000}"/>
    <cellStyle name="Normal 11 2 7 3 4" xfId="4080" xr:uid="{00000000-0005-0000-0000-000032080000}"/>
    <cellStyle name="Normal 11 2 7 3 4 2" xfId="12655" xr:uid="{00000000-0005-0000-0000-000033080000}"/>
    <cellStyle name="Normal 11 2 7 3 5" xfId="6429" xr:uid="{00000000-0005-0000-0000-000034080000}"/>
    <cellStyle name="Normal 11 2 7 3 5 2" xfId="15004" xr:uid="{00000000-0005-0000-0000-000035080000}"/>
    <cellStyle name="Normal 11 2 7 3 6" xfId="9990" xr:uid="{00000000-0005-0000-0000-000036080000}"/>
    <cellStyle name="Normal 11 2 7 4" xfId="828" xr:uid="{00000000-0005-0000-0000-000037080000}"/>
    <cellStyle name="Normal 11 2 7 4 2" xfId="3493" xr:uid="{00000000-0005-0000-0000-000038080000}"/>
    <cellStyle name="Normal 11 2 7 4 2 2" xfId="12068" xr:uid="{00000000-0005-0000-0000-000039080000}"/>
    <cellStyle name="Normal 11 2 7 4 3" xfId="7016" xr:uid="{00000000-0005-0000-0000-00003A080000}"/>
    <cellStyle name="Normal 11 2 7 4 3 2" xfId="15591" xr:uid="{00000000-0005-0000-0000-00003B080000}"/>
    <cellStyle name="Normal 11 2 7 4 4" xfId="9403" xr:uid="{00000000-0005-0000-0000-00003C080000}"/>
    <cellStyle name="Normal 11 2 7 5" xfId="1807" xr:uid="{00000000-0005-0000-0000-00003D080000}"/>
    <cellStyle name="Normal 11 2 7 5 2" xfId="2907" xr:uid="{00000000-0005-0000-0000-00003E080000}"/>
    <cellStyle name="Normal 11 2 7 5 2 2" xfId="11482" xr:uid="{00000000-0005-0000-0000-00003F080000}"/>
    <cellStyle name="Normal 11 2 7 5 3" xfId="7995" xr:uid="{00000000-0005-0000-0000-000040080000}"/>
    <cellStyle name="Normal 11 2 7 5 3 2" xfId="16570" xr:uid="{00000000-0005-0000-0000-000041080000}"/>
    <cellStyle name="Normal 11 2 7 5 4" xfId="10382" xr:uid="{00000000-0005-0000-0000-000042080000}"/>
    <cellStyle name="Normal 11 2 7 6" xfId="4472" xr:uid="{00000000-0005-0000-0000-000043080000}"/>
    <cellStyle name="Normal 11 2 7 6 2" xfId="13047" xr:uid="{00000000-0005-0000-0000-000044080000}"/>
    <cellStyle name="Normal 11 2 7 7" xfId="5353" xr:uid="{00000000-0005-0000-0000-000045080000}"/>
    <cellStyle name="Normal 11 2 7 7 2" xfId="13928" xr:uid="{00000000-0005-0000-0000-000046080000}"/>
    <cellStyle name="Normal 11 2 7 8" xfId="2603" xr:uid="{00000000-0005-0000-0000-000047080000}"/>
    <cellStyle name="Normal 11 2 7 8 2" xfId="11178" xr:uid="{00000000-0005-0000-0000-000048080000}"/>
    <cellStyle name="Normal 11 2 7 9" xfId="6234" xr:uid="{00000000-0005-0000-0000-000049080000}"/>
    <cellStyle name="Normal 11 2 7 9 2" xfId="14809" xr:uid="{00000000-0005-0000-0000-00004A080000}"/>
    <cellStyle name="Normal 11 2 8" xfId="439" xr:uid="{00000000-0005-0000-0000-00004B080000}"/>
    <cellStyle name="Normal 11 2 8 2" xfId="1024" xr:uid="{00000000-0005-0000-0000-00004C080000}"/>
    <cellStyle name="Normal 11 2 8 2 2" xfId="3689" xr:uid="{00000000-0005-0000-0000-00004D080000}"/>
    <cellStyle name="Normal 11 2 8 2 2 2" xfId="12264" xr:uid="{00000000-0005-0000-0000-00004E080000}"/>
    <cellStyle name="Normal 11 2 8 2 3" xfId="7212" xr:uid="{00000000-0005-0000-0000-00004F080000}"/>
    <cellStyle name="Normal 11 2 8 2 3 2" xfId="15787" xr:uid="{00000000-0005-0000-0000-000050080000}"/>
    <cellStyle name="Normal 11 2 8 2 4" xfId="9599" xr:uid="{00000000-0005-0000-0000-000051080000}"/>
    <cellStyle name="Normal 11 2 8 3" xfId="2198" xr:uid="{00000000-0005-0000-0000-000052080000}"/>
    <cellStyle name="Normal 11 2 8 3 2" xfId="3104" xr:uid="{00000000-0005-0000-0000-000053080000}"/>
    <cellStyle name="Normal 11 2 8 3 2 2" xfId="11679" xr:uid="{00000000-0005-0000-0000-000054080000}"/>
    <cellStyle name="Normal 11 2 8 3 3" xfId="8386" xr:uid="{00000000-0005-0000-0000-000055080000}"/>
    <cellStyle name="Normal 11 2 8 3 3 2" xfId="16961" xr:uid="{00000000-0005-0000-0000-000056080000}"/>
    <cellStyle name="Normal 11 2 8 3 4" xfId="10773" xr:uid="{00000000-0005-0000-0000-000057080000}"/>
    <cellStyle name="Normal 11 2 8 4" xfId="4863" xr:uid="{00000000-0005-0000-0000-000058080000}"/>
    <cellStyle name="Normal 11 2 8 4 2" xfId="13438" xr:uid="{00000000-0005-0000-0000-000059080000}"/>
    <cellStyle name="Normal 11 2 8 5" xfId="5744" xr:uid="{00000000-0005-0000-0000-00005A080000}"/>
    <cellStyle name="Normal 11 2 8 5 2" xfId="14319" xr:uid="{00000000-0005-0000-0000-00005B080000}"/>
    <cellStyle name="Normal 11 2 8 6" xfId="2507" xr:uid="{00000000-0005-0000-0000-00005C080000}"/>
    <cellStyle name="Normal 11 2 8 6 2" xfId="11082" xr:uid="{00000000-0005-0000-0000-00005D080000}"/>
    <cellStyle name="Normal 11 2 8 7" xfId="6625" xr:uid="{00000000-0005-0000-0000-00005E080000}"/>
    <cellStyle name="Normal 11 2 8 7 2" xfId="15200" xr:uid="{00000000-0005-0000-0000-00005F080000}"/>
    <cellStyle name="Normal 11 2 8 8" xfId="9014" xr:uid="{00000000-0005-0000-0000-000060080000}"/>
    <cellStyle name="Normal 11 2 9" xfId="1319" xr:uid="{00000000-0005-0000-0000-000061080000}"/>
    <cellStyle name="Normal 11 2 9 2" xfId="1906" xr:uid="{00000000-0005-0000-0000-000062080000}"/>
    <cellStyle name="Normal 11 2 9 2 2" xfId="4571" xr:uid="{00000000-0005-0000-0000-000063080000}"/>
    <cellStyle name="Normal 11 2 9 2 2 2" xfId="13146" xr:uid="{00000000-0005-0000-0000-000064080000}"/>
    <cellStyle name="Normal 11 2 9 2 3" xfId="7507" xr:uid="{00000000-0005-0000-0000-000065080000}"/>
    <cellStyle name="Normal 11 2 9 2 3 2" xfId="16082" xr:uid="{00000000-0005-0000-0000-000066080000}"/>
    <cellStyle name="Normal 11 2 9 2 4" xfId="10481" xr:uid="{00000000-0005-0000-0000-000067080000}"/>
    <cellStyle name="Normal 11 2 9 3" xfId="5452" xr:uid="{00000000-0005-0000-0000-000068080000}"/>
    <cellStyle name="Normal 11 2 9 3 2" xfId="8094" xr:uid="{00000000-0005-0000-0000-000069080000}"/>
    <cellStyle name="Normal 11 2 9 3 2 2" xfId="16669" xr:uid="{00000000-0005-0000-0000-00006A080000}"/>
    <cellStyle name="Normal 11 2 9 3 3" xfId="14027" xr:uid="{00000000-0005-0000-0000-00006B080000}"/>
    <cellStyle name="Normal 11 2 9 4" xfId="3984" xr:uid="{00000000-0005-0000-0000-00006C080000}"/>
    <cellStyle name="Normal 11 2 9 4 2" xfId="12559" xr:uid="{00000000-0005-0000-0000-00006D080000}"/>
    <cellStyle name="Normal 11 2 9 5" xfId="6333" xr:uid="{00000000-0005-0000-0000-00006E080000}"/>
    <cellStyle name="Normal 11 2 9 5 2" xfId="14908" xr:uid="{00000000-0005-0000-0000-00006F080000}"/>
    <cellStyle name="Normal 11 2 9 6" xfId="9894" xr:uid="{00000000-0005-0000-0000-000070080000}"/>
    <cellStyle name="Normal 11 20" xfId="8706" xr:uid="{00000000-0005-0000-0000-000071080000}"/>
    <cellStyle name="Normal 11 21" xfId="8677" xr:uid="{00000000-0005-0000-0000-000072080000}"/>
    <cellStyle name="Normal 11 3" xfId="122" xr:uid="{00000000-0005-0000-0000-000073080000}"/>
    <cellStyle name="Normal 11 3 10" xfId="729" xr:uid="{00000000-0005-0000-0000-000074080000}"/>
    <cellStyle name="Normal 11 3 10 2" xfId="3394" xr:uid="{00000000-0005-0000-0000-000075080000}"/>
    <cellStyle name="Normal 11 3 10 2 2" xfId="11969" xr:uid="{00000000-0005-0000-0000-000076080000}"/>
    <cellStyle name="Normal 11 3 10 3" xfId="6917" xr:uid="{00000000-0005-0000-0000-000077080000}"/>
    <cellStyle name="Normal 11 3 10 3 2" xfId="15492" xr:uid="{00000000-0005-0000-0000-000078080000}"/>
    <cellStyle name="Normal 11 3 10 4" xfId="9304" xr:uid="{00000000-0005-0000-0000-000079080000}"/>
    <cellStyle name="Normal 11 3 11" xfId="1620" xr:uid="{00000000-0005-0000-0000-00007A080000}"/>
    <cellStyle name="Normal 11 3 11 2" xfId="2799" xr:uid="{00000000-0005-0000-0000-00007B080000}"/>
    <cellStyle name="Normal 11 3 11 2 2" xfId="11374" xr:uid="{00000000-0005-0000-0000-00007C080000}"/>
    <cellStyle name="Normal 11 3 11 3" xfId="7808" xr:uid="{00000000-0005-0000-0000-00007D080000}"/>
    <cellStyle name="Normal 11 3 11 3 2" xfId="16383" xr:uid="{00000000-0005-0000-0000-00007E080000}"/>
    <cellStyle name="Normal 11 3 11 4" xfId="10195" xr:uid="{00000000-0005-0000-0000-00007F080000}"/>
    <cellStyle name="Normal 11 3 12" xfId="4285" xr:uid="{00000000-0005-0000-0000-000080080000}"/>
    <cellStyle name="Normal 11 3 12 2" xfId="12860" xr:uid="{00000000-0005-0000-0000-000081080000}"/>
    <cellStyle name="Normal 11 3 13" xfId="5166" xr:uid="{00000000-0005-0000-0000-000082080000}"/>
    <cellStyle name="Normal 11 3 13 2" xfId="13741" xr:uid="{00000000-0005-0000-0000-000083080000}"/>
    <cellStyle name="Normal 11 3 14" xfId="2496" xr:uid="{00000000-0005-0000-0000-000084080000}"/>
    <cellStyle name="Normal 11 3 14 2" xfId="11071" xr:uid="{00000000-0005-0000-0000-000085080000}"/>
    <cellStyle name="Normal 11 3 15" xfId="6047" xr:uid="{00000000-0005-0000-0000-000086080000}"/>
    <cellStyle name="Normal 11 3 15 2" xfId="14622" xr:uid="{00000000-0005-0000-0000-000087080000}"/>
    <cellStyle name="Normal 11 3 16" xfId="17255" xr:uid="{00000000-0005-0000-0000-000088080000}"/>
    <cellStyle name="Normal 11 3 17" xfId="8709" xr:uid="{00000000-0005-0000-0000-000089080000}"/>
    <cellStyle name="Normal 11 3 18" xfId="8680" xr:uid="{00000000-0005-0000-0000-00008A080000}"/>
    <cellStyle name="Normal 11 3 2" xfId="140" xr:uid="{00000000-0005-0000-0000-00008B080000}"/>
    <cellStyle name="Normal 11 3 2 10" xfId="5186" xr:uid="{00000000-0005-0000-0000-00008C080000}"/>
    <cellStyle name="Normal 11 3 2 10 2" xfId="13761" xr:uid="{00000000-0005-0000-0000-00008D080000}"/>
    <cellStyle name="Normal 11 3 2 11" xfId="2516" xr:uid="{00000000-0005-0000-0000-00008E080000}"/>
    <cellStyle name="Normal 11 3 2 11 2" xfId="11091" xr:uid="{00000000-0005-0000-0000-00008F080000}"/>
    <cellStyle name="Normal 11 3 2 12" xfId="6067" xr:uid="{00000000-0005-0000-0000-000090080000}"/>
    <cellStyle name="Normal 11 3 2 12 2" xfId="14642" xr:uid="{00000000-0005-0000-0000-000091080000}"/>
    <cellStyle name="Normal 11 3 2 13" xfId="17269" xr:uid="{00000000-0005-0000-0000-000092080000}"/>
    <cellStyle name="Normal 11 3 2 14" xfId="8723" xr:uid="{00000000-0005-0000-0000-000093080000}"/>
    <cellStyle name="Normal 11 3 2 15" xfId="8694" xr:uid="{00000000-0005-0000-0000-000094080000}"/>
    <cellStyle name="Normal 11 3 2 2" xfId="215" xr:uid="{00000000-0005-0000-0000-000095080000}"/>
    <cellStyle name="Normal 11 3 2 2 10" xfId="2574" xr:uid="{00000000-0005-0000-0000-000096080000}"/>
    <cellStyle name="Normal 11 3 2 2 10 2" xfId="11149" xr:uid="{00000000-0005-0000-0000-000097080000}"/>
    <cellStyle name="Normal 11 3 2 2 11" xfId="6112" xr:uid="{00000000-0005-0000-0000-000098080000}"/>
    <cellStyle name="Normal 11 3 2 2 11 2" xfId="14687" xr:uid="{00000000-0005-0000-0000-000099080000}"/>
    <cellStyle name="Normal 11 3 2 2 12" xfId="8792" xr:uid="{00000000-0005-0000-0000-00009A080000}"/>
    <cellStyle name="Normal 11 3 2 2 2" xfId="314" xr:uid="{00000000-0005-0000-0000-00009B080000}"/>
    <cellStyle name="Normal 11 3 2 2 2 10" xfId="8891" xr:uid="{00000000-0005-0000-0000-00009C080000}"/>
    <cellStyle name="Normal 11 3 2 2 2 2" xfId="609" xr:uid="{00000000-0005-0000-0000-00009D080000}"/>
    <cellStyle name="Normal 11 3 2 2 2 2 2" xfId="1294" xr:uid="{00000000-0005-0000-0000-00009E080000}"/>
    <cellStyle name="Normal 11 3 2 2 2 2 2 2" xfId="3959" xr:uid="{00000000-0005-0000-0000-00009F080000}"/>
    <cellStyle name="Normal 11 3 2 2 2 2 2 2 2" xfId="12534" xr:uid="{00000000-0005-0000-0000-0000A0080000}"/>
    <cellStyle name="Normal 11 3 2 2 2 2 2 3" xfId="7482" xr:uid="{00000000-0005-0000-0000-0000A1080000}"/>
    <cellStyle name="Normal 11 3 2 2 2 2 2 3 2" xfId="16057" xr:uid="{00000000-0005-0000-0000-0000A2080000}"/>
    <cellStyle name="Normal 11 3 2 2 2 2 2 4" xfId="9869" xr:uid="{00000000-0005-0000-0000-0000A3080000}"/>
    <cellStyle name="Normal 11 3 2 2 2 2 3" xfId="2468" xr:uid="{00000000-0005-0000-0000-0000A4080000}"/>
    <cellStyle name="Normal 11 3 2 2 2 2 3 2" xfId="5133" xr:uid="{00000000-0005-0000-0000-0000A5080000}"/>
    <cellStyle name="Normal 11 3 2 2 2 2 3 2 2" xfId="13708" xr:uid="{00000000-0005-0000-0000-0000A6080000}"/>
    <cellStyle name="Normal 11 3 2 2 2 2 3 3" xfId="8656" xr:uid="{00000000-0005-0000-0000-0000A7080000}"/>
    <cellStyle name="Normal 11 3 2 2 2 2 3 3 2" xfId="17231" xr:uid="{00000000-0005-0000-0000-0000A8080000}"/>
    <cellStyle name="Normal 11 3 2 2 2 2 3 4" xfId="11043" xr:uid="{00000000-0005-0000-0000-0000A9080000}"/>
    <cellStyle name="Normal 11 3 2 2 2 2 4" xfId="6014" xr:uid="{00000000-0005-0000-0000-0000AA080000}"/>
    <cellStyle name="Normal 11 3 2 2 2 2 4 2" xfId="14589" xr:uid="{00000000-0005-0000-0000-0000AB080000}"/>
    <cellStyle name="Normal 11 3 2 2 2 2 5" xfId="3274" xr:uid="{00000000-0005-0000-0000-0000AC080000}"/>
    <cellStyle name="Normal 11 3 2 2 2 2 5 2" xfId="11849" xr:uid="{00000000-0005-0000-0000-0000AD080000}"/>
    <cellStyle name="Normal 11 3 2 2 2 2 6" xfId="6895" xr:uid="{00000000-0005-0000-0000-0000AE080000}"/>
    <cellStyle name="Normal 11 3 2 2 2 2 6 2" xfId="15470" xr:uid="{00000000-0005-0000-0000-0000AF080000}"/>
    <cellStyle name="Normal 11 3 2 2 2 2 7" xfId="9184" xr:uid="{00000000-0005-0000-0000-0000B0080000}"/>
    <cellStyle name="Normal 11 3 2 2 2 3" xfId="1489" xr:uid="{00000000-0005-0000-0000-0000B1080000}"/>
    <cellStyle name="Normal 11 3 2 2 2 3 2" xfId="2076" xr:uid="{00000000-0005-0000-0000-0000B2080000}"/>
    <cellStyle name="Normal 11 3 2 2 2 3 2 2" xfId="4741" xr:uid="{00000000-0005-0000-0000-0000B3080000}"/>
    <cellStyle name="Normal 11 3 2 2 2 3 2 2 2" xfId="13316" xr:uid="{00000000-0005-0000-0000-0000B4080000}"/>
    <cellStyle name="Normal 11 3 2 2 2 3 2 3" xfId="7677" xr:uid="{00000000-0005-0000-0000-0000B5080000}"/>
    <cellStyle name="Normal 11 3 2 2 2 3 2 3 2" xfId="16252" xr:uid="{00000000-0005-0000-0000-0000B6080000}"/>
    <cellStyle name="Normal 11 3 2 2 2 3 2 4" xfId="10651" xr:uid="{00000000-0005-0000-0000-0000B7080000}"/>
    <cellStyle name="Normal 11 3 2 2 2 3 3" xfId="5622" xr:uid="{00000000-0005-0000-0000-0000B8080000}"/>
    <cellStyle name="Normal 11 3 2 2 2 3 3 2" xfId="8264" xr:uid="{00000000-0005-0000-0000-0000B9080000}"/>
    <cellStyle name="Normal 11 3 2 2 2 3 3 2 2" xfId="16839" xr:uid="{00000000-0005-0000-0000-0000BA080000}"/>
    <cellStyle name="Normal 11 3 2 2 2 3 3 3" xfId="14197" xr:uid="{00000000-0005-0000-0000-0000BB080000}"/>
    <cellStyle name="Normal 11 3 2 2 2 3 4" xfId="4154" xr:uid="{00000000-0005-0000-0000-0000BC080000}"/>
    <cellStyle name="Normal 11 3 2 2 2 3 4 2" xfId="12729" xr:uid="{00000000-0005-0000-0000-0000BD080000}"/>
    <cellStyle name="Normal 11 3 2 2 2 3 5" xfId="6503" xr:uid="{00000000-0005-0000-0000-0000BE080000}"/>
    <cellStyle name="Normal 11 3 2 2 2 3 5 2" xfId="15078" xr:uid="{00000000-0005-0000-0000-0000BF080000}"/>
    <cellStyle name="Normal 11 3 2 2 2 3 6" xfId="10064" xr:uid="{00000000-0005-0000-0000-0000C0080000}"/>
    <cellStyle name="Normal 11 3 2 2 2 4" xfId="902" xr:uid="{00000000-0005-0000-0000-0000C1080000}"/>
    <cellStyle name="Normal 11 3 2 2 2 4 2" xfId="3567" xr:uid="{00000000-0005-0000-0000-0000C2080000}"/>
    <cellStyle name="Normal 11 3 2 2 2 4 2 2" xfId="12142" xr:uid="{00000000-0005-0000-0000-0000C3080000}"/>
    <cellStyle name="Normal 11 3 2 2 2 4 3" xfId="7090" xr:uid="{00000000-0005-0000-0000-0000C4080000}"/>
    <cellStyle name="Normal 11 3 2 2 2 4 3 2" xfId="15665" xr:uid="{00000000-0005-0000-0000-0000C5080000}"/>
    <cellStyle name="Normal 11 3 2 2 2 4 4" xfId="9477" xr:uid="{00000000-0005-0000-0000-0000C6080000}"/>
    <cellStyle name="Normal 11 3 2 2 2 5" xfId="1881" xr:uid="{00000000-0005-0000-0000-0000C7080000}"/>
    <cellStyle name="Normal 11 3 2 2 2 5 2" xfId="2981" xr:uid="{00000000-0005-0000-0000-0000C8080000}"/>
    <cellStyle name="Normal 11 3 2 2 2 5 2 2" xfId="11556" xr:uid="{00000000-0005-0000-0000-0000C9080000}"/>
    <cellStyle name="Normal 11 3 2 2 2 5 3" xfId="8069" xr:uid="{00000000-0005-0000-0000-0000CA080000}"/>
    <cellStyle name="Normal 11 3 2 2 2 5 3 2" xfId="16644" xr:uid="{00000000-0005-0000-0000-0000CB080000}"/>
    <cellStyle name="Normal 11 3 2 2 2 5 4" xfId="10456" xr:uid="{00000000-0005-0000-0000-0000CC080000}"/>
    <cellStyle name="Normal 11 3 2 2 2 6" xfId="4546" xr:uid="{00000000-0005-0000-0000-0000CD080000}"/>
    <cellStyle name="Normal 11 3 2 2 2 6 2" xfId="13121" xr:uid="{00000000-0005-0000-0000-0000CE080000}"/>
    <cellStyle name="Normal 11 3 2 2 2 7" xfId="5427" xr:uid="{00000000-0005-0000-0000-0000CF080000}"/>
    <cellStyle name="Normal 11 3 2 2 2 7 2" xfId="14002" xr:uid="{00000000-0005-0000-0000-0000D0080000}"/>
    <cellStyle name="Normal 11 3 2 2 2 8" xfId="2677" xr:uid="{00000000-0005-0000-0000-0000D1080000}"/>
    <cellStyle name="Normal 11 3 2 2 2 8 2" xfId="11252" xr:uid="{00000000-0005-0000-0000-0000D2080000}"/>
    <cellStyle name="Normal 11 3 2 2 2 9" xfId="6308" xr:uid="{00000000-0005-0000-0000-0000D3080000}"/>
    <cellStyle name="Normal 11 3 2 2 2 9 2" xfId="14883" xr:uid="{00000000-0005-0000-0000-0000D4080000}"/>
    <cellStyle name="Normal 11 3 2 2 3" xfId="409" xr:uid="{00000000-0005-0000-0000-0000D5080000}"/>
    <cellStyle name="Normal 11 3 2 2 3 10" xfId="8984" xr:uid="{00000000-0005-0000-0000-0000D6080000}"/>
    <cellStyle name="Normal 11 3 2 2 3 2" xfId="702" xr:uid="{00000000-0005-0000-0000-0000D7080000}"/>
    <cellStyle name="Normal 11 3 2 2 3 2 2" xfId="1191" xr:uid="{00000000-0005-0000-0000-0000D8080000}"/>
    <cellStyle name="Normal 11 3 2 2 3 2 2 2" xfId="3856" xr:uid="{00000000-0005-0000-0000-0000D9080000}"/>
    <cellStyle name="Normal 11 3 2 2 3 2 2 2 2" xfId="12431" xr:uid="{00000000-0005-0000-0000-0000DA080000}"/>
    <cellStyle name="Normal 11 3 2 2 3 2 2 3" xfId="7379" xr:uid="{00000000-0005-0000-0000-0000DB080000}"/>
    <cellStyle name="Normal 11 3 2 2 3 2 2 3 2" xfId="15954" xr:uid="{00000000-0005-0000-0000-0000DC080000}"/>
    <cellStyle name="Normal 11 3 2 2 3 2 2 4" xfId="9766" xr:uid="{00000000-0005-0000-0000-0000DD080000}"/>
    <cellStyle name="Normal 11 3 2 2 3 2 3" xfId="2365" xr:uid="{00000000-0005-0000-0000-0000DE080000}"/>
    <cellStyle name="Normal 11 3 2 2 3 2 3 2" xfId="5030" xr:uid="{00000000-0005-0000-0000-0000DF080000}"/>
    <cellStyle name="Normal 11 3 2 2 3 2 3 2 2" xfId="13605" xr:uid="{00000000-0005-0000-0000-0000E0080000}"/>
    <cellStyle name="Normal 11 3 2 2 3 2 3 3" xfId="8553" xr:uid="{00000000-0005-0000-0000-0000E1080000}"/>
    <cellStyle name="Normal 11 3 2 2 3 2 3 3 2" xfId="17128" xr:uid="{00000000-0005-0000-0000-0000E2080000}"/>
    <cellStyle name="Normal 11 3 2 2 3 2 3 4" xfId="10940" xr:uid="{00000000-0005-0000-0000-0000E3080000}"/>
    <cellStyle name="Normal 11 3 2 2 3 2 4" xfId="5911" xr:uid="{00000000-0005-0000-0000-0000E4080000}"/>
    <cellStyle name="Normal 11 3 2 2 3 2 4 2" xfId="14486" xr:uid="{00000000-0005-0000-0000-0000E5080000}"/>
    <cellStyle name="Normal 11 3 2 2 3 2 5" xfId="3367" xr:uid="{00000000-0005-0000-0000-0000E6080000}"/>
    <cellStyle name="Normal 11 3 2 2 3 2 5 2" xfId="11942" xr:uid="{00000000-0005-0000-0000-0000E7080000}"/>
    <cellStyle name="Normal 11 3 2 2 3 2 6" xfId="6792" xr:uid="{00000000-0005-0000-0000-0000E8080000}"/>
    <cellStyle name="Normal 11 3 2 2 3 2 6 2" xfId="15367" xr:uid="{00000000-0005-0000-0000-0000E9080000}"/>
    <cellStyle name="Normal 11 3 2 2 3 2 7" xfId="9277" xr:uid="{00000000-0005-0000-0000-0000EA080000}"/>
    <cellStyle name="Normal 11 3 2 2 3 3" xfId="1582" xr:uid="{00000000-0005-0000-0000-0000EB080000}"/>
    <cellStyle name="Normal 11 3 2 2 3 3 2" xfId="2169" xr:uid="{00000000-0005-0000-0000-0000EC080000}"/>
    <cellStyle name="Normal 11 3 2 2 3 3 2 2" xfId="4834" xr:uid="{00000000-0005-0000-0000-0000ED080000}"/>
    <cellStyle name="Normal 11 3 2 2 3 3 2 2 2" xfId="13409" xr:uid="{00000000-0005-0000-0000-0000EE080000}"/>
    <cellStyle name="Normal 11 3 2 2 3 3 2 3" xfId="7770" xr:uid="{00000000-0005-0000-0000-0000EF080000}"/>
    <cellStyle name="Normal 11 3 2 2 3 3 2 3 2" xfId="16345" xr:uid="{00000000-0005-0000-0000-0000F0080000}"/>
    <cellStyle name="Normal 11 3 2 2 3 3 2 4" xfId="10744" xr:uid="{00000000-0005-0000-0000-0000F1080000}"/>
    <cellStyle name="Normal 11 3 2 2 3 3 3" xfId="5715" xr:uid="{00000000-0005-0000-0000-0000F2080000}"/>
    <cellStyle name="Normal 11 3 2 2 3 3 3 2" xfId="8357" xr:uid="{00000000-0005-0000-0000-0000F3080000}"/>
    <cellStyle name="Normal 11 3 2 2 3 3 3 2 2" xfId="16932" xr:uid="{00000000-0005-0000-0000-0000F4080000}"/>
    <cellStyle name="Normal 11 3 2 2 3 3 3 3" xfId="14290" xr:uid="{00000000-0005-0000-0000-0000F5080000}"/>
    <cellStyle name="Normal 11 3 2 2 3 3 4" xfId="4247" xr:uid="{00000000-0005-0000-0000-0000F6080000}"/>
    <cellStyle name="Normal 11 3 2 2 3 3 4 2" xfId="12822" xr:uid="{00000000-0005-0000-0000-0000F7080000}"/>
    <cellStyle name="Normal 11 3 2 2 3 3 5" xfId="6596" xr:uid="{00000000-0005-0000-0000-0000F8080000}"/>
    <cellStyle name="Normal 11 3 2 2 3 3 5 2" xfId="15171" xr:uid="{00000000-0005-0000-0000-0000F9080000}"/>
    <cellStyle name="Normal 11 3 2 2 3 3 6" xfId="10157" xr:uid="{00000000-0005-0000-0000-0000FA080000}"/>
    <cellStyle name="Normal 11 3 2 2 3 4" xfId="995" xr:uid="{00000000-0005-0000-0000-0000FB080000}"/>
    <cellStyle name="Normal 11 3 2 2 3 4 2" xfId="3660" xr:uid="{00000000-0005-0000-0000-0000FC080000}"/>
    <cellStyle name="Normal 11 3 2 2 3 4 2 2" xfId="12235" xr:uid="{00000000-0005-0000-0000-0000FD080000}"/>
    <cellStyle name="Normal 11 3 2 2 3 4 3" xfId="7183" xr:uid="{00000000-0005-0000-0000-0000FE080000}"/>
    <cellStyle name="Normal 11 3 2 2 3 4 3 2" xfId="15758" xr:uid="{00000000-0005-0000-0000-0000FF080000}"/>
    <cellStyle name="Normal 11 3 2 2 3 4 4" xfId="9570" xr:uid="{00000000-0005-0000-0000-000000090000}"/>
    <cellStyle name="Normal 11 3 2 2 3 5" xfId="1778" xr:uid="{00000000-0005-0000-0000-000001090000}"/>
    <cellStyle name="Normal 11 3 2 2 3 5 2" xfId="3074" xr:uid="{00000000-0005-0000-0000-000002090000}"/>
    <cellStyle name="Normal 11 3 2 2 3 5 2 2" xfId="11649" xr:uid="{00000000-0005-0000-0000-000003090000}"/>
    <cellStyle name="Normal 11 3 2 2 3 5 3" xfId="7966" xr:uid="{00000000-0005-0000-0000-000004090000}"/>
    <cellStyle name="Normal 11 3 2 2 3 5 3 2" xfId="16541" xr:uid="{00000000-0005-0000-0000-000005090000}"/>
    <cellStyle name="Normal 11 3 2 2 3 5 4" xfId="10353" xr:uid="{00000000-0005-0000-0000-000006090000}"/>
    <cellStyle name="Normal 11 3 2 2 3 6" xfId="4443" xr:uid="{00000000-0005-0000-0000-000007090000}"/>
    <cellStyle name="Normal 11 3 2 2 3 6 2" xfId="13018" xr:uid="{00000000-0005-0000-0000-000008090000}"/>
    <cellStyle name="Normal 11 3 2 2 3 7" xfId="5324" xr:uid="{00000000-0005-0000-0000-000009090000}"/>
    <cellStyle name="Normal 11 3 2 2 3 7 2" xfId="13899" xr:uid="{00000000-0005-0000-0000-00000A090000}"/>
    <cellStyle name="Normal 11 3 2 2 3 8" xfId="2770" xr:uid="{00000000-0005-0000-0000-00000B090000}"/>
    <cellStyle name="Normal 11 3 2 2 3 8 2" xfId="11345" xr:uid="{00000000-0005-0000-0000-00000C090000}"/>
    <cellStyle name="Normal 11 3 2 2 3 9" xfId="6205" xr:uid="{00000000-0005-0000-0000-00000D090000}"/>
    <cellStyle name="Normal 11 3 2 2 3 9 2" xfId="14780" xr:uid="{00000000-0005-0000-0000-00000E090000}"/>
    <cellStyle name="Normal 11 3 2 2 4" xfId="506" xr:uid="{00000000-0005-0000-0000-00000F090000}"/>
    <cellStyle name="Normal 11 3 2 2 4 2" xfId="1098" xr:uid="{00000000-0005-0000-0000-000010090000}"/>
    <cellStyle name="Normal 11 3 2 2 4 2 2" xfId="3763" xr:uid="{00000000-0005-0000-0000-000011090000}"/>
    <cellStyle name="Normal 11 3 2 2 4 2 2 2" xfId="12338" xr:uid="{00000000-0005-0000-0000-000012090000}"/>
    <cellStyle name="Normal 11 3 2 2 4 2 3" xfId="7286" xr:uid="{00000000-0005-0000-0000-000013090000}"/>
    <cellStyle name="Normal 11 3 2 2 4 2 3 2" xfId="15861" xr:uid="{00000000-0005-0000-0000-000014090000}"/>
    <cellStyle name="Normal 11 3 2 2 4 2 4" xfId="9673" xr:uid="{00000000-0005-0000-0000-000015090000}"/>
    <cellStyle name="Normal 11 3 2 2 4 3" xfId="2272" xr:uid="{00000000-0005-0000-0000-000016090000}"/>
    <cellStyle name="Normal 11 3 2 2 4 3 2" xfId="4937" xr:uid="{00000000-0005-0000-0000-000017090000}"/>
    <cellStyle name="Normal 11 3 2 2 4 3 2 2" xfId="13512" xr:uid="{00000000-0005-0000-0000-000018090000}"/>
    <cellStyle name="Normal 11 3 2 2 4 3 3" xfId="8460" xr:uid="{00000000-0005-0000-0000-000019090000}"/>
    <cellStyle name="Normal 11 3 2 2 4 3 3 2" xfId="17035" xr:uid="{00000000-0005-0000-0000-00001A090000}"/>
    <cellStyle name="Normal 11 3 2 2 4 3 4" xfId="10847" xr:uid="{00000000-0005-0000-0000-00001B090000}"/>
    <cellStyle name="Normal 11 3 2 2 4 4" xfId="5818" xr:uid="{00000000-0005-0000-0000-00001C090000}"/>
    <cellStyle name="Normal 11 3 2 2 4 4 2" xfId="14393" xr:uid="{00000000-0005-0000-0000-00001D090000}"/>
    <cellStyle name="Normal 11 3 2 2 4 5" xfId="3171" xr:uid="{00000000-0005-0000-0000-00001E090000}"/>
    <cellStyle name="Normal 11 3 2 2 4 5 2" xfId="11746" xr:uid="{00000000-0005-0000-0000-00001F090000}"/>
    <cellStyle name="Normal 11 3 2 2 4 6" xfId="6699" xr:uid="{00000000-0005-0000-0000-000020090000}"/>
    <cellStyle name="Normal 11 3 2 2 4 6 2" xfId="15274" xr:uid="{00000000-0005-0000-0000-000021090000}"/>
    <cellStyle name="Normal 11 3 2 2 4 7" xfId="9081" xr:uid="{00000000-0005-0000-0000-000022090000}"/>
    <cellStyle name="Normal 11 3 2 2 5" xfId="1386" xr:uid="{00000000-0005-0000-0000-000023090000}"/>
    <cellStyle name="Normal 11 3 2 2 5 2" xfId="1973" xr:uid="{00000000-0005-0000-0000-000024090000}"/>
    <cellStyle name="Normal 11 3 2 2 5 2 2" xfId="4638" xr:uid="{00000000-0005-0000-0000-000025090000}"/>
    <cellStyle name="Normal 11 3 2 2 5 2 2 2" xfId="13213" xr:uid="{00000000-0005-0000-0000-000026090000}"/>
    <cellStyle name="Normal 11 3 2 2 5 2 3" xfId="7574" xr:uid="{00000000-0005-0000-0000-000027090000}"/>
    <cellStyle name="Normal 11 3 2 2 5 2 3 2" xfId="16149" xr:uid="{00000000-0005-0000-0000-000028090000}"/>
    <cellStyle name="Normal 11 3 2 2 5 2 4" xfId="10548" xr:uid="{00000000-0005-0000-0000-000029090000}"/>
    <cellStyle name="Normal 11 3 2 2 5 3" xfId="5519" xr:uid="{00000000-0005-0000-0000-00002A090000}"/>
    <cellStyle name="Normal 11 3 2 2 5 3 2" xfId="8161" xr:uid="{00000000-0005-0000-0000-00002B090000}"/>
    <cellStyle name="Normal 11 3 2 2 5 3 2 2" xfId="16736" xr:uid="{00000000-0005-0000-0000-00002C090000}"/>
    <cellStyle name="Normal 11 3 2 2 5 3 3" xfId="14094" xr:uid="{00000000-0005-0000-0000-00002D090000}"/>
    <cellStyle name="Normal 11 3 2 2 5 4" xfId="4051" xr:uid="{00000000-0005-0000-0000-00002E090000}"/>
    <cellStyle name="Normal 11 3 2 2 5 4 2" xfId="12626" xr:uid="{00000000-0005-0000-0000-00002F090000}"/>
    <cellStyle name="Normal 11 3 2 2 5 5" xfId="6400" xr:uid="{00000000-0005-0000-0000-000030090000}"/>
    <cellStyle name="Normal 11 3 2 2 5 5 2" xfId="14975" xr:uid="{00000000-0005-0000-0000-000031090000}"/>
    <cellStyle name="Normal 11 3 2 2 5 6" xfId="9961" xr:uid="{00000000-0005-0000-0000-000032090000}"/>
    <cellStyle name="Normal 11 3 2 2 6" xfId="799" xr:uid="{00000000-0005-0000-0000-000033090000}"/>
    <cellStyle name="Normal 11 3 2 2 6 2" xfId="3464" xr:uid="{00000000-0005-0000-0000-000034090000}"/>
    <cellStyle name="Normal 11 3 2 2 6 2 2" xfId="12039" xr:uid="{00000000-0005-0000-0000-000035090000}"/>
    <cellStyle name="Normal 11 3 2 2 6 3" xfId="6987" xr:uid="{00000000-0005-0000-0000-000036090000}"/>
    <cellStyle name="Normal 11 3 2 2 6 3 2" xfId="15562" xr:uid="{00000000-0005-0000-0000-000037090000}"/>
    <cellStyle name="Normal 11 3 2 2 6 4" xfId="9374" xr:uid="{00000000-0005-0000-0000-000038090000}"/>
    <cellStyle name="Normal 11 3 2 2 7" xfId="1685" xr:uid="{00000000-0005-0000-0000-000039090000}"/>
    <cellStyle name="Normal 11 3 2 2 7 2" xfId="2882" xr:uid="{00000000-0005-0000-0000-00003A090000}"/>
    <cellStyle name="Normal 11 3 2 2 7 2 2" xfId="11457" xr:uid="{00000000-0005-0000-0000-00003B090000}"/>
    <cellStyle name="Normal 11 3 2 2 7 3" xfId="7873" xr:uid="{00000000-0005-0000-0000-00003C090000}"/>
    <cellStyle name="Normal 11 3 2 2 7 3 2" xfId="16448" xr:uid="{00000000-0005-0000-0000-00003D090000}"/>
    <cellStyle name="Normal 11 3 2 2 7 4" xfId="10260" xr:uid="{00000000-0005-0000-0000-00003E090000}"/>
    <cellStyle name="Normal 11 3 2 2 8" xfId="4350" xr:uid="{00000000-0005-0000-0000-00003F090000}"/>
    <cellStyle name="Normal 11 3 2 2 8 2" xfId="12925" xr:uid="{00000000-0005-0000-0000-000040090000}"/>
    <cellStyle name="Normal 11 3 2 2 9" xfId="5231" xr:uid="{00000000-0005-0000-0000-000041090000}"/>
    <cellStyle name="Normal 11 3 2 2 9 2" xfId="13806" xr:uid="{00000000-0005-0000-0000-000042090000}"/>
    <cellStyle name="Normal 11 3 2 3" xfId="369" xr:uid="{00000000-0005-0000-0000-000043090000}"/>
    <cellStyle name="Normal 11 3 2 3 10" xfId="8944" xr:uid="{00000000-0005-0000-0000-000044090000}"/>
    <cellStyle name="Normal 11 3 2 3 2" xfId="662" xr:uid="{00000000-0005-0000-0000-000045090000}"/>
    <cellStyle name="Normal 11 3 2 3 2 2" xfId="1151" xr:uid="{00000000-0005-0000-0000-000046090000}"/>
    <cellStyle name="Normal 11 3 2 3 2 2 2" xfId="3816" xr:uid="{00000000-0005-0000-0000-000047090000}"/>
    <cellStyle name="Normal 11 3 2 3 2 2 2 2" xfId="12391" xr:uid="{00000000-0005-0000-0000-000048090000}"/>
    <cellStyle name="Normal 11 3 2 3 2 2 3" xfId="7339" xr:uid="{00000000-0005-0000-0000-000049090000}"/>
    <cellStyle name="Normal 11 3 2 3 2 2 3 2" xfId="15914" xr:uid="{00000000-0005-0000-0000-00004A090000}"/>
    <cellStyle name="Normal 11 3 2 3 2 2 4" xfId="9726" xr:uid="{00000000-0005-0000-0000-00004B090000}"/>
    <cellStyle name="Normal 11 3 2 3 2 3" xfId="2325" xr:uid="{00000000-0005-0000-0000-00004C090000}"/>
    <cellStyle name="Normal 11 3 2 3 2 3 2" xfId="4990" xr:uid="{00000000-0005-0000-0000-00004D090000}"/>
    <cellStyle name="Normal 11 3 2 3 2 3 2 2" xfId="13565" xr:uid="{00000000-0005-0000-0000-00004E090000}"/>
    <cellStyle name="Normal 11 3 2 3 2 3 3" xfId="8513" xr:uid="{00000000-0005-0000-0000-00004F090000}"/>
    <cellStyle name="Normal 11 3 2 3 2 3 3 2" xfId="17088" xr:uid="{00000000-0005-0000-0000-000050090000}"/>
    <cellStyle name="Normal 11 3 2 3 2 3 4" xfId="10900" xr:uid="{00000000-0005-0000-0000-000051090000}"/>
    <cellStyle name="Normal 11 3 2 3 2 4" xfId="5871" xr:uid="{00000000-0005-0000-0000-000052090000}"/>
    <cellStyle name="Normal 11 3 2 3 2 4 2" xfId="14446" xr:uid="{00000000-0005-0000-0000-000053090000}"/>
    <cellStyle name="Normal 11 3 2 3 2 5" xfId="3327" xr:uid="{00000000-0005-0000-0000-000054090000}"/>
    <cellStyle name="Normal 11 3 2 3 2 5 2" xfId="11902" xr:uid="{00000000-0005-0000-0000-000055090000}"/>
    <cellStyle name="Normal 11 3 2 3 2 6" xfId="6752" xr:uid="{00000000-0005-0000-0000-000056090000}"/>
    <cellStyle name="Normal 11 3 2 3 2 6 2" xfId="15327" xr:uid="{00000000-0005-0000-0000-000057090000}"/>
    <cellStyle name="Normal 11 3 2 3 2 7" xfId="9237" xr:uid="{00000000-0005-0000-0000-000058090000}"/>
    <cellStyle name="Normal 11 3 2 3 3" xfId="1542" xr:uid="{00000000-0005-0000-0000-000059090000}"/>
    <cellStyle name="Normal 11 3 2 3 3 2" xfId="2129" xr:uid="{00000000-0005-0000-0000-00005A090000}"/>
    <cellStyle name="Normal 11 3 2 3 3 2 2" xfId="4794" xr:uid="{00000000-0005-0000-0000-00005B090000}"/>
    <cellStyle name="Normal 11 3 2 3 3 2 2 2" xfId="13369" xr:uid="{00000000-0005-0000-0000-00005C090000}"/>
    <cellStyle name="Normal 11 3 2 3 3 2 3" xfId="7730" xr:uid="{00000000-0005-0000-0000-00005D090000}"/>
    <cellStyle name="Normal 11 3 2 3 3 2 3 2" xfId="16305" xr:uid="{00000000-0005-0000-0000-00005E090000}"/>
    <cellStyle name="Normal 11 3 2 3 3 2 4" xfId="10704" xr:uid="{00000000-0005-0000-0000-00005F090000}"/>
    <cellStyle name="Normal 11 3 2 3 3 3" xfId="5675" xr:uid="{00000000-0005-0000-0000-000060090000}"/>
    <cellStyle name="Normal 11 3 2 3 3 3 2" xfId="8317" xr:uid="{00000000-0005-0000-0000-000061090000}"/>
    <cellStyle name="Normal 11 3 2 3 3 3 2 2" xfId="16892" xr:uid="{00000000-0005-0000-0000-000062090000}"/>
    <cellStyle name="Normal 11 3 2 3 3 3 3" xfId="14250" xr:uid="{00000000-0005-0000-0000-000063090000}"/>
    <cellStyle name="Normal 11 3 2 3 3 4" xfId="4207" xr:uid="{00000000-0005-0000-0000-000064090000}"/>
    <cellStyle name="Normal 11 3 2 3 3 4 2" xfId="12782" xr:uid="{00000000-0005-0000-0000-000065090000}"/>
    <cellStyle name="Normal 11 3 2 3 3 5" xfId="6556" xr:uid="{00000000-0005-0000-0000-000066090000}"/>
    <cellStyle name="Normal 11 3 2 3 3 5 2" xfId="15131" xr:uid="{00000000-0005-0000-0000-000067090000}"/>
    <cellStyle name="Normal 11 3 2 3 3 6" xfId="10117" xr:uid="{00000000-0005-0000-0000-000068090000}"/>
    <cellStyle name="Normal 11 3 2 3 4" xfId="955" xr:uid="{00000000-0005-0000-0000-000069090000}"/>
    <cellStyle name="Normal 11 3 2 3 4 2" xfId="3620" xr:uid="{00000000-0005-0000-0000-00006A090000}"/>
    <cellStyle name="Normal 11 3 2 3 4 2 2" xfId="12195" xr:uid="{00000000-0005-0000-0000-00006B090000}"/>
    <cellStyle name="Normal 11 3 2 3 4 3" xfId="7143" xr:uid="{00000000-0005-0000-0000-00006C090000}"/>
    <cellStyle name="Normal 11 3 2 3 4 3 2" xfId="15718" xr:uid="{00000000-0005-0000-0000-00006D090000}"/>
    <cellStyle name="Normal 11 3 2 3 4 4" xfId="9530" xr:uid="{00000000-0005-0000-0000-00006E090000}"/>
    <cellStyle name="Normal 11 3 2 3 5" xfId="1738" xr:uid="{00000000-0005-0000-0000-00006F090000}"/>
    <cellStyle name="Normal 11 3 2 3 5 2" xfId="3034" xr:uid="{00000000-0005-0000-0000-000070090000}"/>
    <cellStyle name="Normal 11 3 2 3 5 2 2" xfId="11609" xr:uid="{00000000-0005-0000-0000-000071090000}"/>
    <cellStyle name="Normal 11 3 2 3 5 3" xfId="7926" xr:uid="{00000000-0005-0000-0000-000072090000}"/>
    <cellStyle name="Normal 11 3 2 3 5 3 2" xfId="16501" xr:uid="{00000000-0005-0000-0000-000073090000}"/>
    <cellStyle name="Normal 11 3 2 3 5 4" xfId="10313" xr:uid="{00000000-0005-0000-0000-000074090000}"/>
    <cellStyle name="Normal 11 3 2 3 6" xfId="4403" xr:uid="{00000000-0005-0000-0000-000075090000}"/>
    <cellStyle name="Normal 11 3 2 3 6 2" xfId="12978" xr:uid="{00000000-0005-0000-0000-000076090000}"/>
    <cellStyle name="Normal 11 3 2 3 7" xfId="5284" xr:uid="{00000000-0005-0000-0000-000077090000}"/>
    <cellStyle name="Normal 11 3 2 3 7 2" xfId="13859" xr:uid="{00000000-0005-0000-0000-000078090000}"/>
    <cellStyle name="Normal 11 3 2 3 8" xfId="2730" xr:uid="{00000000-0005-0000-0000-000079090000}"/>
    <cellStyle name="Normal 11 3 2 3 8 2" xfId="11305" xr:uid="{00000000-0005-0000-0000-00007A090000}"/>
    <cellStyle name="Normal 11 3 2 3 9" xfId="6165" xr:uid="{00000000-0005-0000-0000-00007B090000}"/>
    <cellStyle name="Normal 11 3 2 3 9 2" xfId="14740" xr:uid="{00000000-0005-0000-0000-00007C090000}"/>
    <cellStyle name="Normal 11 3 2 4" xfId="269" xr:uid="{00000000-0005-0000-0000-00007D090000}"/>
    <cellStyle name="Normal 11 3 2 4 10" xfId="8846" xr:uid="{00000000-0005-0000-0000-00007E090000}"/>
    <cellStyle name="Normal 11 3 2 4 2" xfId="564" xr:uid="{00000000-0005-0000-0000-00007F090000}"/>
    <cellStyle name="Normal 11 3 2 4 2 2" xfId="1249" xr:uid="{00000000-0005-0000-0000-000080090000}"/>
    <cellStyle name="Normal 11 3 2 4 2 2 2" xfId="3914" xr:uid="{00000000-0005-0000-0000-000081090000}"/>
    <cellStyle name="Normal 11 3 2 4 2 2 2 2" xfId="12489" xr:uid="{00000000-0005-0000-0000-000082090000}"/>
    <cellStyle name="Normal 11 3 2 4 2 2 3" xfId="7437" xr:uid="{00000000-0005-0000-0000-000083090000}"/>
    <cellStyle name="Normal 11 3 2 4 2 2 3 2" xfId="16012" xr:uid="{00000000-0005-0000-0000-000084090000}"/>
    <cellStyle name="Normal 11 3 2 4 2 2 4" xfId="9824" xr:uid="{00000000-0005-0000-0000-000085090000}"/>
    <cellStyle name="Normal 11 3 2 4 2 3" xfId="2423" xr:uid="{00000000-0005-0000-0000-000086090000}"/>
    <cellStyle name="Normal 11 3 2 4 2 3 2" xfId="5088" xr:uid="{00000000-0005-0000-0000-000087090000}"/>
    <cellStyle name="Normal 11 3 2 4 2 3 2 2" xfId="13663" xr:uid="{00000000-0005-0000-0000-000088090000}"/>
    <cellStyle name="Normal 11 3 2 4 2 3 3" xfId="8611" xr:uid="{00000000-0005-0000-0000-000089090000}"/>
    <cellStyle name="Normal 11 3 2 4 2 3 3 2" xfId="17186" xr:uid="{00000000-0005-0000-0000-00008A090000}"/>
    <cellStyle name="Normal 11 3 2 4 2 3 4" xfId="10998" xr:uid="{00000000-0005-0000-0000-00008B090000}"/>
    <cellStyle name="Normal 11 3 2 4 2 4" xfId="5969" xr:uid="{00000000-0005-0000-0000-00008C090000}"/>
    <cellStyle name="Normal 11 3 2 4 2 4 2" xfId="14544" xr:uid="{00000000-0005-0000-0000-00008D090000}"/>
    <cellStyle name="Normal 11 3 2 4 2 5" xfId="3229" xr:uid="{00000000-0005-0000-0000-00008E090000}"/>
    <cellStyle name="Normal 11 3 2 4 2 5 2" xfId="11804" xr:uid="{00000000-0005-0000-0000-00008F090000}"/>
    <cellStyle name="Normal 11 3 2 4 2 6" xfId="6850" xr:uid="{00000000-0005-0000-0000-000090090000}"/>
    <cellStyle name="Normal 11 3 2 4 2 6 2" xfId="15425" xr:uid="{00000000-0005-0000-0000-000091090000}"/>
    <cellStyle name="Normal 11 3 2 4 2 7" xfId="9139" xr:uid="{00000000-0005-0000-0000-000092090000}"/>
    <cellStyle name="Normal 11 3 2 4 3" xfId="1444" xr:uid="{00000000-0005-0000-0000-000093090000}"/>
    <cellStyle name="Normal 11 3 2 4 3 2" xfId="2031" xr:uid="{00000000-0005-0000-0000-000094090000}"/>
    <cellStyle name="Normal 11 3 2 4 3 2 2" xfId="4696" xr:uid="{00000000-0005-0000-0000-000095090000}"/>
    <cellStyle name="Normal 11 3 2 4 3 2 2 2" xfId="13271" xr:uid="{00000000-0005-0000-0000-000096090000}"/>
    <cellStyle name="Normal 11 3 2 4 3 2 3" xfId="7632" xr:uid="{00000000-0005-0000-0000-000097090000}"/>
    <cellStyle name="Normal 11 3 2 4 3 2 3 2" xfId="16207" xr:uid="{00000000-0005-0000-0000-000098090000}"/>
    <cellStyle name="Normal 11 3 2 4 3 2 4" xfId="10606" xr:uid="{00000000-0005-0000-0000-000099090000}"/>
    <cellStyle name="Normal 11 3 2 4 3 3" xfId="5577" xr:uid="{00000000-0005-0000-0000-00009A090000}"/>
    <cellStyle name="Normal 11 3 2 4 3 3 2" xfId="8219" xr:uid="{00000000-0005-0000-0000-00009B090000}"/>
    <cellStyle name="Normal 11 3 2 4 3 3 2 2" xfId="16794" xr:uid="{00000000-0005-0000-0000-00009C090000}"/>
    <cellStyle name="Normal 11 3 2 4 3 3 3" xfId="14152" xr:uid="{00000000-0005-0000-0000-00009D090000}"/>
    <cellStyle name="Normal 11 3 2 4 3 4" xfId="4109" xr:uid="{00000000-0005-0000-0000-00009E090000}"/>
    <cellStyle name="Normal 11 3 2 4 3 4 2" xfId="12684" xr:uid="{00000000-0005-0000-0000-00009F090000}"/>
    <cellStyle name="Normal 11 3 2 4 3 5" xfId="6458" xr:uid="{00000000-0005-0000-0000-0000A0090000}"/>
    <cellStyle name="Normal 11 3 2 4 3 5 2" xfId="15033" xr:uid="{00000000-0005-0000-0000-0000A1090000}"/>
    <cellStyle name="Normal 11 3 2 4 3 6" xfId="10019" xr:uid="{00000000-0005-0000-0000-0000A2090000}"/>
    <cellStyle name="Normal 11 3 2 4 4" xfId="857" xr:uid="{00000000-0005-0000-0000-0000A3090000}"/>
    <cellStyle name="Normal 11 3 2 4 4 2" xfId="3522" xr:uid="{00000000-0005-0000-0000-0000A4090000}"/>
    <cellStyle name="Normal 11 3 2 4 4 2 2" xfId="12097" xr:uid="{00000000-0005-0000-0000-0000A5090000}"/>
    <cellStyle name="Normal 11 3 2 4 4 3" xfId="7045" xr:uid="{00000000-0005-0000-0000-0000A6090000}"/>
    <cellStyle name="Normal 11 3 2 4 4 3 2" xfId="15620" xr:uid="{00000000-0005-0000-0000-0000A7090000}"/>
    <cellStyle name="Normal 11 3 2 4 4 4" xfId="9432" xr:uid="{00000000-0005-0000-0000-0000A8090000}"/>
    <cellStyle name="Normal 11 3 2 4 5" xfId="1836" xr:uid="{00000000-0005-0000-0000-0000A9090000}"/>
    <cellStyle name="Normal 11 3 2 4 5 2" xfId="2936" xr:uid="{00000000-0005-0000-0000-0000AA090000}"/>
    <cellStyle name="Normal 11 3 2 4 5 2 2" xfId="11511" xr:uid="{00000000-0005-0000-0000-0000AB090000}"/>
    <cellStyle name="Normal 11 3 2 4 5 3" xfId="8024" xr:uid="{00000000-0005-0000-0000-0000AC090000}"/>
    <cellStyle name="Normal 11 3 2 4 5 3 2" xfId="16599" xr:uid="{00000000-0005-0000-0000-0000AD090000}"/>
    <cellStyle name="Normal 11 3 2 4 5 4" xfId="10411" xr:uid="{00000000-0005-0000-0000-0000AE090000}"/>
    <cellStyle name="Normal 11 3 2 4 6" xfId="4501" xr:uid="{00000000-0005-0000-0000-0000AF090000}"/>
    <cellStyle name="Normal 11 3 2 4 6 2" xfId="13076" xr:uid="{00000000-0005-0000-0000-0000B0090000}"/>
    <cellStyle name="Normal 11 3 2 4 7" xfId="5382" xr:uid="{00000000-0005-0000-0000-0000B1090000}"/>
    <cellStyle name="Normal 11 3 2 4 7 2" xfId="13957" xr:uid="{00000000-0005-0000-0000-0000B2090000}"/>
    <cellStyle name="Normal 11 3 2 4 8" xfId="2632" xr:uid="{00000000-0005-0000-0000-0000B3090000}"/>
    <cellStyle name="Normal 11 3 2 4 8 2" xfId="11207" xr:uid="{00000000-0005-0000-0000-0000B4090000}"/>
    <cellStyle name="Normal 11 3 2 4 9" xfId="6263" xr:uid="{00000000-0005-0000-0000-0000B5090000}"/>
    <cellStyle name="Normal 11 3 2 4 9 2" xfId="14838" xr:uid="{00000000-0005-0000-0000-0000B6090000}"/>
    <cellStyle name="Normal 11 3 2 5" xfId="171" xr:uid="{00000000-0005-0000-0000-0000B7090000}"/>
    <cellStyle name="Normal 11 3 2 5 2" xfId="1053" xr:uid="{00000000-0005-0000-0000-0000B8090000}"/>
    <cellStyle name="Normal 11 3 2 5 2 2" xfId="3718" xr:uid="{00000000-0005-0000-0000-0000B9090000}"/>
    <cellStyle name="Normal 11 3 2 5 2 2 2" xfId="12293" xr:uid="{00000000-0005-0000-0000-0000BA090000}"/>
    <cellStyle name="Normal 11 3 2 5 2 3" xfId="7241" xr:uid="{00000000-0005-0000-0000-0000BB090000}"/>
    <cellStyle name="Normal 11 3 2 5 2 3 2" xfId="15816" xr:uid="{00000000-0005-0000-0000-0000BC090000}"/>
    <cellStyle name="Normal 11 3 2 5 2 4" xfId="9628" xr:uid="{00000000-0005-0000-0000-0000BD090000}"/>
    <cellStyle name="Normal 11 3 2 5 3" xfId="2227" xr:uid="{00000000-0005-0000-0000-0000BE090000}"/>
    <cellStyle name="Normal 11 3 2 5 3 2" xfId="4892" xr:uid="{00000000-0005-0000-0000-0000BF090000}"/>
    <cellStyle name="Normal 11 3 2 5 3 2 2" xfId="13467" xr:uid="{00000000-0005-0000-0000-0000C0090000}"/>
    <cellStyle name="Normal 11 3 2 5 3 3" xfId="8415" xr:uid="{00000000-0005-0000-0000-0000C1090000}"/>
    <cellStyle name="Normal 11 3 2 5 3 3 2" xfId="16990" xr:uid="{00000000-0005-0000-0000-0000C2090000}"/>
    <cellStyle name="Normal 11 3 2 5 3 4" xfId="10802" xr:uid="{00000000-0005-0000-0000-0000C3090000}"/>
    <cellStyle name="Normal 11 3 2 5 4" xfId="5773" xr:uid="{00000000-0005-0000-0000-0000C4090000}"/>
    <cellStyle name="Normal 11 3 2 5 4 2" xfId="14348" xr:uid="{00000000-0005-0000-0000-0000C5090000}"/>
    <cellStyle name="Normal 11 3 2 5 5" xfId="2839" xr:uid="{00000000-0005-0000-0000-0000C6090000}"/>
    <cellStyle name="Normal 11 3 2 5 5 2" xfId="11414" xr:uid="{00000000-0005-0000-0000-0000C7090000}"/>
    <cellStyle name="Normal 11 3 2 5 6" xfId="6654" xr:uid="{00000000-0005-0000-0000-0000C8090000}"/>
    <cellStyle name="Normal 11 3 2 5 6 2" xfId="15229" xr:uid="{00000000-0005-0000-0000-0000C9090000}"/>
    <cellStyle name="Normal 11 3 2 5 7" xfId="8749" xr:uid="{00000000-0005-0000-0000-0000CA090000}"/>
    <cellStyle name="Normal 11 3 2 6" xfId="448" xr:uid="{00000000-0005-0000-0000-0000CB090000}"/>
    <cellStyle name="Normal 11 3 2 6 2" xfId="1328" xr:uid="{00000000-0005-0000-0000-0000CC090000}"/>
    <cellStyle name="Normal 11 3 2 6 2 2" xfId="3993" xr:uid="{00000000-0005-0000-0000-0000CD090000}"/>
    <cellStyle name="Normal 11 3 2 6 2 2 2" xfId="12568" xr:uid="{00000000-0005-0000-0000-0000CE090000}"/>
    <cellStyle name="Normal 11 3 2 6 2 3" xfId="7516" xr:uid="{00000000-0005-0000-0000-0000CF090000}"/>
    <cellStyle name="Normal 11 3 2 6 2 3 2" xfId="16091" xr:uid="{00000000-0005-0000-0000-0000D0090000}"/>
    <cellStyle name="Normal 11 3 2 6 2 4" xfId="9903" xr:uid="{00000000-0005-0000-0000-0000D1090000}"/>
    <cellStyle name="Normal 11 3 2 6 3" xfId="1915" xr:uid="{00000000-0005-0000-0000-0000D2090000}"/>
    <cellStyle name="Normal 11 3 2 6 3 2" xfId="4580" xr:uid="{00000000-0005-0000-0000-0000D3090000}"/>
    <cellStyle name="Normal 11 3 2 6 3 2 2" xfId="13155" xr:uid="{00000000-0005-0000-0000-0000D4090000}"/>
    <cellStyle name="Normal 11 3 2 6 3 3" xfId="8103" xr:uid="{00000000-0005-0000-0000-0000D5090000}"/>
    <cellStyle name="Normal 11 3 2 6 3 3 2" xfId="16678" xr:uid="{00000000-0005-0000-0000-0000D6090000}"/>
    <cellStyle name="Normal 11 3 2 6 3 4" xfId="10490" xr:uid="{00000000-0005-0000-0000-0000D7090000}"/>
    <cellStyle name="Normal 11 3 2 6 4" xfId="5461" xr:uid="{00000000-0005-0000-0000-0000D8090000}"/>
    <cellStyle name="Normal 11 3 2 6 4 2" xfId="14036" xr:uid="{00000000-0005-0000-0000-0000D9090000}"/>
    <cellStyle name="Normal 11 3 2 6 5" xfId="3113" xr:uid="{00000000-0005-0000-0000-0000DA090000}"/>
    <cellStyle name="Normal 11 3 2 6 5 2" xfId="11688" xr:uid="{00000000-0005-0000-0000-0000DB090000}"/>
    <cellStyle name="Normal 11 3 2 6 6" xfId="6342" xr:uid="{00000000-0005-0000-0000-0000DC090000}"/>
    <cellStyle name="Normal 11 3 2 6 6 2" xfId="14917" xr:uid="{00000000-0005-0000-0000-0000DD090000}"/>
    <cellStyle name="Normal 11 3 2 6 7" xfId="9023" xr:uid="{00000000-0005-0000-0000-0000DE090000}"/>
    <cellStyle name="Normal 11 3 2 7" xfId="741" xr:uid="{00000000-0005-0000-0000-0000DF090000}"/>
    <cellStyle name="Normal 11 3 2 7 2" xfId="3406" xr:uid="{00000000-0005-0000-0000-0000E0090000}"/>
    <cellStyle name="Normal 11 3 2 7 2 2" xfId="11981" xr:uid="{00000000-0005-0000-0000-0000E1090000}"/>
    <cellStyle name="Normal 11 3 2 7 3" xfId="6929" xr:uid="{00000000-0005-0000-0000-0000E2090000}"/>
    <cellStyle name="Normal 11 3 2 7 3 2" xfId="15504" xr:uid="{00000000-0005-0000-0000-0000E3090000}"/>
    <cellStyle name="Normal 11 3 2 7 4" xfId="9316" xr:uid="{00000000-0005-0000-0000-0000E4090000}"/>
    <cellStyle name="Normal 11 3 2 8" xfId="1640" xr:uid="{00000000-0005-0000-0000-0000E5090000}"/>
    <cellStyle name="Normal 11 3 2 8 2" xfId="2813" xr:uid="{00000000-0005-0000-0000-0000E6090000}"/>
    <cellStyle name="Normal 11 3 2 8 2 2" xfId="11388" xr:uid="{00000000-0005-0000-0000-0000E7090000}"/>
    <cellStyle name="Normal 11 3 2 8 3" xfId="7828" xr:uid="{00000000-0005-0000-0000-0000E8090000}"/>
    <cellStyle name="Normal 11 3 2 8 3 2" xfId="16403" xr:uid="{00000000-0005-0000-0000-0000E9090000}"/>
    <cellStyle name="Normal 11 3 2 8 4" xfId="10215" xr:uid="{00000000-0005-0000-0000-0000EA090000}"/>
    <cellStyle name="Normal 11 3 2 9" xfId="4305" xr:uid="{00000000-0005-0000-0000-0000EB090000}"/>
    <cellStyle name="Normal 11 3 2 9 2" xfId="12880" xr:uid="{00000000-0005-0000-0000-0000EC090000}"/>
    <cellStyle name="Normal 11 3 3" xfId="161" xr:uid="{00000000-0005-0000-0000-0000ED090000}"/>
    <cellStyle name="Normal 11 3 3 10" xfId="5205" xr:uid="{00000000-0005-0000-0000-0000EE090000}"/>
    <cellStyle name="Normal 11 3 3 10 2" xfId="13780" xr:uid="{00000000-0005-0000-0000-0000EF090000}"/>
    <cellStyle name="Normal 11 3 3 11" xfId="2535" xr:uid="{00000000-0005-0000-0000-0000F0090000}"/>
    <cellStyle name="Normal 11 3 3 11 2" xfId="11110" xr:uid="{00000000-0005-0000-0000-0000F1090000}"/>
    <cellStyle name="Normal 11 3 3 12" xfId="6086" xr:uid="{00000000-0005-0000-0000-0000F2090000}"/>
    <cellStyle name="Normal 11 3 3 12 2" xfId="14661" xr:uid="{00000000-0005-0000-0000-0000F3090000}"/>
    <cellStyle name="Normal 11 3 3 13" xfId="8740" xr:uid="{00000000-0005-0000-0000-0000F4090000}"/>
    <cellStyle name="Normal 11 3 3 2" xfId="230" xr:uid="{00000000-0005-0000-0000-0000F5090000}"/>
    <cellStyle name="Normal 11 3 3 2 10" xfId="2593" xr:uid="{00000000-0005-0000-0000-0000F6090000}"/>
    <cellStyle name="Normal 11 3 3 2 10 2" xfId="11168" xr:uid="{00000000-0005-0000-0000-0000F7090000}"/>
    <cellStyle name="Normal 11 3 3 2 11" xfId="6126" xr:uid="{00000000-0005-0000-0000-0000F8090000}"/>
    <cellStyle name="Normal 11 3 3 2 11 2" xfId="14701" xr:uid="{00000000-0005-0000-0000-0000F9090000}"/>
    <cellStyle name="Normal 11 3 3 2 12" xfId="8807" xr:uid="{00000000-0005-0000-0000-0000FA090000}"/>
    <cellStyle name="Normal 11 3 3 2 2" xfId="328" xr:uid="{00000000-0005-0000-0000-0000FB090000}"/>
    <cellStyle name="Normal 11 3 3 2 2 10" xfId="8905" xr:uid="{00000000-0005-0000-0000-0000FC090000}"/>
    <cellStyle name="Normal 11 3 3 2 2 2" xfId="623" xr:uid="{00000000-0005-0000-0000-0000FD090000}"/>
    <cellStyle name="Normal 11 3 3 2 2 2 2" xfId="1308" xr:uid="{00000000-0005-0000-0000-0000FE090000}"/>
    <cellStyle name="Normal 11 3 3 2 2 2 2 2" xfId="3973" xr:uid="{00000000-0005-0000-0000-0000FF090000}"/>
    <cellStyle name="Normal 11 3 3 2 2 2 2 2 2" xfId="12548" xr:uid="{00000000-0005-0000-0000-0000000A0000}"/>
    <cellStyle name="Normal 11 3 3 2 2 2 2 3" xfId="7496" xr:uid="{00000000-0005-0000-0000-0000010A0000}"/>
    <cellStyle name="Normal 11 3 3 2 2 2 2 3 2" xfId="16071" xr:uid="{00000000-0005-0000-0000-0000020A0000}"/>
    <cellStyle name="Normal 11 3 3 2 2 2 2 4" xfId="9883" xr:uid="{00000000-0005-0000-0000-0000030A0000}"/>
    <cellStyle name="Normal 11 3 3 2 2 2 3" xfId="2482" xr:uid="{00000000-0005-0000-0000-0000040A0000}"/>
    <cellStyle name="Normal 11 3 3 2 2 2 3 2" xfId="5147" xr:uid="{00000000-0005-0000-0000-0000050A0000}"/>
    <cellStyle name="Normal 11 3 3 2 2 2 3 2 2" xfId="13722" xr:uid="{00000000-0005-0000-0000-0000060A0000}"/>
    <cellStyle name="Normal 11 3 3 2 2 2 3 3" xfId="8670" xr:uid="{00000000-0005-0000-0000-0000070A0000}"/>
    <cellStyle name="Normal 11 3 3 2 2 2 3 3 2" xfId="17245" xr:uid="{00000000-0005-0000-0000-0000080A0000}"/>
    <cellStyle name="Normal 11 3 3 2 2 2 3 4" xfId="11057" xr:uid="{00000000-0005-0000-0000-0000090A0000}"/>
    <cellStyle name="Normal 11 3 3 2 2 2 4" xfId="6028" xr:uid="{00000000-0005-0000-0000-00000A0A0000}"/>
    <cellStyle name="Normal 11 3 3 2 2 2 4 2" xfId="14603" xr:uid="{00000000-0005-0000-0000-00000B0A0000}"/>
    <cellStyle name="Normal 11 3 3 2 2 2 5" xfId="3288" xr:uid="{00000000-0005-0000-0000-00000C0A0000}"/>
    <cellStyle name="Normal 11 3 3 2 2 2 5 2" xfId="11863" xr:uid="{00000000-0005-0000-0000-00000D0A0000}"/>
    <cellStyle name="Normal 11 3 3 2 2 2 6" xfId="6909" xr:uid="{00000000-0005-0000-0000-00000E0A0000}"/>
    <cellStyle name="Normal 11 3 3 2 2 2 6 2" xfId="15484" xr:uid="{00000000-0005-0000-0000-00000F0A0000}"/>
    <cellStyle name="Normal 11 3 3 2 2 2 7" xfId="9198" xr:uid="{00000000-0005-0000-0000-0000100A0000}"/>
    <cellStyle name="Normal 11 3 3 2 2 3" xfId="1503" xr:uid="{00000000-0005-0000-0000-0000110A0000}"/>
    <cellStyle name="Normal 11 3 3 2 2 3 2" xfId="2090" xr:uid="{00000000-0005-0000-0000-0000120A0000}"/>
    <cellStyle name="Normal 11 3 3 2 2 3 2 2" xfId="4755" xr:uid="{00000000-0005-0000-0000-0000130A0000}"/>
    <cellStyle name="Normal 11 3 3 2 2 3 2 2 2" xfId="13330" xr:uid="{00000000-0005-0000-0000-0000140A0000}"/>
    <cellStyle name="Normal 11 3 3 2 2 3 2 3" xfId="7691" xr:uid="{00000000-0005-0000-0000-0000150A0000}"/>
    <cellStyle name="Normal 11 3 3 2 2 3 2 3 2" xfId="16266" xr:uid="{00000000-0005-0000-0000-0000160A0000}"/>
    <cellStyle name="Normal 11 3 3 2 2 3 2 4" xfId="10665" xr:uid="{00000000-0005-0000-0000-0000170A0000}"/>
    <cellStyle name="Normal 11 3 3 2 2 3 3" xfId="5636" xr:uid="{00000000-0005-0000-0000-0000180A0000}"/>
    <cellStyle name="Normal 11 3 3 2 2 3 3 2" xfId="8278" xr:uid="{00000000-0005-0000-0000-0000190A0000}"/>
    <cellStyle name="Normal 11 3 3 2 2 3 3 2 2" xfId="16853" xr:uid="{00000000-0005-0000-0000-00001A0A0000}"/>
    <cellStyle name="Normal 11 3 3 2 2 3 3 3" xfId="14211" xr:uid="{00000000-0005-0000-0000-00001B0A0000}"/>
    <cellStyle name="Normal 11 3 3 2 2 3 4" xfId="4168" xr:uid="{00000000-0005-0000-0000-00001C0A0000}"/>
    <cellStyle name="Normal 11 3 3 2 2 3 4 2" xfId="12743" xr:uid="{00000000-0005-0000-0000-00001D0A0000}"/>
    <cellStyle name="Normal 11 3 3 2 2 3 5" xfId="6517" xr:uid="{00000000-0005-0000-0000-00001E0A0000}"/>
    <cellStyle name="Normal 11 3 3 2 2 3 5 2" xfId="15092" xr:uid="{00000000-0005-0000-0000-00001F0A0000}"/>
    <cellStyle name="Normal 11 3 3 2 2 3 6" xfId="10078" xr:uid="{00000000-0005-0000-0000-0000200A0000}"/>
    <cellStyle name="Normal 11 3 3 2 2 4" xfId="916" xr:uid="{00000000-0005-0000-0000-0000210A0000}"/>
    <cellStyle name="Normal 11 3 3 2 2 4 2" xfId="3581" xr:uid="{00000000-0005-0000-0000-0000220A0000}"/>
    <cellStyle name="Normal 11 3 3 2 2 4 2 2" xfId="12156" xr:uid="{00000000-0005-0000-0000-0000230A0000}"/>
    <cellStyle name="Normal 11 3 3 2 2 4 3" xfId="7104" xr:uid="{00000000-0005-0000-0000-0000240A0000}"/>
    <cellStyle name="Normal 11 3 3 2 2 4 3 2" xfId="15679" xr:uid="{00000000-0005-0000-0000-0000250A0000}"/>
    <cellStyle name="Normal 11 3 3 2 2 4 4" xfId="9491" xr:uid="{00000000-0005-0000-0000-0000260A0000}"/>
    <cellStyle name="Normal 11 3 3 2 2 5" xfId="1895" xr:uid="{00000000-0005-0000-0000-0000270A0000}"/>
    <cellStyle name="Normal 11 3 3 2 2 5 2" xfId="2995" xr:uid="{00000000-0005-0000-0000-0000280A0000}"/>
    <cellStyle name="Normal 11 3 3 2 2 5 2 2" xfId="11570" xr:uid="{00000000-0005-0000-0000-0000290A0000}"/>
    <cellStyle name="Normal 11 3 3 2 2 5 3" xfId="8083" xr:uid="{00000000-0005-0000-0000-00002A0A0000}"/>
    <cellStyle name="Normal 11 3 3 2 2 5 3 2" xfId="16658" xr:uid="{00000000-0005-0000-0000-00002B0A0000}"/>
    <cellStyle name="Normal 11 3 3 2 2 5 4" xfId="10470" xr:uid="{00000000-0005-0000-0000-00002C0A0000}"/>
    <cellStyle name="Normal 11 3 3 2 2 6" xfId="4560" xr:uid="{00000000-0005-0000-0000-00002D0A0000}"/>
    <cellStyle name="Normal 11 3 3 2 2 6 2" xfId="13135" xr:uid="{00000000-0005-0000-0000-00002E0A0000}"/>
    <cellStyle name="Normal 11 3 3 2 2 7" xfId="5441" xr:uid="{00000000-0005-0000-0000-00002F0A0000}"/>
    <cellStyle name="Normal 11 3 3 2 2 7 2" xfId="14016" xr:uid="{00000000-0005-0000-0000-0000300A0000}"/>
    <cellStyle name="Normal 11 3 3 2 2 8" xfId="2691" xr:uid="{00000000-0005-0000-0000-0000310A0000}"/>
    <cellStyle name="Normal 11 3 3 2 2 8 2" xfId="11266" xr:uid="{00000000-0005-0000-0000-0000320A0000}"/>
    <cellStyle name="Normal 11 3 3 2 2 9" xfId="6322" xr:uid="{00000000-0005-0000-0000-0000330A0000}"/>
    <cellStyle name="Normal 11 3 3 2 2 9 2" xfId="14897" xr:uid="{00000000-0005-0000-0000-0000340A0000}"/>
    <cellStyle name="Normal 11 3 3 2 3" xfId="428" xr:uid="{00000000-0005-0000-0000-0000350A0000}"/>
    <cellStyle name="Normal 11 3 3 2 3 10" xfId="9003" xr:uid="{00000000-0005-0000-0000-0000360A0000}"/>
    <cellStyle name="Normal 11 3 3 2 3 2" xfId="721" xr:uid="{00000000-0005-0000-0000-0000370A0000}"/>
    <cellStyle name="Normal 11 3 3 2 3 2 2" xfId="1210" xr:uid="{00000000-0005-0000-0000-0000380A0000}"/>
    <cellStyle name="Normal 11 3 3 2 3 2 2 2" xfId="3875" xr:uid="{00000000-0005-0000-0000-0000390A0000}"/>
    <cellStyle name="Normal 11 3 3 2 3 2 2 2 2" xfId="12450" xr:uid="{00000000-0005-0000-0000-00003A0A0000}"/>
    <cellStyle name="Normal 11 3 3 2 3 2 2 3" xfId="7398" xr:uid="{00000000-0005-0000-0000-00003B0A0000}"/>
    <cellStyle name="Normal 11 3 3 2 3 2 2 3 2" xfId="15973" xr:uid="{00000000-0005-0000-0000-00003C0A0000}"/>
    <cellStyle name="Normal 11 3 3 2 3 2 2 4" xfId="9785" xr:uid="{00000000-0005-0000-0000-00003D0A0000}"/>
    <cellStyle name="Normal 11 3 3 2 3 2 3" xfId="2384" xr:uid="{00000000-0005-0000-0000-00003E0A0000}"/>
    <cellStyle name="Normal 11 3 3 2 3 2 3 2" xfId="5049" xr:uid="{00000000-0005-0000-0000-00003F0A0000}"/>
    <cellStyle name="Normal 11 3 3 2 3 2 3 2 2" xfId="13624" xr:uid="{00000000-0005-0000-0000-0000400A0000}"/>
    <cellStyle name="Normal 11 3 3 2 3 2 3 3" xfId="8572" xr:uid="{00000000-0005-0000-0000-0000410A0000}"/>
    <cellStyle name="Normal 11 3 3 2 3 2 3 3 2" xfId="17147" xr:uid="{00000000-0005-0000-0000-0000420A0000}"/>
    <cellStyle name="Normal 11 3 3 2 3 2 3 4" xfId="10959" xr:uid="{00000000-0005-0000-0000-0000430A0000}"/>
    <cellStyle name="Normal 11 3 3 2 3 2 4" xfId="5930" xr:uid="{00000000-0005-0000-0000-0000440A0000}"/>
    <cellStyle name="Normal 11 3 3 2 3 2 4 2" xfId="14505" xr:uid="{00000000-0005-0000-0000-0000450A0000}"/>
    <cellStyle name="Normal 11 3 3 2 3 2 5" xfId="3386" xr:uid="{00000000-0005-0000-0000-0000460A0000}"/>
    <cellStyle name="Normal 11 3 3 2 3 2 5 2" xfId="11961" xr:uid="{00000000-0005-0000-0000-0000470A0000}"/>
    <cellStyle name="Normal 11 3 3 2 3 2 6" xfId="6811" xr:uid="{00000000-0005-0000-0000-0000480A0000}"/>
    <cellStyle name="Normal 11 3 3 2 3 2 6 2" xfId="15386" xr:uid="{00000000-0005-0000-0000-0000490A0000}"/>
    <cellStyle name="Normal 11 3 3 2 3 2 7" xfId="9296" xr:uid="{00000000-0005-0000-0000-00004A0A0000}"/>
    <cellStyle name="Normal 11 3 3 2 3 3" xfId="1601" xr:uid="{00000000-0005-0000-0000-00004B0A0000}"/>
    <cellStyle name="Normal 11 3 3 2 3 3 2" xfId="2188" xr:uid="{00000000-0005-0000-0000-00004C0A0000}"/>
    <cellStyle name="Normal 11 3 3 2 3 3 2 2" xfId="4853" xr:uid="{00000000-0005-0000-0000-00004D0A0000}"/>
    <cellStyle name="Normal 11 3 3 2 3 3 2 2 2" xfId="13428" xr:uid="{00000000-0005-0000-0000-00004E0A0000}"/>
    <cellStyle name="Normal 11 3 3 2 3 3 2 3" xfId="7789" xr:uid="{00000000-0005-0000-0000-00004F0A0000}"/>
    <cellStyle name="Normal 11 3 3 2 3 3 2 3 2" xfId="16364" xr:uid="{00000000-0005-0000-0000-0000500A0000}"/>
    <cellStyle name="Normal 11 3 3 2 3 3 2 4" xfId="10763" xr:uid="{00000000-0005-0000-0000-0000510A0000}"/>
    <cellStyle name="Normal 11 3 3 2 3 3 3" xfId="5734" xr:uid="{00000000-0005-0000-0000-0000520A0000}"/>
    <cellStyle name="Normal 11 3 3 2 3 3 3 2" xfId="8376" xr:uid="{00000000-0005-0000-0000-0000530A0000}"/>
    <cellStyle name="Normal 11 3 3 2 3 3 3 2 2" xfId="16951" xr:uid="{00000000-0005-0000-0000-0000540A0000}"/>
    <cellStyle name="Normal 11 3 3 2 3 3 3 3" xfId="14309" xr:uid="{00000000-0005-0000-0000-0000550A0000}"/>
    <cellStyle name="Normal 11 3 3 2 3 3 4" xfId="4266" xr:uid="{00000000-0005-0000-0000-0000560A0000}"/>
    <cellStyle name="Normal 11 3 3 2 3 3 4 2" xfId="12841" xr:uid="{00000000-0005-0000-0000-0000570A0000}"/>
    <cellStyle name="Normal 11 3 3 2 3 3 5" xfId="6615" xr:uid="{00000000-0005-0000-0000-0000580A0000}"/>
    <cellStyle name="Normal 11 3 3 2 3 3 5 2" xfId="15190" xr:uid="{00000000-0005-0000-0000-0000590A0000}"/>
    <cellStyle name="Normal 11 3 3 2 3 3 6" xfId="10176" xr:uid="{00000000-0005-0000-0000-00005A0A0000}"/>
    <cellStyle name="Normal 11 3 3 2 3 4" xfId="1014" xr:uid="{00000000-0005-0000-0000-00005B0A0000}"/>
    <cellStyle name="Normal 11 3 3 2 3 4 2" xfId="3679" xr:uid="{00000000-0005-0000-0000-00005C0A0000}"/>
    <cellStyle name="Normal 11 3 3 2 3 4 2 2" xfId="12254" xr:uid="{00000000-0005-0000-0000-00005D0A0000}"/>
    <cellStyle name="Normal 11 3 3 2 3 4 3" xfId="7202" xr:uid="{00000000-0005-0000-0000-00005E0A0000}"/>
    <cellStyle name="Normal 11 3 3 2 3 4 3 2" xfId="15777" xr:uid="{00000000-0005-0000-0000-00005F0A0000}"/>
    <cellStyle name="Normal 11 3 3 2 3 4 4" xfId="9589" xr:uid="{00000000-0005-0000-0000-0000600A0000}"/>
    <cellStyle name="Normal 11 3 3 2 3 5" xfId="1797" xr:uid="{00000000-0005-0000-0000-0000610A0000}"/>
    <cellStyle name="Normal 11 3 3 2 3 5 2" xfId="3093" xr:uid="{00000000-0005-0000-0000-0000620A0000}"/>
    <cellStyle name="Normal 11 3 3 2 3 5 2 2" xfId="11668" xr:uid="{00000000-0005-0000-0000-0000630A0000}"/>
    <cellStyle name="Normal 11 3 3 2 3 5 3" xfId="7985" xr:uid="{00000000-0005-0000-0000-0000640A0000}"/>
    <cellStyle name="Normal 11 3 3 2 3 5 3 2" xfId="16560" xr:uid="{00000000-0005-0000-0000-0000650A0000}"/>
    <cellStyle name="Normal 11 3 3 2 3 5 4" xfId="10372" xr:uid="{00000000-0005-0000-0000-0000660A0000}"/>
    <cellStyle name="Normal 11 3 3 2 3 6" xfId="4462" xr:uid="{00000000-0005-0000-0000-0000670A0000}"/>
    <cellStyle name="Normal 11 3 3 2 3 6 2" xfId="13037" xr:uid="{00000000-0005-0000-0000-0000680A0000}"/>
    <cellStyle name="Normal 11 3 3 2 3 7" xfId="5343" xr:uid="{00000000-0005-0000-0000-0000690A0000}"/>
    <cellStyle name="Normal 11 3 3 2 3 7 2" xfId="13918" xr:uid="{00000000-0005-0000-0000-00006A0A0000}"/>
    <cellStyle name="Normal 11 3 3 2 3 8" xfId="2789" xr:uid="{00000000-0005-0000-0000-00006B0A0000}"/>
    <cellStyle name="Normal 11 3 3 2 3 8 2" xfId="11364" xr:uid="{00000000-0005-0000-0000-00006C0A0000}"/>
    <cellStyle name="Normal 11 3 3 2 3 9" xfId="6224" xr:uid="{00000000-0005-0000-0000-00006D0A0000}"/>
    <cellStyle name="Normal 11 3 3 2 3 9 2" xfId="14799" xr:uid="{00000000-0005-0000-0000-00006E0A0000}"/>
    <cellStyle name="Normal 11 3 3 2 4" xfId="525" xr:uid="{00000000-0005-0000-0000-00006F0A0000}"/>
    <cellStyle name="Normal 11 3 3 2 4 2" xfId="1112" xr:uid="{00000000-0005-0000-0000-0000700A0000}"/>
    <cellStyle name="Normal 11 3 3 2 4 2 2" xfId="3777" xr:uid="{00000000-0005-0000-0000-0000710A0000}"/>
    <cellStyle name="Normal 11 3 3 2 4 2 2 2" xfId="12352" xr:uid="{00000000-0005-0000-0000-0000720A0000}"/>
    <cellStyle name="Normal 11 3 3 2 4 2 3" xfId="7300" xr:uid="{00000000-0005-0000-0000-0000730A0000}"/>
    <cellStyle name="Normal 11 3 3 2 4 2 3 2" xfId="15875" xr:uid="{00000000-0005-0000-0000-0000740A0000}"/>
    <cellStyle name="Normal 11 3 3 2 4 2 4" xfId="9687" xr:uid="{00000000-0005-0000-0000-0000750A0000}"/>
    <cellStyle name="Normal 11 3 3 2 4 3" xfId="2286" xr:uid="{00000000-0005-0000-0000-0000760A0000}"/>
    <cellStyle name="Normal 11 3 3 2 4 3 2" xfId="4951" xr:uid="{00000000-0005-0000-0000-0000770A0000}"/>
    <cellStyle name="Normal 11 3 3 2 4 3 2 2" xfId="13526" xr:uid="{00000000-0005-0000-0000-0000780A0000}"/>
    <cellStyle name="Normal 11 3 3 2 4 3 3" xfId="8474" xr:uid="{00000000-0005-0000-0000-0000790A0000}"/>
    <cellStyle name="Normal 11 3 3 2 4 3 3 2" xfId="17049" xr:uid="{00000000-0005-0000-0000-00007A0A0000}"/>
    <cellStyle name="Normal 11 3 3 2 4 3 4" xfId="10861" xr:uid="{00000000-0005-0000-0000-00007B0A0000}"/>
    <cellStyle name="Normal 11 3 3 2 4 4" xfId="5832" xr:uid="{00000000-0005-0000-0000-00007C0A0000}"/>
    <cellStyle name="Normal 11 3 3 2 4 4 2" xfId="14407" xr:uid="{00000000-0005-0000-0000-00007D0A0000}"/>
    <cellStyle name="Normal 11 3 3 2 4 5" xfId="3190" xr:uid="{00000000-0005-0000-0000-00007E0A0000}"/>
    <cellStyle name="Normal 11 3 3 2 4 5 2" xfId="11765" xr:uid="{00000000-0005-0000-0000-00007F0A0000}"/>
    <cellStyle name="Normal 11 3 3 2 4 6" xfId="6713" xr:uid="{00000000-0005-0000-0000-0000800A0000}"/>
    <cellStyle name="Normal 11 3 3 2 4 6 2" xfId="15288" xr:uid="{00000000-0005-0000-0000-0000810A0000}"/>
    <cellStyle name="Normal 11 3 3 2 4 7" xfId="9100" xr:uid="{00000000-0005-0000-0000-0000820A0000}"/>
    <cellStyle name="Normal 11 3 3 2 5" xfId="1405" xr:uid="{00000000-0005-0000-0000-0000830A0000}"/>
    <cellStyle name="Normal 11 3 3 2 5 2" xfId="1992" xr:uid="{00000000-0005-0000-0000-0000840A0000}"/>
    <cellStyle name="Normal 11 3 3 2 5 2 2" xfId="4657" xr:uid="{00000000-0005-0000-0000-0000850A0000}"/>
    <cellStyle name="Normal 11 3 3 2 5 2 2 2" xfId="13232" xr:uid="{00000000-0005-0000-0000-0000860A0000}"/>
    <cellStyle name="Normal 11 3 3 2 5 2 3" xfId="7593" xr:uid="{00000000-0005-0000-0000-0000870A0000}"/>
    <cellStyle name="Normal 11 3 3 2 5 2 3 2" xfId="16168" xr:uid="{00000000-0005-0000-0000-0000880A0000}"/>
    <cellStyle name="Normal 11 3 3 2 5 2 4" xfId="10567" xr:uid="{00000000-0005-0000-0000-0000890A0000}"/>
    <cellStyle name="Normal 11 3 3 2 5 3" xfId="5538" xr:uid="{00000000-0005-0000-0000-00008A0A0000}"/>
    <cellStyle name="Normal 11 3 3 2 5 3 2" xfId="8180" xr:uid="{00000000-0005-0000-0000-00008B0A0000}"/>
    <cellStyle name="Normal 11 3 3 2 5 3 2 2" xfId="16755" xr:uid="{00000000-0005-0000-0000-00008C0A0000}"/>
    <cellStyle name="Normal 11 3 3 2 5 3 3" xfId="14113" xr:uid="{00000000-0005-0000-0000-00008D0A0000}"/>
    <cellStyle name="Normal 11 3 3 2 5 4" xfId="4070" xr:uid="{00000000-0005-0000-0000-00008E0A0000}"/>
    <cellStyle name="Normal 11 3 3 2 5 4 2" xfId="12645" xr:uid="{00000000-0005-0000-0000-00008F0A0000}"/>
    <cellStyle name="Normal 11 3 3 2 5 5" xfId="6419" xr:uid="{00000000-0005-0000-0000-0000900A0000}"/>
    <cellStyle name="Normal 11 3 3 2 5 5 2" xfId="14994" xr:uid="{00000000-0005-0000-0000-0000910A0000}"/>
    <cellStyle name="Normal 11 3 3 2 5 6" xfId="9980" xr:uid="{00000000-0005-0000-0000-0000920A0000}"/>
    <cellStyle name="Normal 11 3 3 2 6" xfId="818" xr:uid="{00000000-0005-0000-0000-0000930A0000}"/>
    <cellStyle name="Normal 11 3 3 2 6 2" xfId="3483" xr:uid="{00000000-0005-0000-0000-0000940A0000}"/>
    <cellStyle name="Normal 11 3 3 2 6 2 2" xfId="12058" xr:uid="{00000000-0005-0000-0000-0000950A0000}"/>
    <cellStyle name="Normal 11 3 3 2 6 3" xfId="7006" xr:uid="{00000000-0005-0000-0000-0000960A0000}"/>
    <cellStyle name="Normal 11 3 3 2 6 3 2" xfId="15581" xr:uid="{00000000-0005-0000-0000-0000970A0000}"/>
    <cellStyle name="Normal 11 3 3 2 6 4" xfId="9393" xr:uid="{00000000-0005-0000-0000-0000980A0000}"/>
    <cellStyle name="Normal 11 3 3 2 7" xfId="1699" xr:uid="{00000000-0005-0000-0000-0000990A0000}"/>
    <cellStyle name="Normal 11 3 3 2 7 2" xfId="2897" xr:uid="{00000000-0005-0000-0000-00009A0A0000}"/>
    <cellStyle name="Normal 11 3 3 2 7 2 2" xfId="11472" xr:uid="{00000000-0005-0000-0000-00009B0A0000}"/>
    <cellStyle name="Normal 11 3 3 2 7 3" xfId="7887" xr:uid="{00000000-0005-0000-0000-00009C0A0000}"/>
    <cellStyle name="Normal 11 3 3 2 7 3 2" xfId="16462" xr:uid="{00000000-0005-0000-0000-00009D0A0000}"/>
    <cellStyle name="Normal 11 3 3 2 7 4" xfId="10274" xr:uid="{00000000-0005-0000-0000-00009E0A0000}"/>
    <cellStyle name="Normal 11 3 3 2 8" xfId="4364" xr:uid="{00000000-0005-0000-0000-00009F0A0000}"/>
    <cellStyle name="Normal 11 3 3 2 8 2" xfId="12939" xr:uid="{00000000-0005-0000-0000-0000A00A0000}"/>
    <cellStyle name="Normal 11 3 3 2 9" xfId="5245" xr:uid="{00000000-0005-0000-0000-0000A10A0000}"/>
    <cellStyle name="Normal 11 3 3 2 9 2" xfId="13820" xr:uid="{00000000-0005-0000-0000-0000A20A0000}"/>
    <cellStyle name="Normal 11 3 3 3" xfId="356" xr:uid="{00000000-0005-0000-0000-0000A30A0000}"/>
    <cellStyle name="Normal 11 3 3 3 10" xfId="8932" xr:uid="{00000000-0005-0000-0000-0000A40A0000}"/>
    <cellStyle name="Normal 11 3 3 3 2" xfId="650" xr:uid="{00000000-0005-0000-0000-0000A50A0000}"/>
    <cellStyle name="Normal 11 3 3 3 2 2" xfId="1139" xr:uid="{00000000-0005-0000-0000-0000A60A0000}"/>
    <cellStyle name="Normal 11 3 3 3 2 2 2" xfId="3804" xr:uid="{00000000-0005-0000-0000-0000A70A0000}"/>
    <cellStyle name="Normal 11 3 3 3 2 2 2 2" xfId="12379" xr:uid="{00000000-0005-0000-0000-0000A80A0000}"/>
    <cellStyle name="Normal 11 3 3 3 2 2 3" xfId="7327" xr:uid="{00000000-0005-0000-0000-0000A90A0000}"/>
    <cellStyle name="Normal 11 3 3 3 2 2 3 2" xfId="15902" xr:uid="{00000000-0005-0000-0000-0000AA0A0000}"/>
    <cellStyle name="Normal 11 3 3 3 2 2 4" xfId="9714" xr:uid="{00000000-0005-0000-0000-0000AB0A0000}"/>
    <cellStyle name="Normal 11 3 3 3 2 3" xfId="2313" xr:uid="{00000000-0005-0000-0000-0000AC0A0000}"/>
    <cellStyle name="Normal 11 3 3 3 2 3 2" xfId="4978" xr:uid="{00000000-0005-0000-0000-0000AD0A0000}"/>
    <cellStyle name="Normal 11 3 3 3 2 3 2 2" xfId="13553" xr:uid="{00000000-0005-0000-0000-0000AE0A0000}"/>
    <cellStyle name="Normal 11 3 3 3 2 3 3" xfId="8501" xr:uid="{00000000-0005-0000-0000-0000AF0A0000}"/>
    <cellStyle name="Normal 11 3 3 3 2 3 3 2" xfId="17076" xr:uid="{00000000-0005-0000-0000-0000B00A0000}"/>
    <cellStyle name="Normal 11 3 3 3 2 3 4" xfId="10888" xr:uid="{00000000-0005-0000-0000-0000B10A0000}"/>
    <cellStyle name="Normal 11 3 3 3 2 4" xfId="5859" xr:uid="{00000000-0005-0000-0000-0000B20A0000}"/>
    <cellStyle name="Normal 11 3 3 3 2 4 2" xfId="14434" xr:uid="{00000000-0005-0000-0000-0000B30A0000}"/>
    <cellStyle name="Normal 11 3 3 3 2 5" xfId="3315" xr:uid="{00000000-0005-0000-0000-0000B40A0000}"/>
    <cellStyle name="Normal 11 3 3 3 2 5 2" xfId="11890" xr:uid="{00000000-0005-0000-0000-0000B50A0000}"/>
    <cellStyle name="Normal 11 3 3 3 2 6" xfId="6740" xr:uid="{00000000-0005-0000-0000-0000B60A0000}"/>
    <cellStyle name="Normal 11 3 3 3 2 6 2" xfId="15315" xr:uid="{00000000-0005-0000-0000-0000B70A0000}"/>
    <cellStyle name="Normal 11 3 3 3 2 7" xfId="9225" xr:uid="{00000000-0005-0000-0000-0000B80A0000}"/>
    <cellStyle name="Normal 11 3 3 3 3" xfId="1530" xr:uid="{00000000-0005-0000-0000-0000B90A0000}"/>
    <cellStyle name="Normal 11 3 3 3 3 2" xfId="2117" xr:uid="{00000000-0005-0000-0000-0000BA0A0000}"/>
    <cellStyle name="Normal 11 3 3 3 3 2 2" xfId="4782" xr:uid="{00000000-0005-0000-0000-0000BB0A0000}"/>
    <cellStyle name="Normal 11 3 3 3 3 2 2 2" xfId="13357" xr:uid="{00000000-0005-0000-0000-0000BC0A0000}"/>
    <cellStyle name="Normal 11 3 3 3 3 2 3" xfId="7718" xr:uid="{00000000-0005-0000-0000-0000BD0A0000}"/>
    <cellStyle name="Normal 11 3 3 3 3 2 3 2" xfId="16293" xr:uid="{00000000-0005-0000-0000-0000BE0A0000}"/>
    <cellStyle name="Normal 11 3 3 3 3 2 4" xfId="10692" xr:uid="{00000000-0005-0000-0000-0000BF0A0000}"/>
    <cellStyle name="Normal 11 3 3 3 3 3" xfId="5663" xr:uid="{00000000-0005-0000-0000-0000C00A0000}"/>
    <cellStyle name="Normal 11 3 3 3 3 3 2" xfId="8305" xr:uid="{00000000-0005-0000-0000-0000C10A0000}"/>
    <cellStyle name="Normal 11 3 3 3 3 3 2 2" xfId="16880" xr:uid="{00000000-0005-0000-0000-0000C20A0000}"/>
    <cellStyle name="Normal 11 3 3 3 3 3 3" xfId="14238" xr:uid="{00000000-0005-0000-0000-0000C30A0000}"/>
    <cellStyle name="Normal 11 3 3 3 3 4" xfId="4195" xr:uid="{00000000-0005-0000-0000-0000C40A0000}"/>
    <cellStyle name="Normal 11 3 3 3 3 4 2" xfId="12770" xr:uid="{00000000-0005-0000-0000-0000C50A0000}"/>
    <cellStyle name="Normal 11 3 3 3 3 5" xfId="6544" xr:uid="{00000000-0005-0000-0000-0000C60A0000}"/>
    <cellStyle name="Normal 11 3 3 3 3 5 2" xfId="15119" xr:uid="{00000000-0005-0000-0000-0000C70A0000}"/>
    <cellStyle name="Normal 11 3 3 3 3 6" xfId="10105" xr:uid="{00000000-0005-0000-0000-0000C80A0000}"/>
    <cellStyle name="Normal 11 3 3 3 4" xfId="943" xr:uid="{00000000-0005-0000-0000-0000C90A0000}"/>
    <cellStyle name="Normal 11 3 3 3 4 2" xfId="3608" xr:uid="{00000000-0005-0000-0000-0000CA0A0000}"/>
    <cellStyle name="Normal 11 3 3 3 4 2 2" xfId="12183" xr:uid="{00000000-0005-0000-0000-0000CB0A0000}"/>
    <cellStyle name="Normal 11 3 3 3 4 3" xfId="7131" xr:uid="{00000000-0005-0000-0000-0000CC0A0000}"/>
    <cellStyle name="Normal 11 3 3 3 4 3 2" xfId="15706" xr:uid="{00000000-0005-0000-0000-0000CD0A0000}"/>
    <cellStyle name="Normal 11 3 3 3 4 4" xfId="9518" xr:uid="{00000000-0005-0000-0000-0000CE0A0000}"/>
    <cellStyle name="Normal 11 3 3 3 5" xfId="1726" xr:uid="{00000000-0005-0000-0000-0000CF0A0000}"/>
    <cellStyle name="Normal 11 3 3 3 5 2" xfId="3022" xr:uid="{00000000-0005-0000-0000-0000D00A0000}"/>
    <cellStyle name="Normal 11 3 3 3 5 2 2" xfId="11597" xr:uid="{00000000-0005-0000-0000-0000D10A0000}"/>
    <cellStyle name="Normal 11 3 3 3 5 3" xfId="7914" xr:uid="{00000000-0005-0000-0000-0000D20A0000}"/>
    <cellStyle name="Normal 11 3 3 3 5 3 2" xfId="16489" xr:uid="{00000000-0005-0000-0000-0000D30A0000}"/>
    <cellStyle name="Normal 11 3 3 3 5 4" xfId="10301" xr:uid="{00000000-0005-0000-0000-0000D40A0000}"/>
    <cellStyle name="Normal 11 3 3 3 6" xfId="4391" xr:uid="{00000000-0005-0000-0000-0000D50A0000}"/>
    <cellStyle name="Normal 11 3 3 3 6 2" xfId="12966" xr:uid="{00000000-0005-0000-0000-0000D60A0000}"/>
    <cellStyle name="Normal 11 3 3 3 7" xfId="5272" xr:uid="{00000000-0005-0000-0000-0000D70A0000}"/>
    <cellStyle name="Normal 11 3 3 3 7 2" xfId="13847" xr:uid="{00000000-0005-0000-0000-0000D80A0000}"/>
    <cellStyle name="Normal 11 3 3 3 8" xfId="2718" xr:uid="{00000000-0005-0000-0000-0000D90A0000}"/>
    <cellStyle name="Normal 11 3 3 3 8 2" xfId="11293" xr:uid="{00000000-0005-0000-0000-0000DA0A0000}"/>
    <cellStyle name="Normal 11 3 3 3 9" xfId="6153" xr:uid="{00000000-0005-0000-0000-0000DB0A0000}"/>
    <cellStyle name="Normal 11 3 3 3 9 2" xfId="14728" xr:uid="{00000000-0005-0000-0000-0000DC0A0000}"/>
    <cellStyle name="Normal 11 3 3 4" xfId="288" xr:uid="{00000000-0005-0000-0000-0000DD0A0000}"/>
    <cellStyle name="Normal 11 3 3 4 10" xfId="8865" xr:uid="{00000000-0005-0000-0000-0000DE0A0000}"/>
    <cellStyle name="Normal 11 3 3 4 2" xfId="583" xr:uid="{00000000-0005-0000-0000-0000DF0A0000}"/>
    <cellStyle name="Normal 11 3 3 4 2 2" xfId="1268" xr:uid="{00000000-0005-0000-0000-0000E00A0000}"/>
    <cellStyle name="Normal 11 3 3 4 2 2 2" xfId="3933" xr:uid="{00000000-0005-0000-0000-0000E10A0000}"/>
    <cellStyle name="Normal 11 3 3 4 2 2 2 2" xfId="12508" xr:uid="{00000000-0005-0000-0000-0000E20A0000}"/>
    <cellStyle name="Normal 11 3 3 4 2 2 3" xfId="7456" xr:uid="{00000000-0005-0000-0000-0000E30A0000}"/>
    <cellStyle name="Normal 11 3 3 4 2 2 3 2" xfId="16031" xr:uid="{00000000-0005-0000-0000-0000E40A0000}"/>
    <cellStyle name="Normal 11 3 3 4 2 2 4" xfId="9843" xr:uid="{00000000-0005-0000-0000-0000E50A0000}"/>
    <cellStyle name="Normal 11 3 3 4 2 3" xfId="2442" xr:uid="{00000000-0005-0000-0000-0000E60A0000}"/>
    <cellStyle name="Normal 11 3 3 4 2 3 2" xfId="5107" xr:uid="{00000000-0005-0000-0000-0000E70A0000}"/>
    <cellStyle name="Normal 11 3 3 4 2 3 2 2" xfId="13682" xr:uid="{00000000-0005-0000-0000-0000E80A0000}"/>
    <cellStyle name="Normal 11 3 3 4 2 3 3" xfId="8630" xr:uid="{00000000-0005-0000-0000-0000E90A0000}"/>
    <cellStyle name="Normal 11 3 3 4 2 3 3 2" xfId="17205" xr:uid="{00000000-0005-0000-0000-0000EA0A0000}"/>
    <cellStyle name="Normal 11 3 3 4 2 3 4" xfId="11017" xr:uid="{00000000-0005-0000-0000-0000EB0A0000}"/>
    <cellStyle name="Normal 11 3 3 4 2 4" xfId="5988" xr:uid="{00000000-0005-0000-0000-0000EC0A0000}"/>
    <cellStyle name="Normal 11 3 3 4 2 4 2" xfId="14563" xr:uid="{00000000-0005-0000-0000-0000ED0A0000}"/>
    <cellStyle name="Normal 11 3 3 4 2 5" xfId="3248" xr:uid="{00000000-0005-0000-0000-0000EE0A0000}"/>
    <cellStyle name="Normal 11 3 3 4 2 5 2" xfId="11823" xr:uid="{00000000-0005-0000-0000-0000EF0A0000}"/>
    <cellStyle name="Normal 11 3 3 4 2 6" xfId="6869" xr:uid="{00000000-0005-0000-0000-0000F00A0000}"/>
    <cellStyle name="Normal 11 3 3 4 2 6 2" xfId="15444" xr:uid="{00000000-0005-0000-0000-0000F10A0000}"/>
    <cellStyle name="Normal 11 3 3 4 2 7" xfId="9158" xr:uid="{00000000-0005-0000-0000-0000F20A0000}"/>
    <cellStyle name="Normal 11 3 3 4 3" xfId="1463" xr:uid="{00000000-0005-0000-0000-0000F30A0000}"/>
    <cellStyle name="Normal 11 3 3 4 3 2" xfId="2050" xr:uid="{00000000-0005-0000-0000-0000F40A0000}"/>
    <cellStyle name="Normal 11 3 3 4 3 2 2" xfId="4715" xr:uid="{00000000-0005-0000-0000-0000F50A0000}"/>
    <cellStyle name="Normal 11 3 3 4 3 2 2 2" xfId="13290" xr:uid="{00000000-0005-0000-0000-0000F60A0000}"/>
    <cellStyle name="Normal 11 3 3 4 3 2 3" xfId="7651" xr:uid="{00000000-0005-0000-0000-0000F70A0000}"/>
    <cellStyle name="Normal 11 3 3 4 3 2 3 2" xfId="16226" xr:uid="{00000000-0005-0000-0000-0000F80A0000}"/>
    <cellStyle name="Normal 11 3 3 4 3 2 4" xfId="10625" xr:uid="{00000000-0005-0000-0000-0000F90A0000}"/>
    <cellStyle name="Normal 11 3 3 4 3 3" xfId="5596" xr:uid="{00000000-0005-0000-0000-0000FA0A0000}"/>
    <cellStyle name="Normal 11 3 3 4 3 3 2" xfId="8238" xr:uid="{00000000-0005-0000-0000-0000FB0A0000}"/>
    <cellStyle name="Normal 11 3 3 4 3 3 2 2" xfId="16813" xr:uid="{00000000-0005-0000-0000-0000FC0A0000}"/>
    <cellStyle name="Normal 11 3 3 4 3 3 3" xfId="14171" xr:uid="{00000000-0005-0000-0000-0000FD0A0000}"/>
    <cellStyle name="Normal 11 3 3 4 3 4" xfId="4128" xr:uid="{00000000-0005-0000-0000-0000FE0A0000}"/>
    <cellStyle name="Normal 11 3 3 4 3 4 2" xfId="12703" xr:uid="{00000000-0005-0000-0000-0000FF0A0000}"/>
    <cellStyle name="Normal 11 3 3 4 3 5" xfId="6477" xr:uid="{00000000-0005-0000-0000-0000000B0000}"/>
    <cellStyle name="Normal 11 3 3 4 3 5 2" xfId="15052" xr:uid="{00000000-0005-0000-0000-0000010B0000}"/>
    <cellStyle name="Normal 11 3 3 4 3 6" xfId="10038" xr:uid="{00000000-0005-0000-0000-0000020B0000}"/>
    <cellStyle name="Normal 11 3 3 4 4" xfId="876" xr:uid="{00000000-0005-0000-0000-0000030B0000}"/>
    <cellStyle name="Normal 11 3 3 4 4 2" xfId="3541" xr:uid="{00000000-0005-0000-0000-0000040B0000}"/>
    <cellStyle name="Normal 11 3 3 4 4 2 2" xfId="12116" xr:uid="{00000000-0005-0000-0000-0000050B0000}"/>
    <cellStyle name="Normal 11 3 3 4 4 3" xfId="7064" xr:uid="{00000000-0005-0000-0000-0000060B0000}"/>
    <cellStyle name="Normal 11 3 3 4 4 3 2" xfId="15639" xr:uid="{00000000-0005-0000-0000-0000070B0000}"/>
    <cellStyle name="Normal 11 3 3 4 4 4" xfId="9451" xr:uid="{00000000-0005-0000-0000-0000080B0000}"/>
    <cellStyle name="Normal 11 3 3 4 5" xfId="1855" xr:uid="{00000000-0005-0000-0000-0000090B0000}"/>
    <cellStyle name="Normal 11 3 3 4 5 2" xfId="2955" xr:uid="{00000000-0005-0000-0000-00000A0B0000}"/>
    <cellStyle name="Normal 11 3 3 4 5 2 2" xfId="11530" xr:uid="{00000000-0005-0000-0000-00000B0B0000}"/>
    <cellStyle name="Normal 11 3 3 4 5 3" xfId="8043" xr:uid="{00000000-0005-0000-0000-00000C0B0000}"/>
    <cellStyle name="Normal 11 3 3 4 5 3 2" xfId="16618" xr:uid="{00000000-0005-0000-0000-00000D0B0000}"/>
    <cellStyle name="Normal 11 3 3 4 5 4" xfId="10430" xr:uid="{00000000-0005-0000-0000-00000E0B0000}"/>
    <cellStyle name="Normal 11 3 3 4 6" xfId="4520" xr:uid="{00000000-0005-0000-0000-00000F0B0000}"/>
    <cellStyle name="Normal 11 3 3 4 6 2" xfId="13095" xr:uid="{00000000-0005-0000-0000-0000100B0000}"/>
    <cellStyle name="Normal 11 3 3 4 7" xfId="5401" xr:uid="{00000000-0005-0000-0000-0000110B0000}"/>
    <cellStyle name="Normal 11 3 3 4 7 2" xfId="13976" xr:uid="{00000000-0005-0000-0000-0000120B0000}"/>
    <cellStyle name="Normal 11 3 3 4 8" xfId="2651" xr:uid="{00000000-0005-0000-0000-0000130B0000}"/>
    <cellStyle name="Normal 11 3 3 4 8 2" xfId="11226" xr:uid="{00000000-0005-0000-0000-0000140B0000}"/>
    <cellStyle name="Normal 11 3 3 4 9" xfId="6282" xr:uid="{00000000-0005-0000-0000-0000150B0000}"/>
    <cellStyle name="Normal 11 3 3 4 9 2" xfId="14857" xr:uid="{00000000-0005-0000-0000-0000160B0000}"/>
    <cellStyle name="Normal 11 3 3 5" xfId="467" xr:uid="{00000000-0005-0000-0000-0000170B0000}"/>
    <cellStyle name="Normal 11 3 3 5 2" xfId="1072" xr:uid="{00000000-0005-0000-0000-0000180B0000}"/>
    <cellStyle name="Normal 11 3 3 5 2 2" xfId="3737" xr:uid="{00000000-0005-0000-0000-0000190B0000}"/>
    <cellStyle name="Normal 11 3 3 5 2 2 2" xfId="12312" xr:uid="{00000000-0005-0000-0000-00001A0B0000}"/>
    <cellStyle name="Normal 11 3 3 5 2 3" xfId="7260" xr:uid="{00000000-0005-0000-0000-00001B0B0000}"/>
    <cellStyle name="Normal 11 3 3 5 2 3 2" xfId="15835" xr:uid="{00000000-0005-0000-0000-00001C0B0000}"/>
    <cellStyle name="Normal 11 3 3 5 2 4" xfId="9647" xr:uid="{00000000-0005-0000-0000-00001D0B0000}"/>
    <cellStyle name="Normal 11 3 3 5 3" xfId="2246" xr:uid="{00000000-0005-0000-0000-00001E0B0000}"/>
    <cellStyle name="Normal 11 3 3 5 3 2" xfId="4911" xr:uid="{00000000-0005-0000-0000-00001F0B0000}"/>
    <cellStyle name="Normal 11 3 3 5 3 2 2" xfId="13486" xr:uid="{00000000-0005-0000-0000-0000200B0000}"/>
    <cellStyle name="Normal 11 3 3 5 3 3" xfId="8434" xr:uid="{00000000-0005-0000-0000-0000210B0000}"/>
    <cellStyle name="Normal 11 3 3 5 3 3 2" xfId="17009" xr:uid="{00000000-0005-0000-0000-0000220B0000}"/>
    <cellStyle name="Normal 11 3 3 5 3 4" xfId="10821" xr:uid="{00000000-0005-0000-0000-0000230B0000}"/>
    <cellStyle name="Normal 11 3 3 5 4" xfId="5792" xr:uid="{00000000-0005-0000-0000-0000240B0000}"/>
    <cellStyle name="Normal 11 3 3 5 4 2" xfId="14367" xr:uid="{00000000-0005-0000-0000-0000250B0000}"/>
    <cellStyle name="Normal 11 3 3 5 5" xfId="3132" xr:uid="{00000000-0005-0000-0000-0000260B0000}"/>
    <cellStyle name="Normal 11 3 3 5 5 2" xfId="11707" xr:uid="{00000000-0005-0000-0000-0000270B0000}"/>
    <cellStyle name="Normal 11 3 3 5 6" xfId="6673" xr:uid="{00000000-0005-0000-0000-0000280B0000}"/>
    <cellStyle name="Normal 11 3 3 5 6 2" xfId="15248" xr:uid="{00000000-0005-0000-0000-0000290B0000}"/>
    <cellStyle name="Normal 11 3 3 5 7" xfId="9042" xr:uid="{00000000-0005-0000-0000-00002A0B0000}"/>
    <cellStyle name="Normal 11 3 3 6" xfId="1347" xr:uid="{00000000-0005-0000-0000-00002B0B0000}"/>
    <cellStyle name="Normal 11 3 3 6 2" xfId="1934" xr:uid="{00000000-0005-0000-0000-00002C0B0000}"/>
    <cellStyle name="Normal 11 3 3 6 2 2" xfId="4599" xr:uid="{00000000-0005-0000-0000-00002D0B0000}"/>
    <cellStyle name="Normal 11 3 3 6 2 2 2" xfId="13174" xr:uid="{00000000-0005-0000-0000-00002E0B0000}"/>
    <cellStyle name="Normal 11 3 3 6 2 3" xfId="7535" xr:uid="{00000000-0005-0000-0000-00002F0B0000}"/>
    <cellStyle name="Normal 11 3 3 6 2 3 2" xfId="16110" xr:uid="{00000000-0005-0000-0000-0000300B0000}"/>
    <cellStyle name="Normal 11 3 3 6 2 4" xfId="10509" xr:uid="{00000000-0005-0000-0000-0000310B0000}"/>
    <cellStyle name="Normal 11 3 3 6 3" xfId="5480" xr:uid="{00000000-0005-0000-0000-0000320B0000}"/>
    <cellStyle name="Normal 11 3 3 6 3 2" xfId="8122" xr:uid="{00000000-0005-0000-0000-0000330B0000}"/>
    <cellStyle name="Normal 11 3 3 6 3 2 2" xfId="16697" xr:uid="{00000000-0005-0000-0000-0000340B0000}"/>
    <cellStyle name="Normal 11 3 3 6 3 3" xfId="14055" xr:uid="{00000000-0005-0000-0000-0000350B0000}"/>
    <cellStyle name="Normal 11 3 3 6 4" xfId="4012" xr:uid="{00000000-0005-0000-0000-0000360B0000}"/>
    <cellStyle name="Normal 11 3 3 6 4 2" xfId="12587" xr:uid="{00000000-0005-0000-0000-0000370B0000}"/>
    <cellStyle name="Normal 11 3 3 6 5" xfId="6361" xr:uid="{00000000-0005-0000-0000-0000380B0000}"/>
    <cellStyle name="Normal 11 3 3 6 5 2" xfId="14936" xr:uid="{00000000-0005-0000-0000-0000390B0000}"/>
    <cellStyle name="Normal 11 3 3 6 6" xfId="9922" xr:uid="{00000000-0005-0000-0000-00003A0B0000}"/>
    <cellStyle name="Normal 11 3 3 7" xfId="760" xr:uid="{00000000-0005-0000-0000-00003B0B0000}"/>
    <cellStyle name="Normal 11 3 3 7 2" xfId="3425" xr:uid="{00000000-0005-0000-0000-00003C0B0000}"/>
    <cellStyle name="Normal 11 3 3 7 2 2" xfId="12000" xr:uid="{00000000-0005-0000-0000-00003D0B0000}"/>
    <cellStyle name="Normal 11 3 3 7 3" xfId="6948" xr:uid="{00000000-0005-0000-0000-00003E0B0000}"/>
    <cellStyle name="Normal 11 3 3 7 3 2" xfId="15523" xr:uid="{00000000-0005-0000-0000-00003F0B0000}"/>
    <cellStyle name="Normal 11 3 3 7 4" xfId="9335" xr:uid="{00000000-0005-0000-0000-0000400B0000}"/>
    <cellStyle name="Normal 11 3 3 8" xfId="1659" xr:uid="{00000000-0005-0000-0000-0000410B0000}"/>
    <cellStyle name="Normal 11 3 3 8 2" xfId="2830" xr:uid="{00000000-0005-0000-0000-0000420B0000}"/>
    <cellStyle name="Normal 11 3 3 8 2 2" xfId="11405" xr:uid="{00000000-0005-0000-0000-0000430B0000}"/>
    <cellStyle name="Normal 11 3 3 8 3" xfId="7847" xr:uid="{00000000-0005-0000-0000-0000440B0000}"/>
    <cellStyle name="Normal 11 3 3 8 3 2" xfId="16422" xr:uid="{00000000-0005-0000-0000-0000450B0000}"/>
    <cellStyle name="Normal 11 3 3 8 4" xfId="10234" xr:uid="{00000000-0005-0000-0000-0000460B0000}"/>
    <cellStyle name="Normal 11 3 3 9" xfId="4324" xr:uid="{00000000-0005-0000-0000-0000470B0000}"/>
    <cellStyle name="Normal 11 3 3 9 2" xfId="12899" xr:uid="{00000000-0005-0000-0000-0000480B0000}"/>
    <cellStyle name="Normal 11 3 4" xfId="203" xr:uid="{00000000-0005-0000-0000-0000490B0000}"/>
    <cellStyle name="Normal 11 3 4 10" xfId="2562" xr:uid="{00000000-0005-0000-0000-00004A0B0000}"/>
    <cellStyle name="Normal 11 3 4 10 2" xfId="11137" xr:uid="{00000000-0005-0000-0000-00004B0B0000}"/>
    <cellStyle name="Normal 11 3 4 11" xfId="6055" xr:uid="{00000000-0005-0000-0000-00004C0B0000}"/>
    <cellStyle name="Normal 11 3 4 11 2" xfId="14630" xr:uid="{00000000-0005-0000-0000-00004D0B0000}"/>
    <cellStyle name="Normal 11 3 4 12" xfId="8780" xr:uid="{00000000-0005-0000-0000-00004E0B0000}"/>
    <cellStyle name="Normal 11 3 4 2" xfId="257" xr:uid="{00000000-0005-0000-0000-00004F0B0000}"/>
    <cellStyle name="Normal 11 3 4 2 10" xfId="8834" xr:uid="{00000000-0005-0000-0000-0000500B0000}"/>
    <cellStyle name="Normal 11 3 4 2 2" xfId="552" xr:uid="{00000000-0005-0000-0000-0000510B0000}"/>
    <cellStyle name="Normal 11 3 4 2 2 2" xfId="1237" xr:uid="{00000000-0005-0000-0000-0000520B0000}"/>
    <cellStyle name="Normal 11 3 4 2 2 2 2" xfId="3902" xr:uid="{00000000-0005-0000-0000-0000530B0000}"/>
    <cellStyle name="Normal 11 3 4 2 2 2 2 2" xfId="12477" xr:uid="{00000000-0005-0000-0000-0000540B0000}"/>
    <cellStyle name="Normal 11 3 4 2 2 2 3" xfId="7425" xr:uid="{00000000-0005-0000-0000-0000550B0000}"/>
    <cellStyle name="Normal 11 3 4 2 2 2 3 2" xfId="16000" xr:uid="{00000000-0005-0000-0000-0000560B0000}"/>
    <cellStyle name="Normal 11 3 4 2 2 2 4" xfId="9812" xr:uid="{00000000-0005-0000-0000-0000570B0000}"/>
    <cellStyle name="Normal 11 3 4 2 2 3" xfId="2411" xr:uid="{00000000-0005-0000-0000-0000580B0000}"/>
    <cellStyle name="Normal 11 3 4 2 2 3 2" xfId="5076" xr:uid="{00000000-0005-0000-0000-0000590B0000}"/>
    <cellStyle name="Normal 11 3 4 2 2 3 2 2" xfId="13651" xr:uid="{00000000-0005-0000-0000-00005A0B0000}"/>
    <cellStyle name="Normal 11 3 4 2 2 3 3" xfId="8599" xr:uid="{00000000-0005-0000-0000-00005B0B0000}"/>
    <cellStyle name="Normal 11 3 4 2 2 3 3 2" xfId="17174" xr:uid="{00000000-0005-0000-0000-00005C0B0000}"/>
    <cellStyle name="Normal 11 3 4 2 2 3 4" xfId="10986" xr:uid="{00000000-0005-0000-0000-00005D0B0000}"/>
    <cellStyle name="Normal 11 3 4 2 2 4" xfId="5957" xr:uid="{00000000-0005-0000-0000-00005E0B0000}"/>
    <cellStyle name="Normal 11 3 4 2 2 4 2" xfId="14532" xr:uid="{00000000-0005-0000-0000-00005F0B0000}"/>
    <cellStyle name="Normal 11 3 4 2 2 5" xfId="3217" xr:uid="{00000000-0005-0000-0000-0000600B0000}"/>
    <cellStyle name="Normal 11 3 4 2 2 5 2" xfId="11792" xr:uid="{00000000-0005-0000-0000-0000610B0000}"/>
    <cellStyle name="Normal 11 3 4 2 2 6" xfId="6838" xr:uid="{00000000-0005-0000-0000-0000620B0000}"/>
    <cellStyle name="Normal 11 3 4 2 2 6 2" xfId="15413" xr:uid="{00000000-0005-0000-0000-0000630B0000}"/>
    <cellStyle name="Normal 11 3 4 2 2 7" xfId="9127" xr:uid="{00000000-0005-0000-0000-0000640B0000}"/>
    <cellStyle name="Normal 11 3 4 2 3" xfId="1432" xr:uid="{00000000-0005-0000-0000-0000650B0000}"/>
    <cellStyle name="Normal 11 3 4 2 3 2" xfId="2019" xr:uid="{00000000-0005-0000-0000-0000660B0000}"/>
    <cellStyle name="Normal 11 3 4 2 3 2 2" xfId="4684" xr:uid="{00000000-0005-0000-0000-0000670B0000}"/>
    <cellStyle name="Normal 11 3 4 2 3 2 2 2" xfId="13259" xr:uid="{00000000-0005-0000-0000-0000680B0000}"/>
    <cellStyle name="Normal 11 3 4 2 3 2 3" xfId="7620" xr:uid="{00000000-0005-0000-0000-0000690B0000}"/>
    <cellStyle name="Normal 11 3 4 2 3 2 3 2" xfId="16195" xr:uid="{00000000-0005-0000-0000-00006A0B0000}"/>
    <cellStyle name="Normal 11 3 4 2 3 2 4" xfId="10594" xr:uid="{00000000-0005-0000-0000-00006B0B0000}"/>
    <cellStyle name="Normal 11 3 4 2 3 3" xfId="5565" xr:uid="{00000000-0005-0000-0000-00006C0B0000}"/>
    <cellStyle name="Normal 11 3 4 2 3 3 2" xfId="8207" xr:uid="{00000000-0005-0000-0000-00006D0B0000}"/>
    <cellStyle name="Normal 11 3 4 2 3 3 2 2" xfId="16782" xr:uid="{00000000-0005-0000-0000-00006E0B0000}"/>
    <cellStyle name="Normal 11 3 4 2 3 3 3" xfId="14140" xr:uid="{00000000-0005-0000-0000-00006F0B0000}"/>
    <cellStyle name="Normal 11 3 4 2 3 4" xfId="4097" xr:uid="{00000000-0005-0000-0000-0000700B0000}"/>
    <cellStyle name="Normal 11 3 4 2 3 4 2" xfId="12672" xr:uid="{00000000-0005-0000-0000-0000710B0000}"/>
    <cellStyle name="Normal 11 3 4 2 3 5" xfId="6446" xr:uid="{00000000-0005-0000-0000-0000720B0000}"/>
    <cellStyle name="Normal 11 3 4 2 3 5 2" xfId="15021" xr:uid="{00000000-0005-0000-0000-0000730B0000}"/>
    <cellStyle name="Normal 11 3 4 2 3 6" xfId="10007" xr:uid="{00000000-0005-0000-0000-0000740B0000}"/>
    <cellStyle name="Normal 11 3 4 2 4" xfId="845" xr:uid="{00000000-0005-0000-0000-0000750B0000}"/>
    <cellStyle name="Normal 11 3 4 2 4 2" xfId="3510" xr:uid="{00000000-0005-0000-0000-0000760B0000}"/>
    <cellStyle name="Normal 11 3 4 2 4 2 2" xfId="12085" xr:uid="{00000000-0005-0000-0000-0000770B0000}"/>
    <cellStyle name="Normal 11 3 4 2 4 3" xfId="7033" xr:uid="{00000000-0005-0000-0000-0000780B0000}"/>
    <cellStyle name="Normal 11 3 4 2 4 3 2" xfId="15608" xr:uid="{00000000-0005-0000-0000-0000790B0000}"/>
    <cellStyle name="Normal 11 3 4 2 4 4" xfId="9420" xr:uid="{00000000-0005-0000-0000-00007A0B0000}"/>
    <cellStyle name="Normal 11 3 4 2 5" xfId="1824" xr:uid="{00000000-0005-0000-0000-00007B0B0000}"/>
    <cellStyle name="Normal 11 3 4 2 5 2" xfId="2924" xr:uid="{00000000-0005-0000-0000-00007C0B0000}"/>
    <cellStyle name="Normal 11 3 4 2 5 2 2" xfId="11499" xr:uid="{00000000-0005-0000-0000-00007D0B0000}"/>
    <cellStyle name="Normal 11 3 4 2 5 3" xfId="8012" xr:uid="{00000000-0005-0000-0000-00007E0B0000}"/>
    <cellStyle name="Normal 11 3 4 2 5 3 2" xfId="16587" xr:uid="{00000000-0005-0000-0000-00007F0B0000}"/>
    <cellStyle name="Normal 11 3 4 2 5 4" xfId="10399" xr:uid="{00000000-0005-0000-0000-0000800B0000}"/>
    <cellStyle name="Normal 11 3 4 2 6" xfId="4489" xr:uid="{00000000-0005-0000-0000-0000810B0000}"/>
    <cellStyle name="Normal 11 3 4 2 6 2" xfId="13064" xr:uid="{00000000-0005-0000-0000-0000820B0000}"/>
    <cellStyle name="Normal 11 3 4 2 7" xfId="5370" xr:uid="{00000000-0005-0000-0000-0000830B0000}"/>
    <cellStyle name="Normal 11 3 4 2 7 2" xfId="13945" xr:uid="{00000000-0005-0000-0000-0000840B0000}"/>
    <cellStyle name="Normal 11 3 4 2 8" xfId="2620" xr:uid="{00000000-0005-0000-0000-0000850B0000}"/>
    <cellStyle name="Normal 11 3 4 2 8 2" xfId="11195" xr:uid="{00000000-0005-0000-0000-0000860B0000}"/>
    <cellStyle name="Normal 11 3 4 2 9" xfId="6251" xr:uid="{00000000-0005-0000-0000-0000870B0000}"/>
    <cellStyle name="Normal 11 3 4 2 9 2" xfId="14826" xr:uid="{00000000-0005-0000-0000-0000880B0000}"/>
    <cellStyle name="Normal 11 3 4 3" xfId="397" xr:uid="{00000000-0005-0000-0000-0000890B0000}"/>
    <cellStyle name="Normal 11 3 4 3 10" xfId="8972" xr:uid="{00000000-0005-0000-0000-00008A0B0000}"/>
    <cellStyle name="Normal 11 3 4 3 2" xfId="690" xr:uid="{00000000-0005-0000-0000-00008B0B0000}"/>
    <cellStyle name="Normal 11 3 4 3 2 2" xfId="1179" xr:uid="{00000000-0005-0000-0000-00008C0B0000}"/>
    <cellStyle name="Normal 11 3 4 3 2 2 2" xfId="3844" xr:uid="{00000000-0005-0000-0000-00008D0B0000}"/>
    <cellStyle name="Normal 11 3 4 3 2 2 2 2" xfId="12419" xr:uid="{00000000-0005-0000-0000-00008E0B0000}"/>
    <cellStyle name="Normal 11 3 4 3 2 2 3" xfId="7367" xr:uid="{00000000-0005-0000-0000-00008F0B0000}"/>
    <cellStyle name="Normal 11 3 4 3 2 2 3 2" xfId="15942" xr:uid="{00000000-0005-0000-0000-0000900B0000}"/>
    <cellStyle name="Normal 11 3 4 3 2 2 4" xfId="9754" xr:uid="{00000000-0005-0000-0000-0000910B0000}"/>
    <cellStyle name="Normal 11 3 4 3 2 3" xfId="2353" xr:uid="{00000000-0005-0000-0000-0000920B0000}"/>
    <cellStyle name="Normal 11 3 4 3 2 3 2" xfId="5018" xr:uid="{00000000-0005-0000-0000-0000930B0000}"/>
    <cellStyle name="Normal 11 3 4 3 2 3 2 2" xfId="13593" xr:uid="{00000000-0005-0000-0000-0000940B0000}"/>
    <cellStyle name="Normal 11 3 4 3 2 3 3" xfId="8541" xr:uid="{00000000-0005-0000-0000-0000950B0000}"/>
    <cellStyle name="Normal 11 3 4 3 2 3 3 2" xfId="17116" xr:uid="{00000000-0005-0000-0000-0000960B0000}"/>
    <cellStyle name="Normal 11 3 4 3 2 3 4" xfId="10928" xr:uid="{00000000-0005-0000-0000-0000970B0000}"/>
    <cellStyle name="Normal 11 3 4 3 2 4" xfId="5899" xr:uid="{00000000-0005-0000-0000-0000980B0000}"/>
    <cellStyle name="Normal 11 3 4 3 2 4 2" xfId="14474" xr:uid="{00000000-0005-0000-0000-0000990B0000}"/>
    <cellStyle name="Normal 11 3 4 3 2 5" xfId="3355" xr:uid="{00000000-0005-0000-0000-00009A0B0000}"/>
    <cellStyle name="Normal 11 3 4 3 2 5 2" xfId="11930" xr:uid="{00000000-0005-0000-0000-00009B0B0000}"/>
    <cellStyle name="Normal 11 3 4 3 2 6" xfId="6780" xr:uid="{00000000-0005-0000-0000-00009C0B0000}"/>
    <cellStyle name="Normal 11 3 4 3 2 6 2" xfId="15355" xr:uid="{00000000-0005-0000-0000-00009D0B0000}"/>
    <cellStyle name="Normal 11 3 4 3 2 7" xfId="9265" xr:uid="{00000000-0005-0000-0000-00009E0B0000}"/>
    <cellStyle name="Normal 11 3 4 3 3" xfId="1570" xr:uid="{00000000-0005-0000-0000-00009F0B0000}"/>
    <cellStyle name="Normal 11 3 4 3 3 2" xfId="2157" xr:uid="{00000000-0005-0000-0000-0000A00B0000}"/>
    <cellStyle name="Normal 11 3 4 3 3 2 2" xfId="4822" xr:uid="{00000000-0005-0000-0000-0000A10B0000}"/>
    <cellStyle name="Normal 11 3 4 3 3 2 2 2" xfId="13397" xr:uid="{00000000-0005-0000-0000-0000A20B0000}"/>
    <cellStyle name="Normal 11 3 4 3 3 2 3" xfId="7758" xr:uid="{00000000-0005-0000-0000-0000A30B0000}"/>
    <cellStyle name="Normal 11 3 4 3 3 2 3 2" xfId="16333" xr:uid="{00000000-0005-0000-0000-0000A40B0000}"/>
    <cellStyle name="Normal 11 3 4 3 3 2 4" xfId="10732" xr:uid="{00000000-0005-0000-0000-0000A50B0000}"/>
    <cellStyle name="Normal 11 3 4 3 3 3" xfId="5703" xr:uid="{00000000-0005-0000-0000-0000A60B0000}"/>
    <cellStyle name="Normal 11 3 4 3 3 3 2" xfId="8345" xr:uid="{00000000-0005-0000-0000-0000A70B0000}"/>
    <cellStyle name="Normal 11 3 4 3 3 3 2 2" xfId="16920" xr:uid="{00000000-0005-0000-0000-0000A80B0000}"/>
    <cellStyle name="Normal 11 3 4 3 3 3 3" xfId="14278" xr:uid="{00000000-0005-0000-0000-0000A90B0000}"/>
    <cellStyle name="Normal 11 3 4 3 3 4" xfId="4235" xr:uid="{00000000-0005-0000-0000-0000AA0B0000}"/>
    <cellStyle name="Normal 11 3 4 3 3 4 2" xfId="12810" xr:uid="{00000000-0005-0000-0000-0000AB0B0000}"/>
    <cellStyle name="Normal 11 3 4 3 3 5" xfId="6584" xr:uid="{00000000-0005-0000-0000-0000AC0B0000}"/>
    <cellStyle name="Normal 11 3 4 3 3 5 2" xfId="15159" xr:uid="{00000000-0005-0000-0000-0000AD0B0000}"/>
    <cellStyle name="Normal 11 3 4 3 3 6" xfId="10145" xr:uid="{00000000-0005-0000-0000-0000AE0B0000}"/>
    <cellStyle name="Normal 11 3 4 3 4" xfId="983" xr:uid="{00000000-0005-0000-0000-0000AF0B0000}"/>
    <cellStyle name="Normal 11 3 4 3 4 2" xfId="3648" xr:uid="{00000000-0005-0000-0000-0000B00B0000}"/>
    <cellStyle name="Normal 11 3 4 3 4 2 2" xfId="12223" xr:uid="{00000000-0005-0000-0000-0000B10B0000}"/>
    <cellStyle name="Normal 11 3 4 3 4 3" xfId="7171" xr:uid="{00000000-0005-0000-0000-0000B20B0000}"/>
    <cellStyle name="Normal 11 3 4 3 4 3 2" xfId="15746" xr:uid="{00000000-0005-0000-0000-0000B30B0000}"/>
    <cellStyle name="Normal 11 3 4 3 4 4" xfId="9558" xr:uid="{00000000-0005-0000-0000-0000B40B0000}"/>
    <cellStyle name="Normal 11 3 4 3 5" xfId="1766" xr:uid="{00000000-0005-0000-0000-0000B50B0000}"/>
    <cellStyle name="Normal 11 3 4 3 5 2" xfId="3062" xr:uid="{00000000-0005-0000-0000-0000B60B0000}"/>
    <cellStyle name="Normal 11 3 4 3 5 2 2" xfId="11637" xr:uid="{00000000-0005-0000-0000-0000B70B0000}"/>
    <cellStyle name="Normal 11 3 4 3 5 3" xfId="7954" xr:uid="{00000000-0005-0000-0000-0000B80B0000}"/>
    <cellStyle name="Normal 11 3 4 3 5 3 2" xfId="16529" xr:uid="{00000000-0005-0000-0000-0000B90B0000}"/>
    <cellStyle name="Normal 11 3 4 3 5 4" xfId="10341" xr:uid="{00000000-0005-0000-0000-0000BA0B0000}"/>
    <cellStyle name="Normal 11 3 4 3 6" xfId="4431" xr:uid="{00000000-0005-0000-0000-0000BB0B0000}"/>
    <cellStyle name="Normal 11 3 4 3 6 2" xfId="13006" xr:uid="{00000000-0005-0000-0000-0000BC0B0000}"/>
    <cellStyle name="Normal 11 3 4 3 7" xfId="5312" xr:uid="{00000000-0005-0000-0000-0000BD0B0000}"/>
    <cellStyle name="Normal 11 3 4 3 7 2" xfId="13887" xr:uid="{00000000-0005-0000-0000-0000BE0B0000}"/>
    <cellStyle name="Normal 11 3 4 3 8" xfId="2758" xr:uid="{00000000-0005-0000-0000-0000BF0B0000}"/>
    <cellStyle name="Normal 11 3 4 3 8 2" xfId="11333" xr:uid="{00000000-0005-0000-0000-0000C00B0000}"/>
    <cellStyle name="Normal 11 3 4 3 9" xfId="6193" xr:uid="{00000000-0005-0000-0000-0000C10B0000}"/>
    <cellStyle name="Normal 11 3 4 3 9 2" xfId="14768" xr:uid="{00000000-0005-0000-0000-0000C20B0000}"/>
    <cellStyle name="Normal 11 3 4 4" xfId="494" xr:uid="{00000000-0005-0000-0000-0000C30B0000}"/>
    <cellStyle name="Normal 11 3 4 4 2" xfId="1041" xr:uid="{00000000-0005-0000-0000-0000C40B0000}"/>
    <cellStyle name="Normal 11 3 4 4 2 2" xfId="3706" xr:uid="{00000000-0005-0000-0000-0000C50B0000}"/>
    <cellStyle name="Normal 11 3 4 4 2 2 2" xfId="12281" xr:uid="{00000000-0005-0000-0000-0000C60B0000}"/>
    <cellStyle name="Normal 11 3 4 4 2 3" xfId="7229" xr:uid="{00000000-0005-0000-0000-0000C70B0000}"/>
    <cellStyle name="Normal 11 3 4 4 2 3 2" xfId="15804" xr:uid="{00000000-0005-0000-0000-0000C80B0000}"/>
    <cellStyle name="Normal 11 3 4 4 2 4" xfId="9616" xr:uid="{00000000-0005-0000-0000-0000C90B0000}"/>
    <cellStyle name="Normal 11 3 4 4 3" xfId="2215" xr:uid="{00000000-0005-0000-0000-0000CA0B0000}"/>
    <cellStyle name="Normal 11 3 4 4 3 2" xfId="4880" xr:uid="{00000000-0005-0000-0000-0000CB0B0000}"/>
    <cellStyle name="Normal 11 3 4 4 3 2 2" xfId="13455" xr:uid="{00000000-0005-0000-0000-0000CC0B0000}"/>
    <cellStyle name="Normal 11 3 4 4 3 3" xfId="8403" xr:uid="{00000000-0005-0000-0000-0000CD0B0000}"/>
    <cellStyle name="Normal 11 3 4 4 3 3 2" xfId="16978" xr:uid="{00000000-0005-0000-0000-0000CE0B0000}"/>
    <cellStyle name="Normal 11 3 4 4 3 4" xfId="10790" xr:uid="{00000000-0005-0000-0000-0000CF0B0000}"/>
    <cellStyle name="Normal 11 3 4 4 4" xfId="5761" xr:uid="{00000000-0005-0000-0000-0000D00B0000}"/>
    <cellStyle name="Normal 11 3 4 4 4 2" xfId="14336" xr:uid="{00000000-0005-0000-0000-0000D10B0000}"/>
    <cellStyle name="Normal 11 3 4 4 5" xfId="3159" xr:uid="{00000000-0005-0000-0000-0000D20B0000}"/>
    <cellStyle name="Normal 11 3 4 4 5 2" xfId="11734" xr:uid="{00000000-0005-0000-0000-0000D30B0000}"/>
    <cellStyle name="Normal 11 3 4 4 6" xfId="6642" xr:uid="{00000000-0005-0000-0000-0000D40B0000}"/>
    <cellStyle name="Normal 11 3 4 4 6 2" xfId="15217" xr:uid="{00000000-0005-0000-0000-0000D50B0000}"/>
    <cellStyle name="Normal 11 3 4 4 7" xfId="9069" xr:uid="{00000000-0005-0000-0000-0000D60B0000}"/>
    <cellStyle name="Normal 11 3 4 5" xfId="1374" xr:uid="{00000000-0005-0000-0000-0000D70B0000}"/>
    <cellStyle name="Normal 11 3 4 5 2" xfId="1961" xr:uid="{00000000-0005-0000-0000-0000D80B0000}"/>
    <cellStyle name="Normal 11 3 4 5 2 2" xfId="4626" xr:uid="{00000000-0005-0000-0000-0000D90B0000}"/>
    <cellStyle name="Normal 11 3 4 5 2 2 2" xfId="13201" xr:uid="{00000000-0005-0000-0000-0000DA0B0000}"/>
    <cellStyle name="Normal 11 3 4 5 2 3" xfId="7562" xr:uid="{00000000-0005-0000-0000-0000DB0B0000}"/>
    <cellStyle name="Normal 11 3 4 5 2 3 2" xfId="16137" xr:uid="{00000000-0005-0000-0000-0000DC0B0000}"/>
    <cellStyle name="Normal 11 3 4 5 2 4" xfId="10536" xr:uid="{00000000-0005-0000-0000-0000DD0B0000}"/>
    <cellStyle name="Normal 11 3 4 5 3" xfId="5507" xr:uid="{00000000-0005-0000-0000-0000DE0B0000}"/>
    <cellStyle name="Normal 11 3 4 5 3 2" xfId="8149" xr:uid="{00000000-0005-0000-0000-0000DF0B0000}"/>
    <cellStyle name="Normal 11 3 4 5 3 2 2" xfId="16724" xr:uid="{00000000-0005-0000-0000-0000E00B0000}"/>
    <cellStyle name="Normal 11 3 4 5 3 3" xfId="14082" xr:uid="{00000000-0005-0000-0000-0000E10B0000}"/>
    <cellStyle name="Normal 11 3 4 5 4" xfId="4039" xr:uid="{00000000-0005-0000-0000-0000E20B0000}"/>
    <cellStyle name="Normal 11 3 4 5 4 2" xfId="12614" xr:uid="{00000000-0005-0000-0000-0000E30B0000}"/>
    <cellStyle name="Normal 11 3 4 5 5" xfId="6388" xr:uid="{00000000-0005-0000-0000-0000E40B0000}"/>
    <cellStyle name="Normal 11 3 4 5 5 2" xfId="14963" xr:uid="{00000000-0005-0000-0000-0000E50B0000}"/>
    <cellStyle name="Normal 11 3 4 5 6" xfId="9949" xr:uid="{00000000-0005-0000-0000-0000E60B0000}"/>
    <cellStyle name="Normal 11 3 4 6" xfId="787" xr:uid="{00000000-0005-0000-0000-0000E70B0000}"/>
    <cellStyle name="Normal 11 3 4 6 2" xfId="3452" xr:uid="{00000000-0005-0000-0000-0000E80B0000}"/>
    <cellStyle name="Normal 11 3 4 6 2 2" xfId="12027" xr:uid="{00000000-0005-0000-0000-0000E90B0000}"/>
    <cellStyle name="Normal 11 3 4 6 3" xfId="6975" xr:uid="{00000000-0005-0000-0000-0000EA0B0000}"/>
    <cellStyle name="Normal 11 3 4 6 3 2" xfId="15550" xr:uid="{00000000-0005-0000-0000-0000EB0B0000}"/>
    <cellStyle name="Normal 11 3 4 6 4" xfId="9362" xr:uid="{00000000-0005-0000-0000-0000EC0B0000}"/>
    <cellStyle name="Normal 11 3 4 7" xfId="1628" xr:uid="{00000000-0005-0000-0000-0000ED0B0000}"/>
    <cellStyle name="Normal 11 3 4 7 2" xfId="2870" xr:uid="{00000000-0005-0000-0000-0000EE0B0000}"/>
    <cellStyle name="Normal 11 3 4 7 2 2" xfId="11445" xr:uid="{00000000-0005-0000-0000-0000EF0B0000}"/>
    <cellStyle name="Normal 11 3 4 7 3" xfId="7816" xr:uid="{00000000-0005-0000-0000-0000F00B0000}"/>
    <cellStyle name="Normal 11 3 4 7 3 2" xfId="16391" xr:uid="{00000000-0005-0000-0000-0000F10B0000}"/>
    <cellStyle name="Normal 11 3 4 7 4" xfId="10203" xr:uid="{00000000-0005-0000-0000-0000F20B0000}"/>
    <cellStyle name="Normal 11 3 4 8" xfId="4293" xr:uid="{00000000-0005-0000-0000-0000F30B0000}"/>
    <cellStyle name="Normal 11 3 4 8 2" xfId="12868" xr:uid="{00000000-0005-0000-0000-0000F40B0000}"/>
    <cellStyle name="Normal 11 3 4 9" xfId="5174" xr:uid="{00000000-0005-0000-0000-0000F50B0000}"/>
    <cellStyle name="Normal 11 3 4 9 2" xfId="13749" xr:uid="{00000000-0005-0000-0000-0000F60B0000}"/>
    <cellStyle name="Normal 11 3 5" xfId="194" xr:uid="{00000000-0005-0000-0000-0000F70B0000}"/>
    <cellStyle name="Normal 11 3 5 10" xfId="2554" xr:uid="{00000000-0005-0000-0000-0000F80B0000}"/>
    <cellStyle name="Normal 11 3 5 10 2" xfId="11129" xr:uid="{00000000-0005-0000-0000-0000F90B0000}"/>
    <cellStyle name="Normal 11 3 5 11" xfId="6105" xr:uid="{00000000-0005-0000-0000-0000FA0B0000}"/>
    <cellStyle name="Normal 11 3 5 11 2" xfId="14680" xr:uid="{00000000-0005-0000-0000-0000FB0B0000}"/>
    <cellStyle name="Normal 11 3 5 12" xfId="8772" xr:uid="{00000000-0005-0000-0000-0000FC0B0000}"/>
    <cellStyle name="Normal 11 3 5 2" xfId="307" xr:uid="{00000000-0005-0000-0000-0000FD0B0000}"/>
    <cellStyle name="Normal 11 3 5 2 10" xfId="8884" xr:uid="{00000000-0005-0000-0000-0000FE0B0000}"/>
    <cellStyle name="Normal 11 3 5 2 2" xfId="602" xr:uid="{00000000-0005-0000-0000-0000FF0B0000}"/>
    <cellStyle name="Normal 11 3 5 2 2 2" xfId="1287" xr:uid="{00000000-0005-0000-0000-0000000C0000}"/>
    <cellStyle name="Normal 11 3 5 2 2 2 2" xfId="3952" xr:uid="{00000000-0005-0000-0000-0000010C0000}"/>
    <cellStyle name="Normal 11 3 5 2 2 2 2 2" xfId="12527" xr:uid="{00000000-0005-0000-0000-0000020C0000}"/>
    <cellStyle name="Normal 11 3 5 2 2 2 3" xfId="7475" xr:uid="{00000000-0005-0000-0000-0000030C0000}"/>
    <cellStyle name="Normal 11 3 5 2 2 2 3 2" xfId="16050" xr:uid="{00000000-0005-0000-0000-0000040C0000}"/>
    <cellStyle name="Normal 11 3 5 2 2 2 4" xfId="9862" xr:uid="{00000000-0005-0000-0000-0000050C0000}"/>
    <cellStyle name="Normal 11 3 5 2 2 3" xfId="2461" xr:uid="{00000000-0005-0000-0000-0000060C0000}"/>
    <cellStyle name="Normal 11 3 5 2 2 3 2" xfId="5126" xr:uid="{00000000-0005-0000-0000-0000070C0000}"/>
    <cellStyle name="Normal 11 3 5 2 2 3 2 2" xfId="13701" xr:uid="{00000000-0005-0000-0000-0000080C0000}"/>
    <cellStyle name="Normal 11 3 5 2 2 3 3" xfId="8649" xr:uid="{00000000-0005-0000-0000-0000090C0000}"/>
    <cellStyle name="Normal 11 3 5 2 2 3 3 2" xfId="17224" xr:uid="{00000000-0005-0000-0000-00000A0C0000}"/>
    <cellStyle name="Normal 11 3 5 2 2 3 4" xfId="11036" xr:uid="{00000000-0005-0000-0000-00000B0C0000}"/>
    <cellStyle name="Normal 11 3 5 2 2 4" xfId="6007" xr:uid="{00000000-0005-0000-0000-00000C0C0000}"/>
    <cellStyle name="Normal 11 3 5 2 2 4 2" xfId="14582" xr:uid="{00000000-0005-0000-0000-00000D0C0000}"/>
    <cellStyle name="Normal 11 3 5 2 2 5" xfId="3267" xr:uid="{00000000-0005-0000-0000-00000E0C0000}"/>
    <cellStyle name="Normal 11 3 5 2 2 5 2" xfId="11842" xr:uid="{00000000-0005-0000-0000-00000F0C0000}"/>
    <cellStyle name="Normal 11 3 5 2 2 6" xfId="6888" xr:uid="{00000000-0005-0000-0000-0000100C0000}"/>
    <cellStyle name="Normal 11 3 5 2 2 6 2" xfId="15463" xr:uid="{00000000-0005-0000-0000-0000110C0000}"/>
    <cellStyle name="Normal 11 3 5 2 2 7" xfId="9177" xr:uid="{00000000-0005-0000-0000-0000120C0000}"/>
    <cellStyle name="Normal 11 3 5 2 3" xfId="1482" xr:uid="{00000000-0005-0000-0000-0000130C0000}"/>
    <cellStyle name="Normal 11 3 5 2 3 2" xfId="2069" xr:uid="{00000000-0005-0000-0000-0000140C0000}"/>
    <cellStyle name="Normal 11 3 5 2 3 2 2" xfId="4734" xr:uid="{00000000-0005-0000-0000-0000150C0000}"/>
    <cellStyle name="Normal 11 3 5 2 3 2 2 2" xfId="13309" xr:uid="{00000000-0005-0000-0000-0000160C0000}"/>
    <cellStyle name="Normal 11 3 5 2 3 2 3" xfId="7670" xr:uid="{00000000-0005-0000-0000-0000170C0000}"/>
    <cellStyle name="Normal 11 3 5 2 3 2 3 2" xfId="16245" xr:uid="{00000000-0005-0000-0000-0000180C0000}"/>
    <cellStyle name="Normal 11 3 5 2 3 2 4" xfId="10644" xr:uid="{00000000-0005-0000-0000-0000190C0000}"/>
    <cellStyle name="Normal 11 3 5 2 3 3" xfId="5615" xr:uid="{00000000-0005-0000-0000-00001A0C0000}"/>
    <cellStyle name="Normal 11 3 5 2 3 3 2" xfId="8257" xr:uid="{00000000-0005-0000-0000-00001B0C0000}"/>
    <cellStyle name="Normal 11 3 5 2 3 3 2 2" xfId="16832" xr:uid="{00000000-0005-0000-0000-00001C0C0000}"/>
    <cellStyle name="Normal 11 3 5 2 3 3 3" xfId="14190" xr:uid="{00000000-0005-0000-0000-00001D0C0000}"/>
    <cellStyle name="Normal 11 3 5 2 3 4" xfId="4147" xr:uid="{00000000-0005-0000-0000-00001E0C0000}"/>
    <cellStyle name="Normal 11 3 5 2 3 4 2" xfId="12722" xr:uid="{00000000-0005-0000-0000-00001F0C0000}"/>
    <cellStyle name="Normal 11 3 5 2 3 5" xfId="6496" xr:uid="{00000000-0005-0000-0000-0000200C0000}"/>
    <cellStyle name="Normal 11 3 5 2 3 5 2" xfId="15071" xr:uid="{00000000-0005-0000-0000-0000210C0000}"/>
    <cellStyle name="Normal 11 3 5 2 3 6" xfId="10057" xr:uid="{00000000-0005-0000-0000-0000220C0000}"/>
    <cellStyle name="Normal 11 3 5 2 4" xfId="895" xr:uid="{00000000-0005-0000-0000-0000230C0000}"/>
    <cellStyle name="Normal 11 3 5 2 4 2" xfId="3560" xr:uid="{00000000-0005-0000-0000-0000240C0000}"/>
    <cellStyle name="Normal 11 3 5 2 4 2 2" xfId="12135" xr:uid="{00000000-0005-0000-0000-0000250C0000}"/>
    <cellStyle name="Normal 11 3 5 2 4 3" xfId="7083" xr:uid="{00000000-0005-0000-0000-0000260C0000}"/>
    <cellStyle name="Normal 11 3 5 2 4 3 2" xfId="15658" xr:uid="{00000000-0005-0000-0000-0000270C0000}"/>
    <cellStyle name="Normal 11 3 5 2 4 4" xfId="9470" xr:uid="{00000000-0005-0000-0000-0000280C0000}"/>
    <cellStyle name="Normal 11 3 5 2 5" xfId="1874" xr:uid="{00000000-0005-0000-0000-0000290C0000}"/>
    <cellStyle name="Normal 11 3 5 2 5 2" xfId="2974" xr:uid="{00000000-0005-0000-0000-00002A0C0000}"/>
    <cellStyle name="Normal 11 3 5 2 5 2 2" xfId="11549" xr:uid="{00000000-0005-0000-0000-00002B0C0000}"/>
    <cellStyle name="Normal 11 3 5 2 5 3" xfId="8062" xr:uid="{00000000-0005-0000-0000-00002C0C0000}"/>
    <cellStyle name="Normal 11 3 5 2 5 3 2" xfId="16637" xr:uid="{00000000-0005-0000-0000-00002D0C0000}"/>
    <cellStyle name="Normal 11 3 5 2 5 4" xfId="10449" xr:uid="{00000000-0005-0000-0000-00002E0C0000}"/>
    <cellStyle name="Normal 11 3 5 2 6" xfId="4539" xr:uid="{00000000-0005-0000-0000-00002F0C0000}"/>
    <cellStyle name="Normal 11 3 5 2 6 2" xfId="13114" xr:uid="{00000000-0005-0000-0000-0000300C0000}"/>
    <cellStyle name="Normal 11 3 5 2 7" xfId="5420" xr:uid="{00000000-0005-0000-0000-0000310C0000}"/>
    <cellStyle name="Normal 11 3 5 2 7 2" xfId="13995" xr:uid="{00000000-0005-0000-0000-0000320C0000}"/>
    <cellStyle name="Normal 11 3 5 2 8" xfId="2670" xr:uid="{00000000-0005-0000-0000-0000330C0000}"/>
    <cellStyle name="Normal 11 3 5 2 8 2" xfId="11245" xr:uid="{00000000-0005-0000-0000-0000340C0000}"/>
    <cellStyle name="Normal 11 3 5 2 9" xfId="6301" xr:uid="{00000000-0005-0000-0000-0000350C0000}"/>
    <cellStyle name="Normal 11 3 5 2 9 2" xfId="14876" xr:uid="{00000000-0005-0000-0000-0000360C0000}"/>
    <cellStyle name="Normal 11 3 5 3" xfId="389" xr:uid="{00000000-0005-0000-0000-0000370C0000}"/>
    <cellStyle name="Normal 11 3 5 3 10" xfId="8964" xr:uid="{00000000-0005-0000-0000-0000380C0000}"/>
    <cellStyle name="Normal 11 3 5 3 2" xfId="682" xr:uid="{00000000-0005-0000-0000-0000390C0000}"/>
    <cellStyle name="Normal 11 3 5 3 2 2" xfId="1171" xr:uid="{00000000-0005-0000-0000-00003A0C0000}"/>
    <cellStyle name="Normal 11 3 5 3 2 2 2" xfId="3836" xr:uid="{00000000-0005-0000-0000-00003B0C0000}"/>
    <cellStyle name="Normal 11 3 5 3 2 2 2 2" xfId="12411" xr:uid="{00000000-0005-0000-0000-00003C0C0000}"/>
    <cellStyle name="Normal 11 3 5 3 2 2 3" xfId="7359" xr:uid="{00000000-0005-0000-0000-00003D0C0000}"/>
    <cellStyle name="Normal 11 3 5 3 2 2 3 2" xfId="15934" xr:uid="{00000000-0005-0000-0000-00003E0C0000}"/>
    <cellStyle name="Normal 11 3 5 3 2 2 4" xfId="9746" xr:uid="{00000000-0005-0000-0000-00003F0C0000}"/>
    <cellStyle name="Normal 11 3 5 3 2 3" xfId="2345" xr:uid="{00000000-0005-0000-0000-0000400C0000}"/>
    <cellStyle name="Normal 11 3 5 3 2 3 2" xfId="5010" xr:uid="{00000000-0005-0000-0000-0000410C0000}"/>
    <cellStyle name="Normal 11 3 5 3 2 3 2 2" xfId="13585" xr:uid="{00000000-0005-0000-0000-0000420C0000}"/>
    <cellStyle name="Normal 11 3 5 3 2 3 3" xfId="8533" xr:uid="{00000000-0005-0000-0000-0000430C0000}"/>
    <cellStyle name="Normal 11 3 5 3 2 3 3 2" xfId="17108" xr:uid="{00000000-0005-0000-0000-0000440C0000}"/>
    <cellStyle name="Normal 11 3 5 3 2 3 4" xfId="10920" xr:uid="{00000000-0005-0000-0000-0000450C0000}"/>
    <cellStyle name="Normal 11 3 5 3 2 4" xfId="5891" xr:uid="{00000000-0005-0000-0000-0000460C0000}"/>
    <cellStyle name="Normal 11 3 5 3 2 4 2" xfId="14466" xr:uid="{00000000-0005-0000-0000-0000470C0000}"/>
    <cellStyle name="Normal 11 3 5 3 2 5" xfId="3347" xr:uid="{00000000-0005-0000-0000-0000480C0000}"/>
    <cellStyle name="Normal 11 3 5 3 2 5 2" xfId="11922" xr:uid="{00000000-0005-0000-0000-0000490C0000}"/>
    <cellStyle name="Normal 11 3 5 3 2 6" xfId="6772" xr:uid="{00000000-0005-0000-0000-00004A0C0000}"/>
    <cellStyle name="Normal 11 3 5 3 2 6 2" xfId="15347" xr:uid="{00000000-0005-0000-0000-00004B0C0000}"/>
    <cellStyle name="Normal 11 3 5 3 2 7" xfId="9257" xr:uid="{00000000-0005-0000-0000-00004C0C0000}"/>
    <cellStyle name="Normal 11 3 5 3 3" xfId="1562" xr:uid="{00000000-0005-0000-0000-00004D0C0000}"/>
    <cellStyle name="Normal 11 3 5 3 3 2" xfId="2149" xr:uid="{00000000-0005-0000-0000-00004E0C0000}"/>
    <cellStyle name="Normal 11 3 5 3 3 2 2" xfId="4814" xr:uid="{00000000-0005-0000-0000-00004F0C0000}"/>
    <cellStyle name="Normal 11 3 5 3 3 2 2 2" xfId="13389" xr:uid="{00000000-0005-0000-0000-0000500C0000}"/>
    <cellStyle name="Normal 11 3 5 3 3 2 3" xfId="7750" xr:uid="{00000000-0005-0000-0000-0000510C0000}"/>
    <cellStyle name="Normal 11 3 5 3 3 2 3 2" xfId="16325" xr:uid="{00000000-0005-0000-0000-0000520C0000}"/>
    <cellStyle name="Normal 11 3 5 3 3 2 4" xfId="10724" xr:uid="{00000000-0005-0000-0000-0000530C0000}"/>
    <cellStyle name="Normal 11 3 5 3 3 3" xfId="5695" xr:uid="{00000000-0005-0000-0000-0000540C0000}"/>
    <cellStyle name="Normal 11 3 5 3 3 3 2" xfId="8337" xr:uid="{00000000-0005-0000-0000-0000550C0000}"/>
    <cellStyle name="Normal 11 3 5 3 3 3 2 2" xfId="16912" xr:uid="{00000000-0005-0000-0000-0000560C0000}"/>
    <cellStyle name="Normal 11 3 5 3 3 3 3" xfId="14270" xr:uid="{00000000-0005-0000-0000-0000570C0000}"/>
    <cellStyle name="Normal 11 3 5 3 3 4" xfId="4227" xr:uid="{00000000-0005-0000-0000-0000580C0000}"/>
    <cellStyle name="Normal 11 3 5 3 3 4 2" xfId="12802" xr:uid="{00000000-0005-0000-0000-0000590C0000}"/>
    <cellStyle name="Normal 11 3 5 3 3 5" xfId="6576" xr:uid="{00000000-0005-0000-0000-00005A0C0000}"/>
    <cellStyle name="Normal 11 3 5 3 3 5 2" xfId="15151" xr:uid="{00000000-0005-0000-0000-00005B0C0000}"/>
    <cellStyle name="Normal 11 3 5 3 3 6" xfId="10137" xr:uid="{00000000-0005-0000-0000-00005C0C0000}"/>
    <cellStyle name="Normal 11 3 5 3 4" xfId="975" xr:uid="{00000000-0005-0000-0000-00005D0C0000}"/>
    <cellStyle name="Normal 11 3 5 3 4 2" xfId="3640" xr:uid="{00000000-0005-0000-0000-00005E0C0000}"/>
    <cellStyle name="Normal 11 3 5 3 4 2 2" xfId="12215" xr:uid="{00000000-0005-0000-0000-00005F0C0000}"/>
    <cellStyle name="Normal 11 3 5 3 4 3" xfId="7163" xr:uid="{00000000-0005-0000-0000-0000600C0000}"/>
    <cellStyle name="Normal 11 3 5 3 4 3 2" xfId="15738" xr:uid="{00000000-0005-0000-0000-0000610C0000}"/>
    <cellStyle name="Normal 11 3 5 3 4 4" xfId="9550" xr:uid="{00000000-0005-0000-0000-0000620C0000}"/>
    <cellStyle name="Normal 11 3 5 3 5" xfId="1758" xr:uid="{00000000-0005-0000-0000-0000630C0000}"/>
    <cellStyle name="Normal 11 3 5 3 5 2" xfId="3054" xr:uid="{00000000-0005-0000-0000-0000640C0000}"/>
    <cellStyle name="Normal 11 3 5 3 5 2 2" xfId="11629" xr:uid="{00000000-0005-0000-0000-0000650C0000}"/>
    <cellStyle name="Normal 11 3 5 3 5 3" xfId="7946" xr:uid="{00000000-0005-0000-0000-0000660C0000}"/>
    <cellStyle name="Normal 11 3 5 3 5 3 2" xfId="16521" xr:uid="{00000000-0005-0000-0000-0000670C0000}"/>
    <cellStyle name="Normal 11 3 5 3 5 4" xfId="10333" xr:uid="{00000000-0005-0000-0000-0000680C0000}"/>
    <cellStyle name="Normal 11 3 5 3 6" xfId="4423" xr:uid="{00000000-0005-0000-0000-0000690C0000}"/>
    <cellStyle name="Normal 11 3 5 3 6 2" xfId="12998" xr:uid="{00000000-0005-0000-0000-00006A0C0000}"/>
    <cellStyle name="Normal 11 3 5 3 7" xfId="5304" xr:uid="{00000000-0005-0000-0000-00006B0C0000}"/>
    <cellStyle name="Normal 11 3 5 3 7 2" xfId="13879" xr:uid="{00000000-0005-0000-0000-00006C0C0000}"/>
    <cellStyle name="Normal 11 3 5 3 8" xfId="2750" xr:uid="{00000000-0005-0000-0000-00006D0C0000}"/>
    <cellStyle name="Normal 11 3 5 3 8 2" xfId="11325" xr:uid="{00000000-0005-0000-0000-00006E0C0000}"/>
    <cellStyle name="Normal 11 3 5 3 9" xfId="6185" xr:uid="{00000000-0005-0000-0000-00006F0C0000}"/>
    <cellStyle name="Normal 11 3 5 3 9 2" xfId="14760" xr:uid="{00000000-0005-0000-0000-0000700C0000}"/>
    <cellStyle name="Normal 11 3 5 4" xfId="486" xr:uid="{00000000-0005-0000-0000-0000710C0000}"/>
    <cellStyle name="Normal 11 3 5 4 2" xfId="1091" xr:uid="{00000000-0005-0000-0000-0000720C0000}"/>
    <cellStyle name="Normal 11 3 5 4 2 2" xfId="3756" xr:uid="{00000000-0005-0000-0000-0000730C0000}"/>
    <cellStyle name="Normal 11 3 5 4 2 2 2" xfId="12331" xr:uid="{00000000-0005-0000-0000-0000740C0000}"/>
    <cellStyle name="Normal 11 3 5 4 2 3" xfId="7279" xr:uid="{00000000-0005-0000-0000-0000750C0000}"/>
    <cellStyle name="Normal 11 3 5 4 2 3 2" xfId="15854" xr:uid="{00000000-0005-0000-0000-0000760C0000}"/>
    <cellStyle name="Normal 11 3 5 4 2 4" xfId="9666" xr:uid="{00000000-0005-0000-0000-0000770C0000}"/>
    <cellStyle name="Normal 11 3 5 4 3" xfId="2265" xr:uid="{00000000-0005-0000-0000-0000780C0000}"/>
    <cellStyle name="Normal 11 3 5 4 3 2" xfId="4930" xr:uid="{00000000-0005-0000-0000-0000790C0000}"/>
    <cellStyle name="Normal 11 3 5 4 3 2 2" xfId="13505" xr:uid="{00000000-0005-0000-0000-00007A0C0000}"/>
    <cellStyle name="Normal 11 3 5 4 3 3" xfId="8453" xr:uid="{00000000-0005-0000-0000-00007B0C0000}"/>
    <cellStyle name="Normal 11 3 5 4 3 3 2" xfId="17028" xr:uid="{00000000-0005-0000-0000-00007C0C0000}"/>
    <cellStyle name="Normal 11 3 5 4 3 4" xfId="10840" xr:uid="{00000000-0005-0000-0000-00007D0C0000}"/>
    <cellStyle name="Normal 11 3 5 4 4" xfId="5811" xr:uid="{00000000-0005-0000-0000-00007E0C0000}"/>
    <cellStyle name="Normal 11 3 5 4 4 2" xfId="14386" xr:uid="{00000000-0005-0000-0000-00007F0C0000}"/>
    <cellStyle name="Normal 11 3 5 4 5" xfId="3151" xr:uid="{00000000-0005-0000-0000-0000800C0000}"/>
    <cellStyle name="Normal 11 3 5 4 5 2" xfId="11726" xr:uid="{00000000-0005-0000-0000-0000810C0000}"/>
    <cellStyle name="Normal 11 3 5 4 6" xfId="6692" xr:uid="{00000000-0005-0000-0000-0000820C0000}"/>
    <cellStyle name="Normal 11 3 5 4 6 2" xfId="15267" xr:uid="{00000000-0005-0000-0000-0000830C0000}"/>
    <cellStyle name="Normal 11 3 5 4 7" xfId="9061" xr:uid="{00000000-0005-0000-0000-0000840C0000}"/>
    <cellStyle name="Normal 11 3 5 5" xfId="1366" xr:uid="{00000000-0005-0000-0000-0000850C0000}"/>
    <cellStyle name="Normal 11 3 5 5 2" xfId="1953" xr:uid="{00000000-0005-0000-0000-0000860C0000}"/>
    <cellStyle name="Normal 11 3 5 5 2 2" xfId="4618" xr:uid="{00000000-0005-0000-0000-0000870C0000}"/>
    <cellStyle name="Normal 11 3 5 5 2 2 2" xfId="13193" xr:uid="{00000000-0005-0000-0000-0000880C0000}"/>
    <cellStyle name="Normal 11 3 5 5 2 3" xfId="7554" xr:uid="{00000000-0005-0000-0000-0000890C0000}"/>
    <cellStyle name="Normal 11 3 5 5 2 3 2" xfId="16129" xr:uid="{00000000-0005-0000-0000-00008A0C0000}"/>
    <cellStyle name="Normal 11 3 5 5 2 4" xfId="10528" xr:uid="{00000000-0005-0000-0000-00008B0C0000}"/>
    <cellStyle name="Normal 11 3 5 5 3" xfId="5499" xr:uid="{00000000-0005-0000-0000-00008C0C0000}"/>
    <cellStyle name="Normal 11 3 5 5 3 2" xfId="8141" xr:uid="{00000000-0005-0000-0000-00008D0C0000}"/>
    <cellStyle name="Normal 11 3 5 5 3 2 2" xfId="16716" xr:uid="{00000000-0005-0000-0000-00008E0C0000}"/>
    <cellStyle name="Normal 11 3 5 5 3 3" xfId="14074" xr:uid="{00000000-0005-0000-0000-00008F0C0000}"/>
    <cellStyle name="Normal 11 3 5 5 4" xfId="4031" xr:uid="{00000000-0005-0000-0000-0000900C0000}"/>
    <cellStyle name="Normal 11 3 5 5 4 2" xfId="12606" xr:uid="{00000000-0005-0000-0000-0000910C0000}"/>
    <cellStyle name="Normal 11 3 5 5 5" xfId="6380" xr:uid="{00000000-0005-0000-0000-0000920C0000}"/>
    <cellStyle name="Normal 11 3 5 5 5 2" xfId="14955" xr:uid="{00000000-0005-0000-0000-0000930C0000}"/>
    <cellStyle name="Normal 11 3 5 5 6" xfId="9941" xr:uid="{00000000-0005-0000-0000-0000940C0000}"/>
    <cellStyle name="Normal 11 3 5 6" xfId="779" xr:uid="{00000000-0005-0000-0000-0000950C0000}"/>
    <cellStyle name="Normal 11 3 5 6 2" xfId="3444" xr:uid="{00000000-0005-0000-0000-0000960C0000}"/>
    <cellStyle name="Normal 11 3 5 6 2 2" xfId="12019" xr:uid="{00000000-0005-0000-0000-0000970C0000}"/>
    <cellStyle name="Normal 11 3 5 6 3" xfId="6967" xr:uid="{00000000-0005-0000-0000-0000980C0000}"/>
    <cellStyle name="Normal 11 3 5 6 3 2" xfId="15542" xr:uid="{00000000-0005-0000-0000-0000990C0000}"/>
    <cellStyle name="Normal 11 3 5 6 4" xfId="9354" xr:uid="{00000000-0005-0000-0000-00009A0C0000}"/>
    <cellStyle name="Normal 11 3 5 7" xfId="1678" xr:uid="{00000000-0005-0000-0000-00009B0C0000}"/>
    <cellStyle name="Normal 11 3 5 7 2" xfId="2862" xr:uid="{00000000-0005-0000-0000-00009C0C0000}"/>
    <cellStyle name="Normal 11 3 5 7 2 2" xfId="11437" xr:uid="{00000000-0005-0000-0000-00009D0C0000}"/>
    <cellStyle name="Normal 11 3 5 7 3" xfId="7866" xr:uid="{00000000-0005-0000-0000-00009E0C0000}"/>
    <cellStyle name="Normal 11 3 5 7 3 2" xfId="16441" xr:uid="{00000000-0005-0000-0000-00009F0C0000}"/>
    <cellStyle name="Normal 11 3 5 7 4" xfId="10253" xr:uid="{00000000-0005-0000-0000-0000A00C0000}"/>
    <cellStyle name="Normal 11 3 5 8" xfId="4343" xr:uid="{00000000-0005-0000-0000-0000A10C0000}"/>
    <cellStyle name="Normal 11 3 5 8 2" xfId="12918" xr:uid="{00000000-0005-0000-0000-0000A20C0000}"/>
    <cellStyle name="Normal 11 3 5 9" xfId="5224" xr:uid="{00000000-0005-0000-0000-0000A30C0000}"/>
    <cellStyle name="Normal 11 3 5 9 2" xfId="13799" xr:uid="{00000000-0005-0000-0000-0000A40C0000}"/>
    <cellStyle name="Normal 11 3 6" xfId="347" xr:uid="{00000000-0005-0000-0000-0000A50C0000}"/>
    <cellStyle name="Normal 11 3 6 10" xfId="8924" xr:uid="{00000000-0005-0000-0000-0000A60C0000}"/>
    <cellStyle name="Normal 11 3 6 2" xfId="642" xr:uid="{00000000-0005-0000-0000-0000A70C0000}"/>
    <cellStyle name="Normal 11 3 6 2 2" xfId="1131" xr:uid="{00000000-0005-0000-0000-0000A80C0000}"/>
    <cellStyle name="Normal 11 3 6 2 2 2" xfId="3796" xr:uid="{00000000-0005-0000-0000-0000A90C0000}"/>
    <cellStyle name="Normal 11 3 6 2 2 2 2" xfId="12371" xr:uid="{00000000-0005-0000-0000-0000AA0C0000}"/>
    <cellStyle name="Normal 11 3 6 2 2 3" xfId="7319" xr:uid="{00000000-0005-0000-0000-0000AB0C0000}"/>
    <cellStyle name="Normal 11 3 6 2 2 3 2" xfId="15894" xr:uid="{00000000-0005-0000-0000-0000AC0C0000}"/>
    <cellStyle name="Normal 11 3 6 2 2 4" xfId="9706" xr:uid="{00000000-0005-0000-0000-0000AD0C0000}"/>
    <cellStyle name="Normal 11 3 6 2 3" xfId="2305" xr:uid="{00000000-0005-0000-0000-0000AE0C0000}"/>
    <cellStyle name="Normal 11 3 6 2 3 2" xfId="4970" xr:uid="{00000000-0005-0000-0000-0000AF0C0000}"/>
    <cellStyle name="Normal 11 3 6 2 3 2 2" xfId="13545" xr:uid="{00000000-0005-0000-0000-0000B00C0000}"/>
    <cellStyle name="Normal 11 3 6 2 3 3" xfId="8493" xr:uid="{00000000-0005-0000-0000-0000B10C0000}"/>
    <cellStyle name="Normal 11 3 6 2 3 3 2" xfId="17068" xr:uid="{00000000-0005-0000-0000-0000B20C0000}"/>
    <cellStyle name="Normal 11 3 6 2 3 4" xfId="10880" xr:uid="{00000000-0005-0000-0000-0000B30C0000}"/>
    <cellStyle name="Normal 11 3 6 2 4" xfId="5851" xr:uid="{00000000-0005-0000-0000-0000B40C0000}"/>
    <cellStyle name="Normal 11 3 6 2 4 2" xfId="14426" xr:uid="{00000000-0005-0000-0000-0000B50C0000}"/>
    <cellStyle name="Normal 11 3 6 2 5" xfId="3307" xr:uid="{00000000-0005-0000-0000-0000B60C0000}"/>
    <cellStyle name="Normal 11 3 6 2 5 2" xfId="11882" xr:uid="{00000000-0005-0000-0000-0000B70C0000}"/>
    <cellStyle name="Normal 11 3 6 2 6" xfId="6732" xr:uid="{00000000-0005-0000-0000-0000B80C0000}"/>
    <cellStyle name="Normal 11 3 6 2 6 2" xfId="15307" xr:uid="{00000000-0005-0000-0000-0000B90C0000}"/>
    <cellStyle name="Normal 11 3 6 2 7" xfId="9217" xr:uid="{00000000-0005-0000-0000-0000BA0C0000}"/>
    <cellStyle name="Normal 11 3 6 3" xfId="1522" xr:uid="{00000000-0005-0000-0000-0000BB0C0000}"/>
    <cellStyle name="Normal 11 3 6 3 2" xfId="2109" xr:uid="{00000000-0005-0000-0000-0000BC0C0000}"/>
    <cellStyle name="Normal 11 3 6 3 2 2" xfId="4774" xr:uid="{00000000-0005-0000-0000-0000BD0C0000}"/>
    <cellStyle name="Normal 11 3 6 3 2 2 2" xfId="13349" xr:uid="{00000000-0005-0000-0000-0000BE0C0000}"/>
    <cellStyle name="Normal 11 3 6 3 2 3" xfId="7710" xr:uid="{00000000-0005-0000-0000-0000BF0C0000}"/>
    <cellStyle name="Normal 11 3 6 3 2 3 2" xfId="16285" xr:uid="{00000000-0005-0000-0000-0000C00C0000}"/>
    <cellStyle name="Normal 11 3 6 3 2 4" xfId="10684" xr:uid="{00000000-0005-0000-0000-0000C10C0000}"/>
    <cellStyle name="Normal 11 3 6 3 3" xfId="5655" xr:uid="{00000000-0005-0000-0000-0000C20C0000}"/>
    <cellStyle name="Normal 11 3 6 3 3 2" xfId="8297" xr:uid="{00000000-0005-0000-0000-0000C30C0000}"/>
    <cellStyle name="Normal 11 3 6 3 3 2 2" xfId="16872" xr:uid="{00000000-0005-0000-0000-0000C40C0000}"/>
    <cellStyle name="Normal 11 3 6 3 3 3" xfId="14230" xr:uid="{00000000-0005-0000-0000-0000C50C0000}"/>
    <cellStyle name="Normal 11 3 6 3 4" xfId="4187" xr:uid="{00000000-0005-0000-0000-0000C60C0000}"/>
    <cellStyle name="Normal 11 3 6 3 4 2" xfId="12762" xr:uid="{00000000-0005-0000-0000-0000C70C0000}"/>
    <cellStyle name="Normal 11 3 6 3 5" xfId="6536" xr:uid="{00000000-0005-0000-0000-0000C80C0000}"/>
    <cellStyle name="Normal 11 3 6 3 5 2" xfId="15111" xr:uid="{00000000-0005-0000-0000-0000C90C0000}"/>
    <cellStyle name="Normal 11 3 6 3 6" xfId="10097" xr:uid="{00000000-0005-0000-0000-0000CA0C0000}"/>
    <cellStyle name="Normal 11 3 6 4" xfId="935" xr:uid="{00000000-0005-0000-0000-0000CB0C0000}"/>
    <cellStyle name="Normal 11 3 6 4 2" xfId="3600" xr:uid="{00000000-0005-0000-0000-0000CC0C0000}"/>
    <cellStyle name="Normal 11 3 6 4 2 2" xfId="12175" xr:uid="{00000000-0005-0000-0000-0000CD0C0000}"/>
    <cellStyle name="Normal 11 3 6 4 3" xfId="7123" xr:uid="{00000000-0005-0000-0000-0000CE0C0000}"/>
    <cellStyle name="Normal 11 3 6 4 3 2" xfId="15698" xr:uid="{00000000-0005-0000-0000-0000CF0C0000}"/>
    <cellStyle name="Normal 11 3 6 4 4" xfId="9510" xr:uid="{00000000-0005-0000-0000-0000D00C0000}"/>
    <cellStyle name="Normal 11 3 6 5" xfId="1718" xr:uid="{00000000-0005-0000-0000-0000D10C0000}"/>
    <cellStyle name="Normal 11 3 6 5 2" xfId="3014" xr:uid="{00000000-0005-0000-0000-0000D20C0000}"/>
    <cellStyle name="Normal 11 3 6 5 2 2" xfId="11589" xr:uid="{00000000-0005-0000-0000-0000D30C0000}"/>
    <cellStyle name="Normal 11 3 6 5 3" xfId="7906" xr:uid="{00000000-0005-0000-0000-0000D40C0000}"/>
    <cellStyle name="Normal 11 3 6 5 3 2" xfId="16481" xr:uid="{00000000-0005-0000-0000-0000D50C0000}"/>
    <cellStyle name="Normal 11 3 6 5 4" xfId="10293" xr:uid="{00000000-0005-0000-0000-0000D60C0000}"/>
    <cellStyle name="Normal 11 3 6 6" xfId="4383" xr:uid="{00000000-0005-0000-0000-0000D70C0000}"/>
    <cellStyle name="Normal 11 3 6 6 2" xfId="12958" xr:uid="{00000000-0005-0000-0000-0000D80C0000}"/>
    <cellStyle name="Normal 11 3 6 7" xfId="5264" xr:uid="{00000000-0005-0000-0000-0000D90C0000}"/>
    <cellStyle name="Normal 11 3 6 7 2" xfId="13839" xr:uid="{00000000-0005-0000-0000-0000DA0C0000}"/>
    <cellStyle name="Normal 11 3 6 8" xfId="2710" xr:uid="{00000000-0005-0000-0000-0000DB0C0000}"/>
    <cellStyle name="Normal 11 3 6 8 2" xfId="11285" xr:uid="{00000000-0005-0000-0000-0000DC0C0000}"/>
    <cellStyle name="Normal 11 3 6 9" xfId="6145" xr:uid="{00000000-0005-0000-0000-0000DD0C0000}"/>
    <cellStyle name="Normal 11 3 6 9 2" xfId="14720" xr:uid="{00000000-0005-0000-0000-0000DE0C0000}"/>
    <cellStyle name="Normal 11 3 7" xfId="249" xr:uid="{00000000-0005-0000-0000-0000DF0C0000}"/>
    <cellStyle name="Normal 11 3 7 10" xfId="8826" xr:uid="{00000000-0005-0000-0000-0000E00C0000}"/>
    <cellStyle name="Normal 11 3 7 2" xfId="544" xr:uid="{00000000-0005-0000-0000-0000E10C0000}"/>
    <cellStyle name="Normal 11 3 7 2 2" xfId="1229" xr:uid="{00000000-0005-0000-0000-0000E20C0000}"/>
    <cellStyle name="Normal 11 3 7 2 2 2" xfId="3894" xr:uid="{00000000-0005-0000-0000-0000E30C0000}"/>
    <cellStyle name="Normal 11 3 7 2 2 2 2" xfId="12469" xr:uid="{00000000-0005-0000-0000-0000E40C0000}"/>
    <cellStyle name="Normal 11 3 7 2 2 3" xfId="7417" xr:uid="{00000000-0005-0000-0000-0000E50C0000}"/>
    <cellStyle name="Normal 11 3 7 2 2 3 2" xfId="15992" xr:uid="{00000000-0005-0000-0000-0000E60C0000}"/>
    <cellStyle name="Normal 11 3 7 2 2 4" xfId="9804" xr:uid="{00000000-0005-0000-0000-0000E70C0000}"/>
    <cellStyle name="Normal 11 3 7 2 3" xfId="2403" xr:uid="{00000000-0005-0000-0000-0000E80C0000}"/>
    <cellStyle name="Normal 11 3 7 2 3 2" xfId="5068" xr:uid="{00000000-0005-0000-0000-0000E90C0000}"/>
    <cellStyle name="Normal 11 3 7 2 3 2 2" xfId="13643" xr:uid="{00000000-0005-0000-0000-0000EA0C0000}"/>
    <cellStyle name="Normal 11 3 7 2 3 3" xfId="8591" xr:uid="{00000000-0005-0000-0000-0000EB0C0000}"/>
    <cellStyle name="Normal 11 3 7 2 3 3 2" xfId="17166" xr:uid="{00000000-0005-0000-0000-0000EC0C0000}"/>
    <cellStyle name="Normal 11 3 7 2 3 4" xfId="10978" xr:uid="{00000000-0005-0000-0000-0000ED0C0000}"/>
    <cellStyle name="Normal 11 3 7 2 4" xfId="5949" xr:uid="{00000000-0005-0000-0000-0000EE0C0000}"/>
    <cellStyle name="Normal 11 3 7 2 4 2" xfId="14524" xr:uid="{00000000-0005-0000-0000-0000EF0C0000}"/>
    <cellStyle name="Normal 11 3 7 2 5" xfId="3209" xr:uid="{00000000-0005-0000-0000-0000F00C0000}"/>
    <cellStyle name="Normal 11 3 7 2 5 2" xfId="11784" xr:uid="{00000000-0005-0000-0000-0000F10C0000}"/>
    <cellStyle name="Normal 11 3 7 2 6" xfId="6830" xr:uid="{00000000-0005-0000-0000-0000F20C0000}"/>
    <cellStyle name="Normal 11 3 7 2 6 2" xfId="15405" xr:uid="{00000000-0005-0000-0000-0000F30C0000}"/>
    <cellStyle name="Normal 11 3 7 2 7" xfId="9119" xr:uid="{00000000-0005-0000-0000-0000F40C0000}"/>
    <cellStyle name="Normal 11 3 7 3" xfId="1424" xr:uid="{00000000-0005-0000-0000-0000F50C0000}"/>
    <cellStyle name="Normal 11 3 7 3 2" xfId="2011" xr:uid="{00000000-0005-0000-0000-0000F60C0000}"/>
    <cellStyle name="Normal 11 3 7 3 2 2" xfId="4676" xr:uid="{00000000-0005-0000-0000-0000F70C0000}"/>
    <cellStyle name="Normal 11 3 7 3 2 2 2" xfId="13251" xr:uid="{00000000-0005-0000-0000-0000F80C0000}"/>
    <cellStyle name="Normal 11 3 7 3 2 3" xfId="7612" xr:uid="{00000000-0005-0000-0000-0000F90C0000}"/>
    <cellStyle name="Normal 11 3 7 3 2 3 2" xfId="16187" xr:uid="{00000000-0005-0000-0000-0000FA0C0000}"/>
    <cellStyle name="Normal 11 3 7 3 2 4" xfId="10586" xr:uid="{00000000-0005-0000-0000-0000FB0C0000}"/>
    <cellStyle name="Normal 11 3 7 3 3" xfId="5557" xr:uid="{00000000-0005-0000-0000-0000FC0C0000}"/>
    <cellStyle name="Normal 11 3 7 3 3 2" xfId="8199" xr:uid="{00000000-0005-0000-0000-0000FD0C0000}"/>
    <cellStyle name="Normal 11 3 7 3 3 2 2" xfId="16774" xr:uid="{00000000-0005-0000-0000-0000FE0C0000}"/>
    <cellStyle name="Normal 11 3 7 3 3 3" xfId="14132" xr:uid="{00000000-0005-0000-0000-0000FF0C0000}"/>
    <cellStyle name="Normal 11 3 7 3 4" xfId="4089" xr:uid="{00000000-0005-0000-0000-0000000D0000}"/>
    <cellStyle name="Normal 11 3 7 3 4 2" xfId="12664" xr:uid="{00000000-0005-0000-0000-0000010D0000}"/>
    <cellStyle name="Normal 11 3 7 3 5" xfId="6438" xr:uid="{00000000-0005-0000-0000-0000020D0000}"/>
    <cellStyle name="Normal 11 3 7 3 5 2" xfId="15013" xr:uid="{00000000-0005-0000-0000-0000030D0000}"/>
    <cellStyle name="Normal 11 3 7 3 6" xfId="9999" xr:uid="{00000000-0005-0000-0000-0000040D0000}"/>
    <cellStyle name="Normal 11 3 7 4" xfId="837" xr:uid="{00000000-0005-0000-0000-0000050D0000}"/>
    <cellStyle name="Normal 11 3 7 4 2" xfId="3502" xr:uid="{00000000-0005-0000-0000-0000060D0000}"/>
    <cellStyle name="Normal 11 3 7 4 2 2" xfId="12077" xr:uid="{00000000-0005-0000-0000-0000070D0000}"/>
    <cellStyle name="Normal 11 3 7 4 3" xfId="7025" xr:uid="{00000000-0005-0000-0000-0000080D0000}"/>
    <cellStyle name="Normal 11 3 7 4 3 2" xfId="15600" xr:uid="{00000000-0005-0000-0000-0000090D0000}"/>
    <cellStyle name="Normal 11 3 7 4 4" xfId="9412" xr:uid="{00000000-0005-0000-0000-00000A0D0000}"/>
    <cellStyle name="Normal 11 3 7 5" xfId="1816" xr:uid="{00000000-0005-0000-0000-00000B0D0000}"/>
    <cellStyle name="Normal 11 3 7 5 2" xfId="2916" xr:uid="{00000000-0005-0000-0000-00000C0D0000}"/>
    <cellStyle name="Normal 11 3 7 5 2 2" xfId="11491" xr:uid="{00000000-0005-0000-0000-00000D0D0000}"/>
    <cellStyle name="Normal 11 3 7 5 3" xfId="8004" xr:uid="{00000000-0005-0000-0000-00000E0D0000}"/>
    <cellStyle name="Normal 11 3 7 5 3 2" xfId="16579" xr:uid="{00000000-0005-0000-0000-00000F0D0000}"/>
    <cellStyle name="Normal 11 3 7 5 4" xfId="10391" xr:uid="{00000000-0005-0000-0000-0000100D0000}"/>
    <cellStyle name="Normal 11 3 7 6" xfId="4481" xr:uid="{00000000-0005-0000-0000-0000110D0000}"/>
    <cellStyle name="Normal 11 3 7 6 2" xfId="13056" xr:uid="{00000000-0005-0000-0000-0000120D0000}"/>
    <cellStyle name="Normal 11 3 7 7" xfId="5362" xr:uid="{00000000-0005-0000-0000-0000130D0000}"/>
    <cellStyle name="Normal 11 3 7 7 2" xfId="13937" xr:uid="{00000000-0005-0000-0000-0000140D0000}"/>
    <cellStyle name="Normal 11 3 7 8" xfId="2612" xr:uid="{00000000-0005-0000-0000-0000150D0000}"/>
    <cellStyle name="Normal 11 3 7 8 2" xfId="11187" xr:uid="{00000000-0005-0000-0000-0000160D0000}"/>
    <cellStyle name="Normal 11 3 7 9" xfId="6243" xr:uid="{00000000-0005-0000-0000-0000170D0000}"/>
    <cellStyle name="Normal 11 3 7 9 2" xfId="14818" xr:uid="{00000000-0005-0000-0000-0000180D0000}"/>
    <cellStyle name="Normal 11 3 8" xfId="436" xr:uid="{00000000-0005-0000-0000-0000190D0000}"/>
    <cellStyle name="Normal 11 3 8 2" xfId="1033" xr:uid="{00000000-0005-0000-0000-00001A0D0000}"/>
    <cellStyle name="Normal 11 3 8 2 2" xfId="3698" xr:uid="{00000000-0005-0000-0000-00001B0D0000}"/>
    <cellStyle name="Normal 11 3 8 2 2 2" xfId="12273" xr:uid="{00000000-0005-0000-0000-00001C0D0000}"/>
    <cellStyle name="Normal 11 3 8 2 3" xfId="7221" xr:uid="{00000000-0005-0000-0000-00001D0D0000}"/>
    <cellStyle name="Normal 11 3 8 2 3 2" xfId="15796" xr:uid="{00000000-0005-0000-0000-00001E0D0000}"/>
    <cellStyle name="Normal 11 3 8 2 4" xfId="9608" xr:uid="{00000000-0005-0000-0000-00001F0D0000}"/>
    <cellStyle name="Normal 11 3 8 3" xfId="2207" xr:uid="{00000000-0005-0000-0000-0000200D0000}"/>
    <cellStyle name="Normal 11 3 8 3 2" xfId="3101" xr:uid="{00000000-0005-0000-0000-0000210D0000}"/>
    <cellStyle name="Normal 11 3 8 3 2 2" xfId="11676" xr:uid="{00000000-0005-0000-0000-0000220D0000}"/>
    <cellStyle name="Normal 11 3 8 3 3" xfId="8395" xr:uid="{00000000-0005-0000-0000-0000230D0000}"/>
    <cellStyle name="Normal 11 3 8 3 3 2" xfId="16970" xr:uid="{00000000-0005-0000-0000-0000240D0000}"/>
    <cellStyle name="Normal 11 3 8 3 4" xfId="10782" xr:uid="{00000000-0005-0000-0000-0000250D0000}"/>
    <cellStyle name="Normal 11 3 8 4" xfId="4872" xr:uid="{00000000-0005-0000-0000-0000260D0000}"/>
    <cellStyle name="Normal 11 3 8 4 2" xfId="13447" xr:uid="{00000000-0005-0000-0000-0000270D0000}"/>
    <cellStyle name="Normal 11 3 8 5" xfId="5753" xr:uid="{00000000-0005-0000-0000-0000280D0000}"/>
    <cellStyle name="Normal 11 3 8 5 2" xfId="14328" xr:uid="{00000000-0005-0000-0000-0000290D0000}"/>
    <cellStyle name="Normal 11 3 8 6" xfId="2504" xr:uid="{00000000-0005-0000-0000-00002A0D0000}"/>
    <cellStyle name="Normal 11 3 8 6 2" xfId="11079" xr:uid="{00000000-0005-0000-0000-00002B0D0000}"/>
    <cellStyle name="Normal 11 3 8 7" xfId="6634" xr:uid="{00000000-0005-0000-0000-00002C0D0000}"/>
    <cellStyle name="Normal 11 3 8 7 2" xfId="15209" xr:uid="{00000000-0005-0000-0000-00002D0D0000}"/>
    <cellStyle name="Normal 11 3 8 8" xfId="9011" xr:uid="{00000000-0005-0000-0000-00002E0D0000}"/>
    <cellStyle name="Normal 11 3 9" xfId="1316" xr:uid="{00000000-0005-0000-0000-00002F0D0000}"/>
    <cellStyle name="Normal 11 3 9 2" xfId="1903" xr:uid="{00000000-0005-0000-0000-0000300D0000}"/>
    <cellStyle name="Normal 11 3 9 2 2" xfId="4568" xr:uid="{00000000-0005-0000-0000-0000310D0000}"/>
    <cellStyle name="Normal 11 3 9 2 2 2" xfId="13143" xr:uid="{00000000-0005-0000-0000-0000320D0000}"/>
    <cellStyle name="Normal 11 3 9 2 3" xfId="7504" xr:uid="{00000000-0005-0000-0000-0000330D0000}"/>
    <cellStyle name="Normal 11 3 9 2 3 2" xfId="16079" xr:uid="{00000000-0005-0000-0000-0000340D0000}"/>
    <cellStyle name="Normal 11 3 9 2 4" xfId="10478" xr:uid="{00000000-0005-0000-0000-0000350D0000}"/>
    <cellStyle name="Normal 11 3 9 3" xfId="5449" xr:uid="{00000000-0005-0000-0000-0000360D0000}"/>
    <cellStyle name="Normal 11 3 9 3 2" xfId="8091" xr:uid="{00000000-0005-0000-0000-0000370D0000}"/>
    <cellStyle name="Normal 11 3 9 3 2 2" xfId="16666" xr:uid="{00000000-0005-0000-0000-0000380D0000}"/>
    <cellStyle name="Normal 11 3 9 3 3" xfId="14024" xr:uid="{00000000-0005-0000-0000-0000390D0000}"/>
    <cellStyle name="Normal 11 3 9 4" xfId="3981" xr:uid="{00000000-0005-0000-0000-00003A0D0000}"/>
    <cellStyle name="Normal 11 3 9 4 2" xfId="12556" xr:uid="{00000000-0005-0000-0000-00003B0D0000}"/>
    <cellStyle name="Normal 11 3 9 5" xfId="6330" xr:uid="{00000000-0005-0000-0000-00003C0D0000}"/>
    <cellStyle name="Normal 11 3 9 5 2" xfId="14905" xr:uid="{00000000-0005-0000-0000-00003D0D0000}"/>
    <cellStyle name="Normal 11 3 9 6" xfId="9891" xr:uid="{00000000-0005-0000-0000-00003E0D0000}"/>
    <cellStyle name="Normal 11 4" xfId="125" xr:uid="{00000000-0005-0000-0000-00003F0D0000}"/>
    <cellStyle name="Normal 11 4 10" xfId="1623" xr:uid="{00000000-0005-0000-0000-0000400D0000}"/>
    <cellStyle name="Normal 11 4 10 2" xfId="2802" xr:uid="{00000000-0005-0000-0000-0000410D0000}"/>
    <cellStyle name="Normal 11 4 10 2 2" xfId="11377" xr:uid="{00000000-0005-0000-0000-0000420D0000}"/>
    <cellStyle name="Normal 11 4 10 3" xfId="7811" xr:uid="{00000000-0005-0000-0000-0000430D0000}"/>
    <cellStyle name="Normal 11 4 10 3 2" xfId="16386" xr:uid="{00000000-0005-0000-0000-0000440D0000}"/>
    <cellStyle name="Normal 11 4 10 4" xfId="10198" xr:uid="{00000000-0005-0000-0000-0000450D0000}"/>
    <cellStyle name="Normal 11 4 11" xfId="4288" xr:uid="{00000000-0005-0000-0000-0000460D0000}"/>
    <cellStyle name="Normal 11 4 11 2" xfId="12863" xr:uid="{00000000-0005-0000-0000-0000470D0000}"/>
    <cellStyle name="Normal 11 4 12" xfId="5169" xr:uid="{00000000-0005-0000-0000-0000480D0000}"/>
    <cellStyle name="Normal 11 4 12 2" xfId="13744" xr:uid="{00000000-0005-0000-0000-0000490D0000}"/>
    <cellStyle name="Normal 11 4 13" xfId="2499" xr:uid="{00000000-0005-0000-0000-00004A0D0000}"/>
    <cellStyle name="Normal 11 4 13 2" xfId="11074" xr:uid="{00000000-0005-0000-0000-00004B0D0000}"/>
    <cellStyle name="Normal 11 4 14" xfId="6050" xr:uid="{00000000-0005-0000-0000-00004C0D0000}"/>
    <cellStyle name="Normal 11 4 14 2" xfId="14625" xr:uid="{00000000-0005-0000-0000-00004D0D0000}"/>
    <cellStyle name="Normal 11 4 15" xfId="17258" xr:uid="{00000000-0005-0000-0000-00004E0D0000}"/>
    <cellStyle name="Normal 11 4 16" xfId="8712" xr:uid="{00000000-0005-0000-0000-00004F0D0000}"/>
    <cellStyle name="Normal 11 4 17" xfId="8683" xr:uid="{00000000-0005-0000-0000-0000500D0000}"/>
    <cellStyle name="Normal 11 4 2" xfId="143" xr:uid="{00000000-0005-0000-0000-0000510D0000}"/>
    <cellStyle name="Normal 11 4 2 10" xfId="5208" xr:uid="{00000000-0005-0000-0000-0000520D0000}"/>
    <cellStyle name="Normal 11 4 2 10 2" xfId="13783" xr:uid="{00000000-0005-0000-0000-0000530D0000}"/>
    <cellStyle name="Normal 11 4 2 11" xfId="2538" xr:uid="{00000000-0005-0000-0000-0000540D0000}"/>
    <cellStyle name="Normal 11 4 2 11 2" xfId="11113" xr:uid="{00000000-0005-0000-0000-0000550D0000}"/>
    <cellStyle name="Normal 11 4 2 12" xfId="6089" xr:uid="{00000000-0005-0000-0000-0000560D0000}"/>
    <cellStyle name="Normal 11 4 2 12 2" xfId="14664" xr:uid="{00000000-0005-0000-0000-0000570D0000}"/>
    <cellStyle name="Normal 11 4 2 13" xfId="17272" xr:uid="{00000000-0005-0000-0000-0000580D0000}"/>
    <cellStyle name="Normal 11 4 2 14" xfId="8726" xr:uid="{00000000-0005-0000-0000-0000590D0000}"/>
    <cellStyle name="Normal 11 4 2 15" xfId="8697" xr:uid="{00000000-0005-0000-0000-00005A0D0000}"/>
    <cellStyle name="Normal 11 4 2 2" xfId="233" xr:uid="{00000000-0005-0000-0000-00005B0D0000}"/>
    <cellStyle name="Normal 11 4 2 2 10" xfId="2596" xr:uid="{00000000-0005-0000-0000-00005C0D0000}"/>
    <cellStyle name="Normal 11 4 2 2 10 2" xfId="11171" xr:uid="{00000000-0005-0000-0000-00005D0D0000}"/>
    <cellStyle name="Normal 11 4 2 2 11" xfId="6129" xr:uid="{00000000-0005-0000-0000-00005E0D0000}"/>
    <cellStyle name="Normal 11 4 2 2 11 2" xfId="14704" xr:uid="{00000000-0005-0000-0000-00005F0D0000}"/>
    <cellStyle name="Normal 11 4 2 2 12" xfId="8810" xr:uid="{00000000-0005-0000-0000-0000600D0000}"/>
    <cellStyle name="Normal 11 4 2 2 2" xfId="331" xr:uid="{00000000-0005-0000-0000-0000610D0000}"/>
    <cellStyle name="Normal 11 4 2 2 2 10" xfId="8908" xr:uid="{00000000-0005-0000-0000-0000620D0000}"/>
    <cellStyle name="Normal 11 4 2 2 2 2" xfId="626" xr:uid="{00000000-0005-0000-0000-0000630D0000}"/>
    <cellStyle name="Normal 11 4 2 2 2 2 2" xfId="1311" xr:uid="{00000000-0005-0000-0000-0000640D0000}"/>
    <cellStyle name="Normal 11 4 2 2 2 2 2 2" xfId="3976" xr:uid="{00000000-0005-0000-0000-0000650D0000}"/>
    <cellStyle name="Normal 11 4 2 2 2 2 2 2 2" xfId="12551" xr:uid="{00000000-0005-0000-0000-0000660D0000}"/>
    <cellStyle name="Normal 11 4 2 2 2 2 2 3" xfId="7499" xr:uid="{00000000-0005-0000-0000-0000670D0000}"/>
    <cellStyle name="Normal 11 4 2 2 2 2 2 3 2" xfId="16074" xr:uid="{00000000-0005-0000-0000-0000680D0000}"/>
    <cellStyle name="Normal 11 4 2 2 2 2 2 4" xfId="9886" xr:uid="{00000000-0005-0000-0000-0000690D0000}"/>
    <cellStyle name="Normal 11 4 2 2 2 2 3" xfId="2485" xr:uid="{00000000-0005-0000-0000-00006A0D0000}"/>
    <cellStyle name="Normal 11 4 2 2 2 2 3 2" xfId="5150" xr:uid="{00000000-0005-0000-0000-00006B0D0000}"/>
    <cellStyle name="Normal 11 4 2 2 2 2 3 2 2" xfId="13725" xr:uid="{00000000-0005-0000-0000-00006C0D0000}"/>
    <cellStyle name="Normal 11 4 2 2 2 2 3 3" xfId="8673" xr:uid="{00000000-0005-0000-0000-00006D0D0000}"/>
    <cellStyle name="Normal 11 4 2 2 2 2 3 3 2" xfId="17248" xr:uid="{00000000-0005-0000-0000-00006E0D0000}"/>
    <cellStyle name="Normal 11 4 2 2 2 2 3 4" xfId="11060" xr:uid="{00000000-0005-0000-0000-00006F0D0000}"/>
    <cellStyle name="Normal 11 4 2 2 2 2 4" xfId="6031" xr:uid="{00000000-0005-0000-0000-0000700D0000}"/>
    <cellStyle name="Normal 11 4 2 2 2 2 4 2" xfId="14606" xr:uid="{00000000-0005-0000-0000-0000710D0000}"/>
    <cellStyle name="Normal 11 4 2 2 2 2 5" xfId="3291" xr:uid="{00000000-0005-0000-0000-0000720D0000}"/>
    <cellStyle name="Normal 11 4 2 2 2 2 5 2" xfId="11866" xr:uid="{00000000-0005-0000-0000-0000730D0000}"/>
    <cellStyle name="Normal 11 4 2 2 2 2 6" xfId="6912" xr:uid="{00000000-0005-0000-0000-0000740D0000}"/>
    <cellStyle name="Normal 11 4 2 2 2 2 6 2" xfId="15487" xr:uid="{00000000-0005-0000-0000-0000750D0000}"/>
    <cellStyle name="Normal 11 4 2 2 2 2 7" xfId="9201" xr:uid="{00000000-0005-0000-0000-0000760D0000}"/>
    <cellStyle name="Normal 11 4 2 2 2 3" xfId="1506" xr:uid="{00000000-0005-0000-0000-0000770D0000}"/>
    <cellStyle name="Normal 11 4 2 2 2 3 2" xfId="2093" xr:uid="{00000000-0005-0000-0000-0000780D0000}"/>
    <cellStyle name="Normal 11 4 2 2 2 3 2 2" xfId="4758" xr:uid="{00000000-0005-0000-0000-0000790D0000}"/>
    <cellStyle name="Normal 11 4 2 2 2 3 2 2 2" xfId="13333" xr:uid="{00000000-0005-0000-0000-00007A0D0000}"/>
    <cellStyle name="Normal 11 4 2 2 2 3 2 3" xfId="7694" xr:uid="{00000000-0005-0000-0000-00007B0D0000}"/>
    <cellStyle name="Normal 11 4 2 2 2 3 2 3 2" xfId="16269" xr:uid="{00000000-0005-0000-0000-00007C0D0000}"/>
    <cellStyle name="Normal 11 4 2 2 2 3 2 4" xfId="10668" xr:uid="{00000000-0005-0000-0000-00007D0D0000}"/>
    <cellStyle name="Normal 11 4 2 2 2 3 3" xfId="5639" xr:uid="{00000000-0005-0000-0000-00007E0D0000}"/>
    <cellStyle name="Normal 11 4 2 2 2 3 3 2" xfId="8281" xr:uid="{00000000-0005-0000-0000-00007F0D0000}"/>
    <cellStyle name="Normal 11 4 2 2 2 3 3 2 2" xfId="16856" xr:uid="{00000000-0005-0000-0000-0000800D0000}"/>
    <cellStyle name="Normal 11 4 2 2 2 3 3 3" xfId="14214" xr:uid="{00000000-0005-0000-0000-0000810D0000}"/>
    <cellStyle name="Normal 11 4 2 2 2 3 4" xfId="4171" xr:uid="{00000000-0005-0000-0000-0000820D0000}"/>
    <cellStyle name="Normal 11 4 2 2 2 3 4 2" xfId="12746" xr:uid="{00000000-0005-0000-0000-0000830D0000}"/>
    <cellStyle name="Normal 11 4 2 2 2 3 5" xfId="6520" xr:uid="{00000000-0005-0000-0000-0000840D0000}"/>
    <cellStyle name="Normal 11 4 2 2 2 3 5 2" xfId="15095" xr:uid="{00000000-0005-0000-0000-0000850D0000}"/>
    <cellStyle name="Normal 11 4 2 2 2 3 6" xfId="10081" xr:uid="{00000000-0005-0000-0000-0000860D0000}"/>
    <cellStyle name="Normal 11 4 2 2 2 4" xfId="919" xr:uid="{00000000-0005-0000-0000-0000870D0000}"/>
    <cellStyle name="Normal 11 4 2 2 2 4 2" xfId="3584" xr:uid="{00000000-0005-0000-0000-0000880D0000}"/>
    <cellStyle name="Normal 11 4 2 2 2 4 2 2" xfId="12159" xr:uid="{00000000-0005-0000-0000-0000890D0000}"/>
    <cellStyle name="Normal 11 4 2 2 2 4 3" xfId="7107" xr:uid="{00000000-0005-0000-0000-00008A0D0000}"/>
    <cellStyle name="Normal 11 4 2 2 2 4 3 2" xfId="15682" xr:uid="{00000000-0005-0000-0000-00008B0D0000}"/>
    <cellStyle name="Normal 11 4 2 2 2 4 4" xfId="9494" xr:uid="{00000000-0005-0000-0000-00008C0D0000}"/>
    <cellStyle name="Normal 11 4 2 2 2 5" xfId="1898" xr:uid="{00000000-0005-0000-0000-00008D0D0000}"/>
    <cellStyle name="Normal 11 4 2 2 2 5 2" xfId="2998" xr:uid="{00000000-0005-0000-0000-00008E0D0000}"/>
    <cellStyle name="Normal 11 4 2 2 2 5 2 2" xfId="11573" xr:uid="{00000000-0005-0000-0000-00008F0D0000}"/>
    <cellStyle name="Normal 11 4 2 2 2 5 3" xfId="8086" xr:uid="{00000000-0005-0000-0000-0000900D0000}"/>
    <cellStyle name="Normal 11 4 2 2 2 5 3 2" xfId="16661" xr:uid="{00000000-0005-0000-0000-0000910D0000}"/>
    <cellStyle name="Normal 11 4 2 2 2 5 4" xfId="10473" xr:uid="{00000000-0005-0000-0000-0000920D0000}"/>
    <cellStyle name="Normal 11 4 2 2 2 6" xfId="4563" xr:uid="{00000000-0005-0000-0000-0000930D0000}"/>
    <cellStyle name="Normal 11 4 2 2 2 6 2" xfId="13138" xr:uid="{00000000-0005-0000-0000-0000940D0000}"/>
    <cellStyle name="Normal 11 4 2 2 2 7" xfId="5444" xr:uid="{00000000-0005-0000-0000-0000950D0000}"/>
    <cellStyle name="Normal 11 4 2 2 2 7 2" xfId="14019" xr:uid="{00000000-0005-0000-0000-0000960D0000}"/>
    <cellStyle name="Normal 11 4 2 2 2 8" xfId="2694" xr:uid="{00000000-0005-0000-0000-0000970D0000}"/>
    <cellStyle name="Normal 11 4 2 2 2 8 2" xfId="11269" xr:uid="{00000000-0005-0000-0000-0000980D0000}"/>
    <cellStyle name="Normal 11 4 2 2 2 9" xfId="6325" xr:uid="{00000000-0005-0000-0000-0000990D0000}"/>
    <cellStyle name="Normal 11 4 2 2 2 9 2" xfId="14900" xr:uid="{00000000-0005-0000-0000-00009A0D0000}"/>
    <cellStyle name="Normal 11 4 2 2 3" xfId="431" xr:uid="{00000000-0005-0000-0000-00009B0D0000}"/>
    <cellStyle name="Normal 11 4 2 2 3 10" xfId="9006" xr:uid="{00000000-0005-0000-0000-00009C0D0000}"/>
    <cellStyle name="Normal 11 4 2 2 3 2" xfId="724" xr:uid="{00000000-0005-0000-0000-00009D0D0000}"/>
    <cellStyle name="Normal 11 4 2 2 3 2 2" xfId="1213" xr:uid="{00000000-0005-0000-0000-00009E0D0000}"/>
    <cellStyle name="Normal 11 4 2 2 3 2 2 2" xfId="3878" xr:uid="{00000000-0005-0000-0000-00009F0D0000}"/>
    <cellStyle name="Normal 11 4 2 2 3 2 2 2 2" xfId="12453" xr:uid="{00000000-0005-0000-0000-0000A00D0000}"/>
    <cellStyle name="Normal 11 4 2 2 3 2 2 3" xfId="7401" xr:uid="{00000000-0005-0000-0000-0000A10D0000}"/>
    <cellStyle name="Normal 11 4 2 2 3 2 2 3 2" xfId="15976" xr:uid="{00000000-0005-0000-0000-0000A20D0000}"/>
    <cellStyle name="Normal 11 4 2 2 3 2 2 4" xfId="9788" xr:uid="{00000000-0005-0000-0000-0000A30D0000}"/>
    <cellStyle name="Normal 11 4 2 2 3 2 3" xfId="2387" xr:uid="{00000000-0005-0000-0000-0000A40D0000}"/>
    <cellStyle name="Normal 11 4 2 2 3 2 3 2" xfId="5052" xr:uid="{00000000-0005-0000-0000-0000A50D0000}"/>
    <cellStyle name="Normal 11 4 2 2 3 2 3 2 2" xfId="13627" xr:uid="{00000000-0005-0000-0000-0000A60D0000}"/>
    <cellStyle name="Normal 11 4 2 2 3 2 3 3" xfId="8575" xr:uid="{00000000-0005-0000-0000-0000A70D0000}"/>
    <cellStyle name="Normal 11 4 2 2 3 2 3 3 2" xfId="17150" xr:uid="{00000000-0005-0000-0000-0000A80D0000}"/>
    <cellStyle name="Normal 11 4 2 2 3 2 3 4" xfId="10962" xr:uid="{00000000-0005-0000-0000-0000A90D0000}"/>
    <cellStyle name="Normal 11 4 2 2 3 2 4" xfId="5933" xr:uid="{00000000-0005-0000-0000-0000AA0D0000}"/>
    <cellStyle name="Normal 11 4 2 2 3 2 4 2" xfId="14508" xr:uid="{00000000-0005-0000-0000-0000AB0D0000}"/>
    <cellStyle name="Normal 11 4 2 2 3 2 5" xfId="3389" xr:uid="{00000000-0005-0000-0000-0000AC0D0000}"/>
    <cellStyle name="Normal 11 4 2 2 3 2 5 2" xfId="11964" xr:uid="{00000000-0005-0000-0000-0000AD0D0000}"/>
    <cellStyle name="Normal 11 4 2 2 3 2 6" xfId="6814" xr:uid="{00000000-0005-0000-0000-0000AE0D0000}"/>
    <cellStyle name="Normal 11 4 2 2 3 2 6 2" xfId="15389" xr:uid="{00000000-0005-0000-0000-0000AF0D0000}"/>
    <cellStyle name="Normal 11 4 2 2 3 2 7" xfId="9299" xr:uid="{00000000-0005-0000-0000-0000B00D0000}"/>
    <cellStyle name="Normal 11 4 2 2 3 3" xfId="1604" xr:uid="{00000000-0005-0000-0000-0000B10D0000}"/>
    <cellStyle name="Normal 11 4 2 2 3 3 2" xfId="2191" xr:uid="{00000000-0005-0000-0000-0000B20D0000}"/>
    <cellStyle name="Normal 11 4 2 2 3 3 2 2" xfId="4856" xr:uid="{00000000-0005-0000-0000-0000B30D0000}"/>
    <cellStyle name="Normal 11 4 2 2 3 3 2 2 2" xfId="13431" xr:uid="{00000000-0005-0000-0000-0000B40D0000}"/>
    <cellStyle name="Normal 11 4 2 2 3 3 2 3" xfId="7792" xr:uid="{00000000-0005-0000-0000-0000B50D0000}"/>
    <cellStyle name="Normal 11 4 2 2 3 3 2 3 2" xfId="16367" xr:uid="{00000000-0005-0000-0000-0000B60D0000}"/>
    <cellStyle name="Normal 11 4 2 2 3 3 2 4" xfId="10766" xr:uid="{00000000-0005-0000-0000-0000B70D0000}"/>
    <cellStyle name="Normal 11 4 2 2 3 3 3" xfId="5737" xr:uid="{00000000-0005-0000-0000-0000B80D0000}"/>
    <cellStyle name="Normal 11 4 2 2 3 3 3 2" xfId="8379" xr:uid="{00000000-0005-0000-0000-0000B90D0000}"/>
    <cellStyle name="Normal 11 4 2 2 3 3 3 2 2" xfId="16954" xr:uid="{00000000-0005-0000-0000-0000BA0D0000}"/>
    <cellStyle name="Normal 11 4 2 2 3 3 3 3" xfId="14312" xr:uid="{00000000-0005-0000-0000-0000BB0D0000}"/>
    <cellStyle name="Normal 11 4 2 2 3 3 4" xfId="4269" xr:uid="{00000000-0005-0000-0000-0000BC0D0000}"/>
    <cellStyle name="Normal 11 4 2 2 3 3 4 2" xfId="12844" xr:uid="{00000000-0005-0000-0000-0000BD0D0000}"/>
    <cellStyle name="Normal 11 4 2 2 3 3 5" xfId="6618" xr:uid="{00000000-0005-0000-0000-0000BE0D0000}"/>
    <cellStyle name="Normal 11 4 2 2 3 3 5 2" xfId="15193" xr:uid="{00000000-0005-0000-0000-0000BF0D0000}"/>
    <cellStyle name="Normal 11 4 2 2 3 3 6" xfId="10179" xr:uid="{00000000-0005-0000-0000-0000C00D0000}"/>
    <cellStyle name="Normal 11 4 2 2 3 4" xfId="1017" xr:uid="{00000000-0005-0000-0000-0000C10D0000}"/>
    <cellStyle name="Normal 11 4 2 2 3 4 2" xfId="3682" xr:uid="{00000000-0005-0000-0000-0000C20D0000}"/>
    <cellStyle name="Normal 11 4 2 2 3 4 2 2" xfId="12257" xr:uid="{00000000-0005-0000-0000-0000C30D0000}"/>
    <cellStyle name="Normal 11 4 2 2 3 4 3" xfId="7205" xr:uid="{00000000-0005-0000-0000-0000C40D0000}"/>
    <cellStyle name="Normal 11 4 2 2 3 4 3 2" xfId="15780" xr:uid="{00000000-0005-0000-0000-0000C50D0000}"/>
    <cellStyle name="Normal 11 4 2 2 3 4 4" xfId="9592" xr:uid="{00000000-0005-0000-0000-0000C60D0000}"/>
    <cellStyle name="Normal 11 4 2 2 3 5" xfId="1800" xr:uid="{00000000-0005-0000-0000-0000C70D0000}"/>
    <cellStyle name="Normal 11 4 2 2 3 5 2" xfId="3096" xr:uid="{00000000-0005-0000-0000-0000C80D0000}"/>
    <cellStyle name="Normal 11 4 2 2 3 5 2 2" xfId="11671" xr:uid="{00000000-0005-0000-0000-0000C90D0000}"/>
    <cellStyle name="Normal 11 4 2 2 3 5 3" xfId="7988" xr:uid="{00000000-0005-0000-0000-0000CA0D0000}"/>
    <cellStyle name="Normal 11 4 2 2 3 5 3 2" xfId="16563" xr:uid="{00000000-0005-0000-0000-0000CB0D0000}"/>
    <cellStyle name="Normal 11 4 2 2 3 5 4" xfId="10375" xr:uid="{00000000-0005-0000-0000-0000CC0D0000}"/>
    <cellStyle name="Normal 11 4 2 2 3 6" xfId="4465" xr:uid="{00000000-0005-0000-0000-0000CD0D0000}"/>
    <cellStyle name="Normal 11 4 2 2 3 6 2" xfId="13040" xr:uid="{00000000-0005-0000-0000-0000CE0D0000}"/>
    <cellStyle name="Normal 11 4 2 2 3 7" xfId="5346" xr:uid="{00000000-0005-0000-0000-0000CF0D0000}"/>
    <cellStyle name="Normal 11 4 2 2 3 7 2" xfId="13921" xr:uid="{00000000-0005-0000-0000-0000D00D0000}"/>
    <cellStyle name="Normal 11 4 2 2 3 8" xfId="2792" xr:uid="{00000000-0005-0000-0000-0000D10D0000}"/>
    <cellStyle name="Normal 11 4 2 2 3 8 2" xfId="11367" xr:uid="{00000000-0005-0000-0000-0000D20D0000}"/>
    <cellStyle name="Normal 11 4 2 2 3 9" xfId="6227" xr:uid="{00000000-0005-0000-0000-0000D30D0000}"/>
    <cellStyle name="Normal 11 4 2 2 3 9 2" xfId="14802" xr:uid="{00000000-0005-0000-0000-0000D40D0000}"/>
    <cellStyle name="Normal 11 4 2 2 4" xfId="528" xr:uid="{00000000-0005-0000-0000-0000D50D0000}"/>
    <cellStyle name="Normal 11 4 2 2 4 2" xfId="1115" xr:uid="{00000000-0005-0000-0000-0000D60D0000}"/>
    <cellStyle name="Normal 11 4 2 2 4 2 2" xfId="3780" xr:uid="{00000000-0005-0000-0000-0000D70D0000}"/>
    <cellStyle name="Normal 11 4 2 2 4 2 2 2" xfId="12355" xr:uid="{00000000-0005-0000-0000-0000D80D0000}"/>
    <cellStyle name="Normal 11 4 2 2 4 2 3" xfId="7303" xr:uid="{00000000-0005-0000-0000-0000D90D0000}"/>
    <cellStyle name="Normal 11 4 2 2 4 2 3 2" xfId="15878" xr:uid="{00000000-0005-0000-0000-0000DA0D0000}"/>
    <cellStyle name="Normal 11 4 2 2 4 2 4" xfId="9690" xr:uid="{00000000-0005-0000-0000-0000DB0D0000}"/>
    <cellStyle name="Normal 11 4 2 2 4 3" xfId="2289" xr:uid="{00000000-0005-0000-0000-0000DC0D0000}"/>
    <cellStyle name="Normal 11 4 2 2 4 3 2" xfId="4954" xr:uid="{00000000-0005-0000-0000-0000DD0D0000}"/>
    <cellStyle name="Normal 11 4 2 2 4 3 2 2" xfId="13529" xr:uid="{00000000-0005-0000-0000-0000DE0D0000}"/>
    <cellStyle name="Normal 11 4 2 2 4 3 3" xfId="8477" xr:uid="{00000000-0005-0000-0000-0000DF0D0000}"/>
    <cellStyle name="Normal 11 4 2 2 4 3 3 2" xfId="17052" xr:uid="{00000000-0005-0000-0000-0000E00D0000}"/>
    <cellStyle name="Normal 11 4 2 2 4 3 4" xfId="10864" xr:uid="{00000000-0005-0000-0000-0000E10D0000}"/>
    <cellStyle name="Normal 11 4 2 2 4 4" xfId="5835" xr:uid="{00000000-0005-0000-0000-0000E20D0000}"/>
    <cellStyle name="Normal 11 4 2 2 4 4 2" xfId="14410" xr:uid="{00000000-0005-0000-0000-0000E30D0000}"/>
    <cellStyle name="Normal 11 4 2 2 4 5" xfId="3193" xr:uid="{00000000-0005-0000-0000-0000E40D0000}"/>
    <cellStyle name="Normal 11 4 2 2 4 5 2" xfId="11768" xr:uid="{00000000-0005-0000-0000-0000E50D0000}"/>
    <cellStyle name="Normal 11 4 2 2 4 6" xfId="6716" xr:uid="{00000000-0005-0000-0000-0000E60D0000}"/>
    <cellStyle name="Normal 11 4 2 2 4 6 2" xfId="15291" xr:uid="{00000000-0005-0000-0000-0000E70D0000}"/>
    <cellStyle name="Normal 11 4 2 2 4 7" xfId="9103" xr:uid="{00000000-0005-0000-0000-0000E80D0000}"/>
    <cellStyle name="Normal 11 4 2 2 5" xfId="1408" xr:uid="{00000000-0005-0000-0000-0000E90D0000}"/>
    <cellStyle name="Normal 11 4 2 2 5 2" xfId="1995" xr:uid="{00000000-0005-0000-0000-0000EA0D0000}"/>
    <cellStyle name="Normal 11 4 2 2 5 2 2" xfId="4660" xr:uid="{00000000-0005-0000-0000-0000EB0D0000}"/>
    <cellStyle name="Normal 11 4 2 2 5 2 2 2" xfId="13235" xr:uid="{00000000-0005-0000-0000-0000EC0D0000}"/>
    <cellStyle name="Normal 11 4 2 2 5 2 3" xfId="7596" xr:uid="{00000000-0005-0000-0000-0000ED0D0000}"/>
    <cellStyle name="Normal 11 4 2 2 5 2 3 2" xfId="16171" xr:uid="{00000000-0005-0000-0000-0000EE0D0000}"/>
    <cellStyle name="Normal 11 4 2 2 5 2 4" xfId="10570" xr:uid="{00000000-0005-0000-0000-0000EF0D0000}"/>
    <cellStyle name="Normal 11 4 2 2 5 3" xfId="5541" xr:uid="{00000000-0005-0000-0000-0000F00D0000}"/>
    <cellStyle name="Normal 11 4 2 2 5 3 2" xfId="8183" xr:uid="{00000000-0005-0000-0000-0000F10D0000}"/>
    <cellStyle name="Normal 11 4 2 2 5 3 2 2" xfId="16758" xr:uid="{00000000-0005-0000-0000-0000F20D0000}"/>
    <cellStyle name="Normal 11 4 2 2 5 3 3" xfId="14116" xr:uid="{00000000-0005-0000-0000-0000F30D0000}"/>
    <cellStyle name="Normal 11 4 2 2 5 4" xfId="4073" xr:uid="{00000000-0005-0000-0000-0000F40D0000}"/>
    <cellStyle name="Normal 11 4 2 2 5 4 2" xfId="12648" xr:uid="{00000000-0005-0000-0000-0000F50D0000}"/>
    <cellStyle name="Normal 11 4 2 2 5 5" xfId="6422" xr:uid="{00000000-0005-0000-0000-0000F60D0000}"/>
    <cellStyle name="Normal 11 4 2 2 5 5 2" xfId="14997" xr:uid="{00000000-0005-0000-0000-0000F70D0000}"/>
    <cellStyle name="Normal 11 4 2 2 5 6" xfId="9983" xr:uid="{00000000-0005-0000-0000-0000F80D0000}"/>
    <cellStyle name="Normal 11 4 2 2 6" xfId="821" xr:uid="{00000000-0005-0000-0000-0000F90D0000}"/>
    <cellStyle name="Normal 11 4 2 2 6 2" xfId="3486" xr:uid="{00000000-0005-0000-0000-0000FA0D0000}"/>
    <cellStyle name="Normal 11 4 2 2 6 2 2" xfId="12061" xr:uid="{00000000-0005-0000-0000-0000FB0D0000}"/>
    <cellStyle name="Normal 11 4 2 2 6 3" xfId="7009" xr:uid="{00000000-0005-0000-0000-0000FC0D0000}"/>
    <cellStyle name="Normal 11 4 2 2 6 3 2" xfId="15584" xr:uid="{00000000-0005-0000-0000-0000FD0D0000}"/>
    <cellStyle name="Normal 11 4 2 2 6 4" xfId="9396" xr:uid="{00000000-0005-0000-0000-0000FE0D0000}"/>
    <cellStyle name="Normal 11 4 2 2 7" xfId="1702" xr:uid="{00000000-0005-0000-0000-0000FF0D0000}"/>
    <cellStyle name="Normal 11 4 2 2 7 2" xfId="2900" xr:uid="{00000000-0005-0000-0000-0000000E0000}"/>
    <cellStyle name="Normal 11 4 2 2 7 2 2" xfId="11475" xr:uid="{00000000-0005-0000-0000-0000010E0000}"/>
    <cellStyle name="Normal 11 4 2 2 7 3" xfId="7890" xr:uid="{00000000-0005-0000-0000-0000020E0000}"/>
    <cellStyle name="Normal 11 4 2 2 7 3 2" xfId="16465" xr:uid="{00000000-0005-0000-0000-0000030E0000}"/>
    <cellStyle name="Normal 11 4 2 2 7 4" xfId="10277" xr:uid="{00000000-0005-0000-0000-0000040E0000}"/>
    <cellStyle name="Normal 11 4 2 2 8" xfId="4367" xr:uid="{00000000-0005-0000-0000-0000050E0000}"/>
    <cellStyle name="Normal 11 4 2 2 8 2" xfId="12942" xr:uid="{00000000-0005-0000-0000-0000060E0000}"/>
    <cellStyle name="Normal 11 4 2 2 9" xfId="5248" xr:uid="{00000000-0005-0000-0000-0000070E0000}"/>
    <cellStyle name="Normal 11 4 2 2 9 2" xfId="13823" xr:uid="{00000000-0005-0000-0000-0000080E0000}"/>
    <cellStyle name="Normal 11 4 2 3" xfId="372" xr:uid="{00000000-0005-0000-0000-0000090E0000}"/>
    <cellStyle name="Normal 11 4 2 3 10" xfId="8947" xr:uid="{00000000-0005-0000-0000-00000A0E0000}"/>
    <cellStyle name="Normal 11 4 2 3 2" xfId="665" xr:uid="{00000000-0005-0000-0000-00000B0E0000}"/>
    <cellStyle name="Normal 11 4 2 3 2 2" xfId="1154" xr:uid="{00000000-0005-0000-0000-00000C0E0000}"/>
    <cellStyle name="Normal 11 4 2 3 2 2 2" xfId="3819" xr:uid="{00000000-0005-0000-0000-00000D0E0000}"/>
    <cellStyle name="Normal 11 4 2 3 2 2 2 2" xfId="12394" xr:uid="{00000000-0005-0000-0000-00000E0E0000}"/>
    <cellStyle name="Normal 11 4 2 3 2 2 3" xfId="7342" xr:uid="{00000000-0005-0000-0000-00000F0E0000}"/>
    <cellStyle name="Normal 11 4 2 3 2 2 3 2" xfId="15917" xr:uid="{00000000-0005-0000-0000-0000100E0000}"/>
    <cellStyle name="Normal 11 4 2 3 2 2 4" xfId="9729" xr:uid="{00000000-0005-0000-0000-0000110E0000}"/>
    <cellStyle name="Normal 11 4 2 3 2 3" xfId="2328" xr:uid="{00000000-0005-0000-0000-0000120E0000}"/>
    <cellStyle name="Normal 11 4 2 3 2 3 2" xfId="4993" xr:uid="{00000000-0005-0000-0000-0000130E0000}"/>
    <cellStyle name="Normal 11 4 2 3 2 3 2 2" xfId="13568" xr:uid="{00000000-0005-0000-0000-0000140E0000}"/>
    <cellStyle name="Normal 11 4 2 3 2 3 3" xfId="8516" xr:uid="{00000000-0005-0000-0000-0000150E0000}"/>
    <cellStyle name="Normal 11 4 2 3 2 3 3 2" xfId="17091" xr:uid="{00000000-0005-0000-0000-0000160E0000}"/>
    <cellStyle name="Normal 11 4 2 3 2 3 4" xfId="10903" xr:uid="{00000000-0005-0000-0000-0000170E0000}"/>
    <cellStyle name="Normal 11 4 2 3 2 4" xfId="5874" xr:uid="{00000000-0005-0000-0000-0000180E0000}"/>
    <cellStyle name="Normal 11 4 2 3 2 4 2" xfId="14449" xr:uid="{00000000-0005-0000-0000-0000190E0000}"/>
    <cellStyle name="Normal 11 4 2 3 2 5" xfId="3330" xr:uid="{00000000-0005-0000-0000-00001A0E0000}"/>
    <cellStyle name="Normal 11 4 2 3 2 5 2" xfId="11905" xr:uid="{00000000-0005-0000-0000-00001B0E0000}"/>
    <cellStyle name="Normal 11 4 2 3 2 6" xfId="6755" xr:uid="{00000000-0005-0000-0000-00001C0E0000}"/>
    <cellStyle name="Normal 11 4 2 3 2 6 2" xfId="15330" xr:uid="{00000000-0005-0000-0000-00001D0E0000}"/>
    <cellStyle name="Normal 11 4 2 3 2 7" xfId="9240" xr:uid="{00000000-0005-0000-0000-00001E0E0000}"/>
    <cellStyle name="Normal 11 4 2 3 3" xfId="1545" xr:uid="{00000000-0005-0000-0000-00001F0E0000}"/>
    <cellStyle name="Normal 11 4 2 3 3 2" xfId="2132" xr:uid="{00000000-0005-0000-0000-0000200E0000}"/>
    <cellStyle name="Normal 11 4 2 3 3 2 2" xfId="4797" xr:uid="{00000000-0005-0000-0000-0000210E0000}"/>
    <cellStyle name="Normal 11 4 2 3 3 2 2 2" xfId="13372" xr:uid="{00000000-0005-0000-0000-0000220E0000}"/>
    <cellStyle name="Normal 11 4 2 3 3 2 3" xfId="7733" xr:uid="{00000000-0005-0000-0000-0000230E0000}"/>
    <cellStyle name="Normal 11 4 2 3 3 2 3 2" xfId="16308" xr:uid="{00000000-0005-0000-0000-0000240E0000}"/>
    <cellStyle name="Normal 11 4 2 3 3 2 4" xfId="10707" xr:uid="{00000000-0005-0000-0000-0000250E0000}"/>
    <cellStyle name="Normal 11 4 2 3 3 3" xfId="5678" xr:uid="{00000000-0005-0000-0000-0000260E0000}"/>
    <cellStyle name="Normal 11 4 2 3 3 3 2" xfId="8320" xr:uid="{00000000-0005-0000-0000-0000270E0000}"/>
    <cellStyle name="Normal 11 4 2 3 3 3 2 2" xfId="16895" xr:uid="{00000000-0005-0000-0000-0000280E0000}"/>
    <cellStyle name="Normal 11 4 2 3 3 3 3" xfId="14253" xr:uid="{00000000-0005-0000-0000-0000290E0000}"/>
    <cellStyle name="Normal 11 4 2 3 3 4" xfId="4210" xr:uid="{00000000-0005-0000-0000-00002A0E0000}"/>
    <cellStyle name="Normal 11 4 2 3 3 4 2" xfId="12785" xr:uid="{00000000-0005-0000-0000-00002B0E0000}"/>
    <cellStyle name="Normal 11 4 2 3 3 5" xfId="6559" xr:uid="{00000000-0005-0000-0000-00002C0E0000}"/>
    <cellStyle name="Normal 11 4 2 3 3 5 2" xfId="15134" xr:uid="{00000000-0005-0000-0000-00002D0E0000}"/>
    <cellStyle name="Normal 11 4 2 3 3 6" xfId="10120" xr:uid="{00000000-0005-0000-0000-00002E0E0000}"/>
    <cellStyle name="Normal 11 4 2 3 4" xfId="958" xr:uid="{00000000-0005-0000-0000-00002F0E0000}"/>
    <cellStyle name="Normal 11 4 2 3 4 2" xfId="3623" xr:uid="{00000000-0005-0000-0000-0000300E0000}"/>
    <cellStyle name="Normal 11 4 2 3 4 2 2" xfId="12198" xr:uid="{00000000-0005-0000-0000-0000310E0000}"/>
    <cellStyle name="Normal 11 4 2 3 4 3" xfId="7146" xr:uid="{00000000-0005-0000-0000-0000320E0000}"/>
    <cellStyle name="Normal 11 4 2 3 4 3 2" xfId="15721" xr:uid="{00000000-0005-0000-0000-0000330E0000}"/>
    <cellStyle name="Normal 11 4 2 3 4 4" xfId="9533" xr:uid="{00000000-0005-0000-0000-0000340E0000}"/>
    <cellStyle name="Normal 11 4 2 3 5" xfId="1741" xr:uid="{00000000-0005-0000-0000-0000350E0000}"/>
    <cellStyle name="Normal 11 4 2 3 5 2" xfId="3037" xr:uid="{00000000-0005-0000-0000-0000360E0000}"/>
    <cellStyle name="Normal 11 4 2 3 5 2 2" xfId="11612" xr:uid="{00000000-0005-0000-0000-0000370E0000}"/>
    <cellStyle name="Normal 11 4 2 3 5 3" xfId="7929" xr:uid="{00000000-0005-0000-0000-0000380E0000}"/>
    <cellStyle name="Normal 11 4 2 3 5 3 2" xfId="16504" xr:uid="{00000000-0005-0000-0000-0000390E0000}"/>
    <cellStyle name="Normal 11 4 2 3 5 4" xfId="10316" xr:uid="{00000000-0005-0000-0000-00003A0E0000}"/>
    <cellStyle name="Normal 11 4 2 3 6" xfId="4406" xr:uid="{00000000-0005-0000-0000-00003B0E0000}"/>
    <cellStyle name="Normal 11 4 2 3 6 2" xfId="12981" xr:uid="{00000000-0005-0000-0000-00003C0E0000}"/>
    <cellStyle name="Normal 11 4 2 3 7" xfId="5287" xr:uid="{00000000-0005-0000-0000-00003D0E0000}"/>
    <cellStyle name="Normal 11 4 2 3 7 2" xfId="13862" xr:uid="{00000000-0005-0000-0000-00003E0E0000}"/>
    <cellStyle name="Normal 11 4 2 3 8" xfId="2733" xr:uid="{00000000-0005-0000-0000-00003F0E0000}"/>
    <cellStyle name="Normal 11 4 2 3 8 2" xfId="11308" xr:uid="{00000000-0005-0000-0000-0000400E0000}"/>
    <cellStyle name="Normal 11 4 2 3 9" xfId="6168" xr:uid="{00000000-0005-0000-0000-0000410E0000}"/>
    <cellStyle name="Normal 11 4 2 3 9 2" xfId="14743" xr:uid="{00000000-0005-0000-0000-0000420E0000}"/>
    <cellStyle name="Normal 11 4 2 4" xfId="291" xr:uid="{00000000-0005-0000-0000-0000430E0000}"/>
    <cellStyle name="Normal 11 4 2 4 10" xfId="8868" xr:uid="{00000000-0005-0000-0000-0000440E0000}"/>
    <cellStyle name="Normal 11 4 2 4 2" xfId="586" xr:uid="{00000000-0005-0000-0000-0000450E0000}"/>
    <cellStyle name="Normal 11 4 2 4 2 2" xfId="1271" xr:uid="{00000000-0005-0000-0000-0000460E0000}"/>
    <cellStyle name="Normal 11 4 2 4 2 2 2" xfId="3936" xr:uid="{00000000-0005-0000-0000-0000470E0000}"/>
    <cellStyle name="Normal 11 4 2 4 2 2 2 2" xfId="12511" xr:uid="{00000000-0005-0000-0000-0000480E0000}"/>
    <cellStyle name="Normal 11 4 2 4 2 2 3" xfId="7459" xr:uid="{00000000-0005-0000-0000-0000490E0000}"/>
    <cellStyle name="Normal 11 4 2 4 2 2 3 2" xfId="16034" xr:uid="{00000000-0005-0000-0000-00004A0E0000}"/>
    <cellStyle name="Normal 11 4 2 4 2 2 4" xfId="9846" xr:uid="{00000000-0005-0000-0000-00004B0E0000}"/>
    <cellStyle name="Normal 11 4 2 4 2 3" xfId="2445" xr:uid="{00000000-0005-0000-0000-00004C0E0000}"/>
    <cellStyle name="Normal 11 4 2 4 2 3 2" xfId="5110" xr:uid="{00000000-0005-0000-0000-00004D0E0000}"/>
    <cellStyle name="Normal 11 4 2 4 2 3 2 2" xfId="13685" xr:uid="{00000000-0005-0000-0000-00004E0E0000}"/>
    <cellStyle name="Normal 11 4 2 4 2 3 3" xfId="8633" xr:uid="{00000000-0005-0000-0000-00004F0E0000}"/>
    <cellStyle name="Normal 11 4 2 4 2 3 3 2" xfId="17208" xr:uid="{00000000-0005-0000-0000-0000500E0000}"/>
    <cellStyle name="Normal 11 4 2 4 2 3 4" xfId="11020" xr:uid="{00000000-0005-0000-0000-0000510E0000}"/>
    <cellStyle name="Normal 11 4 2 4 2 4" xfId="5991" xr:uid="{00000000-0005-0000-0000-0000520E0000}"/>
    <cellStyle name="Normal 11 4 2 4 2 4 2" xfId="14566" xr:uid="{00000000-0005-0000-0000-0000530E0000}"/>
    <cellStyle name="Normal 11 4 2 4 2 5" xfId="3251" xr:uid="{00000000-0005-0000-0000-0000540E0000}"/>
    <cellStyle name="Normal 11 4 2 4 2 5 2" xfId="11826" xr:uid="{00000000-0005-0000-0000-0000550E0000}"/>
    <cellStyle name="Normal 11 4 2 4 2 6" xfId="6872" xr:uid="{00000000-0005-0000-0000-0000560E0000}"/>
    <cellStyle name="Normal 11 4 2 4 2 6 2" xfId="15447" xr:uid="{00000000-0005-0000-0000-0000570E0000}"/>
    <cellStyle name="Normal 11 4 2 4 2 7" xfId="9161" xr:uid="{00000000-0005-0000-0000-0000580E0000}"/>
    <cellStyle name="Normal 11 4 2 4 3" xfId="1466" xr:uid="{00000000-0005-0000-0000-0000590E0000}"/>
    <cellStyle name="Normal 11 4 2 4 3 2" xfId="2053" xr:uid="{00000000-0005-0000-0000-00005A0E0000}"/>
    <cellStyle name="Normal 11 4 2 4 3 2 2" xfId="4718" xr:uid="{00000000-0005-0000-0000-00005B0E0000}"/>
    <cellStyle name="Normal 11 4 2 4 3 2 2 2" xfId="13293" xr:uid="{00000000-0005-0000-0000-00005C0E0000}"/>
    <cellStyle name="Normal 11 4 2 4 3 2 3" xfId="7654" xr:uid="{00000000-0005-0000-0000-00005D0E0000}"/>
    <cellStyle name="Normal 11 4 2 4 3 2 3 2" xfId="16229" xr:uid="{00000000-0005-0000-0000-00005E0E0000}"/>
    <cellStyle name="Normal 11 4 2 4 3 2 4" xfId="10628" xr:uid="{00000000-0005-0000-0000-00005F0E0000}"/>
    <cellStyle name="Normal 11 4 2 4 3 3" xfId="5599" xr:uid="{00000000-0005-0000-0000-0000600E0000}"/>
    <cellStyle name="Normal 11 4 2 4 3 3 2" xfId="8241" xr:uid="{00000000-0005-0000-0000-0000610E0000}"/>
    <cellStyle name="Normal 11 4 2 4 3 3 2 2" xfId="16816" xr:uid="{00000000-0005-0000-0000-0000620E0000}"/>
    <cellStyle name="Normal 11 4 2 4 3 3 3" xfId="14174" xr:uid="{00000000-0005-0000-0000-0000630E0000}"/>
    <cellStyle name="Normal 11 4 2 4 3 4" xfId="4131" xr:uid="{00000000-0005-0000-0000-0000640E0000}"/>
    <cellStyle name="Normal 11 4 2 4 3 4 2" xfId="12706" xr:uid="{00000000-0005-0000-0000-0000650E0000}"/>
    <cellStyle name="Normal 11 4 2 4 3 5" xfId="6480" xr:uid="{00000000-0005-0000-0000-0000660E0000}"/>
    <cellStyle name="Normal 11 4 2 4 3 5 2" xfId="15055" xr:uid="{00000000-0005-0000-0000-0000670E0000}"/>
    <cellStyle name="Normal 11 4 2 4 3 6" xfId="10041" xr:uid="{00000000-0005-0000-0000-0000680E0000}"/>
    <cellStyle name="Normal 11 4 2 4 4" xfId="879" xr:uid="{00000000-0005-0000-0000-0000690E0000}"/>
    <cellStyle name="Normal 11 4 2 4 4 2" xfId="3544" xr:uid="{00000000-0005-0000-0000-00006A0E0000}"/>
    <cellStyle name="Normal 11 4 2 4 4 2 2" xfId="12119" xr:uid="{00000000-0005-0000-0000-00006B0E0000}"/>
    <cellStyle name="Normal 11 4 2 4 4 3" xfId="7067" xr:uid="{00000000-0005-0000-0000-00006C0E0000}"/>
    <cellStyle name="Normal 11 4 2 4 4 3 2" xfId="15642" xr:uid="{00000000-0005-0000-0000-00006D0E0000}"/>
    <cellStyle name="Normal 11 4 2 4 4 4" xfId="9454" xr:uid="{00000000-0005-0000-0000-00006E0E0000}"/>
    <cellStyle name="Normal 11 4 2 4 5" xfId="1858" xr:uid="{00000000-0005-0000-0000-00006F0E0000}"/>
    <cellStyle name="Normal 11 4 2 4 5 2" xfId="2958" xr:uid="{00000000-0005-0000-0000-0000700E0000}"/>
    <cellStyle name="Normal 11 4 2 4 5 2 2" xfId="11533" xr:uid="{00000000-0005-0000-0000-0000710E0000}"/>
    <cellStyle name="Normal 11 4 2 4 5 3" xfId="8046" xr:uid="{00000000-0005-0000-0000-0000720E0000}"/>
    <cellStyle name="Normal 11 4 2 4 5 3 2" xfId="16621" xr:uid="{00000000-0005-0000-0000-0000730E0000}"/>
    <cellStyle name="Normal 11 4 2 4 5 4" xfId="10433" xr:uid="{00000000-0005-0000-0000-0000740E0000}"/>
    <cellStyle name="Normal 11 4 2 4 6" xfId="4523" xr:uid="{00000000-0005-0000-0000-0000750E0000}"/>
    <cellStyle name="Normal 11 4 2 4 6 2" xfId="13098" xr:uid="{00000000-0005-0000-0000-0000760E0000}"/>
    <cellStyle name="Normal 11 4 2 4 7" xfId="5404" xr:uid="{00000000-0005-0000-0000-0000770E0000}"/>
    <cellStyle name="Normal 11 4 2 4 7 2" xfId="13979" xr:uid="{00000000-0005-0000-0000-0000780E0000}"/>
    <cellStyle name="Normal 11 4 2 4 8" xfId="2654" xr:uid="{00000000-0005-0000-0000-0000790E0000}"/>
    <cellStyle name="Normal 11 4 2 4 8 2" xfId="11229" xr:uid="{00000000-0005-0000-0000-00007A0E0000}"/>
    <cellStyle name="Normal 11 4 2 4 9" xfId="6285" xr:uid="{00000000-0005-0000-0000-00007B0E0000}"/>
    <cellStyle name="Normal 11 4 2 4 9 2" xfId="14860" xr:uid="{00000000-0005-0000-0000-00007C0E0000}"/>
    <cellStyle name="Normal 11 4 2 5" xfId="178" xr:uid="{00000000-0005-0000-0000-00007D0E0000}"/>
    <cellStyle name="Normal 11 4 2 5 2" xfId="1075" xr:uid="{00000000-0005-0000-0000-00007E0E0000}"/>
    <cellStyle name="Normal 11 4 2 5 2 2" xfId="3740" xr:uid="{00000000-0005-0000-0000-00007F0E0000}"/>
    <cellStyle name="Normal 11 4 2 5 2 2 2" xfId="12315" xr:uid="{00000000-0005-0000-0000-0000800E0000}"/>
    <cellStyle name="Normal 11 4 2 5 2 3" xfId="7263" xr:uid="{00000000-0005-0000-0000-0000810E0000}"/>
    <cellStyle name="Normal 11 4 2 5 2 3 2" xfId="15838" xr:uid="{00000000-0005-0000-0000-0000820E0000}"/>
    <cellStyle name="Normal 11 4 2 5 2 4" xfId="9650" xr:uid="{00000000-0005-0000-0000-0000830E0000}"/>
    <cellStyle name="Normal 11 4 2 5 3" xfId="2249" xr:uid="{00000000-0005-0000-0000-0000840E0000}"/>
    <cellStyle name="Normal 11 4 2 5 3 2" xfId="4914" xr:uid="{00000000-0005-0000-0000-0000850E0000}"/>
    <cellStyle name="Normal 11 4 2 5 3 2 2" xfId="13489" xr:uid="{00000000-0005-0000-0000-0000860E0000}"/>
    <cellStyle name="Normal 11 4 2 5 3 3" xfId="8437" xr:uid="{00000000-0005-0000-0000-0000870E0000}"/>
    <cellStyle name="Normal 11 4 2 5 3 3 2" xfId="17012" xr:uid="{00000000-0005-0000-0000-0000880E0000}"/>
    <cellStyle name="Normal 11 4 2 5 3 4" xfId="10824" xr:uid="{00000000-0005-0000-0000-0000890E0000}"/>
    <cellStyle name="Normal 11 4 2 5 4" xfId="5795" xr:uid="{00000000-0005-0000-0000-00008A0E0000}"/>
    <cellStyle name="Normal 11 4 2 5 4 2" xfId="14370" xr:uid="{00000000-0005-0000-0000-00008B0E0000}"/>
    <cellStyle name="Normal 11 4 2 5 5" xfId="2846" xr:uid="{00000000-0005-0000-0000-00008C0E0000}"/>
    <cellStyle name="Normal 11 4 2 5 5 2" xfId="11421" xr:uid="{00000000-0005-0000-0000-00008D0E0000}"/>
    <cellStyle name="Normal 11 4 2 5 6" xfId="6676" xr:uid="{00000000-0005-0000-0000-00008E0E0000}"/>
    <cellStyle name="Normal 11 4 2 5 6 2" xfId="15251" xr:uid="{00000000-0005-0000-0000-00008F0E0000}"/>
    <cellStyle name="Normal 11 4 2 5 7" xfId="8756" xr:uid="{00000000-0005-0000-0000-0000900E0000}"/>
    <cellStyle name="Normal 11 4 2 6" xfId="470" xr:uid="{00000000-0005-0000-0000-0000910E0000}"/>
    <cellStyle name="Normal 11 4 2 6 2" xfId="1350" xr:uid="{00000000-0005-0000-0000-0000920E0000}"/>
    <cellStyle name="Normal 11 4 2 6 2 2" xfId="4015" xr:uid="{00000000-0005-0000-0000-0000930E0000}"/>
    <cellStyle name="Normal 11 4 2 6 2 2 2" xfId="12590" xr:uid="{00000000-0005-0000-0000-0000940E0000}"/>
    <cellStyle name="Normal 11 4 2 6 2 3" xfId="7538" xr:uid="{00000000-0005-0000-0000-0000950E0000}"/>
    <cellStyle name="Normal 11 4 2 6 2 3 2" xfId="16113" xr:uid="{00000000-0005-0000-0000-0000960E0000}"/>
    <cellStyle name="Normal 11 4 2 6 2 4" xfId="9925" xr:uid="{00000000-0005-0000-0000-0000970E0000}"/>
    <cellStyle name="Normal 11 4 2 6 3" xfId="1937" xr:uid="{00000000-0005-0000-0000-0000980E0000}"/>
    <cellStyle name="Normal 11 4 2 6 3 2" xfId="4602" xr:uid="{00000000-0005-0000-0000-0000990E0000}"/>
    <cellStyle name="Normal 11 4 2 6 3 2 2" xfId="13177" xr:uid="{00000000-0005-0000-0000-00009A0E0000}"/>
    <cellStyle name="Normal 11 4 2 6 3 3" xfId="8125" xr:uid="{00000000-0005-0000-0000-00009B0E0000}"/>
    <cellStyle name="Normal 11 4 2 6 3 3 2" xfId="16700" xr:uid="{00000000-0005-0000-0000-00009C0E0000}"/>
    <cellStyle name="Normal 11 4 2 6 3 4" xfId="10512" xr:uid="{00000000-0005-0000-0000-00009D0E0000}"/>
    <cellStyle name="Normal 11 4 2 6 4" xfId="5483" xr:uid="{00000000-0005-0000-0000-00009E0E0000}"/>
    <cellStyle name="Normal 11 4 2 6 4 2" xfId="14058" xr:uid="{00000000-0005-0000-0000-00009F0E0000}"/>
    <cellStyle name="Normal 11 4 2 6 5" xfId="3135" xr:uid="{00000000-0005-0000-0000-0000A00E0000}"/>
    <cellStyle name="Normal 11 4 2 6 5 2" xfId="11710" xr:uid="{00000000-0005-0000-0000-0000A10E0000}"/>
    <cellStyle name="Normal 11 4 2 6 6" xfId="6364" xr:uid="{00000000-0005-0000-0000-0000A20E0000}"/>
    <cellStyle name="Normal 11 4 2 6 6 2" xfId="14939" xr:uid="{00000000-0005-0000-0000-0000A30E0000}"/>
    <cellStyle name="Normal 11 4 2 6 7" xfId="9045" xr:uid="{00000000-0005-0000-0000-0000A40E0000}"/>
    <cellStyle name="Normal 11 4 2 7" xfId="763" xr:uid="{00000000-0005-0000-0000-0000A50E0000}"/>
    <cellStyle name="Normal 11 4 2 7 2" xfId="3428" xr:uid="{00000000-0005-0000-0000-0000A60E0000}"/>
    <cellStyle name="Normal 11 4 2 7 2 2" xfId="12003" xr:uid="{00000000-0005-0000-0000-0000A70E0000}"/>
    <cellStyle name="Normal 11 4 2 7 3" xfId="6951" xr:uid="{00000000-0005-0000-0000-0000A80E0000}"/>
    <cellStyle name="Normal 11 4 2 7 3 2" xfId="15526" xr:uid="{00000000-0005-0000-0000-0000A90E0000}"/>
    <cellStyle name="Normal 11 4 2 7 4" xfId="9338" xr:uid="{00000000-0005-0000-0000-0000AA0E0000}"/>
    <cellStyle name="Normal 11 4 2 8" xfId="1662" xr:uid="{00000000-0005-0000-0000-0000AB0E0000}"/>
    <cellStyle name="Normal 11 4 2 8 2" xfId="2816" xr:uid="{00000000-0005-0000-0000-0000AC0E0000}"/>
    <cellStyle name="Normal 11 4 2 8 2 2" xfId="11391" xr:uid="{00000000-0005-0000-0000-0000AD0E0000}"/>
    <cellStyle name="Normal 11 4 2 8 3" xfId="7850" xr:uid="{00000000-0005-0000-0000-0000AE0E0000}"/>
    <cellStyle name="Normal 11 4 2 8 3 2" xfId="16425" xr:uid="{00000000-0005-0000-0000-0000AF0E0000}"/>
    <cellStyle name="Normal 11 4 2 8 4" xfId="10237" xr:uid="{00000000-0005-0000-0000-0000B00E0000}"/>
    <cellStyle name="Normal 11 4 2 9" xfId="4327" xr:uid="{00000000-0005-0000-0000-0000B10E0000}"/>
    <cellStyle name="Normal 11 4 2 9 2" xfId="12902" xr:uid="{00000000-0005-0000-0000-0000B20E0000}"/>
    <cellStyle name="Normal 11 4 3" xfId="164" xr:uid="{00000000-0005-0000-0000-0000B30E0000}"/>
    <cellStyle name="Normal 11 4 3 10" xfId="2577" xr:uid="{00000000-0005-0000-0000-0000B40E0000}"/>
    <cellStyle name="Normal 11 4 3 10 2" xfId="11152" xr:uid="{00000000-0005-0000-0000-0000B50E0000}"/>
    <cellStyle name="Normal 11 4 3 11" xfId="6070" xr:uid="{00000000-0005-0000-0000-0000B60E0000}"/>
    <cellStyle name="Normal 11 4 3 11 2" xfId="14645" xr:uid="{00000000-0005-0000-0000-0000B70E0000}"/>
    <cellStyle name="Normal 11 4 3 12" xfId="8743" xr:uid="{00000000-0005-0000-0000-0000B80E0000}"/>
    <cellStyle name="Normal 11 4 3 2" xfId="272" xr:uid="{00000000-0005-0000-0000-0000B90E0000}"/>
    <cellStyle name="Normal 11 4 3 2 10" xfId="8849" xr:uid="{00000000-0005-0000-0000-0000BA0E0000}"/>
    <cellStyle name="Normal 11 4 3 2 2" xfId="567" xr:uid="{00000000-0005-0000-0000-0000BB0E0000}"/>
    <cellStyle name="Normal 11 4 3 2 2 2" xfId="1252" xr:uid="{00000000-0005-0000-0000-0000BC0E0000}"/>
    <cellStyle name="Normal 11 4 3 2 2 2 2" xfId="3917" xr:uid="{00000000-0005-0000-0000-0000BD0E0000}"/>
    <cellStyle name="Normal 11 4 3 2 2 2 2 2" xfId="12492" xr:uid="{00000000-0005-0000-0000-0000BE0E0000}"/>
    <cellStyle name="Normal 11 4 3 2 2 2 3" xfId="7440" xr:uid="{00000000-0005-0000-0000-0000BF0E0000}"/>
    <cellStyle name="Normal 11 4 3 2 2 2 3 2" xfId="16015" xr:uid="{00000000-0005-0000-0000-0000C00E0000}"/>
    <cellStyle name="Normal 11 4 3 2 2 2 4" xfId="9827" xr:uid="{00000000-0005-0000-0000-0000C10E0000}"/>
    <cellStyle name="Normal 11 4 3 2 2 3" xfId="2426" xr:uid="{00000000-0005-0000-0000-0000C20E0000}"/>
    <cellStyle name="Normal 11 4 3 2 2 3 2" xfId="5091" xr:uid="{00000000-0005-0000-0000-0000C30E0000}"/>
    <cellStyle name="Normal 11 4 3 2 2 3 2 2" xfId="13666" xr:uid="{00000000-0005-0000-0000-0000C40E0000}"/>
    <cellStyle name="Normal 11 4 3 2 2 3 3" xfId="8614" xr:uid="{00000000-0005-0000-0000-0000C50E0000}"/>
    <cellStyle name="Normal 11 4 3 2 2 3 3 2" xfId="17189" xr:uid="{00000000-0005-0000-0000-0000C60E0000}"/>
    <cellStyle name="Normal 11 4 3 2 2 3 4" xfId="11001" xr:uid="{00000000-0005-0000-0000-0000C70E0000}"/>
    <cellStyle name="Normal 11 4 3 2 2 4" xfId="5972" xr:uid="{00000000-0005-0000-0000-0000C80E0000}"/>
    <cellStyle name="Normal 11 4 3 2 2 4 2" xfId="14547" xr:uid="{00000000-0005-0000-0000-0000C90E0000}"/>
    <cellStyle name="Normal 11 4 3 2 2 5" xfId="3232" xr:uid="{00000000-0005-0000-0000-0000CA0E0000}"/>
    <cellStyle name="Normal 11 4 3 2 2 5 2" xfId="11807" xr:uid="{00000000-0005-0000-0000-0000CB0E0000}"/>
    <cellStyle name="Normal 11 4 3 2 2 6" xfId="6853" xr:uid="{00000000-0005-0000-0000-0000CC0E0000}"/>
    <cellStyle name="Normal 11 4 3 2 2 6 2" xfId="15428" xr:uid="{00000000-0005-0000-0000-0000CD0E0000}"/>
    <cellStyle name="Normal 11 4 3 2 2 7" xfId="9142" xr:uid="{00000000-0005-0000-0000-0000CE0E0000}"/>
    <cellStyle name="Normal 11 4 3 2 3" xfId="1447" xr:uid="{00000000-0005-0000-0000-0000CF0E0000}"/>
    <cellStyle name="Normal 11 4 3 2 3 2" xfId="2034" xr:uid="{00000000-0005-0000-0000-0000D00E0000}"/>
    <cellStyle name="Normal 11 4 3 2 3 2 2" xfId="4699" xr:uid="{00000000-0005-0000-0000-0000D10E0000}"/>
    <cellStyle name="Normal 11 4 3 2 3 2 2 2" xfId="13274" xr:uid="{00000000-0005-0000-0000-0000D20E0000}"/>
    <cellStyle name="Normal 11 4 3 2 3 2 3" xfId="7635" xr:uid="{00000000-0005-0000-0000-0000D30E0000}"/>
    <cellStyle name="Normal 11 4 3 2 3 2 3 2" xfId="16210" xr:uid="{00000000-0005-0000-0000-0000D40E0000}"/>
    <cellStyle name="Normal 11 4 3 2 3 2 4" xfId="10609" xr:uid="{00000000-0005-0000-0000-0000D50E0000}"/>
    <cellStyle name="Normal 11 4 3 2 3 3" xfId="5580" xr:uid="{00000000-0005-0000-0000-0000D60E0000}"/>
    <cellStyle name="Normal 11 4 3 2 3 3 2" xfId="8222" xr:uid="{00000000-0005-0000-0000-0000D70E0000}"/>
    <cellStyle name="Normal 11 4 3 2 3 3 2 2" xfId="16797" xr:uid="{00000000-0005-0000-0000-0000D80E0000}"/>
    <cellStyle name="Normal 11 4 3 2 3 3 3" xfId="14155" xr:uid="{00000000-0005-0000-0000-0000D90E0000}"/>
    <cellStyle name="Normal 11 4 3 2 3 4" xfId="4112" xr:uid="{00000000-0005-0000-0000-0000DA0E0000}"/>
    <cellStyle name="Normal 11 4 3 2 3 4 2" xfId="12687" xr:uid="{00000000-0005-0000-0000-0000DB0E0000}"/>
    <cellStyle name="Normal 11 4 3 2 3 5" xfId="6461" xr:uid="{00000000-0005-0000-0000-0000DC0E0000}"/>
    <cellStyle name="Normal 11 4 3 2 3 5 2" xfId="15036" xr:uid="{00000000-0005-0000-0000-0000DD0E0000}"/>
    <cellStyle name="Normal 11 4 3 2 3 6" xfId="10022" xr:uid="{00000000-0005-0000-0000-0000DE0E0000}"/>
    <cellStyle name="Normal 11 4 3 2 4" xfId="860" xr:uid="{00000000-0005-0000-0000-0000DF0E0000}"/>
    <cellStyle name="Normal 11 4 3 2 4 2" xfId="3525" xr:uid="{00000000-0005-0000-0000-0000E00E0000}"/>
    <cellStyle name="Normal 11 4 3 2 4 2 2" xfId="12100" xr:uid="{00000000-0005-0000-0000-0000E10E0000}"/>
    <cellStyle name="Normal 11 4 3 2 4 3" xfId="7048" xr:uid="{00000000-0005-0000-0000-0000E20E0000}"/>
    <cellStyle name="Normal 11 4 3 2 4 3 2" xfId="15623" xr:uid="{00000000-0005-0000-0000-0000E30E0000}"/>
    <cellStyle name="Normal 11 4 3 2 4 4" xfId="9435" xr:uid="{00000000-0005-0000-0000-0000E40E0000}"/>
    <cellStyle name="Normal 11 4 3 2 5" xfId="1839" xr:uid="{00000000-0005-0000-0000-0000E50E0000}"/>
    <cellStyle name="Normal 11 4 3 2 5 2" xfId="2939" xr:uid="{00000000-0005-0000-0000-0000E60E0000}"/>
    <cellStyle name="Normal 11 4 3 2 5 2 2" xfId="11514" xr:uid="{00000000-0005-0000-0000-0000E70E0000}"/>
    <cellStyle name="Normal 11 4 3 2 5 3" xfId="8027" xr:uid="{00000000-0005-0000-0000-0000E80E0000}"/>
    <cellStyle name="Normal 11 4 3 2 5 3 2" xfId="16602" xr:uid="{00000000-0005-0000-0000-0000E90E0000}"/>
    <cellStyle name="Normal 11 4 3 2 5 4" xfId="10414" xr:uid="{00000000-0005-0000-0000-0000EA0E0000}"/>
    <cellStyle name="Normal 11 4 3 2 6" xfId="4504" xr:uid="{00000000-0005-0000-0000-0000EB0E0000}"/>
    <cellStyle name="Normal 11 4 3 2 6 2" xfId="13079" xr:uid="{00000000-0005-0000-0000-0000EC0E0000}"/>
    <cellStyle name="Normal 11 4 3 2 7" xfId="5385" xr:uid="{00000000-0005-0000-0000-0000ED0E0000}"/>
    <cellStyle name="Normal 11 4 3 2 7 2" xfId="13960" xr:uid="{00000000-0005-0000-0000-0000EE0E0000}"/>
    <cellStyle name="Normal 11 4 3 2 8" xfId="2635" xr:uid="{00000000-0005-0000-0000-0000EF0E0000}"/>
    <cellStyle name="Normal 11 4 3 2 8 2" xfId="11210" xr:uid="{00000000-0005-0000-0000-0000F00E0000}"/>
    <cellStyle name="Normal 11 4 3 2 9" xfId="6266" xr:uid="{00000000-0005-0000-0000-0000F10E0000}"/>
    <cellStyle name="Normal 11 4 3 2 9 2" xfId="14841" xr:uid="{00000000-0005-0000-0000-0000F20E0000}"/>
    <cellStyle name="Normal 11 4 3 3" xfId="412" xr:uid="{00000000-0005-0000-0000-0000F30E0000}"/>
    <cellStyle name="Normal 11 4 3 3 10" xfId="8987" xr:uid="{00000000-0005-0000-0000-0000F40E0000}"/>
    <cellStyle name="Normal 11 4 3 3 2" xfId="705" xr:uid="{00000000-0005-0000-0000-0000F50E0000}"/>
    <cellStyle name="Normal 11 4 3 3 2 2" xfId="1194" xr:uid="{00000000-0005-0000-0000-0000F60E0000}"/>
    <cellStyle name="Normal 11 4 3 3 2 2 2" xfId="3859" xr:uid="{00000000-0005-0000-0000-0000F70E0000}"/>
    <cellStyle name="Normal 11 4 3 3 2 2 2 2" xfId="12434" xr:uid="{00000000-0005-0000-0000-0000F80E0000}"/>
    <cellStyle name="Normal 11 4 3 3 2 2 3" xfId="7382" xr:uid="{00000000-0005-0000-0000-0000F90E0000}"/>
    <cellStyle name="Normal 11 4 3 3 2 2 3 2" xfId="15957" xr:uid="{00000000-0005-0000-0000-0000FA0E0000}"/>
    <cellStyle name="Normal 11 4 3 3 2 2 4" xfId="9769" xr:uid="{00000000-0005-0000-0000-0000FB0E0000}"/>
    <cellStyle name="Normal 11 4 3 3 2 3" xfId="2368" xr:uid="{00000000-0005-0000-0000-0000FC0E0000}"/>
    <cellStyle name="Normal 11 4 3 3 2 3 2" xfId="5033" xr:uid="{00000000-0005-0000-0000-0000FD0E0000}"/>
    <cellStyle name="Normal 11 4 3 3 2 3 2 2" xfId="13608" xr:uid="{00000000-0005-0000-0000-0000FE0E0000}"/>
    <cellStyle name="Normal 11 4 3 3 2 3 3" xfId="8556" xr:uid="{00000000-0005-0000-0000-0000FF0E0000}"/>
    <cellStyle name="Normal 11 4 3 3 2 3 3 2" xfId="17131" xr:uid="{00000000-0005-0000-0000-0000000F0000}"/>
    <cellStyle name="Normal 11 4 3 3 2 3 4" xfId="10943" xr:uid="{00000000-0005-0000-0000-0000010F0000}"/>
    <cellStyle name="Normal 11 4 3 3 2 4" xfId="5914" xr:uid="{00000000-0005-0000-0000-0000020F0000}"/>
    <cellStyle name="Normal 11 4 3 3 2 4 2" xfId="14489" xr:uid="{00000000-0005-0000-0000-0000030F0000}"/>
    <cellStyle name="Normal 11 4 3 3 2 5" xfId="3370" xr:uid="{00000000-0005-0000-0000-0000040F0000}"/>
    <cellStyle name="Normal 11 4 3 3 2 5 2" xfId="11945" xr:uid="{00000000-0005-0000-0000-0000050F0000}"/>
    <cellStyle name="Normal 11 4 3 3 2 6" xfId="6795" xr:uid="{00000000-0005-0000-0000-0000060F0000}"/>
    <cellStyle name="Normal 11 4 3 3 2 6 2" xfId="15370" xr:uid="{00000000-0005-0000-0000-0000070F0000}"/>
    <cellStyle name="Normal 11 4 3 3 2 7" xfId="9280" xr:uid="{00000000-0005-0000-0000-0000080F0000}"/>
    <cellStyle name="Normal 11 4 3 3 3" xfId="1585" xr:uid="{00000000-0005-0000-0000-0000090F0000}"/>
    <cellStyle name="Normal 11 4 3 3 3 2" xfId="2172" xr:uid="{00000000-0005-0000-0000-00000A0F0000}"/>
    <cellStyle name="Normal 11 4 3 3 3 2 2" xfId="4837" xr:uid="{00000000-0005-0000-0000-00000B0F0000}"/>
    <cellStyle name="Normal 11 4 3 3 3 2 2 2" xfId="13412" xr:uid="{00000000-0005-0000-0000-00000C0F0000}"/>
    <cellStyle name="Normal 11 4 3 3 3 2 3" xfId="7773" xr:uid="{00000000-0005-0000-0000-00000D0F0000}"/>
    <cellStyle name="Normal 11 4 3 3 3 2 3 2" xfId="16348" xr:uid="{00000000-0005-0000-0000-00000E0F0000}"/>
    <cellStyle name="Normal 11 4 3 3 3 2 4" xfId="10747" xr:uid="{00000000-0005-0000-0000-00000F0F0000}"/>
    <cellStyle name="Normal 11 4 3 3 3 3" xfId="5718" xr:uid="{00000000-0005-0000-0000-0000100F0000}"/>
    <cellStyle name="Normal 11 4 3 3 3 3 2" xfId="8360" xr:uid="{00000000-0005-0000-0000-0000110F0000}"/>
    <cellStyle name="Normal 11 4 3 3 3 3 2 2" xfId="16935" xr:uid="{00000000-0005-0000-0000-0000120F0000}"/>
    <cellStyle name="Normal 11 4 3 3 3 3 3" xfId="14293" xr:uid="{00000000-0005-0000-0000-0000130F0000}"/>
    <cellStyle name="Normal 11 4 3 3 3 4" xfId="4250" xr:uid="{00000000-0005-0000-0000-0000140F0000}"/>
    <cellStyle name="Normal 11 4 3 3 3 4 2" xfId="12825" xr:uid="{00000000-0005-0000-0000-0000150F0000}"/>
    <cellStyle name="Normal 11 4 3 3 3 5" xfId="6599" xr:uid="{00000000-0005-0000-0000-0000160F0000}"/>
    <cellStyle name="Normal 11 4 3 3 3 5 2" xfId="15174" xr:uid="{00000000-0005-0000-0000-0000170F0000}"/>
    <cellStyle name="Normal 11 4 3 3 3 6" xfId="10160" xr:uid="{00000000-0005-0000-0000-0000180F0000}"/>
    <cellStyle name="Normal 11 4 3 3 4" xfId="998" xr:uid="{00000000-0005-0000-0000-0000190F0000}"/>
    <cellStyle name="Normal 11 4 3 3 4 2" xfId="3663" xr:uid="{00000000-0005-0000-0000-00001A0F0000}"/>
    <cellStyle name="Normal 11 4 3 3 4 2 2" xfId="12238" xr:uid="{00000000-0005-0000-0000-00001B0F0000}"/>
    <cellStyle name="Normal 11 4 3 3 4 3" xfId="7186" xr:uid="{00000000-0005-0000-0000-00001C0F0000}"/>
    <cellStyle name="Normal 11 4 3 3 4 3 2" xfId="15761" xr:uid="{00000000-0005-0000-0000-00001D0F0000}"/>
    <cellStyle name="Normal 11 4 3 3 4 4" xfId="9573" xr:uid="{00000000-0005-0000-0000-00001E0F0000}"/>
    <cellStyle name="Normal 11 4 3 3 5" xfId="1781" xr:uid="{00000000-0005-0000-0000-00001F0F0000}"/>
    <cellStyle name="Normal 11 4 3 3 5 2" xfId="3077" xr:uid="{00000000-0005-0000-0000-0000200F0000}"/>
    <cellStyle name="Normal 11 4 3 3 5 2 2" xfId="11652" xr:uid="{00000000-0005-0000-0000-0000210F0000}"/>
    <cellStyle name="Normal 11 4 3 3 5 3" xfId="7969" xr:uid="{00000000-0005-0000-0000-0000220F0000}"/>
    <cellStyle name="Normal 11 4 3 3 5 3 2" xfId="16544" xr:uid="{00000000-0005-0000-0000-0000230F0000}"/>
    <cellStyle name="Normal 11 4 3 3 5 4" xfId="10356" xr:uid="{00000000-0005-0000-0000-0000240F0000}"/>
    <cellStyle name="Normal 11 4 3 3 6" xfId="4446" xr:uid="{00000000-0005-0000-0000-0000250F0000}"/>
    <cellStyle name="Normal 11 4 3 3 6 2" xfId="13021" xr:uid="{00000000-0005-0000-0000-0000260F0000}"/>
    <cellStyle name="Normal 11 4 3 3 7" xfId="5327" xr:uid="{00000000-0005-0000-0000-0000270F0000}"/>
    <cellStyle name="Normal 11 4 3 3 7 2" xfId="13902" xr:uid="{00000000-0005-0000-0000-0000280F0000}"/>
    <cellStyle name="Normal 11 4 3 3 8" xfId="2773" xr:uid="{00000000-0005-0000-0000-0000290F0000}"/>
    <cellStyle name="Normal 11 4 3 3 8 2" xfId="11348" xr:uid="{00000000-0005-0000-0000-00002A0F0000}"/>
    <cellStyle name="Normal 11 4 3 3 9" xfId="6208" xr:uid="{00000000-0005-0000-0000-00002B0F0000}"/>
    <cellStyle name="Normal 11 4 3 3 9 2" xfId="14783" xr:uid="{00000000-0005-0000-0000-00002C0F0000}"/>
    <cellStyle name="Normal 11 4 3 4" xfId="509" xr:uid="{00000000-0005-0000-0000-00002D0F0000}"/>
    <cellStyle name="Normal 11 4 3 4 2" xfId="1056" xr:uid="{00000000-0005-0000-0000-00002E0F0000}"/>
    <cellStyle name="Normal 11 4 3 4 2 2" xfId="3721" xr:uid="{00000000-0005-0000-0000-00002F0F0000}"/>
    <cellStyle name="Normal 11 4 3 4 2 2 2" xfId="12296" xr:uid="{00000000-0005-0000-0000-0000300F0000}"/>
    <cellStyle name="Normal 11 4 3 4 2 3" xfId="7244" xr:uid="{00000000-0005-0000-0000-0000310F0000}"/>
    <cellStyle name="Normal 11 4 3 4 2 3 2" xfId="15819" xr:uid="{00000000-0005-0000-0000-0000320F0000}"/>
    <cellStyle name="Normal 11 4 3 4 2 4" xfId="9631" xr:uid="{00000000-0005-0000-0000-0000330F0000}"/>
    <cellStyle name="Normal 11 4 3 4 3" xfId="2230" xr:uid="{00000000-0005-0000-0000-0000340F0000}"/>
    <cellStyle name="Normal 11 4 3 4 3 2" xfId="4895" xr:uid="{00000000-0005-0000-0000-0000350F0000}"/>
    <cellStyle name="Normal 11 4 3 4 3 2 2" xfId="13470" xr:uid="{00000000-0005-0000-0000-0000360F0000}"/>
    <cellStyle name="Normal 11 4 3 4 3 3" xfId="8418" xr:uid="{00000000-0005-0000-0000-0000370F0000}"/>
    <cellStyle name="Normal 11 4 3 4 3 3 2" xfId="16993" xr:uid="{00000000-0005-0000-0000-0000380F0000}"/>
    <cellStyle name="Normal 11 4 3 4 3 4" xfId="10805" xr:uid="{00000000-0005-0000-0000-0000390F0000}"/>
    <cellStyle name="Normal 11 4 3 4 4" xfId="5776" xr:uid="{00000000-0005-0000-0000-00003A0F0000}"/>
    <cellStyle name="Normal 11 4 3 4 4 2" xfId="14351" xr:uid="{00000000-0005-0000-0000-00003B0F0000}"/>
    <cellStyle name="Normal 11 4 3 4 5" xfId="3174" xr:uid="{00000000-0005-0000-0000-00003C0F0000}"/>
    <cellStyle name="Normal 11 4 3 4 5 2" xfId="11749" xr:uid="{00000000-0005-0000-0000-00003D0F0000}"/>
    <cellStyle name="Normal 11 4 3 4 6" xfId="6657" xr:uid="{00000000-0005-0000-0000-00003E0F0000}"/>
    <cellStyle name="Normal 11 4 3 4 6 2" xfId="15232" xr:uid="{00000000-0005-0000-0000-00003F0F0000}"/>
    <cellStyle name="Normal 11 4 3 4 7" xfId="9084" xr:uid="{00000000-0005-0000-0000-0000400F0000}"/>
    <cellStyle name="Normal 11 4 3 5" xfId="1389" xr:uid="{00000000-0005-0000-0000-0000410F0000}"/>
    <cellStyle name="Normal 11 4 3 5 2" xfId="1976" xr:uid="{00000000-0005-0000-0000-0000420F0000}"/>
    <cellStyle name="Normal 11 4 3 5 2 2" xfId="4641" xr:uid="{00000000-0005-0000-0000-0000430F0000}"/>
    <cellStyle name="Normal 11 4 3 5 2 2 2" xfId="13216" xr:uid="{00000000-0005-0000-0000-0000440F0000}"/>
    <cellStyle name="Normal 11 4 3 5 2 3" xfId="7577" xr:uid="{00000000-0005-0000-0000-0000450F0000}"/>
    <cellStyle name="Normal 11 4 3 5 2 3 2" xfId="16152" xr:uid="{00000000-0005-0000-0000-0000460F0000}"/>
    <cellStyle name="Normal 11 4 3 5 2 4" xfId="10551" xr:uid="{00000000-0005-0000-0000-0000470F0000}"/>
    <cellStyle name="Normal 11 4 3 5 3" xfId="5522" xr:uid="{00000000-0005-0000-0000-0000480F0000}"/>
    <cellStyle name="Normal 11 4 3 5 3 2" xfId="8164" xr:uid="{00000000-0005-0000-0000-0000490F0000}"/>
    <cellStyle name="Normal 11 4 3 5 3 2 2" xfId="16739" xr:uid="{00000000-0005-0000-0000-00004A0F0000}"/>
    <cellStyle name="Normal 11 4 3 5 3 3" xfId="14097" xr:uid="{00000000-0005-0000-0000-00004B0F0000}"/>
    <cellStyle name="Normal 11 4 3 5 4" xfId="4054" xr:uid="{00000000-0005-0000-0000-00004C0F0000}"/>
    <cellStyle name="Normal 11 4 3 5 4 2" xfId="12629" xr:uid="{00000000-0005-0000-0000-00004D0F0000}"/>
    <cellStyle name="Normal 11 4 3 5 5" xfId="6403" xr:uid="{00000000-0005-0000-0000-00004E0F0000}"/>
    <cellStyle name="Normal 11 4 3 5 5 2" xfId="14978" xr:uid="{00000000-0005-0000-0000-00004F0F0000}"/>
    <cellStyle name="Normal 11 4 3 5 6" xfId="9964" xr:uid="{00000000-0005-0000-0000-0000500F0000}"/>
    <cellStyle name="Normal 11 4 3 6" xfId="802" xr:uid="{00000000-0005-0000-0000-0000510F0000}"/>
    <cellStyle name="Normal 11 4 3 6 2" xfId="3467" xr:uid="{00000000-0005-0000-0000-0000520F0000}"/>
    <cellStyle name="Normal 11 4 3 6 2 2" xfId="12042" xr:uid="{00000000-0005-0000-0000-0000530F0000}"/>
    <cellStyle name="Normal 11 4 3 6 3" xfId="6990" xr:uid="{00000000-0005-0000-0000-0000540F0000}"/>
    <cellStyle name="Normal 11 4 3 6 3 2" xfId="15565" xr:uid="{00000000-0005-0000-0000-0000550F0000}"/>
    <cellStyle name="Normal 11 4 3 6 4" xfId="9377" xr:uid="{00000000-0005-0000-0000-0000560F0000}"/>
    <cellStyle name="Normal 11 4 3 7" xfId="1643" xr:uid="{00000000-0005-0000-0000-0000570F0000}"/>
    <cellStyle name="Normal 11 4 3 7 2" xfId="2833" xr:uid="{00000000-0005-0000-0000-0000580F0000}"/>
    <cellStyle name="Normal 11 4 3 7 2 2" xfId="11408" xr:uid="{00000000-0005-0000-0000-0000590F0000}"/>
    <cellStyle name="Normal 11 4 3 7 3" xfId="7831" xr:uid="{00000000-0005-0000-0000-00005A0F0000}"/>
    <cellStyle name="Normal 11 4 3 7 3 2" xfId="16406" xr:uid="{00000000-0005-0000-0000-00005B0F0000}"/>
    <cellStyle name="Normal 11 4 3 7 4" xfId="10218" xr:uid="{00000000-0005-0000-0000-00005C0F0000}"/>
    <cellStyle name="Normal 11 4 3 8" xfId="4308" xr:uid="{00000000-0005-0000-0000-00005D0F0000}"/>
    <cellStyle name="Normal 11 4 3 8 2" xfId="12883" xr:uid="{00000000-0005-0000-0000-00005E0F0000}"/>
    <cellStyle name="Normal 11 4 3 9" xfId="5189" xr:uid="{00000000-0005-0000-0000-00005F0F0000}"/>
    <cellStyle name="Normal 11 4 3 9 2" xfId="13764" xr:uid="{00000000-0005-0000-0000-0000600F0000}"/>
    <cellStyle name="Normal 11 4 4" xfId="197" xr:uid="{00000000-0005-0000-0000-0000610F0000}"/>
    <cellStyle name="Normal 11 4 4 10" xfId="2557" xr:uid="{00000000-0005-0000-0000-0000620F0000}"/>
    <cellStyle name="Normal 11 4 4 10 2" xfId="11132" xr:uid="{00000000-0005-0000-0000-0000630F0000}"/>
    <cellStyle name="Normal 11 4 4 11" xfId="6108" xr:uid="{00000000-0005-0000-0000-0000640F0000}"/>
    <cellStyle name="Normal 11 4 4 11 2" xfId="14683" xr:uid="{00000000-0005-0000-0000-0000650F0000}"/>
    <cellStyle name="Normal 11 4 4 12" xfId="8775" xr:uid="{00000000-0005-0000-0000-0000660F0000}"/>
    <cellStyle name="Normal 11 4 4 2" xfId="310" xr:uid="{00000000-0005-0000-0000-0000670F0000}"/>
    <cellStyle name="Normal 11 4 4 2 10" xfId="8887" xr:uid="{00000000-0005-0000-0000-0000680F0000}"/>
    <cellStyle name="Normal 11 4 4 2 2" xfId="605" xr:uid="{00000000-0005-0000-0000-0000690F0000}"/>
    <cellStyle name="Normal 11 4 4 2 2 2" xfId="1290" xr:uid="{00000000-0005-0000-0000-00006A0F0000}"/>
    <cellStyle name="Normal 11 4 4 2 2 2 2" xfId="3955" xr:uid="{00000000-0005-0000-0000-00006B0F0000}"/>
    <cellStyle name="Normal 11 4 4 2 2 2 2 2" xfId="12530" xr:uid="{00000000-0005-0000-0000-00006C0F0000}"/>
    <cellStyle name="Normal 11 4 4 2 2 2 3" xfId="7478" xr:uid="{00000000-0005-0000-0000-00006D0F0000}"/>
    <cellStyle name="Normal 11 4 4 2 2 2 3 2" xfId="16053" xr:uid="{00000000-0005-0000-0000-00006E0F0000}"/>
    <cellStyle name="Normal 11 4 4 2 2 2 4" xfId="9865" xr:uid="{00000000-0005-0000-0000-00006F0F0000}"/>
    <cellStyle name="Normal 11 4 4 2 2 3" xfId="2464" xr:uid="{00000000-0005-0000-0000-0000700F0000}"/>
    <cellStyle name="Normal 11 4 4 2 2 3 2" xfId="5129" xr:uid="{00000000-0005-0000-0000-0000710F0000}"/>
    <cellStyle name="Normal 11 4 4 2 2 3 2 2" xfId="13704" xr:uid="{00000000-0005-0000-0000-0000720F0000}"/>
    <cellStyle name="Normal 11 4 4 2 2 3 3" xfId="8652" xr:uid="{00000000-0005-0000-0000-0000730F0000}"/>
    <cellStyle name="Normal 11 4 4 2 2 3 3 2" xfId="17227" xr:uid="{00000000-0005-0000-0000-0000740F0000}"/>
    <cellStyle name="Normal 11 4 4 2 2 3 4" xfId="11039" xr:uid="{00000000-0005-0000-0000-0000750F0000}"/>
    <cellStyle name="Normal 11 4 4 2 2 4" xfId="6010" xr:uid="{00000000-0005-0000-0000-0000760F0000}"/>
    <cellStyle name="Normal 11 4 4 2 2 4 2" xfId="14585" xr:uid="{00000000-0005-0000-0000-0000770F0000}"/>
    <cellStyle name="Normal 11 4 4 2 2 5" xfId="3270" xr:uid="{00000000-0005-0000-0000-0000780F0000}"/>
    <cellStyle name="Normal 11 4 4 2 2 5 2" xfId="11845" xr:uid="{00000000-0005-0000-0000-0000790F0000}"/>
    <cellStyle name="Normal 11 4 4 2 2 6" xfId="6891" xr:uid="{00000000-0005-0000-0000-00007A0F0000}"/>
    <cellStyle name="Normal 11 4 4 2 2 6 2" xfId="15466" xr:uid="{00000000-0005-0000-0000-00007B0F0000}"/>
    <cellStyle name="Normal 11 4 4 2 2 7" xfId="9180" xr:uid="{00000000-0005-0000-0000-00007C0F0000}"/>
    <cellStyle name="Normal 11 4 4 2 3" xfId="1485" xr:uid="{00000000-0005-0000-0000-00007D0F0000}"/>
    <cellStyle name="Normal 11 4 4 2 3 2" xfId="2072" xr:uid="{00000000-0005-0000-0000-00007E0F0000}"/>
    <cellStyle name="Normal 11 4 4 2 3 2 2" xfId="4737" xr:uid="{00000000-0005-0000-0000-00007F0F0000}"/>
    <cellStyle name="Normal 11 4 4 2 3 2 2 2" xfId="13312" xr:uid="{00000000-0005-0000-0000-0000800F0000}"/>
    <cellStyle name="Normal 11 4 4 2 3 2 3" xfId="7673" xr:uid="{00000000-0005-0000-0000-0000810F0000}"/>
    <cellStyle name="Normal 11 4 4 2 3 2 3 2" xfId="16248" xr:uid="{00000000-0005-0000-0000-0000820F0000}"/>
    <cellStyle name="Normal 11 4 4 2 3 2 4" xfId="10647" xr:uid="{00000000-0005-0000-0000-0000830F0000}"/>
    <cellStyle name="Normal 11 4 4 2 3 3" xfId="5618" xr:uid="{00000000-0005-0000-0000-0000840F0000}"/>
    <cellStyle name="Normal 11 4 4 2 3 3 2" xfId="8260" xr:uid="{00000000-0005-0000-0000-0000850F0000}"/>
    <cellStyle name="Normal 11 4 4 2 3 3 2 2" xfId="16835" xr:uid="{00000000-0005-0000-0000-0000860F0000}"/>
    <cellStyle name="Normal 11 4 4 2 3 3 3" xfId="14193" xr:uid="{00000000-0005-0000-0000-0000870F0000}"/>
    <cellStyle name="Normal 11 4 4 2 3 4" xfId="4150" xr:uid="{00000000-0005-0000-0000-0000880F0000}"/>
    <cellStyle name="Normal 11 4 4 2 3 4 2" xfId="12725" xr:uid="{00000000-0005-0000-0000-0000890F0000}"/>
    <cellStyle name="Normal 11 4 4 2 3 5" xfId="6499" xr:uid="{00000000-0005-0000-0000-00008A0F0000}"/>
    <cellStyle name="Normal 11 4 4 2 3 5 2" xfId="15074" xr:uid="{00000000-0005-0000-0000-00008B0F0000}"/>
    <cellStyle name="Normal 11 4 4 2 3 6" xfId="10060" xr:uid="{00000000-0005-0000-0000-00008C0F0000}"/>
    <cellStyle name="Normal 11 4 4 2 4" xfId="898" xr:uid="{00000000-0005-0000-0000-00008D0F0000}"/>
    <cellStyle name="Normal 11 4 4 2 4 2" xfId="3563" xr:uid="{00000000-0005-0000-0000-00008E0F0000}"/>
    <cellStyle name="Normal 11 4 4 2 4 2 2" xfId="12138" xr:uid="{00000000-0005-0000-0000-00008F0F0000}"/>
    <cellStyle name="Normal 11 4 4 2 4 3" xfId="7086" xr:uid="{00000000-0005-0000-0000-0000900F0000}"/>
    <cellStyle name="Normal 11 4 4 2 4 3 2" xfId="15661" xr:uid="{00000000-0005-0000-0000-0000910F0000}"/>
    <cellStyle name="Normal 11 4 4 2 4 4" xfId="9473" xr:uid="{00000000-0005-0000-0000-0000920F0000}"/>
    <cellStyle name="Normal 11 4 4 2 5" xfId="1877" xr:uid="{00000000-0005-0000-0000-0000930F0000}"/>
    <cellStyle name="Normal 11 4 4 2 5 2" xfId="2977" xr:uid="{00000000-0005-0000-0000-0000940F0000}"/>
    <cellStyle name="Normal 11 4 4 2 5 2 2" xfId="11552" xr:uid="{00000000-0005-0000-0000-0000950F0000}"/>
    <cellStyle name="Normal 11 4 4 2 5 3" xfId="8065" xr:uid="{00000000-0005-0000-0000-0000960F0000}"/>
    <cellStyle name="Normal 11 4 4 2 5 3 2" xfId="16640" xr:uid="{00000000-0005-0000-0000-0000970F0000}"/>
    <cellStyle name="Normal 11 4 4 2 5 4" xfId="10452" xr:uid="{00000000-0005-0000-0000-0000980F0000}"/>
    <cellStyle name="Normal 11 4 4 2 6" xfId="4542" xr:uid="{00000000-0005-0000-0000-0000990F0000}"/>
    <cellStyle name="Normal 11 4 4 2 6 2" xfId="13117" xr:uid="{00000000-0005-0000-0000-00009A0F0000}"/>
    <cellStyle name="Normal 11 4 4 2 7" xfId="5423" xr:uid="{00000000-0005-0000-0000-00009B0F0000}"/>
    <cellStyle name="Normal 11 4 4 2 7 2" xfId="13998" xr:uid="{00000000-0005-0000-0000-00009C0F0000}"/>
    <cellStyle name="Normal 11 4 4 2 8" xfId="2673" xr:uid="{00000000-0005-0000-0000-00009D0F0000}"/>
    <cellStyle name="Normal 11 4 4 2 8 2" xfId="11248" xr:uid="{00000000-0005-0000-0000-00009E0F0000}"/>
    <cellStyle name="Normal 11 4 4 2 9" xfId="6304" xr:uid="{00000000-0005-0000-0000-00009F0F0000}"/>
    <cellStyle name="Normal 11 4 4 2 9 2" xfId="14879" xr:uid="{00000000-0005-0000-0000-0000A00F0000}"/>
    <cellStyle name="Normal 11 4 4 3" xfId="392" xr:uid="{00000000-0005-0000-0000-0000A10F0000}"/>
    <cellStyle name="Normal 11 4 4 3 10" xfId="8967" xr:uid="{00000000-0005-0000-0000-0000A20F0000}"/>
    <cellStyle name="Normal 11 4 4 3 2" xfId="685" xr:uid="{00000000-0005-0000-0000-0000A30F0000}"/>
    <cellStyle name="Normal 11 4 4 3 2 2" xfId="1174" xr:uid="{00000000-0005-0000-0000-0000A40F0000}"/>
    <cellStyle name="Normal 11 4 4 3 2 2 2" xfId="3839" xr:uid="{00000000-0005-0000-0000-0000A50F0000}"/>
    <cellStyle name="Normal 11 4 4 3 2 2 2 2" xfId="12414" xr:uid="{00000000-0005-0000-0000-0000A60F0000}"/>
    <cellStyle name="Normal 11 4 4 3 2 2 3" xfId="7362" xr:uid="{00000000-0005-0000-0000-0000A70F0000}"/>
    <cellStyle name="Normal 11 4 4 3 2 2 3 2" xfId="15937" xr:uid="{00000000-0005-0000-0000-0000A80F0000}"/>
    <cellStyle name="Normal 11 4 4 3 2 2 4" xfId="9749" xr:uid="{00000000-0005-0000-0000-0000A90F0000}"/>
    <cellStyle name="Normal 11 4 4 3 2 3" xfId="2348" xr:uid="{00000000-0005-0000-0000-0000AA0F0000}"/>
    <cellStyle name="Normal 11 4 4 3 2 3 2" xfId="5013" xr:uid="{00000000-0005-0000-0000-0000AB0F0000}"/>
    <cellStyle name="Normal 11 4 4 3 2 3 2 2" xfId="13588" xr:uid="{00000000-0005-0000-0000-0000AC0F0000}"/>
    <cellStyle name="Normal 11 4 4 3 2 3 3" xfId="8536" xr:uid="{00000000-0005-0000-0000-0000AD0F0000}"/>
    <cellStyle name="Normal 11 4 4 3 2 3 3 2" xfId="17111" xr:uid="{00000000-0005-0000-0000-0000AE0F0000}"/>
    <cellStyle name="Normal 11 4 4 3 2 3 4" xfId="10923" xr:uid="{00000000-0005-0000-0000-0000AF0F0000}"/>
    <cellStyle name="Normal 11 4 4 3 2 4" xfId="5894" xr:uid="{00000000-0005-0000-0000-0000B00F0000}"/>
    <cellStyle name="Normal 11 4 4 3 2 4 2" xfId="14469" xr:uid="{00000000-0005-0000-0000-0000B10F0000}"/>
    <cellStyle name="Normal 11 4 4 3 2 5" xfId="3350" xr:uid="{00000000-0005-0000-0000-0000B20F0000}"/>
    <cellStyle name="Normal 11 4 4 3 2 5 2" xfId="11925" xr:uid="{00000000-0005-0000-0000-0000B30F0000}"/>
    <cellStyle name="Normal 11 4 4 3 2 6" xfId="6775" xr:uid="{00000000-0005-0000-0000-0000B40F0000}"/>
    <cellStyle name="Normal 11 4 4 3 2 6 2" xfId="15350" xr:uid="{00000000-0005-0000-0000-0000B50F0000}"/>
    <cellStyle name="Normal 11 4 4 3 2 7" xfId="9260" xr:uid="{00000000-0005-0000-0000-0000B60F0000}"/>
    <cellStyle name="Normal 11 4 4 3 3" xfId="1565" xr:uid="{00000000-0005-0000-0000-0000B70F0000}"/>
    <cellStyle name="Normal 11 4 4 3 3 2" xfId="2152" xr:uid="{00000000-0005-0000-0000-0000B80F0000}"/>
    <cellStyle name="Normal 11 4 4 3 3 2 2" xfId="4817" xr:uid="{00000000-0005-0000-0000-0000B90F0000}"/>
    <cellStyle name="Normal 11 4 4 3 3 2 2 2" xfId="13392" xr:uid="{00000000-0005-0000-0000-0000BA0F0000}"/>
    <cellStyle name="Normal 11 4 4 3 3 2 3" xfId="7753" xr:uid="{00000000-0005-0000-0000-0000BB0F0000}"/>
    <cellStyle name="Normal 11 4 4 3 3 2 3 2" xfId="16328" xr:uid="{00000000-0005-0000-0000-0000BC0F0000}"/>
    <cellStyle name="Normal 11 4 4 3 3 2 4" xfId="10727" xr:uid="{00000000-0005-0000-0000-0000BD0F0000}"/>
    <cellStyle name="Normal 11 4 4 3 3 3" xfId="5698" xr:uid="{00000000-0005-0000-0000-0000BE0F0000}"/>
    <cellStyle name="Normal 11 4 4 3 3 3 2" xfId="8340" xr:uid="{00000000-0005-0000-0000-0000BF0F0000}"/>
    <cellStyle name="Normal 11 4 4 3 3 3 2 2" xfId="16915" xr:uid="{00000000-0005-0000-0000-0000C00F0000}"/>
    <cellStyle name="Normal 11 4 4 3 3 3 3" xfId="14273" xr:uid="{00000000-0005-0000-0000-0000C10F0000}"/>
    <cellStyle name="Normal 11 4 4 3 3 4" xfId="4230" xr:uid="{00000000-0005-0000-0000-0000C20F0000}"/>
    <cellStyle name="Normal 11 4 4 3 3 4 2" xfId="12805" xr:uid="{00000000-0005-0000-0000-0000C30F0000}"/>
    <cellStyle name="Normal 11 4 4 3 3 5" xfId="6579" xr:uid="{00000000-0005-0000-0000-0000C40F0000}"/>
    <cellStyle name="Normal 11 4 4 3 3 5 2" xfId="15154" xr:uid="{00000000-0005-0000-0000-0000C50F0000}"/>
    <cellStyle name="Normal 11 4 4 3 3 6" xfId="10140" xr:uid="{00000000-0005-0000-0000-0000C60F0000}"/>
    <cellStyle name="Normal 11 4 4 3 4" xfId="978" xr:uid="{00000000-0005-0000-0000-0000C70F0000}"/>
    <cellStyle name="Normal 11 4 4 3 4 2" xfId="3643" xr:uid="{00000000-0005-0000-0000-0000C80F0000}"/>
    <cellStyle name="Normal 11 4 4 3 4 2 2" xfId="12218" xr:uid="{00000000-0005-0000-0000-0000C90F0000}"/>
    <cellStyle name="Normal 11 4 4 3 4 3" xfId="7166" xr:uid="{00000000-0005-0000-0000-0000CA0F0000}"/>
    <cellStyle name="Normal 11 4 4 3 4 3 2" xfId="15741" xr:uid="{00000000-0005-0000-0000-0000CB0F0000}"/>
    <cellStyle name="Normal 11 4 4 3 4 4" xfId="9553" xr:uid="{00000000-0005-0000-0000-0000CC0F0000}"/>
    <cellStyle name="Normal 11 4 4 3 5" xfId="1761" xr:uid="{00000000-0005-0000-0000-0000CD0F0000}"/>
    <cellStyle name="Normal 11 4 4 3 5 2" xfId="3057" xr:uid="{00000000-0005-0000-0000-0000CE0F0000}"/>
    <cellStyle name="Normal 11 4 4 3 5 2 2" xfId="11632" xr:uid="{00000000-0005-0000-0000-0000CF0F0000}"/>
    <cellStyle name="Normal 11 4 4 3 5 3" xfId="7949" xr:uid="{00000000-0005-0000-0000-0000D00F0000}"/>
    <cellStyle name="Normal 11 4 4 3 5 3 2" xfId="16524" xr:uid="{00000000-0005-0000-0000-0000D10F0000}"/>
    <cellStyle name="Normal 11 4 4 3 5 4" xfId="10336" xr:uid="{00000000-0005-0000-0000-0000D20F0000}"/>
    <cellStyle name="Normal 11 4 4 3 6" xfId="4426" xr:uid="{00000000-0005-0000-0000-0000D30F0000}"/>
    <cellStyle name="Normal 11 4 4 3 6 2" xfId="13001" xr:uid="{00000000-0005-0000-0000-0000D40F0000}"/>
    <cellStyle name="Normal 11 4 4 3 7" xfId="5307" xr:uid="{00000000-0005-0000-0000-0000D50F0000}"/>
    <cellStyle name="Normal 11 4 4 3 7 2" xfId="13882" xr:uid="{00000000-0005-0000-0000-0000D60F0000}"/>
    <cellStyle name="Normal 11 4 4 3 8" xfId="2753" xr:uid="{00000000-0005-0000-0000-0000D70F0000}"/>
    <cellStyle name="Normal 11 4 4 3 8 2" xfId="11328" xr:uid="{00000000-0005-0000-0000-0000D80F0000}"/>
    <cellStyle name="Normal 11 4 4 3 9" xfId="6188" xr:uid="{00000000-0005-0000-0000-0000D90F0000}"/>
    <cellStyle name="Normal 11 4 4 3 9 2" xfId="14763" xr:uid="{00000000-0005-0000-0000-0000DA0F0000}"/>
    <cellStyle name="Normal 11 4 4 4" xfId="489" xr:uid="{00000000-0005-0000-0000-0000DB0F0000}"/>
    <cellStyle name="Normal 11 4 4 4 2" xfId="1094" xr:uid="{00000000-0005-0000-0000-0000DC0F0000}"/>
    <cellStyle name="Normal 11 4 4 4 2 2" xfId="3759" xr:uid="{00000000-0005-0000-0000-0000DD0F0000}"/>
    <cellStyle name="Normal 11 4 4 4 2 2 2" xfId="12334" xr:uid="{00000000-0005-0000-0000-0000DE0F0000}"/>
    <cellStyle name="Normal 11 4 4 4 2 3" xfId="7282" xr:uid="{00000000-0005-0000-0000-0000DF0F0000}"/>
    <cellStyle name="Normal 11 4 4 4 2 3 2" xfId="15857" xr:uid="{00000000-0005-0000-0000-0000E00F0000}"/>
    <cellStyle name="Normal 11 4 4 4 2 4" xfId="9669" xr:uid="{00000000-0005-0000-0000-0000E10F0000}"/>
    <cellStyle name="Normal 11 4 4 4 3" xfId="2268" xr:uid="{00000000-0005-0000-0000-0000E20F0000}"/>
    <cellStyle name="Normal 11 4 4 4 3 2" xfId="4933" xr:uid="{00000000-0005-0000-0000-0000E30F0000}"/>
    <cellStyle name="Normal 11 4 4 4 3 2 2" xfId="13508" xr:uid="{00000000-0005-0000-0000-0000E40F0000}"/>
    <cellStyle name="Normal 11 4 4 4 3 3" xfId="8456" xr:uid="{00000000-0005-0000-0000-0000E50F0000}"/>
    <cellStyle name="Normal 11 4 4 4 3 3 2" xfId="17031" xr:uid="{00000000-0005-0000-0000-0000E60F0000}"/>
    <cellStyle name="Normal 11 4 4 4 3 4" xfId="10843" xr:uid="{00000000-0005-0000-0000-0000E70F0000}"/>
    <cellStyle name="Normal 11 4 4 4 4" xfId="5814" xr:uid="{00000000-0005-0000-0000-0000E80F0000}"/>
    <cellStyle name="Normal 11 4 4 4 4 2" xfId="14389" xr:uid="{00000000-0005-0000-0000-0000E90F0000}"/>
    <cellStyle name="Normal 11 4 4 4 5" xfId="3154" xr:uid="{00000000-0005-0000-0000-0000EA0F0000}"/>
    <cellStyle name="Normal 11 4 4 4 5 2" xfId="11729" xr:uid="{00000000-0005-0000-0000-0000EB0F0000}"/>
    <cellStyle name="Normal 11 4 4 4 6" xfId="6695" xr:uid="{00000000-0005-0000-0000-0000EC0F0000}"/>
    <cellStyle name="Normal 11 4 4 4 6 2" xfId="15270" xr:uid="{00000000-0005-0000-0000-0000ED0F0000}"/>
    <cellStyle name="Normal 11 4 4 4 7" xfId="9064" xr:uid="{00000000-0005-0000-0000-0000EE0F0000}"/>
    <cellStyle name="Normal 11 4 4 5" xfId="1369" xr:uid="{00000000-0005-0000-0000-0000EF0F0000}"/>
    <cellStyle name="Normal 11 4 4 5 2" xfId="1956" xr:uid="{00000000-0005-0000-0000-0000F00F0000}"/>
    <cellStyle name="Normal 11 4 4 5 2 2" xfId="4621" xr:uid="{00000000-0005-0000-0000-0000F10F0000}"/>
    <cellStyle name="Normal 11 4 4 5 2 2 2" xfId="13196" xr:uid="{00000000-0005-0000-0000-0000F20F0000}"/>
    <cellStyle name="Normal 11 4 4 5 2 3" xfId="7557" xr:uid="{00000000-0005-0000-0000-0000F30F0000}"/>
    <cellStyle name="Normal 11 4 4 5 2 3 2" xfId="16132" xr:uid="{00000000-0005-0000-0000-0000F40F0000}"/>
    <cellStyle name="Normal 11 4 4 5 2 4" xfId="10531" xr:uid="{00000000-0005-0000-0000-0000F50F0000}"/>
    <cellStyle name="Normal 11 4 4 5 3" xfId="5502" xr:uid="{00000000-0005-0000-0000-0000F60F0000}"/>
    <cellStyle name="Normal 11 4 4 5 3 2" xfId="8144" xr:uid="{00000000-0005-0000-0000-0000F70F0000}"/>
    <cellStyle name="Normal 11 4 4 5 3 2 2" xfId="16719" xr:uid="{00000000-0005-0000-0000-0000F80F0000}"/>
    <cellStyle name="Normal 11 4 4 5 3 3" xfId="14077" xr:uid="{00000000-0005-0000-0000-0000F90F0000}"/>
    <cellStyle name="Normal 11 4 4 5 4" xfId="4034" xr:uid="{00000000-0005-0000-0000-0000FA0F0000}"/>
    <cellStyle name="Normal 11 4 4 5 4 2" xfId="12609" xr:uid="{00000000-0005-0000-0000-0000FB0F0000}"/>
    <cellStyle name="Normal 11 4 4 5 5" xfId="6383" xr:uid="{00000000-0005-0000-0000-0000FC0F0000}"/>
    <cellStyle name="Normal 11 4 4 5 5 2" xfId="14958" xr:uid="{00000000-0005-0000-0000-0000FD0F0000}"/>
    <cellStyle name="Normal 11 4 4 5 6" xfId="9944" xr:uid="{00000000-0005-0000-0000-0000FE0F0000}"/>
    <cellStyle name="Normal 11 4 4 6" xfId="782" xr:uid="{00000000-0005-0000-0000-0000FF0F0000}"/>
    <cellStyle name="Normal 11 4 4 6 2" xfId="3447" xr:uid="{00000000-0005-0000-0000-000000100000}"/>
    <cellStyle name="Normal 11 4 4 6 2 2" xfId="12022" xr:uid="{00000000-0005-0000-0000-000001100000}"/>
    <cellStyle name="Normal 11 4 4 6 3" xfId="6970" xr:uid="{00000000-0005-0000-0000-000002100000}"/>
    <cellStyle name="Normal 11 4 4 6 3 2" xfId="15545" xr:uid="{00000000-0005-0000-0000-000003100000}"/>
    <cellStyle name="Normal 11 4 4 6 4" xfId="9357" xr:uid="{00000000-0005-0000-0000-000004100000}"/>
    <cellStyle name="Normal 11 4 4 7" xfId="1681" xr:uid="{00000000-0005-0000-0000-000005100000}"/>
    <cellStyle name="Normal 11 4 4 7 2" xfId="2865" xr:uid="{00000000-0005-0000-0000-000006100000}"/>
    <cellStyle name="Normal 11 4 4 7 2 2" xfId="11440" xr:uid="{00000000-0005-0000-0000-000007100000}"/>
    <cellStyle name="Normal 11 4 4 7 3" xfId="7869" xr:uid="{00000000-0005-0000-0000-000008100000}"/>
    <cellStyle name="Normal 11 4 4 7 3 2" xfId="16444" xr:uid="{00000000-0005-0000-0000-000009100000}"/>
    <cellStyle name="Normal 11 4 4 7 4" xfId="10256" xr:uid="{00000000-0005-0000-0000-00000A100000}"/>
    <cellStyle name="Normal 11 4 4 8" xfId="4346" xr:uid="{00000000-0005-0000-0000-00000B100000}"/>
    <cellStyle name="Normal 11 4 4 8 2" xfId="12921" xr:uid="{00000000-0005-0000-0000-00000C100000}"/>
    <cellStyle name="Normal 11 4 4 9" xfId="5227" xr:uid="{00000000-0005-0000-0000-00000D100000}"/>
    <cellStyle name="Normal 11 4 4 9 2" xfId="13802" xr:uid="{00000000-0005-0000-0000-00000E100000}"/>
    <cellStyle name="Normal 11 4 5" xfId="350" xr:uid="{00000000-0005-0000-0000-00000F100000}"/>
    <cellStyle name="Normal 11 4 5 10" xfId="8927" xr:uid="{00000000-0005-0000-0000-000010100000}"/>
    <cellStyle name="Normal 11 4 5 2" xfId="645" xr:uid="{00000000-0005-0000-0000-000011100000}"/>
    <cellStyle name="Normal 11 4 5 2 2" xfId="1134" xr:uid="{00000000-0005-0000-0000-000012100000}"/>
    <cellStyle name="Normal 11 4 5 2 2 2" xfId="3799" xr:uid="{00000000-0005-0000-0000-000013100000}"/>
    <cellStyle name="Normal 11 4 5 2 2 2 2" xfId="12374" xr:uid="{00000000-0005-0000-0000-000014100000}"/>
    <cellStyle name="Normal 11 4 5 2 2 3" xfId="7322" xr:uid="{00000000-0005-0000-0000-000015100000}"/>
    <cellStyle name="Normal 11 4 5 2 2 3 2" xfId="15897" xr:uid="{00000000-0005-0000-0000-000016100000}"/>
    <cellStyle name="Normal 11 4 5 2 2 4" xfId="9709" xr:uid="{00000000-0005-0000-0000-000017100000}"/>
    <cellStyle name="Normal 11 4 5 2 3" xfId="2308" xr:uid="{00000000-0005-0000-0000-000018100000}"/>
    <cellStyle name="Normal 11 4 5 2 3 2" xfId="4973" xr:uid="{00000000-0005-0000-0000-000019100000}"/>
    <cellStyle name="Normal 11 4 5 2 3 2 2" xfId="13548" xr:uid="{00000000-0005-0000-0000-00001A100000}"/>
    <cellStyle name="Normal 11 4 5 2 3 3" xfId="8496" xr:uid="{00000000-0005-0000-0000-00001B100000}"/>
    <cellStyle name="Normal 11 4 5 2 3 3 2" xfId="17071" xr:uid="{00000000-0005-0000-0000-00001C100000}"/>
    <cellStyle name="Normal 11 4 5 2 3 4" xfId="10883" xr:uid="{00000000-0005-0000-0000-00001D100000}"/>
    <cellStyle name="Normal 11 4 5 2 4" xfId="5854" xr:uid="{00000000-0005-0000-0000-00001E100000}"/>
    <cellStyle name="Normal 11 4 5 2 4 2" xfId="14429" xr:uid="{00000000-0005-0000-0000-00001F100000}"/>
    <cellStyle name="Normal 11 4 5 2 5" xfId="3310" xr:uid="{00000000-0005-0000-0000-000020100000}"/>
    <cellStyle name="Normal 11 4 5 2 5 2" xfId="11885" xr:uid="{00000000-0005-0000-0000-000021100000}"/>
    <cellStyle name="Normal 11 4 5 2 6" xfId="6735" xr:uid="{00000000-0005-0000-0000-000022100000}"/>
    <cellStyle name="Normal 11 4 5 2 6 2" xfId="15310" xr:uid="{00000000-0005-0000-0000-000023100000}"/>
    <cellStyle name="Normal 11 4 5 2 7" xfId="9220" xr:uid="{00000000-0005-0000-0000-000024100000}"/>
    <cellStyle name="Normal 11 4 5 3" xfId="1525" xr:uid="{00000000-0005-0000-0000-000025100000}"/>
    <cellStyle name="Normal 11 4 5 3 2" xfId="2112" xr:uid="{00000000-0005-0000-0000-000026100000}"/>
    <cellStyle name="Normal 11 4 5 3 2 2" xfId="4777" xr:uid="{00000000-0005-0000-0000-000027100000}"/>
    <cellStyle name="Normal 11 4 5 3 2 2 2" xfId="13352" xr:uid="{00000000-0005-0000-0000-000028100000}"/>
    <cellStyle name="Normal 11 4 5 3 2 3" xfId="7713" xr:uid="{00000000-0005-0000-0000-000029100000}"/>
    <cellStyle name="Normal 11 4 5 3 2 3 2" xfId="16288" xr:uid="{00000000-0005-0000-0000-00002A100000}"/>
    <cellStyle name="Normal 11 4 5 3 2 4" xfId="10687" xr:uid="{00000000-0005-0000-0000-00002B100000}"/>
    <cellStyle name="Normal 11 4 5 3 3" xfId="5658" xr:uid="{00000000-0005-0000-0000-00002C100000}"/>
    <cellStyle name="Normal 11 4 5 3 3 2" xfId="8300" xr:uid="{00000000-0005-0000-0000-00002D100000}"/>
    <cellStyle name="Normal 11 4 5 3 3 2 2" xfId="16875" xr:uid="{00000000-0005-0000-0000-00002E100000}"/>
    <cellStyle name="Normal 11 4 5 3 3 3" xfId="14233" xr:uid="{00000000-0005-0000-0000-00002F100000}"/>
    <cellStyle name="Normal 11 4 5 3 4" xfId="4190" xr:uid="{00000000-0005-0000-0000-000030100000}"/>
    <cellStyle name="Normal 11 4 5 3 4 2" xfId="12765" xr:uid="{00000000-0005-0000-0000-000031100000}"/>
    <cellStyle name="Normal 11 4 5 3 5" xfId="6539" xr:uid="{00000000-0005-0000-0000-000032100000}"/>
    <cellStyle name="Normal 11 4 5 3 5 2" xfId="15114" xr:uid="{00000000-0005-0000-0000-000033100000}"/>
    <cellStyle name="Normal 11 4 5 3 6" xfId="10100" xr:uid="{00000000-0005-0000-0000-000034100000}"/>
    <cellStyle name="Normal 11 4 5 4" xfId="938" xr:uid="{00000000-0005-0000-0000-000035100000}"/>
    <cellStyle name="Normal 11 4 5 4 2" xfId="3603" xr:uid="{00000000-0005-0000-0000-000036100000}"/>
    <cellStyle name="Normal 11 4 5 4 2 2" xfId="12178" xr:uid="{00000000-0005-0000-0000-000037100000}"/>
    <cellStyle name="Normal 11 4 5 4 3" xfId="7126" xr:uid="{00000000-0005-0000-0000-000038100000}"/>
    <cellStyle name="Normal 11 4 5 4 3 2" xfId="15701" xr:uid="{00000000-0005-0000-0000-000039100000}"/>
    <cellStyle name="Normal 11 4 5 4 4" xfId="9513" xr:uid="{00000000-0005-0000-0000-00003A100000}"/>
    <cellStyle name="Normal 11 4 5 5" xfId="1721" xr:uid="{00000000-0005-0000-0000-00003B100000}"/>
    <cellStyle name="Normal 11 4 5 5 2" xfId="3017" xr:uid="{00000000-0005-0000-0000-00003C100000}"/>
    <cellStyle name="Normal 11 4 5 5 2 2" xfId="11592" xr:uid="{00000000-0005-0000-0000-00003D100000}"/>
    <cellStyle name="Normal 11 4 5 5 3" xfId="7909" xr:uid="{00000000-0005-0000-0000-00003E100000}"/>
    <cellStyle name="Normal 11 4 5 5 3 2" xfId="16484" xr:uid="{00000000-0005-0000-0000-00003F100000}"/>
    <cellStyle name="Normal 11 4 5 5 4" xfId="10296" xr:uid="{00000000-0005-0000-0000-000040100000}"/>
    <cellStyle name="Normal 11 4 5 6" xfId="4386" xr:uid="{00000000-0005-0000-0000-000041100000}"/>
    <cellStyle name="Normal 11 4 5 6 2" xfId="12961" xr:uid="{00000000-0005-0000-0000-000042100000}"/>
    <cellStyle name="Normal 11 4 5 7" xfId="5267" xr:uid="{00000000-0005-0000-0000-000043100000}"/>
    <cellStyle name="Normal 11 4 5 7 2" xfId="13842" xr:uid="{00000000-0005-0000-0000-000044100000}"/>
    <cellStyle name="Normal 11 4 5 8" xfId="2713" xr:uid="{00000000-0005-0000-0000-000045100000}"/>
    <cellStyle name="Normal 11 4 5 8 2" xfId="11288" xr:uid="{00000000-0005-0000-0000-000046100000}"/>
    <cellStyle name="Normal 11 4 5 9" xfId="6148" xr:uid="{00000000-0005-0000-0000-000047100000}"/>
    <cellStyle name="Normal 11 4 5 9 2" xfId="14723" xr:uid="{00000000-0005-0000-0000-000048100000}"/>
    <cellStyle name="Normal 11 4 6" xfId="252" xr:uid="{00000000-0005-0000-0000-000049100000}"/>
    <cellStyle name="Normal 11 4 6 10" xfId="8829" xr:uid="{00000000-0005-0000-0000-00004A100000}"/>
    <cellStyle name="Normal 11 4 6 2" xfId="547" xr:uid="{00000000-0005-0000-0000-00004B100000}"/>
    <cellStyle name="Normal 11 4 6 2 2" xfId="1232" xr:uid="{00000000-0005-0000-0000-00004C100000}"/>
    <cellStyle name="Normal 11 4 6 2 2 2" xfId="3897" xr:uid="{00000000-0005-0000-0000-00004D100000}"/>
    <cellStyle name="Normal 11 4 6 2 2 2 2" xfId="12472" xr:uid="{00000000-0005-0000-0000-00004E100000}"/>
    <cellStyle name="Normal 11 4 6 2 2 3" xfId="7420" xr:uid="{00000000-0005-0000-0000-00004F100000}"/>
    <cellStyle name="Normal 11 4 6 2 2 3 2" xfId="15995" xr:uid="{00000000-0005-0000-0000-000050100000}"/>
    <cellStyle name="Normal 11 4 6 2 2 4" xfId="9807" xr:uid="{00000000-0005-0000-0000-000051100000}"/>
    <cellStyle name="Normal 11 4 6 2 3" xfId="2406" xr:uid="{00000000-0005-0000-0000-000052100000}"/>
    <cellStyle name="Normal 11 4 6 2 3 2" xfId="5071" xr:uid="{00000000-0005-0000-0000-000053100000}"/>
    <cellStyle name="Normal 11 4 6 2 3 2 2" xfId="13646" xr:uid="{00000000-0005-0000-0000-000054100000}"/>
    <cellStyle name="Normal 11 4 6 2 3 3" xfId="8594" xr:uid="{00000000-0005-0000-0000-000055100000}"/>
    <cellStyle name="Normal 11 4 6 2 3 3 2" xfId="17169" xr:uid="{00000000-0005-0000-0000-000056100000}"/>
    <cellStyle name="Normal 11 4 6 2 3 4" xfId="10981" xr:uid="{00000000-0005-0000-0000-000057100000}"/>
    <cellStyle name="Normal 11 4 6 2 4" xfId="5952" xr:uid="{00000000-0005-0000-0000-000058100000}"/>
    <cellStyle name="Normal 11 4 6 2 4 2" xfId="14527" xr:uid="{00000000-0005-0000-0000-000059100000}"/>
    <cellStyle name="Normal 11 4 6 2 5" xfId="3212" xr:uid="{00000000-0005-0000-0000-00005A100000}"/>
    <cellStyle name="Normal 11 4 6 2 5 2" xfId="11787" xr:uid="{00000000-0005-0000-0000-00005B100000}"/>
    <cellStyle name="Normal 11 4 6 2 6" xfId="6833" xr:uid="{00000000-0005-0000-0000-00005C100000}"/>
    <cellStyle name="Normal 11 4 6 2 6 2" xfId="15408" xr:uid="{00000000-0005-0000-0000-00005D100000}"/>
    <cellStyle name="Normal 11 4 6 2 7" xfId="9122" xr:uid="{00000000-0005-0000-0000-00005E100000}"/>
    <cellStyle name="Normal 11 4 6 3" xfId="1427" xr:uid="{00000000-0005-0000-0000-00005F100000}"/>
    <cellStyle name="Normal 11 4 6 3 2" xfId="2014" xr:uid="{00000000-0005-0000-0000-000060100000}"/>
    <cellStyle name="Normal 11 4 6 3 2 2" xfId="4679" xr:uid="{00000000-0005-0000-0000-000061100000}"/>
    <cellStyle name="Normal 11 4 6 3 2 2 2" xfId="13254" xr:uid="{00000000-0005-0000-0000-000062100000}"/>
    <cellStyle name="Normal 11 4 6 3 2 3" xfId="7615" xr:uid="{00000000-0005-0000-0000-000063100000}"/>
    <cellStyle name="Normal 11 4 6 3 2 3 2" xfId="16190" xr:uid="{00000000-0005-0000-0000-000064100000}"/>
    <cellStyle name="Normal 11 4 6 3 2 4" xfId="10589" xr:uid="{00000000-0005-0000-0000-000065100000}"/>
    <cellStyle name="Normal 11 4 6 3 3" xfId="5560" xr:uid="{00000000-0005-0000-0000-000066100000}"/>
    <cellStyle name="Normal 11 4 6 3 3 2" xfId="8202" xr:uid="{00000000-0005-0000-0000-000067100000}"/>
    <cellStyle name="Normal 11 4 6 3 3 2 2" xfId="16777" xr:uid="{00000000-0005-0000-0000-000068100000}"/>
    <cellStyle name="Normal 11 4 6 3 3 3" xfId="14135" xr:uid="{00000000-0005-0000-0000-000069100000}"/>
    <cellStyle name="Normal 11 4 6 3 4" xfId="4092" xr:uid="{00000000-0005-0000-0000-00006A100000}"/>
    <cellStyle name="Normal 11 4 6 3 4 2" xfId="12667" xr:uid="{00000000-0005-0000-0000-00006B100000}"/>
    <cellStyle name="Normal 11 4 6 3 5" xfId="6441" xr:uid="{00000000-0005-0000-0000-00006C100000}"/>
    <cellStyle name="Normal 11 4 6 3 5 2" xfId="15016" xr:uid="{00000000-0005-0000-0000-00006D100000}"/>
    <cellStyle name="Normal 11 4 6 3 6" xfId="10002" xr:uid="{00000000-0005-0000-0000-00006E100000}"/>
    <cellStyle name="Normal 11 4 6 4" xfId="840" xr:uid="{00000000-0005-0000-0000-00006F100000}"/>
    <cellStyle name="Normal 11 4 6 4 2" xfId="3505" xr:uid="{00000000-0005-0000-0000-000070100000}"/>
    <cellStyle name="Normal 11 4 6 4 2 2" xfId="12080" xr:uid="{00000000-0005-0000-0000-000071100000}"/>
    <cellStyle name="Normal 11 4 6 4 3" xfId="7028" xr:uid="{00000000-0005-0000-0000-000072100000}"/>
    <cellStyle name="Normal 11 4 6 4 3 2" xfId="15603" xr:uid="{00000000-0005-0000-0000-000073100000}"/>
    <cellStyle name="Normal 11 4 6 4 4" xfId="9415" xr:uid="{00000000-0005-0000-0000-000074100000}"/>
    <cellStyle name="Normal 11 4 6 5" xfId="1819" xr:uid="{00000000-0005-0000-0000-000075100000}"/>
    <cellStyle name="Normal 11 4 6 5 2" xfId="2919" xr:uid="{00000000-0005-0000-0000-000076100000}"/>
    <cellStyle name="Normal 11 4 6 5 2 2" xfId="11494" xr:uid="{00000000-0005-0000-0000-000077100000}"/>
    <cellStyle name="Normal 11 4 6 5 3" xfId="8007" xr:uid="{00000000-0005-0000-0000-000078100000}"/>
    <cellStyle name="Normal 11 4 6 5 3 2" xfId="16582" xr:uid="{00000000-0005-0000-0000-000079100000}"/>
    <cellStyle name="Normal 11 4 6 5 4" xfId="10394" xr:uid="{00000000-0005-0000-0000-00007A100000}"/>
    <cellStyle name="Normal 11 4 6 6" xfId="4484" xr:uid="{00000000-0005-0000-0000-00007B100000}"/>
    <cellStyle name="Normal 11 4 6 6 2" xfId="13059" xr:uid="{00000000-0005-0000-0000-00007C100000}"/>
    <cellStyle name="Normal 11 4 6 7" xfId="5365" xr:uid="{00000000-0005-0000-0000-00007D100000}"/>
    <cellStyle name="Normal 11 4 6 7 2" xfId="13940" xr:uid="{00000000-0005-0000-0000-00007E100000}"/>
    <cellStyle name="Normal 11 4 6 8" xfId="2615" xr:uid="{00000000-0005-0000-0000-00007F100000}"/>
    <cellStyle name="Normal 11 4 6 8 2" xfId="11190" xr:uid="{00000000-0005-0000-0000-000080100000}"/>
    <cellStyle name="Normal 11 4 6 9" xfId="6246" xr:uid="{00000000-0005-0000-0000-000081100000}"/>
    <cellStyle name="Normal 11 4 6 9 2" xfId="14821" xr:uid="{00000000-0005-0000-0000-000082100000}"/>
    <cellStyle name="Normal 11 4 7" xfId="451" xr:uid="{00000000-0005-0000-0000-000083100000}"/>
    <cellStyle name="Normal 11 4 7 2" xfId="1036" xr:uid="{00000000-0005-0000-0000-000084100000}"/>
    <cellStyle name="Normal 11 4 7 2 2" xfId="3701" xr:uid="{00000000-0005-0000-0000-000085100000}"/>
    <cellStyle name="Normal 11 4 7 2 2 2" xfId="12276" xr:uid="{00000000-0005-0000-0000-000086100000}"/>
    <cellStyle name="Normal 11 4 7 2 3" xfId="7224" xr:uid="{00000000-0005-0000-0000-000087100000}"/>
    <cellStyle name="Normal 11 4 7 2 3 2" xfId="15799" xr:uid="{00000000-0005-0000-0000-000088100000}"/>
    <cellStyle name="Normal 11 4 7 2 4" xfId="9611" xr:uid="{00000000-0005-0000-0000-000089100000}"/>
    <cellStyle name="Normal 11 4 7 3" xfId="2210" xr:uid="{00000000-0005-0000-0000-00008A100000}"/>
    <cellStyle name="Normal 11 4 7 3 2" xfId="3116" xr:uid="{00000000-0005-0000-0000-00008B100000}"/>
    <cellStyle name="Normal 11 4 7 3 2 2" xfId="11691" xr:uid="{00000000-0005-0000-0000-00008C100000}"/>
    <cellStyle name="Normal 11 4 7 3 3" xfId="8398" xr:uid="{00000000-0005-0000-0000-00008D100000}"/>
    <cellStyle name="Normal 11 4 7 3 3 2" xfId="16973" xr:uid="{00000000-0005-0000-0000-00008E100000}"/>
    <cellStyle name="Normal 11 4 7 3 4" xfId="10785" xr:uid="{00000000-0005-0000-0000-00008F100000}"/>
    <cellStyle name="Normal 11 4 7 4" xfId="4875" xr:uid="{00000000-0005-0000-0000-000090100000}"/>
    <cellStyle name="Normal 11 4 7 4 2" xfId="13450" xr:uid="{00000000-0005-0000-0000-000091100000}"/>
    <cellStyle name="Normal 11 4 7 5" xfId="5756" xr:uid="{00000000-0005-0000-0000-000092100000}"/>
    <cellStyle name="Normal 11 4 7 5 2" xfId="14331" xr:uid="{00000000-0005-0000-0000-000093100000}"/>
    <cellStyle name="Normal 11 4 7 6" xfId="2519" xr:uid="{00000000-0005-0000-0000-000094100000}"/>
    <cellStyle name="Normal 11 4 7 6 2" xfId="11094" xr:uid="{00000000-0005-0000-0000-000095100000}"/>
    <cellStyle name="Normal 11 4 7 7" xfId="6637" xr:uid="{00000000-0005-0000-0000-000096100000}"/>
    <cellStyle name="Normal 11 4 7 7 2" xfId="15212" xr:uid="{00000000-0005-0000-0000-000097100000}"/>
    <cellStyle name="Normal 11 4 7 8" xfId="9026" xr:uid="{00000000-0005-0000-0000-000098100000}"/>
    <cellStyle name="Normal 11 4 8" xfId="1331" xr:uid="{00000000-0005-0000-0000-000099100000}"/>
    <cellStyle name="Normal 11 4 8 2" xfId="1918" xr:uid="{00000000-0005-0000-0000-00009A100000}"/>
    <cellStyle name="Normal 11 4 8 2 2" xfId="4583" xr:uid="{00000000-0005-0000-0000-00009B100000}"/>
    <cellStyle name="Normal 11 4 8 2 2 2" xfId="13158" xr:uid="{00000000-0005-0000-0000-00009C100000}"/>
    <cellStyle name="Normal 11 4 8 2 3" xfId="7519" xr:uid="{00000000-0005-0000-0000-00009D100000}"/>
    <cellStyle name="Normal 11 4 8 2 3 2" xfId="16094" xr:uid="{00000000-0005-0000-0000-00009E100000}"/>
    <cellStyle name="Normal 11 4 8 2 4" xfId="10493" xr:uid="{00000000-0005-0000-0000-00009F100000}"/>
    <cellStyle name="Normal 11 4 8 3" xfId="5464" xr:uid="{00000000-0005-0000-0000-0000A0100000}"/>
    <cellStyle name="Normal 11 4 8 3 2" xfId="8106" xr:uid="{00000000-0005-0000-0000-0000A1100000}"/>
    <cellStyle name="Normal 11 4 8 3 2 2" xfId="16681" xr:uid="{00000000-0005-0000-0000-0000A2100000}"/>
    <cellStyle name="Normal 11 4 8 3 3" xfId="14039" xr:uid="{00000000-0005-0000-0000-0000A3100000}"/>
    <cellStyle name="Normal 11 4 8 4" xfId="3996" xr:uid="{00000000-0005-0000-0000-0000A4100000}"/>
    <cellStyle name="Normal 11 4 8 4 2" xfId="12571" xr:uid="{00000000-0005-0000-0000-0000A5100000}"/>
    <cellStyle name="Normal 11 4 8 5" xfId="6345" xr:uid="{00000000-0005-0000-0000-0000A6100000}"/>
    <cellStyle name="Normal 11 4 8 5 2" xfId="14920" xr:uid="{00000000-0005-0000-0000-0000A7100000}"/>
    <cellStyle name="Normal 11 4 8 6" xfId="9906" xr:uid="{00000000-0005-0000-0000-0000A8100000}"/>
    <cellStyle name="Normal 11 4 9" xfId="744" xr:uid="{00000000-0005-0000-0000-0000A9100000}"/>
    <cellStyle name="Normal 11 4 9 2" xfId="3409" xr:uid="{00000000-0005-0000-0000-0000AA100000}"/>
    <cellStyle name="Normal 11 4 9 2 2" xfId="11984" xr:uid="{00000000-0005-0000-0000-0000AB100000}"/>
    <cellStyle name="Normal 11 4 9 3" xfId="6932" xr:uid="{00000000-0005-0000-0000-0000AC100000}"/>
    <cellStyle name="Normal 11 4 9 3 2" xfId="15507" xr:uid="{00000000-0005-0000-0000-0000AD100000}"/>
    <cellStyle name="Normal 11 4 9 4" xfId="9319" xr:uid="{00000000-0005-0000-0000-0000AE100000}"/>
    <cellStyle name="Normal 11 5" xfId="129" xr:uid="{00000000-0005-0000-0000-0000AF100000}"/>
    <cellStyle name="Normal 11 5 10" xfId="1625" xr:uid="{00000000-0005-0000-0000-0000B0100000}"/>
    <cellStyle name="Normal 11 5 10 2" xfId="2804" xr:uid="{00000000-0005-0000-0000-0000B1100000}"/>
    <cellStyle name="Normal 11 5 10 2 2" xfId="11379" xr:uid="{00000000-0005-0000-0000-0000B2100000}"/>
    <cellStyle name="Normal 11 5 10 3" xfId="7813" xr:uid="{00000000-0005-0000-0000-0000B3100000}"/>
    <cellStyle name="Normal 11 5 10 3 2" xfId="16388" xr:uid="{00000000-0005-0000-0000-0000B4100000}"/>
    <cellStyle name="Normal 11 5 10 4" xfId="10200" xr:uid="{00000000-0005-0000-0000-0000B5100000}"/>
    <cellStyle name="Normal 11 5 11" xfId="4290" xr:uid="{00000000-0005-0000-0000-0000B6100000}"/>
    <cellStyle name="Normal 11 5 11 2" xfId="12865" xr:uid="{00000000-0005-0000-0000-0000B7100000}"/>
    <cellStyle name="Normal 11 5 12" xfId="5171" xr:uid="{00000000-0005-0000-0000-0000B8100000}"/>
    <cellStyle name="Normal 11 5 12 2" xfId="13746" xr:uid="{00000000-0005-0000-0000-0000B9100000}"/>
    <cellStyle name="Normal 11 5 13" xfId="2501" xr:uid="{00000000-0005-0000-0000-0000BA100000}"/>
    <cellStyle name="Normal 11 5 13 2" xfId="11076" xr:uid="{00000000-0005-0000-0000-0000BB100000}"/>
    <cellStyle name="Normal 11 5 14" xfId="6052" xr:uid="{00000000-0005-0000-0000-0000BC100000}"/>
    <cellStyle name="Normal 11 5 14 2" xfId="14627" xr:uid="{00000000-0005-0000-0000-0000BD100000}"/>
    <cellStyle name="Normal 11 5 15" xfId="17260" xr:uid="{00000000-0005-0000-0000-0000BE100000}"/>
    <cellStyle name="Normal 11 5 16" xfId="8714" xr:uid="{00000000-0005-0000-0000-0000BF100000}"/>
    <cellStyle name="Normal 11 5 17" xfId="8685" xr:uid="{00000000-0005-0000-0000-0000C0100000}"/>
    <cellStyle name="Normal 11 5 2" xfId="145" xr:uid="{00000000-0005-0000-0000-0000C1100000}"/>
    <cellStyle name="Normal 11 5 2 10" xfId="5210" xr:uid="{00000000-0005-0000-0000-0000C2100000}"/>
    <cellStyle name="Normal 11 5 2 10 2" xfId="13785" xr:uid="{00000000-0005-0000-0000-0000C3100000}"/>
    <cellStyle name="Normal 11 5 2 11" xfId="2540" xr:uid="{00000000-0005-0000-0000-0000C4100000}"/>
    <cellStyle name="Normal 11 5 2 11 2" xfId="11115" xr:uid="{00000000-0005-0000-0000-0000C5100000}"/>
    <cellStyle name="Normal 11 5 2 12" xfId="6091" xr:uid="{00000000-0005-0000-0000-0000C6100000}"/>
    <cellStyle name="Normal 11 5 2 12 2" xfId="14666" xr:uid="{00000000-0005-0000-0000-0000C7100000}"/>
    <cellStyle name="Normal 11 5 2 13" xfId="17274" xr:uid="{00000000-0005-0000-0000-0000C8100000}"/>
    <cellStyle name="Normal 11 5 2 14" xfId="8728" xr:uid="{00000000-0005-0000-0000-0000C9100000}"/>
    <cellStyle name="Normal 11 5 2 15" xfId="8699" xr:uid="{00000000-0005-0000-0000-0000CA100000}"/>
    <cellStyle name="Normal 11 5 2 2" xfId="235" xr:uid="{00000000-0005-0000-0000-0000CB100000}"/>
    <cellStyle name="Normal 11 5 2 2 10" xfId="2598" xr:uid="{00000000-0005-0000-0000-0000CC100000}"/>
    <cellStyle name="Normal 11 5 2 2 10 2" xfId="11173" xr:uid="{00000000-0005-0000-0000-0000CD100000}"/>
    <cellStyle name="Normal 11 5 2 2 11" xfId="6131" xr:uid="{00000000-0005-0000-0000-0000CE100000}"/>
    <cellStyle name="Normal 11 5 2 2 11 2" xfId="14706" xr:uid="{00000000-0005-0000-0000-0000CF100000}"/>
    <cellStyle name="Normal 11 5 2 2 12" xfId="8812" xr:uid="{00000000-0005-0000-0000-0000D0100000}"/>
    <cellStyle name="Normal 11 5 2 2 2" xfId="333" xr:uid="{00000000-0005-0000-0000-0000D1100000}"/>
    <cellStyle name="Normal 11 5 2 2 2 10" xfId="8910" xr:uid="{00000000-0005-0000-0000-0000D2100000}"/>
    <cellStyle name="Normal 11 5 2 2 2 2" xfId="628" xr:uid="{00000000-0005-0000-0000-0000D3100000}"/>
    <cellStyle name="Normal 11 5 2 2 2 2 2" xfId="1313" xr:uid="{00000000-0005-0000-0000-0000D4100000}"/>
    <cellStyle name="Normal 11 5 2 2 2 2 2 2" xfId="3978" xr:uid="{00000000-0005-0000-0000-0000D5100000}"/>
    <cellStyle name="Normal 11 5 2 2 2 2 2 2 2" xfId="12553" xr:uid="{00000000-0005-0000-0000-0000D6100000}"/>
    <cellStyle name="Normal 11 5 2 2 2 2 2 3" xfId="7501" xr:uid="{00000000-0005-0000-0000-0000D7100000}"/>
    <cellStyle name="Normal 11 5 2 2 2 2 2 3 2" xfId="16076" xr:uid="{00000000-0005-0000-0000-0000D8100000}"/>
    <cellStyle name="Normal 11 5 2 2 2 2 2 4" xfId="9888" xr:uid="{00000000-0005-0000-0000-0000D9100000}"/>
    <cellStyle name="Normal 11 5 2 2 2 2 3" xfId="2487" xr:uid="{00000000-0005-0000-0000-0000DA100000}"/>
    <cellStyle name="Normal 11 5 2 2 2 2 3 2" xfId="5152" xr:uid="{00000000-0005-0000-0000-0000DB100000}"/>
    <cellStyle name="Normal 11 5 2 2 2 2 3 2 2" xfId="13727" xr:uid="{00000000-0005-0000-0000-0000DC100000}"/>
    <cellStyle name="Normal 11 5 2 2 2 2 3 3" xfId="8675" xr:uid="{00000000-0005-0000-0000-0000DD100000}"/>
    <cellStyle name="Normal 11 5 2 2 2 2 3 3 2" xfId="17250" xr:uid="{00000000-0005-0000-0000-0000DE100000}"/>
    <cellStyle name="Normal 11 5 2 2 2 2 3 4" xfId="11062" xr:uid="{00000000-0005-0000-0000-0000DF100000}"/>
    <cellStyle name="Normal 11 5 2 2 2 2 4" xfId="6033" xr:uid="{00000000-0005-0000-0000-0000E0100000}"/>
    <cellStyle name="Normal 11 5 2 2 2 2 4 2" xfId="14608" xr:uid="{00000000-0005-0000-0000-0000E1100000}"/>
    <cellStyle name="Normal 11 5 2 2 2 2 5" xfId="3293" xr:uid="{00000000-0005-0000-0000-0000E2100000}"/>
    <cellStyle name="Normal 11 5 2 2 2 2 5 2" xfId="11868" xr:uid="{00000000-0005-0000-0000-0000E3100000}"/>
    <cellStyle name="Normal 11 5 2 2 2 2 6" xfId="6914" xr:uid="{00000000-0005-0000-0000-0000E4100000}"/>
    <cellStyle name="Normal 11 5 2 2 2 2 6 2" xfId="15489" xr:uid="{00000000-0005-0000-0000-0000E5100000}"/>
    <cellStyle name="Normal 11 5 2 2 2 2 7" xfId="9203" xr:uid="{00000000-0005-0000-0000-0000E6100000}"/>
    <cellStyle name="Normal 11 5 2 2 2 3" xfId="1508" xr:uid="{00000000-0005-0000-0000-0000E7100000}"/>
    <cellStyle name="Normal 11 5 2 2 2 3 2" xfId="2095" xr:uid="{00000000-0005-0000-0000-0000E8100000}"/>
    <cellStyle name="Normal 11 5 2 2 2 3 2 2" xfId="4760" xr:uid="{00000000-0005-0000-0000-0000E9100000}"/>
    <cellStyle name="Normal 11 5 2 2 2 3 2 2 2" xfId="13335" xr:uid="{00000000-0005-0000-0000-0000EA100000}"/>
    <cellStyle name="Normal 11 5 2 2 2 3 2 3" xfId="7696" xr:uid="{00000000-0005-0000-0000-0000EB100000}"/>
    <cellStyle name="Normal 11 5 2 2 2 3 2 3 2" xfId="16271" xr:uid="{00000000-0005-0000-0000-0000EC100000}"/>
    <cellStyle name="Normal 11 5 2 2 2 3 2 4" xfId="10670" xr:uid="{00000000-0005-0000-0000-0000ED100000}"/>
    <cellStyle name="Normal 11 5 2 2 2 3 3" xfId="5641" xr:uid="{00000000-0005-0000-0000-0000EE100000}"/>
    <cellStyle name="Normal 11 5 2 2 2 3 3 2" xfId="8283" xr:uid="{00000000-0005-0000-0000-0000EF100000}"/>
    <cellStyle name="Normal 11 5 2 2 2 3 3 2 2" xfId="16858" xr:uid="{00000000-0005-0000-0000-0000F0100000}"/>
    <cellStyle name="Normal 11 5 2 2 2 3 3 3" xfId="14216" xr:uid="{00000000-0005-0000-0000-0000F1100000}"/>
    <cellStyle name="Normal 11 5 2 2 2 3 4" xfId="4173" xr:uid="{00000000-0005-0000-0000-0000F2100000}"/>
    <cellStyle name="Normal 11 5 2 2 2 3 4 2" xfId="12748" xr:uid="{00000000-0005-0000-0000-0000F3100000}"/>
    <cellStyle name="Normal 11 5 2 2 2 3 5" xfId="6522" xr:uid="{00000000-0005-0000-0000-0000F4100000}"/>
    <cellStyle name="Normal 11 5 2 2 2 3 5 2" xfId="15097" xr:uid="{00000000-0005-0000-0000-0000F5100000}"/>
    <cellStyle name="Normal 11 5 2 2 2 3 6" xfId="10083" xr:uid="{00000000-0005-0000-0000-0000F6100000}"/>
    <cellStyle name="Normal 11 5 2 2 2 4" xfId="921" xr:uid="{00000000-0005-0000-0000-0000F7100000}"/>
    <cellStyle name="Normal 11 5 2 2 2 4 2" xfId="3586" xr:uid="{00000000-0005-0000-0000-0000F8100000}"/>
    <cellStyle name="Normal 11 5 2 2 2 4 2 2" xfId="12161" xr:uid="{00000000-0005-0000-0000-0000F9100000}"/>
    <cellStyle name="Normal 11 5 2 2 2 4 3" xfId="7109" xr:uid="{00000000-0005-0000-0000-0000FA100000}"/>
    <cellStyle name="Normal 11 5 2 2 2 4 3 2" xfId="15684" xr:uid="{00000000-0005-0000-0000-0000FB100000}"/>
    <cellStyle name="Normal 11 5 2 2 2 4 4" xfId="9496" xr:uid="{00000000-0005-0000-0000-0000FC100000}"/>
    <cellStyle name="Normal 11 5 2 2 2 5" xfId="1900" xr:uid="{00000000-0005-0000-0000-0000FD100000}"/>
    <cellStyle name="Normal 11 5 2 2 2 5 2" xfId="3000" xr:uid="{00000000-0005-0000-0000-0000FE100000}"/>
    <cellStyle name="Normal 11 5 2 2 2 5 2 2" xfId="11575" xr:uid="{00000000-0005-0000-0000-0000FF100000}"/>
    <cellStyle name="Normal 11 5 2 2 2 5 3" xfId="8088" xr:uid="{00000000-0005-0000-0000-000000110000}"/>
    <cellStyle name="Normal 11 5 2 2 2 5 3 2" xfId="16663" xr:uid="{00000000-0005-0000-0000-000001110000}"/>
    <cellStyle name="Normal 11 5 2 2 2 5 4" xfId="10475" xr:uid="{00000000-0005-0000-0000-000002110000}"/>
    <cellStyle name="Normal 11 5 2 2 2 6" xfId="4565" xr:uid="{00000000-0005-0000-0000-000003110000}"/>
    <cellStyle name="Normal 11 5 2 2 2 6 2" xfId="13140" xr:uid="{00000000-0005-0000-0000-000004110000}"/>
    <cellStyle name="Normal 11 5 2 2 2 7" xfId="5446" xr:uid="{00000000-0005-0000-0000-000005110000}"/>
    <cellStyle name="Normal 11 5 2 2 2 7 2" xfId="14021" xr:uid="{00000000-0005-0000-0000-000006110000}"/>
    <cellStyle name="Normal 11 5 2 2 2 8" xfId="2696" xr:uid="{00000000-0005-0000-0000-000007110000}"/>
    <cellStyle name="Normal 11 5 2 2 2 8 2" xfId="11271" xr:uid="{00000000-0005-0000-0000-000008110000}"/>
    <cellStyle name="Normal 11 5 2 2 2 9" xfId="6327" xr:uid="{00000000-0005-0000-0000-000009110000}"/>
    <cellStyle name="Normal 11 5 2 2 2 9 2" xfId="14902" xr:uid="{00000000-0005-0000-0000-00000A110000}"/>
    <cellStyle name="Normal 11 5 2 2 3" xfId="433" xr:uid="{00000000-0005-0000-0000-00000B110000}"/>
    <cellStyle name="Normal 11 5 2 2 3 10" xfId="9008" xr:uid="{00000000-0005-0000-0000-00000C110000}"/>
    <cellStyle name="Normal 11 5 2 2 3 2" xfId="726" xr:uid="{00000000-0005-0000-0000-00000D110000}"/>
    <cellStyle name="Normal 11 5 2 2 3 2 2" xfId="1215" xr:uid="{00000000-0005-0000-0000-00000E110000}"/>
    <cellStyle name="Normal 11 5 2 2 3 2 2 2" xfId="3880" xr:uid="{00000000-0005-0000-0000-00000F110000}"/>
    <cellStyle name="Normal 11 5 2 2 3 2 2 2 2" xfId="12455" xr:uid="{00000000-0005-0000-0000-000010110000}"/>
    <cellStyle name="Normal 11 5 2 2 3 2 2 3" xfId="7403" xr:uid="{00000000-0005-0000-0000-000011110000}"/>
    <cellStyle name="Normal 11 5 2 2 3 2 2 3 2" xfId="15978" xr:uid="{00000000-0005-0000-0000-000012110000}"/>
    <cellStyle name="Normal 11 5 2 2 3 2 2 4" xfId="9790" xr:uid="{00000000-0005-0000-0000-000013110000}"/>
    <cellStyle name="Normal 11 5 2 2 3 2 3" xfId="2389" xr:uid="{00000000-0005-0000-0000-000014110000}"/>
    <cellStyle name="Normal 11 5 2 2 3 2 3 2" xfId="5054" xr:uid="{00000000-0005-0000-0000-000015110000}"/>
    <cellStyle name="Normal 11 5 2 2 3 2 3 2 2" xfId="13629" xr:uid="{00000000-0005-0000-0000-000016110000}"/>
    <cellStyle name="Normal 11 5 2 2 3 2 3 3" xfId="8577" xr:uid="{00000000-0005-0000-0000-000017110000}"/>
    <cellStyle name="Normal 11 5 2 2 3 2 3 3 2" xfId="17152" xr:uid="{00000000-0005-0000-0000-000018110000}"/>
    <cellStyle name="Normal 11 5 2 2 3 2 3 4" xfId="10964" xr:uid="{00000000-0005-0000-0000-000019110000}"/>
    <cellStyle name="Normal 11 5 2 2 3 2 4" xfId="5935" xr:uid="{00000000-0005-0000-0000-00001A110000}"/>
    <cellStyle name="Normal 11 5 2 2 3 2 4 2" xfId="14510" xr:uid="{00000000-0005-0000-0000-00001B110000}"/>
    <cellStyle name="Normal 11 5 2 2 3 2 5" xfId="3391" xr:uid="{00000000-0005-0000-0000-00001C110000}"/>
    <cellStyle name="Normal 11 5 2 2 3 2 5 2" xfId="11966" xr:uid="{00000000-0005-0000-0000-00001D110000}"/>
    <cellStyle name="Normal 11 5 2 2 3 2 6" xfId="6816" xr:uid="{00000000-0005-0000-0000-00001E110000}"/>
    <cellStyle name="Normal 11 5 2 2 3 2 6 2" xfId="15391" xr:uid="{00000000-0005-0000-0000-00001F110000}"/>
    <cellStyle name="Normal 11 5 2 2 3 2 7" xfId="9301" xr:uid="{00000000-0005-0000-0000-000020110000}"/>
    <cellStyle name="Normal 11 5 2 2 3 3" xfId="1606" xr:uid="{00000000-0005-0000-0000-000021110000}"/>
    <cellStyle name="Normal 11 5 2 2 3 3 2" xfId="2193" xr:uid="{00000000-0005-0000-0000-000022110000}"/>
    <cellStyle name="Normal 11 5 2 2 3 3 2 2" xfId="4858" xr:uid="{00000000-0005-0000-0000-000023110000}"/>
    <cellStyle name="Normal 11 5 2 2 3 3 2 2 2" xfId="13433" xr:uid="{00000000-0005-0000-0000-000024110000}"/>
    <cellStyle name="Normal 11 5 2 2 3 3 2 3" xfId="7794" xr:uid="{00000000-0005-0000-0000-000025110000}"/>
    <cellStyle name="Normal 11 5 2 2 3 3 2 3 2" xfId="16369" xr:uid="{00000000-0005-0000-0000-000026110000}"/>
    <cellStyle name="Normal 11 5 2 2 3 3 2 4" xfId="10768" xr:uid="{00000000-0005-0000-0000-000027110000}"/>
    <cellStyle name="Normal 11 5 2 2 3 3 3" xfId="5739" xr:uid="{00000000-0005-0000-0000-000028110000}"/>
    <cellStyle name="Normal 11 5 2 2 3 3 3 2" xfId="8381" xr:uid="{00000000-0005-0000-0000-000029110000}"/>
    <cellStyle name="Normal 11 5 2 2 3 3 3 2 2" xfId="16956" xr:uid="{00000000-0005-0000-0000-00002A110000}"/>
    <cellStyle name="Normal 11 5 2 2 3 3 3 3" xfId="14314" xr:uid="{00000000-0005-0000-0000-00002B110000}"/>
    <cellStyle name="Normal 11 5 2 2 3 3 4" xfId="4271" xr:uid="{00000000-0005-0000-0000-00002C110000}"/>
    <cellStyle name="Normal 11 5 2 2 3 3 4 2" xfId="12846" xr:uid="{00000000-0005-0000-0000-00002D110000}"/>
    <cellStyle name="Normal 11 5 2 2 3 3 5" xfId="6620" xr:uid="{00000000-0005-0000-0000-00002E110000}"/>
    <cellStyle name="Normal 11 5 2 2 3 3 5 2" xfId="15195" xr:uid="{00000000-0005-0000-0000-00002F110000}"/>
    <cellStyle name="Normal 11 5 2 2 3 3 6" xfId="10181" xr:uid="{00000000-0005-0000-0000-000030110000}"/>
    <cellStyle name="Normal 11 5 2 2 3 4" xfId="1019" xr:uid="{00000000-0005-0000-0000-000031110000}"/>
    <cellStyle name="Normal 11 5 2 2 3 4 2" xfId="3684" xr:uid="{00000000-0005-0000-0000-000032110000}"/>
    <cellStyle name="Normal 11 5 2 2 3 4 2 2" xfId="12259" xr:uid="{00000000-0005-0000-0000-000033110000}"/>
    <cellStyle name="Normal 11 5 2 2 3 4 3" xfId="7207" xr:uid="{00000000-0005-0000-0000-000034110000}"/>
    <cellStyle name="Normal 11 5 2 2 3 4 3 2" xfId="15782" xr:uid="{00000000-0005-0000-0000-000035110000}"/>
    <cellStyle name="Normal 11 5 2 2 3 4 4" xfId="9594" xr:uid="{00000000-0005-0000-0000-000036110000}"/>
    <cellStyle name="Normal 11 5 2 2 3 5" xfId="1802" xr:uid="{00000000-0005-0000-0000-000037110000}"/>
    <cellStyle name="Normal 11 5 2 2 3 5 2" xfId="3098" xr:uid="{00000000-0005-0000-0000-000038110000}"/>
    <cellStyle name="Normal 11 5 2 2 3 5 2 2" xfId="11673" xr:uid="{00000000-0005-0000-0000-000039110000}"/>
    <cellStyle name="Normal 11 5 2 2 3 5 3" xfId="7990" xr:uid="{00000000-0005-0000-0000-00003A110000}"/>
    <cellStyle name="Normal 11 5 2 2 3 5 3 2" xfId="16565" xr:uid="{00000000-0005-0000-0000-00003B110000}"/>
    <cellStyle name="Normal 11 5 2 2 3 5 4" xfId="10377" xr:uid="{00000000-0005-0000-0000-00003C110000}"/>
    <cellStyle name="Normal 11 5 2 2 3 6" xfId="4467" xr:uid="{00000000-0005-0000-0000-00003D110000}"/>
    <cellStyle name="Normal 11 5 2 2 3 6 2" xfId="13042" xr:uid="{00000000-0005-0000-0000-00003E110000}"/>
    <cellStyle name="Normal 11 5 2 2 3 7" xfId="5348" xr:uid="{00000000-0005-0000-0000-00003F110000}"/>
    <cellStyle name="Normal 11 5 2 2 3 7 2" xfId="13923" xr:uid="{00000000-0005-0000-0000-000040110000}"/>
    <cellStyle name="Normal 11 5 2 2 3 8" xfId="2794" xr:uid="{00000000-0005-0000-0000-000041110000}"/>
    <cellStyle name="Normal 11 5 2 2 3 8 2" xfId="11369" xr:uid="{00000000-0005-0000-0000-000042110000}"/>
    <cellStyle name="Normal 11 5 2 2 3 9" xfId="6229" xr:uid="{00000000-0005-0000-0000-000043110000}"/>
    <cellStyle name="Normal 11 5 2 2 3 9 2" xfId="14804" xr:uid="{00000000-0005-0000-0000-000044110000}"/>
    <cellStyle name="Normal 11 5 2 2 4" xfId="530" xr:uid="{00000000-0005-0000-0000-000045110000}"/>
    <cellStyle name="Normal 11 5 2 2 4 2" xfId="1117" xr:uid="{00000000-0005-0000-0000-000046110000}"/>
    <cellStyle name="Normal 11 5 2 2 4 2 2" xfId="3782" xr:uid="{00000000-0005-0000-0000-000047110000}"/>
    <cellStyle name="Normal 11 5 2 2 4 2 2 2" xfId="12357" xr:uid="{00000000-0005-0000-0000-000048110000}"/>
    <cellStyle name="Normal 11 5 2 2 4 2 3" xfId="7305" xr:uid="{00000000-0005-0000-0000-000049110000}"/>
    <cellStyle name="Normal 11 5 2 2 4 2 3 2" xfId="15880" xr:uid="{00000000-0005-0000-0000-00004A110000}"/>
    <cellStyle name="Normal 11 5 2 2 4 2 4" xfId="9692" xr:uid="{00000000-0005-0000-0000-00004B110000}"/>
    <cellStyle name="Normal 11 5 2 2 4 3" xfId="2291" xr:uid="{00000000-0005-0000-0000-00004C110000}"/>
    <cellStyle name="Normal 11 5 2 2 4 3 2" xfId="4956" xr:uid="{00000000-0005-0000-0000-00004D110000}"/>
    <cellStyle name="Normal 11 5 2 2 4 3 2 2" xfId="13531" xr:uid="{00000000-0005-0000-0000-00004E110000}"/>
    <cellStyle name="Normal 11 5 2 2 4 3 3" xfId="8479" xr:uid="{00000000-0005-0000-0000-00004F110000}"/>
    <cellStyle name="Normal 11 5 2 2 4 3 3 2" xfId="17054" xr:uid="{00000000-0005-0000-0000-000050110000}"/>
    <cellStyle name="Normal 11 5 2 2 4 3 4" xfId="10866" xr:uid="{00000000-0005-0000-0000-000051110000}"/>
    <cellStyle name="Normal 11 5 2 2 4 4" xfId="5837" xr:uid="{00000000-0005-0000-0000-000052110000}"/>
    <cellStyle name="Normal 11 5 2 2 4 4 2" xfId="14412" xr:uid="{00000000-0005-0000-0000-000053110000}"/>
    <cellStyle name="Normal 11 5 2 2 4 5" xfId="3195" xr:uid="{00000000-0005-0000-0000-000054110000}"/>
    <cellStyle name="Normal 11 5 2 2 4 5 2" xfId="11770" xr:uid="{00000000-0005-0000-0000-000055110000}"/>
    <cellStyle name="Normal 11 5 2 2 4 6" xfId="6718" xr:uid="{00000000-0005-0000-0000-000056110000}"/>
    <cellStyle name="Normal 11 5 2 2 4 6 2" xfId="15293" xr:uid="{00000000-0005-0000-0000-000057110000}"/>
    <cellStyle name="Normal 11 5 2 2 4 7" xfId="9105" xr:uid="{00000000-0005-0000-0000-000058110000}"/>
    <cellStyle name="Normal 11 5 2 2 5" xfId="1410" xr:uid="{00000000-0005-0000-0000-000059110000}"/>
    <cellStyle name="Normal 11 5 2 2 5 2" xfId="1997" xr:uid="{00000000-0005-0000-0000-00005A110000}"/>
    <cellStyle name="Normal 11 5 2 2 5 2 2" xfId="4662" xr:uid="{00000000-0005-0000-0000-00005B110000}"/>
    <cellStyle name="Normal 11 5 2 2 5 2 2 2" xfId="13237" xr:uid="{00000000-0005-0000-0000-00005C110000}"/>
    <cellStyle name="Normal 11 5 2 2 5 2 3" xfId="7598" xr:uid="{00000000-0005-0000-0000-00005D110000}"/>
    <cellStyle name="Normal 11 5 2 2 5 2 3 2" xfId="16173" xr:uid="{00000000-0005-0000-0000-00005E110000}"/>
    <cellStyle name="Normal 11 5 2 2 5 2 4" xfId="10572" xr:uid="{00000000-0005-0000-0000-00005F110000}"/>
    <cellStyle name="Normal 11 5 2 2 5 3" xfId="5543" xr:uid="{00000000-0005-0000-0000-000060110000}"/>
    <cellStyle name="Normal 11 5 2 2 5 3 2" xfId="8185" xr:uid="{00000000-0005-0000-0000-000061110000}"/>
    <cellStyle name="Normal 11 5 2 2 5 3 2 2" xfId="16760" xr:uid="{00000000-0005-0000-0000-000062110000}"/>
    <cellStyle name="Normal 11 5 2 2 5 3 3" xfId="14118" xr:uid="{00000000-0005-0000-0000-000063110000}"/>
    <cellStyle name="Normal 11 5 2 2 5 4" xfId="4075" xr:uid="{00000000-0005-0000-0000-000064110000}"/>
    <cellStyle name="Normal 11 5 2 2 5 4 2" xfId="12650" xr:uid="{00000000-0005-0000-0000-000065110000}"/>
    <cellStyle name="Normal 11 5 2 2 5 5" xfId="6424" xr:uid="{00000000-0005-0000-0000-000066110000}"/>
    <cellStyle name="Normal 11 5 2 2 5 5 2" xfId="14999" xr:uid="{00000000-0005-0000-0000-000067110000}"/>
    <cellStyle name="Normal 11 5 2 2 5 6" xfId="9985" xr:uid="{00000000-0005-0000-0000-000068110000}"/>
    <cellStyle name="Normal 11 5 2 2 6" xfId="823" xr:uid="{00000000-0005-0000-0000-000069110000}"/>
    <cellStyle name="Normal 11 5 2 2 6 2" xfId="3488" xr:uid="{00000000-0005-0000-0000-00006A110000}"/>
    <cellStyle name="Normal 11 5 2 2 6 2 2" xfId="12063" xr:uid="{00000000-0005-0000-0000-00006B110000}"/>
    <cellStyle name="Normal 11 5 2 2 6 3" xfId="7011" xr:uid="{00000000-0005-0000-0000-00006C110000}"/>
    <cellStyle name="Normal 11 5 2 2 6 3 2" xfId="15586" xr:uid="{00000000-0005-0000-0000-00006D110000}"/>
    <cellStyle name="Normal 11 5 2 2 6 4" xfId="9398" xr:uid="{00000000-0005-0000-0000-00006E110000}"/>
    <cellStyle name="Normal 11 5 2 2 7" xfId="1704" xr:uid="{00000000-0005-0000-0000-00006F110000}"/>
    <cellStyle name="Normal 11 5 2 2 7 2" xfId="2902" xr:uid="{00000000-0005-0000-0000-000070110000}"/>
    <cellStyle name="Normal 11 5 2 2 7 2 2" xfId="11477" xr:uid="{00000000-0005-0000-0000-000071110000}"/>
    <cellStyle name="Normal 11 5 2 2 7 3" xfId="7892" xr:uid="{00000000-0005-0000-0000-000072110000}"/>
    <cellStyle name="Normal 11 5 2 2 7 3 2" xfId="16467" xr:uid="{00000000-0005-0000-0000-000073110000}"/>
    <cellStyle name="Normal 11 5 2 2 7 4" xfId="10279" xr:uid="{00000000-0005-0000-0000-000074110000}"/>
    <cellStyle name="Normal 11 5 2 2 8" xfId="4369" xr:uid="{00000000-0005-0000-0000-000075110000}"/>
    <cellStyle name="Normal 11 5 2 2 8 2" xfId="12944" xr:uid="{00000000-0005-0000-0000-000076110000}"/>
    <cellStyle name="Normal 11 5 2 2 9" xfId="5250" xr:uid="{00000000-0005-0000-0000-000077110000}"/>
    <cellStyle name="Normal 11 5 2 2 9 2" xfId="13825" xr:uid="{00000000-0005-0000-0000-000078110000}"/>
    <cellStyle name="Normal 11 5 2 3" xfId="374" xr:uid="{00000000-0005-0000-0000-000079110000}"/>
    <cellStyle name="Normal 11 5 2 3 10" xfId="8949" xr:uid="{00000000-0005-0000-0000-00007A110000}"/>
    <cellStyle name="Normal 11 5 2 3 2" xfId="667" xr:uid="{00000000-0005-0000-0000-00007B110000}"/>
    <cellStyle name="Normal 11 5 2 3 2 2" xfId="1156" xr:uid="{00000000-0005-0000-0000-00007C110000}"/>
    <cellStyle name="Normal 11 5 2 3 2 2 2" xfId="3821" xr:uid="{00000000-0005-0000-0000-00007D110000}"/>
    <cellStyle name="Normal 11 5 2 3 2 2 2 2" xfId="12396" xr:uid="{00000000-0005-0000-0000-00007E110000}"/>
    <cellStyle name="Normal 11 5 2 3 2 2 3" xfId="7344" xr:uid="{00000000-0005-0000-0000-00007F110000}"/>
    <cellStyle name="Normal 11 5 2 3 2 2 3 2" xfId="15919" xr:uid="{00000000-0005-0000-0000-000080110000}"/>
    <cellStyle name="Normal 11 5 2 3 2 2 4" xfId="9731" xr:uid="{00000000-0005-0000-0000-000081110000}"/>
    <cellStyle name="Normal 11 5 2 3 2 3" xfId="2330" xr:uid="{00000000-0005-0000-0000-000082110000}"/>
    <cellStyle name="Normal 11 5 2 3 2 3 2" xfId="4995" xr:uid="{00000000-0005-0000-0000-000083110000}"/>
    <cellStyle name="Normal 11 5 2 3 2 3 2 2" xfId="13570" xr:uid="{00000000-0005-0000-0000-000084110000}"/>
    <cellStyle name="Normal 11 5 2 3 2 3 3" xfId="8518" xr:uid="{00000000-0005-0000-0000-000085110000}"/>
    <cellStyle name="Normal 11 5 2 3 2 3 3 2" xfId="17093" xr:uid="{00000000-0005-0000-0000-000086110000}"/>
    <cellStyle name="Normal 11 5 2 3 2 3 4" xfId="10905" xr:uid="{00000000-0005-0000-0000-000087110000}"/>
    <cellStyle name="Normal 11 5 2 3 2 4" xfId="5876" xr:uid="{00000000-0005-0000-0000-000088110000}"/>
    <cellStyle name="Normal 11 5 2 3 2 4 2" xfId="14451" xr:uid="{00000000-0005-0000-0000-000089110000}"/>
    <cellStyle name="Normal 11 5 2 3 2 5" xfId="3332" xr:uid="{00000000-0005-0000-0000-00008A110000}"/>
    <cellStyle name="Normal 11 5 2 3 2 5 2" xfId="11907" xr:uid="{00000000-0005-0000-0000-00008B110000}"/>
    <cellStyle name="Normal 11 5 2 3 2 6" xfId="6757" xr:uid="{00000000-0005-0000-0000-00008C110000}"/>
    <cellStyle name="Normal 11 5 2 3 2 6 2" xfId="15332" xr:uid="{00000000-0005-0000-0000-00008D110000}"/>
    <cellStyle name="Normal 11 5 2 3 2 7" xfId="9242" xr:uid="{00000000-0005-0000-0000-00008E110000}"/>
    <cellStyle name="Normal 11 5 2 3 3" xfId="1547" xr:uid="{00000000-0005-0000-0000-00008F110000}"/>
    <cellStyle name="Normal 11 5 2 3 3 2" xfId="2134" xr:uid="{00000000-0005-0000-0000-000090110000}"/>
    <cellStyle name="Normal 11 5 2 3 3 2 2" xfId="4799" xr:uid="{00000000-0005-0000-0000-000091110000}"/>
    <cellStyle name="Normal 11 5 2 3 3 2 2 2" xfId="13374" xr:uid="{00000000-0005-0000-0000-000092110000}"/>
    <cellStyle name="Normal 11 5 2 3 3 2 3" xfId="7735" xr:uid="{00000000-0005-0000-0000-000093110000}"/>
    <cellStyle name="Normal 11 5 2 3 3 2 3 2" xfId="16310" xr:uid="{00000000-0005-0000-0000-000094110000}"/>
    <cellStyle name="Normal 11 5 2 3 3 2 4" xfId="10709" xr:uid="{00000000-0005-0000-0000-000095110000}"/>
    <cellStyle name="Normal 11 5 2 3 3 3" xfId="5680" xr:uid="{00000000-0005-0000-0000-000096110000}"/>
    <cellStyle name="Normal 11 5 2 3 3 3 2" xfId="8322" xr:uid="{00000000-0005-0000-0000-000097110000}"/>
    <cellStyle name="Normal 11 5 2 3 3 3 2 2" xfId="16897" xr:uid="{00000000-0005-0000-0000-000098110000}"/>
    <cellStyle name="Normal 11 5 2 3 3 3 3" xfId="14255" xr:uid="{00000000-0005-0000-0000-000099110000}"/>
    <cellStyle name="Normal 11 5 2 3 3 4" xfId="4212" xr:uid="{00000000-0005-0000-0000-00009A110000}"/>
    <cellStyle name="Normal 11 5 2 3 3 4 2" xfId="12787" xr:uid="{00000000-0005-0000-0000-00009B110000}"/>
    <cellStyle name="Normal 11 5 2 3 3 5" xfId="6561" xr:uid="{00000000-0005-0000-0000-00009C110000}"/>
    <cellStyle name="Normal 11 5 2 3 3 5 2" xfId="15136" xr:uid="{00000000-0005-0000-0000-00009D110000}"/>
    <cellStyle name="Normal 11 5 2 3 3 6" xfId="10122" xr:uid="{00000000-0005-0000-0000-00009E110000}"/>
    <cellStyle name="Normal 11 5 2 3 4" xfId="960" xr:uid="{00000000-0005-0000-0000-00009F110000}"/>
    <cellStyle name="Normal 11 5 2 3 4 2" xfId="3625" xr:uid="{00000000-0005-0000-0000-0000A0110000}"/>
    <cellStyle name="Normal 11 5 2 3 4 2 2" xfId="12200" xr:uid="{00000000-0005-0000-0000-0000A1110000}"/>
    <cellStyle name="Normal 11 5 2 3 4 3" xfId="7148" xr:uid="{00000000-0005-0000-0000-0000A2110000}"/>
    <cellStyle name="Normal 11 5 2 3 4 3 2" xfId="15723" xr:uid="{00000000-0005-0000-0000-0000A3110000}"/>
    <cellStyle name="Normal 11 5 2 3 4 4" xfId="9535" xr:uid="{00000000-0005-0000-0000-0000A4110000}"/>
    <cellStyle name="Normal 11 5 2 3 5" xfId="1743" xr:uid="{00000000-0005-0000-0000-0000A5110000}"/>
    <cellStyle name="Normal 11 5 2 3 5 2" xfId="3039" xr:uid="{00000000-0005-0000-0000-0000A6110000}"/>
    <cellStyle name="Normal 11 5 2 3 5 2 2" xfId="11614" xr:uid="{00000000-0005-0000-0000-0000A7110000}"/>
    <cellStyle name="Normal 11 5 2 3 5 3" xfId="7931" xr:uid="{00000000-0005-0000-0000-0000A8110000}"/>
    <cellStyle name="Normal 11 5 2 3 5 3 2" xfId="16506" xr:uid="{00000000-0005-0000-0000-0000A9110000}"/>
    <cellStyle name="Normal 11 5 2 3 5 4" xfId="10318" xr:uid="{00000000-0005-0000-0000-0000AA110000}"/>
    <cellStyle name="Normal 11 5 2 3 6" xfId="4408" xr:uid="{00000000-0005-0000-0000-0000AB110000}"/>
    <cellStyle name="Normal 11 5 2 3 6 2" xfId="12983" xr:uid="{00000000-0005-0000-0000-0000AC110000}"/>
    <cellStyle name="Normal 11 5 2 3 7" xfId="5289" xr:uid="{00000000-0005-0000-0000-0000AD110000}"/>
    <cellStyle name="Normal 11 5 2 3 7 2" xfId="13864" xr:uid="{00000000-0005-0000-0000-0000AE110000}"/>
    <cellStyle name="Normal 11 5 2 3 8" xfId="2735" xr:uid="{00000000-0005-0000-0000-0000AF110000}"/>
    <cellStyle name="Normal 11 5 2 3 8 2" xfId="11310" xr:uid="{00000000-0005-0000-0000-0000B0110000}"/>
    <cellStyle name="Normal 11 5 2 3 9" xfId="6170" xr:uid="{00000000-0005-0000-0000-0000B1110000}"/>
    <cellStyle name="Normal 11 5 2 3 9 2" xfId="14745" xr:uid="{00000000-0005-0000-0000-0000B2110000}"/>
    <cellStyle name="Normal 11 5 2 4" xfId="293" xr:uid="{00000000-0005-0000-0000-0000B3110000}"/>
    <cellStyle name="Normal 11 5 2 4 10" xfId="8870" xr:uid="{00000000-0005-0000-0000-0000B4110000}"/>
    <cellStyle name="Normal 11 5 2 4 2" xfId="588" xr:uid="{00000000-0005-0000-0000-0000B5110000}"/>
    <cellStyle name="Normal 11 5 2 4 2 2" xfId="1273" xr:uid="{00000000-0005-0000-0000-0000B6110000}"/>
    <cellStyle name="Normal 11 5 2 4 2 2 2" xfId="3938" xr:uid="{00000000-0005-0000-0000-0000B7110000}"/>
    <cellStyle name="Normal 11 5 2 4 2 2 2 2" xfId="12513" xr:uid="{00000000-0005-0000-0000-0000B8110000}"/>
    <cellStyle name="Normal 11 5 2 4 2 2 3" xfId="7461" xr:uid="{00000000-0005-0000-0000-0000B9110000}"/>
    <cellStyle name="Normal 11 5 2 4 2 2 3 2" xfId="16036" xr:uid="{00000000-0005-0000-0000-0000BA110000}"/>
    <cellStyle name="Normal 11 5 2 4 2 2 4" xfId="9848" xr:uid="{00000000-0005-0000-0000-0000BB110000}"/>
    <cellStyle name="Normal 11 5 2 4 2 3" xfId="2447" xr:uid="{00000000-0005-0000-0000-0000BC110000}"/>
    <cellStyle name="Normal 11 5 2 4 2 3 2" xfId="5112" xr:uid="{00000000-0005-0000-0000-0000BD110000}"/>
    <cellStyle name="Normal 11 5 2 4 2 3 2 2" xfId="13687" xr:uid="{00000000-0005-0000-0000-0000BE110000}"/>
    <cellStyle name="Normal 11 5 2 4 2 3 3" xfId="8635" xr:uid="{00000000-0005-0000-0000-0000BF110000}"/>
    <cellStyle name="Normal 11 5 2 4 2 3 3 2" xfId="17210" xr:uid="{00000000-0005-0000-0000-0000C0110000}"/>
    <cellStyle name="Normal 11 5 2 4 2 3 4" xfId="11022" xr:uid="{00000000-0005-0000-0000-0000C1110000}"/>
    <cellStyle name="Normal 11 5 2 4 2 4" xfId="5993" xr:uid="{00000000-0005-0000-0000-0000C2110000}"/>
    <cellStyle name="Normal 11 5 2 4 2 4 2" xfId="14568" xr:uid="{00000000-0005-0000-0000-0000C3110000}"/>
    <cellStyle name="Normal 11 5 2 4 2 5" xfId="3253" xr:uid="{00000000-0005-0000-0000-0000C4110000}"/>
    <cellStyle name="Normal 11 5 2 4 2 5 2" xfId="11828" xr:uid="{00000000-0005-0000-0000-0000C5110000}"/>
    <cellStyle name="Normal 11 5 2 4 2 6" xfId="6874" xr:uid="{00000000-0005-0000-0000-0000C6110000}"/>
    <cellStyle name="Normal 11 5 2 4 2 6 2" xfId="15449" xr:uid="{00000000-0005-0000-0000-0000C7110000}"/>
    <cellStyle name="Normal 11 5 2 4 2 7" xfId="9163" xr:uid="{00000000-0005-0000-0000-0000C8110000}"/>
    <cellStyle name="Normal 11 5 2 4 3" xfId="1468" xr:uid="{00000000-0005-0000-0000-0000C9110000}"/>
    <cellStyle name="Normal 11 5 2 4 3 2" xfId="2055" xr:uid="{00000000-0005-0000-0000-0000CA110000}"/>
    <cellStyle name="Normal 11 5 2 4 3 2 2" xfId="4720" xr:uid="{00000000-0005-0000-0000-0000CB110000}"/>
    <cellStyle name="Normal 11 5 2 4 3 2 2 2" xfId="13295" xr:uid="{00000000-0005-0000-0000-0000CC110000}"/>
    <cellStyle name="Normal 11 5 2 4 3 2 3" xfId="7656" xr:uid="{00000000-0005-0000-0000-0000CD110000}"/>
    <cellStyle name="Normal 11 5 2 4 3 2 3 2" xfId="16231" xr:uid="{00000000-0005-0000-0000-0000CE110000}"/>
    <cellStyle name="Normal 11 5 2 4 3 2 4" xfId="10630" xr:uid="{00000000-0005-0000-0000-0000CF110000}"/>
    <cellStyle name="Normal 11 5 2 4 3 3" xfId="5601" xr:uid="{00000000-0005-0000-0000-0000D0110000}"/>
    <cellStyle name="Normal 11 5 2 4 3 3 2" xfId="8243" xr:uid="{00000000-0005-0000-0000-0000D1110000}"/>
    <cellStyle name="Normal 11 5 2 4 3 3 2 2" xfId="16818" xr:uid="{00000000-0005-0000-0000-0000D2110000}"/>
    <cellStyle name="Normal 11 5 2 4 3 3 3" xfId="14176" xr:uid="{00000000-0005-0000-0000-0000D3110000}"/>
    <cellStyle name="Normal 11 5 2 4 3 4" xfId="4133" xr:uid="{00000000-0005-0000-0000-0000D4110000}"/>
    <cellStyle name="Normal 11 5 2 4 3 4 2" xfId="12708" xr:uid="{00000000-0005-0000-0000-0000D5110000}"/>
    <cellStyle name="Normal 11 5 2 4 3 5" xfId="6482" xr:uid="{00000000-0005-0000-0000-0000D6110000}"/>
    <cellStyle name="Normal 11 5 2 4 3 5 2" xfId="15057" xr:uid="{00000000-0005-0000-0000-0000D7110000}"/>
    <cellStyle name="Normal 11 5 2 4 3 6" xfId="10043" xr:uid="{00000000-0005-0000-0000-0000D8110000}"/>
    <cellStyle name="Normal 11 5 2 4 4" xfId="881" xr:uid="{00000000-0005-0000-0000-0000D9110000}"/>
    <cellStyle name="Normal 11 5 2 4 4 2" xfId="3546" xr:uid="{00000000-0005-0000-0000-0000DA110000}"/>
    <cellStyle name="Normal 11 5 2 4 4 2 2" xfId="12121" xr:uid="{00000000-0005-0000-0000-0000DB110000}"/>
    <cellStyle name="Normal 11 5 2 4 4 3" xfId="7069" xr:uid="{00000000-0005-0000-0000-0000DC110000}"/>
    <cellStyle name="Normal 11 5 2 4 4 3 2" xfId="15644" xr:uid="{00000000-0005-0000-0000-0000DD110000}"/>
    <cellStyle name="Normal 11 5 2 4 4 4" xfId="9456" xr:uid="{00000000-0005-0000-0000-0000DE110000}"/>
    <cellStyle name="Normal 11 5 2 4 5" xfId="1860" xr:uid="{00000000-0005-0000-0000-0000DF110000}"/>
    <cellStyle name="Normal 11 5 2 4 5 2" xfId="2960" xr:uid="{00000000-0005-0000-0000-0000E0110000}"/>
    <cellStyle name="Normal 11 5 2 4 5 2 2" xfId="11535" xr:uid="{00000000-0005-0000-0000-0000E1110000}"/>
    <cellStyle name="Normal 11 5 2 4 5 3" xfId="8048" xr:uid="{00000000-0005-0000-0000-0000E2110000}"/>
    <cellStyle name="Normal 11 5 2 4 5 3 2" xfId="16623" xr:uid="{00000000-0005-0000-0000-0000E3110000}"/>
    <cellStyle name="Normal 11 5 2 4 5 4" xfId="10435" xr:uid="{00000000-0005-0000-0000-0000E4110000}"/>
    <cellStyle name="Normal 11 5 2 4 6" xfId="4525" xr:uid="{00000000-0005-0000-0000-0000E5110000}"/>
    <cellStyle name="Normal 11 5 2 4 6 2" xfId="13100" xr:uid="{00000000-0005-0000-0000-0000E6110000}"/>
    <cellStyle name="Normal 11 5 2 4 7" xfId="5406" xr:uid="{00000000-0005-0000-0000-0000E7110000}"/>
    <cellStyle name="Normal 11 5 2 4 7 2" xfId="13981" xr:uid="{00000000-0005-0000-0000-0000E8110000}"/>
    <cellStyle name="Normal 11 5 2 4 8" xfId="2656" xr:uid="{00000000-0005-0000-0000-0000E9110000}"/>
    <cellStyle name="Normal 11 5 2 4 8 2" xfId="11231" xr:uid="{00000000-0005-0000-0000-0000EA110000}"/>
    <cellStyle name="Normal 11 5 2 4 9" xfId="6287" xr:uid="{00000000-0005-0000-0000-0000EB110000}"/>
    <cellStyle name="Normal 11 5 2 4 9 2" xfId="14862" xr:uid="{00000000-0005-0000-0000-0000EC110000}"/>
    <cellStyle name="Normal 11 5 2 5" xfId="180" xr:uid="{00000000-0005-0000-0000-0000ED110000}"/>
    <cellStyle name="Normal 11 5 2 5 2" xfId="1077" xr:uid="{00000000-0005-0000-0000-0000EE110000}"/>
    <cellStyle name="Normal 11 5 2 5 2 2" xfId="3742" xr:uid="{00000000-0005-0000-0000-0000EF110000}"/>
    <cellStyle name="Normal 11 5 2 5 2 2 2" xfId="12317" xr:uid="{00000000-0005-0000-0000-0000F0110000}"/>
    <cellStyle name="Normal 11 5 2 5 2 3" xfId="7265" xr:uid="{00000000-0005-0000-0000-0000F1110000}"/>
    <cellStyle name="Normal 11 5 2 5 2 3 2" xfId="15840" xr:uid="{00000000-0005-0000-0000-0000F2110000}"/>
    <cellStyle name="Normal 11 5 2 5 2 4" xfId="9652" xr:uid="{00000000-0005-0000-0000-0000F3110000}"/>
    <cellStyle name="Normal 11 5 2 5 3" xfId="2251" xr:uid="{00000000-0005-0000-0000-0000F4110000}"/>
    <cellStyle name="Normal 11 5 2 5 3 2" xfId="4916" xr:uid="{00000000-0005-0000-0000-0000F5110000}"/>
    <cellStyle name="Normal 11 5 2 5 3 2 2" xfId="13491" xr:uid="{00000000-0005-0000-0000-0000F6110000}"/>
    <cellStyle name="Normal 11 5 2 5 3 3" xfId="8439" xr:uid="{00000000-0005-0000-0000-0000F7110000}"/>
    <cellStyle name="Normal 11 5 2 5 3 3 2" xfId="17014" xr:uid="{00000000-0005-0000-0000-0000F8110000}"/>
    <cellStyle name="Normal 11 5 2 5 3 4" xfId="10826" xr:uid="{00000000-0005-0000-0000-0000F9110000}"/>
    <cellStyle name="Normal 11 5 2 5 4" xfId="5797" xr:uid="{00000000-0005-0000-0000-0000FA110000}"/>
    <cellStyle name="Normal 11 5 2 5 4 2" xfId="14372" xr:uid="{00000000-0005-0000-0000-0000FB110000}"/>
    <cellStyle name="Normal 11 5 2 5 5" xfId="2848" xr:uid="{00000000-0005-0000-0000-0000FC110000}"/>
    <cellStyle name="Normal 11 5 2 5 5 2" xfId="11423" xr:uid="{00000000-0005-0000-0000-0000FD110000}"/>
    <cellStyle name="Normal 11 5 2 5 6" xfId="6678" xr:uid="{00000000-0005-0000-0000-0000FE110000}"/>
    <cellStyle name="Normal 11 5 2 5 6 2" xfId="15253" xr:uid="{00000000-0005-0000-0000-0000FF110000}"/>
    <cellStyle name="Normal 11 5 2 5 7" xfId="8758" xr:uid="{00000000-0005-0000-0000-000000120000}"/>
    <cellStyle name="Normal 11 5 2 6" xfId="472" xr:uid="{00000000-0005-0000-0000-000001120000}"/>
    <cellStyle name="Normal 11 5 2 6 2" xfId="1352" xr:uid="{00000000-0005-0000-0000-000002120000}"/>
    <cellStyle name="Normal 11 5 2 6 2 2" xfId="4017" xr:uid="{00000000-0005-0000-0000-000003120000}"/>
    <cellStyle name="Normal 11 5 2 6 2 2 2" xfId="12592" xr:uid="{00000000-0005-0000-0000-000004120000}"/>
    <cellStyle name="Normal 11 5 2 6 2 3" xfId="7540" xr:uid="{00000000-0005-0000-0000-000005120000}"/>
    <cellStyle name="Normal 11 5 2 6 2 3 2" xfId="16115" xr:uid="{00000000-0005-0000-0000-000006120000}"/>
    <cellStyle name="Normal 11 5 2 6 2 4" xfId="9927" xr:uid="{00000000-0005-0000-0000-000007120000}"/>
    <cellStyle name="Normal 11 5 2 6 3" xfId="1939" xr:uid="{00000000-0005-0000-0000-000008120000}"/>
    <cellStyle name="Normal 11 5 2 6 3 2" xfId="4604" xr:uid="{00000000-0005-0000-0000-000009120000}"/>
    <cellStyle name="Normal 11 5 2 6 3 2 2" xfId="13179" xr:uid="{00000000-0005-0000-0000-00000A120000}"/>
    <cellStyle name="Normal 11 5 2 6 3 3" xfId="8127" xr:uid="{00000000-0005-0000-0000-00000B120000}"/>
    <cellStyle name="Normal 11 5 2 6 3 3 2" xfId="16702" xr:uid="{00000000-0005-0000-0000-00000C120000}"/>
    <cellStyle name="Normal 11 5 2 6 3 4" xfId="10514" xr:uid="{00000000-0005-0000-0000-00000D120000}"/>
    <cellStyle name="Normal 11 5 2 6 4" xfId="5485" xr:uid="{00000000-0005-0000-0000-00000E120000}"/>
    <cellStyle name="Normal 11 5 2 6 4 2" xfId="14060" xr:uid="{00000000-0005-0000-0000-00000F120000}"/>
    <cellStyle name="Normal 11 5 2 6 5" xfId="3137" xr:uid="{00000000-0005-0000-0000-000010120000}"/>
    <cellStyle name="Normal 11 5 2 6 5 2" xfId="11712" xr:uid="{00000000-0005-0000-0000-000011120000}"/>
    <cellStyle name="Normal 11 5 2 6 6" xfId="6366" xr:uid="{00000000-0005-0000-0000-000012120000}"/>
    <cellStyle name="Normal 11 5 2 6 6 2" xfId="14941" xr:uid="{00000000-0005-0000-0000-000013120000}"/>
    <cellStyle name="Normal 11 5 2 6 7" xfId="9047" xr:uid="{00000000-0005-0000-0000-000014120000}"/>
    <cellStyle name="Normal 11 5 2 7" xfId="765" xr:uid="{00000000-0005-0000-0000-000015120000}"/>
    <cellStyle name="Normal 11 5 2 7 2" xfId="3430" xr:uid="{00000000-0005-0000-0000-000016120000}"/>
    <cellStyle name="Normal 11 5 2 7 2 2" xfId="12005" xr:uid="{00000000-0005-0000-0000-000017120000}"/>
    <cellStyle name="Normal 11 5 2 7 3" xfId="6953" xr:uid="{00000000-0005-0000-0000-000018120000}"/>
    <cellStyle name="Normal 11 5 2 7 3 2" xfId="15528" xr:uid="{00000000-0005-0000-0000-000019120000}"/>
    <cellStyle name="Normal 11 5 2 7 4" xfId="9340" xr:uid="{00000000-0005-0000-0000-00001A120000}"/>
    <cellStyle name="Normal 11 5 2 8" xfId="1664" xr:uid="{00000000-0005-0000-0000-00001B120000}"/>
    <cellStyle name="Normal 11 5 2 8 2" xfId="2818" xr:uid="{00000000-0005-0000-0000-00001C120000}"/>
    <cellStyle name="Normal 11 5 2 8 2 2" xfId="11393" xr:uid="{00000000-0005-0000-0000-00001D120000}"/>
    <cellStyle name="Normal 11 5 2 8 3" xfId="7852" xr:uid="{00000000-0005-0000-0000-00001E120000}"/>
    <cellStyle name="Normal 11 5 2 8 3 2" xfId="16427" xr:uid="{00000000-0005-0000-0000-00001F120000}"/>
    <cellStyle name="Normal 11 5 2 8 4" xfId="10239" xr:uid="{00000000-0005-0000-0000-000020120000}"/>
    <cellStyle name="Normal 11 5 2 9" xfId="4329" xr:uid="{00000000-0005-0000-0000-000021120000}"/>
    <cellStyle name="Normal 11 5 2 9 2" xfId="12904" xr:uid="{00000000-0005-0000-0000-000022120000}"/>
    <cellStyle name="Normal 11 5 3" xfId="166" xr:uid="{00000000-0005-0000-0000-000023120000}"/>
    <cellStyle name="Normal 11 5 3 10" xfId="2579" xr:uid="{00000000-0005-0000-0000-000024120000}"/>
    <cellStyle name="Normal 11 5 3 10 2" xfId="11154" xr:uid="{00000000-0005-0000-0000-000025120000}"/>
    <cellStyle name="Normal 11 5 3 11" xfId="6072" xr:uid="{00000000-0005-0000-0000-000026120000}"/>
    <cellStyle name="Normal 11 5 3 11 2" xfId="14647" xr:uid="{00000000-0005-0000-0000-000027120000}"/>
    <cellStyle name="Normal 11 5 3 12" xfId="8745" xr:uid="{00000000-0005-0000-0000-000028120000}"/>
    <cellStyle name="Normal 11 5 3 2" xfId="274" xr:uid="{00000000-0005-0000-0000-000029120000}"/>
    <cellStyle name="Normal 11 5 3 2 10" xfId="8851" xr:uid="{00000000-0005-0000-0000-00002A120000}"/>
    <cellStyle name="Normal 11 5 3 2 2" xfId="569" xr:uid="{00000000-0005-0000-0000-00002B120000}"/>
    <cellStyle name="Normal 11 5 3 2 2 2" xfId="1254" xr:uid="{00000000-0005-0000-0000-00002C120000}"/>
    <cellStyle name="Normal 11 5 3 2 2 2 2" xfId="3919" xr:uid="{00000000-0005-0000-0000-00002D120000}"/>
    <cellStyle name="Normal 11 5 3 2 2 2 2 2" xfId="12494" xr:uid="{00000000-0005-0000-0000-00002E120000}"/>
    <cellStyle name="Normal 11 5 3 2 2 2 3" xfId="7442" xr:uid="{00000000-0005-0000-0000-00002F120000}"/>
    <cellStyle name="Normal 11 5 3 2 2 2 3 2" xfId="16017" xr:uid="{00000000-0005-0000-0000-000030120000}"/>
    <cellStyle name="Normal 11 5 3 2 2 2 4" xfId="9829" xr:uid="{00000000-0005-0000-0000-000031120000}"/>
    <cellStyle name="Normal 11 5 3 2 2 3" xfId="2428" xr:uid="{00000000-0005-0000-0000-000032120000}"/>
    <cellStyle name="Normal 11 5 3 2 2 3 2" xfId="5093" xr:uid="{00000000-0005-0000-0000-000033120000}"/>
    <cellStyle name="Normal 11 5 3 2 2 3 2 2" xfId="13668" xr:uid="{00000000-0005-0000-0000-000034120000}"/>
    <cellStyle name="Normal 11 5 3 2 2 3 3" xfId="8616" xr:uid="{00000000-0005-0000-0000-000035120000}"/>
    <cellStyle name="Normal 11 5 3 2 2 3 3 2" xfId="17191" xr:uid="{00000000-0005-0000-0000-000036120000}"/>
    <cellStyle name="Normal 11 5 3 2 2 3 4" xfId="11003" xr:uid="{00000000-0005-0000-0000-000037120000}"/>
    <cellStyle name="Normal 11 5 3 2 2 4" xfId="5974" xr:uid="{00000000-0005-0000-0000-000038120000}"/>
    <cellStyle name="Normal 11 5 3 2 2 4 2" xfId="14549" xr:uid="{00000000-0005-0000-0000-000039120000}"/>
    <cellStyle name="Normal 11 5 3 2 2 5" xfId="3234" xr:uid="{00000000-0005-0000-0000-00003A120000}"/>
    <cellStyle name="Normal 11 5 3 2 2 5 2" xfId="11809" xr:uid="{00000000-0005-0000-0000-00003B120000}"/>
    <cellStyle name="Normal 11 5 3 2 2 6" xfId="6855" xr:uid="{00000000-0005-0000-0000-00003C120000}"/>
    <cellStyle name="Normal 11 5 3 2 2 6 2" xfId="15430" xr:uid="{00000000-0005-0000-0000-00003D120000}"/>
    <cellStyle name="Normal 11 5 3 2 2 7" xfId="9144" xr:uid="{00000000-0005-0000-0000-00003E120000}"/>
    <cellStyle name="Normal 11 5 3 2 3" xfId="1449" xr:uid="{00000000-0005-0000-0000-00003F120000}"/>
    <cellStyle name="Normal 11 5 3 2 3 2" xfId="2036" xr:uid="{00000000-0005-0000-0000-000040120000}"/>
    <cellStyle name="Normal 11 5 3 2 3 2 2" xfId="4701" xr:uid="{00000000-0005-0000-0000-000041120000}"/>
    <cellStyle name="Normal 11 5 3 2 3 2 2 2" xfId="13276" xr:uid="{00000000-0005-0000-0000-000042120000}"/>
    <cellStyle name="Normal 11 5 3 2 3 2 3" xfId="7637" xr:uid="{00000000-0005-0000-0000-000043120000}"/>
    <cellStyle name="Normal 11 5 3 2 3 2 3 2" xfId="16212" xr:uid="{00000000-0005-0000-0000-000044120000}"/>
    <cellStyle name="Normal 11 5 3 2 3 2 4" xfId="10611" xr:uid="{00000000-0005-0000-0000-000045120000}"/>
    <cellStyle name="Normal 11 5 3 2 3 3" xfId="5582" xr:uid="{00000000-0005-0000-0000-000046120000}"/>
    <cellStyle name="Normal 11 5 3 2 3 3 2" xfId="8224" xr:uid="{00000000-0005-0000-0000-000047120000}"/>
    <cellStyle name="Normal 11 5 3 2 3 3 2 2" xfId="16799" xr:uid="{00000000-0005-0000-0000-000048120000}"/>
    <cellStyle name="Normal 11 5 3 2 3 3 3" xfId="14157" xr:uid="{00000000-0005-0000-0000-000049120000}"/>
    <cellStyle name="Normal 11 5 3 2 3 4" xfId="4114" xr:uid="{00000000-0005-0000-0000-00004A120000}"/>
    <cellStyle name="Normal 11 5 3 2 3 4 2" xfId="12689" xr:uid="{00000000-0005-0000-0000-00004B120000}"/>
    <cellStyle name="Normal 11 5 3 2 3 5" xfId="6463" xr:uid="{00000000-0005-0000-0000-00004C120000}"/>
    <cellStyle name="Normal 11 5 3 2 3 5 2" xfId="15038" xr:uid="{00000000-0005-0000-0000-00004D120000}"/>
    <cellStyle name="Normal 11 5 3 2 3 6" xfId="10024" xr:uid="{00000000-0005-0000-0000-00004E120000}"/>
    <cellStyle name="Normal 11 5 3 2 4" xfId="862" xr:uid="{00000000-0005-0000-0000-00004F120000}"/>
    <cellStyle name="Normal 11 5 3 2 4 2" xfId="3527" xr:uid="{00000000-0005-0000-0000-000050120000}"/>
    <cellStyle name="Normal 11 5 3 2 4 2 2" xfId="12102" xr:uid="{00000000-0005-0000-0000-000051120000}"/>
    <cellStyle name="Normal 11 5 3 2 4 3" xfId="7050" xr:uid="{00000000-0005-0000-0000-000052120000}"/>
    <cellStyle name="Normal 11 5 3 2 4 3 2" xfId="15625" xr:uid="{00000000-0005-0000-0000-000053120000}"/>
    <cellStyle name="Normal 11 5 3 2 4 4" xfId="9437" xr:uid="{00000000-0005-0000-0000-000054120000}"/>
    <cellStyle name="Normal 11 5 3 2 5" xfId="1841" xr:uid="{00000000-0005-0000-0000-000055120000}"/>
    <cellStyle name="Normal 11 5 3 2 5 2" xfId="2941" xr:uid="{00000000-0005-0000-0000-000056120000}"/>
    <cellStyle name="Normal 11 5 3 2 5 2 2" xfId="11516" xr:uid="{00000000-0005-0000-0000-000057120000}"/>
    <cellStyle name="Normal 11 5 3 2 5 3" xfId="8029" xr:uid="{00000000-0005-0000-0000-000058120000}"/>
    <cellStyle name="Normal 11 5 3 2 5 3 2" xfId="16604" xr:uid="{00000000-0005-0000-0000-000059120000}"/>
    <cellStyle name="Normal 11 5 3 2 5 4" xfId="10416" xr:uid="{00000000-0005-0000-0000-00005A120000}"/>
    <cellStyle name="Normal 11 5 3 2 6" xfId="4506" xr:uid="{00000000-0005-0000-0000-00005B120000}"/>
    <cellStyle name="Normal 11 5 3 2 6 2" xfId="13081" xr:uid="{00000000-0005-0000-0000-00005C120000}"/>
    <cellStyle name="Normal 11 5 3 2 7" xfId="5387" xr:uid="{00000000-0005-0000-0000-00005D120000}"/>
    <cellStyle name="Normal 11 5 3 2 7 2" xfId="13962" xr:uid="{00000000-0005-0000-0000-00005E120000}"/>
    <cellStyle name="Normal 11 5 3 2 8" xfId="2637" xr:uid="{00000000-0005-0000-0000-00005F120000}"/>
    <cellStyle name="Normal 11 5 3 2 8 2" xfId="11212" xr:uid="{00000000-0005-0000-0000-000060120000}"/>
    <cellStyle name="Normal 11 5 3 2 9" xfId="6268" xr:uid="{00000000-0005-0000-0000-000061120000}"/>
    <cellStyle name="Normal 11 5 3 2 9 2" xfId="14843" xr:uid="{00000000-0005-0000-0000-000062120000}"/>
    <cellStyle name="Normal 11 5 3 3" xfId="414" xr:uid="{00000000-0005-0000-0000-000063120000}"/>
    <cellStyle name="Normal 11 5 3 3 10" xfId="8989" xr:uid="{00000000-0005-0000-0000-000064120000}"/>
    <cellStyle name="Normal 11 5 3 3 2" xfId="707" xr:uid="{00000000-0005-0000-0000-000065120000}"/>
    <cellStyle name="Normal 11 5 3 3 2 2" xfId="1196" xr:uid="{00000000-0005-0000-0000-000066120000}"/>
    <cellStyle name="Normal 11 5 3 3 2 2 2" xfId="3861" xr:uid="{00000000-0005-0000-0000-000067120000}"/>
    <cellStyle name="Normal 11 5 3 3 2 2 2 2" xfId="12436" xr:uid="{00000000-0005-0000-0000-000068120000}"/>
    <cellStyle name="Normal 11 5 3 3 2 2 3" xfId="7384" xr:uid="{00000000-0005-0000-0000-000069120000}"/>
    <cellStyle name="Normal 11 5 3 3 2 2 3 2" xfId="15959" xr:uid="{00000000-0005-0000-0000-00006A120000}"/>
    <cellStyle name="Normal 11 5 3 3 2 2 4" xfId="9771" xr:uid="{00000000-0005-0000-0000-00006B120000}"/>
    <cellStyle name="Normal 11 5 3 3 2 3" xfId="2370" xr:uid="{00000000-0005-0000-0000-00006C120000}"/>
    <cellStyle name="Normal 11 5 3 3 2 3 2" xfId="5035" xr:uid="{00000000-0005-0000-0000-00006D120000}"/>
    <cellStyle name="Normal 11 5 3 3 2 3 2 2" xfId="13610" xr:uid="{00000000-0005-0000-0000-00006E120000}"/>
    <cellStyle name="Normal 11 5 3 3 2 3 3" xfId="8558" xr:uid="{00000000-0005-0000-0000-00006F120000}"/>
    <cellStyle name="Normal 11 5 3 3 2 3 3 2" xfId="17133" xr:uid="{00000000-0005-0000-0000-000070120000}"/>
    <cellStyle name="Normal 11 5 3 3 2 3 4" xfId="10945" xr:uid="{00000000-0005-0000-0000-000071120000}"/>
    <cellStyle name="Normal 11 5 3 3 2 4" xfId="5916" xr:uid="{00000000-0005-0000-0000-000072120000}"/>
    <cellStyle name="Normal 11 5 3 3 2 4 2" xfId="14491" xr:uid="{00000000-0005-0000-0000-000073120000}"/>
    <cellStyle name="Normal 11 5 3 3 2 5" xfId="3372" xr:uid="{00000000-0005-0000-0000-000074120000}"/>
    <cellStyle name="Normal 11 5 3 3 2 5 2" xfId="11947" xr:uid="{00000000-0005-0000-0000-000075120000}"/>
    <cellStyle name="Normal 11 5 3 3 2 6" xfId="6797" xr:uid="{00000000-0005-0000-0000-000076120000}"/>
    <cellStyle name="Normal 11 5 3 3 2 6 2" xfId="15372" xr:uid="{00000000-0005-0000-0000-000077120000}"/>
    <cellStyle name="Normal 11 5 3 3 2 7" xfId="9282" xr:uid="{00000000-0005-0000-0000-000078120000}"/>
    <cellStyle name="Normal 11 5 3 3 3" xfId="1587" xr:uid="{00000000-0005-0000-0000-000079120000}"/>
    <cellStyle name="Normal 11 5 3 3 3 2" xfId="2174" xr:uid="{00000000-0005-0000-0000-00007A120000}"/>
    <cellStyle name="Normal 11 5 3 3 3 2 2" xfId="4839" xr:uid="{00000000-0005-0000-0000-00007B120000}"/>
    <cellStyle name="Normal 11 5 3 3 3 2 2 2" xfId="13414" xr:uid="{00000000-0005-0000-0000-00007C120000}"/>
    <cellStyle name="Normal 11 5 3 3 3 2 3" xfId="7775" xr:uid="{00000000-0005-0000-0000-00007D120000}"/>
    <cellStyle name="Normal 11 5 3 3 3 2 3 2" xfId="16350" xr:uid="{00000000-0005-0000-0000-00007E120000}"/>
    <cellStyle name="Normal 11 5 3 3 3 2 4" xfId="10749" xr:uid="{00000000-0005-0000-0000-00007F120000}"/>
    <cellStyle name="Normal 11 5 3 3 3 3" xfId="5720" xr:uid="{00000000-0005-0000-0000-000080120000}"/>
    <cellStyle name="Normal 11 5 3 3 3 3 2" xfId="8362" xr:uid="{00000000-0005-0000-0000-000081120000}"/>
    <cellStyle name="Normal 11 5 3 3 3 3 2 2" xfId="16937" xr:uid="{00000000-0005-0000-0000-000082120000}"/>
    <cellStyle name="Normal 11 5 3 3 3 3 3" xfId="14295" xr:uid="{00000000-0005-0000-0000-000083120000}"/>
    <cellStyle name="Normal 11 5 3 3 3 4" xfId="4252" xr:uid="{00000000-0005-0000-0000-000084120000}"/>
    <cellStyle name="Normal 11 5 3 3 3 4 2" xfId="12827" xr:uid="{00000000-0005-0000-0000-000085120000}"/>
    <cellStyle name="Normal 11 5 3 3 3 5" xfId="6601" xr:uid="{00000000-0005-0000-0000-000086120000}"/>
    <cellStyle name="Normal 11 5 3 3 3 5 2" xfId="15176" xr:uid="{00000000-0005-0000-0000-000087120000}"/>
    <cellStyle name="Normal 11 5 3 3 3 6" xfId="10162" xr:uid="{00000000-0005-0000-0000-000088120000}"/>
    <cellStyle name="Normal 11 5 3 3 4" xfId="1000" xr:uid="{00000000-0005-0000-0000-000089120000}"/>
    <cellStyle name="Normal 11 5 3 3 4 2" xfId="3665" xr:uid="{00000000-0005-0000-0000-00008A120000}"/>
    <cellStyle name="Normal 11 5 3 3 4 2 2" xfId="12240" xr:uid="{00000000-0005-0000-0000-00008B120000}"/>
    <cellStyle name="Normal 11 5 3 3 4 3" xfId="7188" xr:uid="{00000000-0005-0000-0000-00008C120000}"/>
    <cellStyle name="Normal 11 5 3 3 4 3 2" xfId="15763" xr:uid="{00000000-0005-0000-0000-00008D120000}"/>
    <cellStyle name="Normal 11 5 3 3 4 4" xfId="9575" xr:uid="{00000000-0005-0000-0000-00008E120000}"/>
    <cellStyle name="Normal 11 5 3 3 5" xfId="1783" xr:uid="{00000000-0005-0000-0000-00008F120000}"/>
    <cellStyle name="Normal 11 5 3 3 5 2" xfId="3079" xr:uid="{00000000-0005-0000-0000-000090120000}"/>
    <cellStyle name="Normal 11 5 3 3 5 2 2" xfId="11654" xr:uid="{00000000-0005-0000-0000-000091120000}"/>
    <cellStyle name="Normal 11 5 3 3 5 3" xfId="7971" xr:uid="{00000000-0005-0000-0000-000092120000}"/>
    <cellStyle name="Normal 11 5 3 3 5 3 2" xfId="16546" xr:uid="{00000000-0005-0000-0000-000093120000}"/>
    <cellStyle name="Normal 11 5 3 3 5 4" xfId="10358" xr:uid="{00000000-0005-0000-0000-000094120000}"/>
    <cellStyle name="Normal 11 5 3 3 6" xfId="4448" xr:uid="{00000000-0005-0000-0000-000095120000}"/>
    <cellStyle name="Normal 11 5 3 3 6 2" xfId="13023" xr:uid="{00000000-0005-0000-0000-000096120000}"/>
    <cellStyle name="Normal 11 5 3 3 7" xfId="5329" xr:uid="{00000000-0005-0000-0000-000097120000}"/>
    <cellStyle name="Normal 11 5 3 3 7 2" xfId="13904" xr:uid="{00000000-0005-0000-0000-000098120000}"/>
    <cellStyle name="Normal 11 5 3 3 8" xfId="2775" xr:uid="{00000000-0005-0000-0000-000099120000}"/>
    <cellStyle name="Normal 11 5 3 3 8 2" xfId="11350" xr:uid="{00000000-0005-0000-0000-00009A120000}"/>
    <cellStyle name="Normal 11 5 3 3 9" xfId="6210" xr:uid="{00000000-0005-0000-0000-00009B120000}"/>
    <cellStyle name="Normal 11 5 3 3 9 2" xfId="14785" xr:uid="{00000000-0005-0000-0000-00009C120000}"/>
    <cellStyle name="Normal 11 5 3 4" xfId="511" xr:uid="{00000000-0005-0000-0000-00009D120000}"/>
    <cellStyle name="Normal 11 5 3 4 2" xfId="1058" xr:uid="{00000000-0005-0000-0000-00009E120000}"/>
    <cellStyle name="Normal 11 5 3 4 2 2" xfId="3723" xr:uid="{00000000-0005-0000-0000-00009F120000}"/>
    <cellStyle name="Normal 11 5 3 4 2 2 2" xfId="12298" xr:uid="{00000000-0005-0000-0000-0000A0120000}"/>
    <cellStyle name="Normal 11 5 3 4 2 3" xfId="7246" xr:uid="{00000000-0005-0000-0000-0000A1120000}"/>
    <cellStyle name="Normal 11 5 3 4 2 3 2" xfId="15821" xr:uid="{00000000-0005-0000-0000-0000A2120000}"/>
    <cellStyle name="Normal 11 5 3 4 2 4" xfId="9633" xr:uid="{00000000-0005-0000-0000-0000A3120000}"/>
    <cellStyle name="Normal 11 5 3 4 3" xfId="2232" xr:uid="{00000000-0005-0000-0000-0000A4120000}"/>
    <cellStyle name="Normal 11 5 3 4 3 2" xfId="4897" xr:uid="{00000000-0005-0000-0000-0000A5120000}"/>
    <cellStyle name="Normal 11 5 3 4 3 2 2" xfId="13472" xr:uid="{00000000-0005-0000-0000-0000A6120000}"/>
    <cellStyle name="Normal 11 5 3 4 3 3" xfId="8420" xr:uid="{00000000-0005-0000-0000-0000A7120000}"/>
    <cellStyle name="Normal 11 5 3 4 3 3 2" xfId="16995" xr:uid="{00000000-0005-0000-0000-0000A8120000}"/>
    <cellStyle name="Normal 11 5 3 4 3 4" xfId="10807" xr:uid="{00000000-0005-0000-0000-0000A9120000}"/>
    <cellStyle name="Normal 11 5 3 4 4" xfId="5778" xr:uid="{00000000-0005-0000-0000-0000AA120000}"/>
    <cellStyle name="Normal 11 5 3 4 4 2" xfId="14353" xr:uid="{00000000-0005-0000-0000-0000AB120000}"/>
    <cellStyle name="Normal 11 5 3 4 5" xfId="3176" xr:uid="{00000000-0005-0000-0000-0000AC120000}"/>
    <cellStyle name="Normal 11 5 3 4 5 2" xfId="11751" xr:uid="{00000000-0005-0000-0000-0000AD120000}"/>
    <cellStyle name="Normal 11 5 3 4 6" xfId="6659" xr:uid="{00000000-0005-0000-0000-0000AE120000}"/>
    <cellStyle name="Normal 11 5 3 4 6 2" xfId="15234" xr:uid="{00000000-0005-0000-0000-0000AF120000}"/>
    <cellStyle name="Normal 11 5 3 4 7" xfId="9086" xr:uid="{00000000-0005-0000-0000-0000B0120000}"/>
    <cellStyle name="Normal 11 5 3 5" xfId="1391" xr:uid="{00000000-0005-0000-0000-0000B1120000}"/>
    <cellStyle name="Normal 11 5 3 5 2" xfId="1978" xr:uid="{00000000-0005-0000-0000-0000B2120000}"/>
    <cellStyle name="Normal 11 5 3 5 2 2" xfId="4643" xr:uid="{00000000-0005-0000-0000-0000B3120000}"/>
    <cellStyle name="Normal 11 5 3 5 2 2 2" xfId="13218" xr:uid="{00000000-0005-0000-0000-0000B4120000}"/>
    <cellStyle name="Normal 11 5 3 5 2 3" xfId="7579" xr:uid="{00000000-0005-0000-0000-0000B5120000}"/>
    <cellStyle name="Normal 11 5 3 5 2 3 2" xfId="16154" xr:uid="{00000000-0005-0000-0000-0000B6120000}"/>
    <cellStyle name="Normal 11 5 3 5 2 4" xfId="10553" xr:uid="{00000000-0005-0000-0000-0000B7120000}"/>
    <cellStyle name="Normal 11 5 3 5 3" xfId="5524" xr:uid="{00000000-0005-0000-0000-0000B8120000}"/>
    <cellStyle name="Normal 11 5 3 5 3 2" xfId="8166" xr:uid="{00000000-0005-0000-0000-0000B9120000}"/>
    <cellStyle name="Normal 11 5 3 5 3 2 2" xfId="16741" xr:uid="{00000000-0005-0000-0000-0000BA120000}"/>
    <cellStyle name="Normal 11 5 3 5 3 3" xfId="14099" xr:uid="{00000000-0005-0000-0000-0000BB120000}"/>
    <cellStyle name="Normal 11 5 3 5 4" xfId="4056" xr:uid="{00000000-0005-0000-0000-0000BC120000}"/>
    <cellStyle name="Normal 11 5 3 5 4 2" xfId="12631" xr:uid="{00000000-0005-0000-0000-0000BD120000}"/>
    <cellStyle name="Normal 11 5 3 5 5" xfId="6405" xr:uid="{00000000-0005-0000-0000-0000BE120000}"/>
    <cellStyle name="Normal 11 5 3 5 5 2" xfId="14980" xr:uid="{00000000-0005-0000-0000-0000BF120000}"/>
    <cellStyle name="Normal 11 5 3 5 6" xfId="9966" xr:uid="{00000000-0005-0000-0000-0000C0120000}"/>
    <cellStyle name="Normal 11 5 3 6" xfId="804" xr:uid="{00000000-0005-0000-0000-0000C1120000}"/>
    <cellStyle name="Normal 11 5 3 6 2" xfId="3469" xr:uid="{00000000-0005-0000-0000-0000C2120000}"/>
    <cellStyle name="Normal 11 5 3 6 2 2" xfId="12044" xr:uid="{00000000-0005-0000-0000-0000C3120000}"/>
    <cellStyle name="Normal 11 5 3 6 3" xfId="6992" xr:uid="{00000000-0005-0000-0000-0000C4120000}"/>
    <cellStyle name="Normal 11 5 3 6 3 2" xfId="15567" xr:uid="{00000000-0005-0000-0000-0000C5120000}"/>
    <cellStyle name="Normal 11 5 3 6 4" xfId="9379" xr:uid="{00000000-0005-0000-0000-0000C6120000}"/>
    <cellStyle name="Normal 11 5 3 7" xfId="1645" xr:uid="{00000000-0005-0000-0000-0000C7120000}"/>
    <cellStyle name="Normal 11 5 3 7 2" xfId="2835" xr:uid="{00000000-0005-0000-0000-0000C8120000}"/>
    <cellStyle name="Normal 11 5 3 7 2 2" xfId="11410" xr:uid="{00000000-0005-0000-0000-0000C9120000}"/>
    <cellStyle name="Normal 11 5 3 7 3" xfId="7833" xr:uid="{00000000-0005-0000-0000-0000CA120000}"/>
    <cellStyle name="Normal 11 5 3 7 3 2" xfId="16408" xr:uid="{00000000-0005-0000-0000-0000CB120000}"/>
    <cellStyle name="Normal 11 5 3 7 4" xfId="10220" xr:uid="{00000000-0005-0000-0000-0000CC120000}"/>
    <cellStyle name="Normal 11 5 3 8" xfId="4310" xr:uid="{00000000-0005-0000-0000-0000CD120000}"/>
    <cellStyle name="Normal 11 5 3 8 2" xfId="12885" xr:uid="{00000000-0005-0000-0000-0000CE120000}"/>
    <cellStyle name="Normal 11 5 3 9" xfId="5191" xr:uid="{00000000-0005-0000-0000-0000CF120000}"/>
    <cellStyle name="Normal 11 5 3 9 2" xfId="13766" xr:uid="{00000000-0005-0000-0000-0000D0120000}"/>
    <cellStyle name="Normal 11 5 4" xfId="199" xr:uid="{00000000-0005-0000-0000-0000D1120000}"/>
    <cellStyle name="Normal 11 5 4 10" xfId="2559" xr:uid="{00000000-0005-0000-0000-0000D2120000}"/>
    <cellStyle name="Normal 11 5 4 10 2" xfId="11134" xr:uid="{00000000-0005-0000-0000-0000D3120000}"/>
    <cellStyle name="Normal 11 5 4 11" xfId="6110" xr:uid="{00000000-0005-0000-0000-0000D4120000}"/>
    <cellStyle name="Normal 11 5 4 11 2" xfId="14685" xr:uid="{00000000-0005-0000-0000-0000D5120000}"/>
    <cellStyle name="Normal 11 5 4 12" xfId="8777" xr:uid="{00000000-0005-0000-0000-0000D6120000}"/>
    <cellStyle name="Normal 11 5 4 2" xfId="312" xr:uid="{00000000-0005-0000-0000-0000D7120000}"/>
    <cellStyle name="Normal 11 5 4 2 10" xfId="8889" xr:uid="{00000000-0005-0000-0000-0000D8120000}"/>
    <cellStyle name="Normal 11 5 4 2 2" xfId="607" xr:uid="{00000000-0005-0000-0000-0000D9120000}"/>
    <cellStyle name="Normal 11 5 4 2 2 2" xfId="1292" xr:uid="{00000000-0005-0000-0000-0000DA120000}"/>
    <cellStyle name="Normal 11 5 4 2 2 2 2" xfId="3957" xr:uid="{00000000-0005-0000-0000-0000DB120000}"/>
    <cellStyle name="Normal 11 5 4 2 2 2 2 2" xfId="12532" xr:uid="{00000000-0005-0000-0000-0000DC120000}"/>
    <cellStyle name="Normal 11 5 4 2 2 2 3" xfId="7480" xr:uid="{00000000-0005-0000-0000-0000DD120000}"/>
    <cellStyle name="Normal 11 5 4 2 2 2 3 2" xfId="16055" xr:uid="{00000000-0005-0000-0000-0000DE120000}"/>
    <cellStyle name="Normal 11 5 4 2 2 2 4" xfId="9867" xr:uid="{00000000-0005-0000-0000-0000DF120000}"/>
    <cellStyle name="Normal 11 5 4 2 2 3" xfId="2466" xr:uid="{00000000-0005-0000-0000-0000E0120000}"/>
    <cellStyle name="Normal 11 5 4 2 2 3 2" xfId="5131" xr:uid="{00000000-0005-0000-0000-0000E1120000}"/>
    <cellStyle name="Normal 11 5 4 2 2 3 2 2" xfId="13706" xr:uid="{00000000-0005-0000-0000-0000E2120000}"/>
    <cellStyle name="Normal 11 5 4 2 2 3 3" xfId="8654" xr:uid="{00000000-0005-0000-0000-0000E3120000}"/>
    <cellStyle name="Normal 11 5 4 2 2 3 3 2" xfId="17229" xr:uid="{00000000-0005-0000-0000-0000E4120000}"/>
    <cellStyle name="Normal 11 5 4 2 2 3 4" xfId="11041" xr:uid="{00000000-0005-0000-0000-0000E5120000}"/>
    <cellStyle name="Normal 11 5 4 2 2 4" xfId="6012" xr:uid="{00000000-0005-0000-0000-0000E6120000}"/>
    <cellStyle name="Normal 11 5 4 2 2 4 2" xfId="14587" xr:uid="{00000000-0005-0000-0000-0000E7120000}"/>
    <cellStyle name="Normal 11 5 4 2 2 5" xfId="3272" xr:uid="{00000000-0005-0000-0000-0000E8120000}"/>
    <cellStyle name="Normal 11 5 4 2 2 5 2" xfId="11847" xr:uid="{00000000-0005-0000-0000-0000E9120000}"/>
    <cellStyle name="Normal 11 5 4 2 2 6" xfId="6893" xr:uid="{00000000-0005-0000-0000-0000EA120000}"/>
    <cellStyle name="Normal 11 5 4 2 2 6 2" xfId="15468" xr:uid="{00000000-0005-0000-0000-0000EB120000}"/>
    <cellStyle name="Normal 11 5 4 2 2 7" xfId="9182" xr:uid="{00000000-0005-0000-0000-0000EC120000}"/>
    <cellStyle name="Normal 11 5 4 2 3" xfId="1487" xr:uid="{00000000-0005-0000-0000-0000ED120000}"/>
    <cellStyle name="Normal 11 5 4 2 3 2" xfId="2074" xr:uid="{00000000-0005-0000-0000-0000EE120000}"/>
    <cellStyle name="Normal 11 5 4 2 3 2 2" xfId="4739" xr:uid="{00000000-0005-0000-0000-0000EF120000}"/>
    <cellStyle name="Normal 11 5 4 2 3 2 2 2" xfId="13314" xr:uid="{00000000-0005-0000-0000-0000F0120000}"/>
    <cellStyle name="Normal 11 5 4 2 3 2 3" xfId="7675" xr:uid="{00000000-0005-0000-0000-0000F1120000}"/>
    <cellStyle name="Normal 11 5 4 2 3 2 3 2" xfId="16250" xr:uid="{00000000-0005-0000-0000-0000F2120000}"/>
    <cellStyle name="Normal 11 5 4 2 3 2 4" xfId="10649" xr:uid="{00000000-0005-0000-0000-0000F3120000}"/>
    <cellStyle name="Normal 11 5 4 2 3 3" xfId="5620" xr:uid="{00000000-0005-0000-0000-0000F4120000}"/>
    <cellStyle name="Normal 11 5 4 2 3 3 2" xfId="8262" xr:uid="{00000000-0005-0000-0000-0000F5120000}"/>
    <cellStyle name="Normal 11 5 4 2 3 3 2 2" xfId="16837" xr:uid="{00000000-0005-0000-0000-0000F6120000}"/>
    <cellStyle name="Normal 11 5 4 2 3 3 3" xfId="14195" xr:uid="{00000000-0005-0000-0000-0000F7120000}"/>
    <cellStyle name="Normal 11 5 4 2 3 4" xfId="4152" xr:uid="{00000000-0005-0000-0000-0000F8120000}"/>
    <cellStyle name="Normal 11 5 4 2 3 4 2" xfId="12727" xr:uid="{00000000-0005-0000-0000-0000F9120000}"/>
    <cellStyle name="Normal 11 5 4 2 3 5" xfId="6501" xr:uid="{00000000-0005-0000-0000-0000FA120000}"/>
    <cellStyle name="Normal 11 5 4 2 3 5 2" xfId="15076" xr:uid="{00000000-0005-0000-0000-0000FB120000}"/>
    <cellStyle name="Normal 11 5 4 2 3 6" xfId="10062" xr:uid="{00000000-0005-0000-0000-0000FC120000}"/>
    <cellStyle name="Normal 11 5 4 2 4" xfId="900" xr:uid="{00000000-0005-0000-0000-0000FD120000}"/>
    <cellStyle name="Normal 11 5 4 2 4 2" xfId="3565" xr:uid="{00000000-0005-0000-0000-0000FE120000}"/>
    <cellStyle name="Normal 11 5 4 2 4 2 2" xfId="12140" xr:uid="{00000000-0005-0000-0000-0000FF120000}"/>
    <cellStyle name="Normal 11 5 4 2 4 3" xfId="7088" xr:uid="{00000000-0005-0000-0000-000000130000}"/>
    <cellStyle name="Normal 11 5 4 2 4 3 2" xfId="15663" xr:uid="{00000000-0005-0000-0000-000001130000}"/>
    <cellStyle name="Normal 11 5 4 2 4 4" xfId="9475" xr:uid="{00000000-0005-0000-0000-000002130000}"/>
    <cellStyle name="Normal 11 5 4 2 5" xfId="1879" xr:uid="{00000000-0005-0000-0000-000003130000}"/>
    <cellStyle name="Normal 11 5 4 2 5 2" xfId="2979" xr:uid="{00000000-0005-0000-0000-000004130000}"/>
    <cellStyle name="Normal 11 5 4 2 5 2 2" xfId="11554" xr:uid="{00000000-0005-0000-0000-000005130000}"/>
    <cellStyle name="Normal 11 5 4 2 5 3" xfId="8067" xr:uid="{00000000-0005-0000-0000-000006130000}"/>
    <cellStyle name="Normal 11 5 4 2 5 3 2" xfId="16642" xr:uid="{00000000-0005-0000-0000-000007130000}"/>
    <cellStyle name="Normal 11 5 4 2 5 4" xfId="10454" xr:uid="{00000000-0005-0000-0000-000008130000}"/>
    <cellStyle name="Normal 11 5 4 2 6" xfId="4544" xr:uid="{00000000-0005-0000-0000-000009130000}"/>
    <cellStyle name="Normal 11 5 4 2 6 2" xfId="13119" xr:uid="{00000000-0005-0000-0000-00000A130000}"/>
    <cellStyle name="Normal 11 5 4 2 7" xfId="5425" xr:uid="{00000000-0005-0000-0000-00000B130000}"/>
    <cellStyle name="Normal 11 5 4 2 7 2" xfId="14000" xr:uid="{00000000-0005-0000-0000-00000C130000}"/>
    <cellStyle name="Normal 11 5 4 2 8" xfId="2675" xr:uid="{00000000-0005-0000-0000-00000D130000}"/>
    <cellStyle name="Normal 11 5 4 2 8 2" xfId="11250" xr:uid="{00000000-0005-0000-0000-00000E130000}"/>
    <cellStyle name="Normal 11 5 4 2 9" xfId="6306" xr:uid="{00000000-0005-0000-0000-00000F130000}"/>
    <cellStyle name="Normal 11 5 4 2 9 2" xfId="14881" xr:uid="{00000000-0005-0000-0000-000010130000}"/>
    <cellStyle name="Normal 11 5 4 3" xfId="394" xr:uid="{00000000-0005-0000-0000-000011130000}"/>
    <cellStyle name="Normal 11 5 4 3 10" xfId="8969" xr:uid="{00000000-0005-0000-0000-000012130000}"/>
    <cellStyle name="Normal 11 5 4 3 2" xfId="687" xr:uid="{00000000-0005-0000-0000-000013130000}"/>
    <cellStyle name="Normal 11 5 4 3 2 2" xfId="1176" xr:uid="{00000000-0005-0000-0000-000014130000}"/>
    <cellStyle name="Normal 11 5 4 3 2 2 2" xfId="3841" xr:uid="{00000000-0005-0000-0000-000015130000}"/>
    <cellStyle name="Normal 11 5 4 3 2 2 2 2" xfId="12416" xr:uid="{00000000-0005-0000-0000-000016130000}"/>
    <cellStyle name="Normal 11 5 4 3 2 2 3" xfId="7364" xr:uid="{00000000-0005-0000-0000-000017130000}"/>
    <cellStyle name="Normal 11 5 4 3 2 2 3 2" xfId="15939" xr:uid="{00000000-0005-0000-0000-000018130000}"/>
    <cellStyle name="Normal 11 5 4 3 2 2 4" xfId="9751" xr:uid="{00000000-0005-0000-0000-000019130000}"/>
    <cellStyle name="Normal 11 5 4 3 2 3" xfId="2350" xr:uid="{00000000-0005-0000-0000-00001A130000}"/>
    <cellStyle name="Normal 11 5 4 3 2 3 2" xfId="5015" xr:uid="{00000000-0005-0000-0000-00001B130000}"/>
    <cellStyle name="Normal 11 5 4 3 2 3 2 2" xfId="13590" xr:uid="{00000000-0005-0000-0000-00001C130000}"/>
    <cellStyle name="Normal 11 5 4 3 2 3 3" xfId="8538" xr:uid="{00000000-0005-0000-0000-00001D130000}"/>
    <cellStyle name="Normal 11 5 4 3 2 3 3 2" xfId="17113" xr:uid="{00000000-0005-0000-0000-00001E130000}"/>
    <cellStyle name="Normal 11 5 4 3 2 3 4" xfId="10925" xr:uid="{00000000-0005-0000-0000-00001F130000}"/>
    <cellStyle name="Normal 11 5 4 3 2 4" xfId="5896" xr:uid="{00000000-0005-0000-0000-000020130000}"/>
    <cellStyle name="Normal 11 5 4 3 2 4 2" xfId="14471" xr:uid="{00000000-0005-0000-0000-000021130000}"/>
    <cellStyle name="Normal 11 5 4 3 2 5" xfId="3352" xr:uid="{00000000-0005-0000-0000-000022130000}"/>
    <cellStyle name="Normal 11 5 4 3 2 5 2" xfId="11927" xr:uid="{00000000-0005-0000-0000-000023130000}"/>
    <cellStyle name="Normal 11 5 4 3 2 6" xfId="6777" xr:uid="{00000000-0005-0000-0000-000024130000}"/>
    <cellStyle name="Normal 11 5 4 3 2 6 2" xfId="15352" xr:uid="{00000000-0005-0000-0000-000025130000}"/>
    <cellStyle name="Normal 11 5 4 3 2 7" xfId="9262" xr:uid="{00000000-0005-0000-0000-000026130000}"/>
    <cellStyle name="Normal 11 5 4 3 3" xfId="1567" xr:uid="{00000000-0005-0000-0000-000027130000}"/>
    <cellStyle name="Normal 11 5 4 3 3 2" xfId="2154" xr:uid="{00000000-0005-0000-0000-000028130000}"/>
    <cellStyle name="Normal 11 5 4 3 3 2 2" xfId="4819" xr:uid="{00000000-0005-0000-0000-000029130000}"/>
    <cellStyle name="Normal 11 5 4 3 3 2 2 2" xfId="13394" xr:uid="{00000000-0005-0000-0000-00002A130000}"/>
    <cellStyle name="Normal 11 5 4 3 3 2 3" xfId="7755" xr:uid="{00000000-0005-0000-0000-00002B130000}"/>
    <cellStyle name="Normal 11 5 4 3 3 2 3 2" xfId="16330" xr:uid="{00000000-0005-0000-0000-00002C130000}"/>
    <cellStyle name="Normal 11 5 4 3 3 2 4" xfId="10729" xr:uid="{00000000-0005-0000-0000-00002D130000}"/>
    <cellStyle name="Normal 11 5 4 3 3 3" xfId="5700" xr:uid="{00000000-0005-0000-0000-00002E130000}"/>
    <cellStyle name="Normal 11 5 4 3 3 3 2" xfId="8342" xr:uid="{00000000-0005-0000-0000-00002F130000}"/>
    <cellStyle name="Normal 11 5 4 3 3 3 2 2" xfId="16917" xr:uid="{00000000-0005-0000-0000-000030130000}"/>
    <cellStyle name="Normal 11 5 4 3 3 3 3" xfId="14275" xr:uid="{00000000-0005-0000-0000-000031130000}"/>
    <cellStyle name="Normal 11 5 4 3 3 4" xfId="4232" xr:uid="{00000000-0005-0000-0000-000032130000}"/>
    <cellStyle name="Normal 11 5 4 3 3 4 2" xfId="12807" xr:uid="{00000000-0005-0000-0000-000033130000}"/>
    <cellStyle name="Normal 11 5 4 3 3 5" xfId="6581" xr:uid="{00000000-0005-0000-0000-000034130000}"/>
    <cellStyle name="Normal 11 5 4 3 3 5 2" xfId="15156" xr:uid="{00000000-0005-0000-0000-000035130000}"/>
    <cellStyle name="Normal 11 5 4 3 3 6" xfId="10142" xr:uid="{00000000-0005-0000-0000-000036130000}"/>
    <cellStyle name="Normal 11 5 4 3 4" xfId="980" xr:uid="{00000000-0005-0000-0000-000037130000}"/>
    <cellStyle name="Normal 11 5 4 3 4 2" xfId="3645" xr:uid="{00000000-0005-0000-0000-000038130000}"/>
    <cellStyle name="Normal 11 5 4 3 4 2 2" xfId="12220" xr:uid="{00000000-0005-0000-0000-000039130000}"/>
    <cellStyle name="Normal 11 5 4 3 4 3" xfId="7168" xr:uid="{00000000-0005-0000-0000-00003A130000}"/>
    <cellStyle name="Normal 11 5 4 3 4 3 2" xfId="15743" xr:uid="{00000000-0005-0000-0000-00003B130000}"/>
    <cellStyle name="Normal 11 5 4 3 4 4" xfId="9555" xr:uid="{00000000-0005-0000-0000-00003C130000}"/>
    <cellStyle name="Normal 11 5 4 3 5" xfId="1763" xr:uid="{00000000-0005-0000-0000-00003D130000}"/>
    <cellStyle name="Normal 11 5 4 3 5 2" xfId="3059" xr:uid="{00000000-0005-0000-0000-00003E130000}"/>
    <cellStyle name="Normal 11 5 4 3 5 2 2" xfId="11634" xr:uid="{00000000-0005-0000-0000-00003F130000}"/>
    <cellStyle name="Normal 11 5 4 3 5 3" xfId="7951" xr:uid="{00000000-0005-0000-0000-000040130000}"/>
    <cellStyle name="Normal 11 5 4 3 5 3 2" xfId="16526" xr:uid="{00000000-0005-0000-0000-000041130000}"/>
    <cellStyle name="Normal 11 5 4 3 5 4" xfId="10338" xr:uid="{00000000-0005-0000-0000-000042130000}"/>
    <cellStyle name="Normal 11 5 4 3 6" xfId="4428" xr:uid="{00000000-0005-0000-0000-000043130000}"/>
    <cellStyle name="Normal 11 5 4 3 6 2" xfId="13003" xr:uid="{00000000-0005-0000-0000-000044130000}"/>
    <cellStyle name="Normal 11 5 4 3 7" xfId="5309" xr:uid="{00000000-0005-0000-0000-000045130000}"/>
    <cellStyle name="Normal 11 5 4 3 7 2" xfId="13884" xr:uid="{00000000-0005-0000-0000-000046130000}"/>
    <cellStyle name="Normal 11 5 4 3 8" xfId="2755" xr:uid="{00000000-0005-0000-0000-000047130000}"/>
    <cellStyle name="Normal 11 5 4 3 8 2" xfId="11330" xr:uid="{00000000-0005-0000-0000-000048130000}"/>
    <cellStyle name="Normal 11 5 4 3 9" xfId="6190" xr:uid="{00000000-0005-0000-0000-000049130000}"/>
    <cellStyle name="Normal 11 5 4 3 9 2" xfId="14765" xr:uid="{00000000-0005-0000-0000-00004A130000}"/>
    <cellStyle name="Normal 11 5 4 4" xfId="491" xr:uid="{00000000-0005-0000-0000-00004B130000}"/>
    <cellStyle name="Normal 11 5 4 4 2" xfId="1096" xr:uid="{00000000-0005-0000-0000-00004C130000}"/>
    <cellStyle name="Normal 11 5 4 4 2 2" xfId="3761" xr:uid="{00000000-0005-0000-0000-00004D130000}"/>
    <cellStyle name="Normal 11 5 4 4 2 2 2" xfId="12336" xr:uid="{00000000-0005-0000-0000-00004E130000}"/>
    <cellStyle name="Normal 11 5 4 4 2 3" xfId="7284" xr:uid="{00000000-0005-0000-0000-00004F130000}"/>
    <cellStyle name="Normal 11 5 4 4 2 3 2" xfId="15859" xr:uid="{00000000-0005-0000-0000-000050130000}"/>
    <cellStyle name="Normal 11 5 4 4 2 4" xfId="9671" xr:uid="{00000000-0005-0000-0000-000051130000}"/>
    <cellStyle name="Normal 11 5 4 4 3" xfId="2270" xr:uid="{00000000-0005-0000-0000-000052130000}"/>
    <cellStyle name="Normal 11 5 4 4 3 2" xfId="4935" xr:uid="{00000000-0005-0000-0000-000053130000}"/>
    <cellStyle name="Normal 11 5 4 4 3 2 2" xfId="13510" xr:uid="{00000000-0005-0000-0000-000054130000}"/>
    <cellStyle name="Normal 11 5 4 4 3 3" xfId="8458" xr:uid="{00000000-0005-0000-0000-000055130000}"/>
    <cellStyle name="Normal 11 5 4 4 3 3 2" xfId="17033" xr:uid="{00000000-0005-0000-0000-000056130000}"/>
    <cellStyle name="Normal 11 5 4 4 3 4" xfId="10845" xr:uid="{00000000-0005-0000-0000-000057130000}"/>
    <cellStyle name="Normal 11 5 4 4 4" xfId="5816" xr:uid="{00000000-0005-0000-0000-000058130000}"/>
    <cellStyle name="Normal 11 5 4 4 4 2" xfId="14391" xr:uid="{00000000-0005-0000-0000-000059130000}"/>
    <cellStyle name="Normal 11 5 4 4 5" xfId="3156" xr:uid="{00000000-0005-0000-0000-00005A130000}"/>
    <cellStyle name="Normal 11 5 4 4 5 2" xfId="11731" xr:uid="{00000000-0005-0000-0000-00005B130000}"/>
    <cellStyle name="Normal 11 5 4 4 6" xfId="6697" xr:uid="{00000000-0005-0000-0000-00005C130000}"/>
    <cellStyle name="Normal 11 5 4 4 6 2" xfId="15272" xr:uid="{00000000-0005-0000-0000-00005D130000}"/>
    <cellStyle name="Normal 11 5 4 4 7" xfId="9066" xr:uid="{00000000-0005-0000-0000-00005E130000}"/>
    <cellStyle name="Normal 11 5 4 5" xfId="1371" xr:uid="{00000000-0005-0000-0000-00005F130000}"/>
    <cellStyle name="Normal 11 5 4 5 2" xfId="1958" xr:uid="{00000000-0005-0000-0000-000060130000}"/>
    <cellStyle name="Normal 11 5 4 5 2 2" xfId="4623" xr:uid="{00000000-0005-0000-0000-000061130000}"/>
    <cellStyle name="Normal 11 5 4 5 2 2 2" xfId="13198" xr:uid="{00000000-0005-0000-0000-000062130000}"/>
    <cellStyle name="Normal 11 5 4 5 2 3" xfId="7559" xr:uid="{00000000-0005-0000-0000-000063130000}"/>
    <cellStyle name="Normal 11 5 4 5 2 3 2" xfId="16134" xr:uid="{00000000-0005-0000-0000-000064130000}"/>
    <cellStyle name="Normal 11 5 4 5 2 4" xfId="10533" xr:uid="{00000000-0005-0000-0000-000065130000}"/>
    <cellStyle name="Normal 11 5 4 5 3" xfId="5504" xr:uid="{00000000-0005-0000-0000-000066130000}"/>
    <cellStyle name="Normal 11 5 4 5 3 2" xfId="8146" xr:uid="{00000000-0005-0000-0000-000067130000}"/>
    <cellStyle name="Normal 11 5 4 5 3 2 2" xfId="16721" xr:uid="{00000000-0005-0000-0000-000068130000}"/>
    <cellStyle name="Normal 11 5 4 5 3 3" xfId="14079" xr:uid="{00000000-0005-0000-0000-000069130000}"/>
    <cellStyle name="Normal 11 5 4 5 4" xfId="4036" xr:uid="{00000000-0005-0000-0000-00006A130000}"/>
    <cellStyle name="Normal 11 5 4 5 4 2" xfId="12611" xr:uid="{00000000-0005-0000-0000-00006B130000}"/>
    <cellStyle name="Normal 11 5 4 5 5" xfId="6385" xr:uid="{00000000-0005-0000-0000-00006C130000}"/>
    <cellStyle name="Normal 11 5 4 5 5 2" xfId="14960" xr:uid="{00000000-0005-0000-0000-00006D130000}"/>
    <cellStyle name="Normal 11 5 4 5 6" xfId="9946" xr:uid="{00000000-0005-0000-0000-00006E130000}"/>
    <cellStyle name="Normal 11 5 4 6" xfId="784" xr:uid="{00000000-0005-0000-0000-00006F130000}"/>
    <cellStyle name="Normal 11 5 4 6 2" xfId="3449" xr:uid="{00000000-0005-0000-0000-000070130000}"/>
    <cellStyle name="Normal 11 5 4 6 2 2" xfId="12024" xr:uid="{00000000-0005-0000-0000-000071130000}"/>
    <cellStyle name="Normal 11 5 4 6 3" xfId="6972" xr:uid="{00000000-0005-0000-0000-000072130000}"/>
    <cellStyle name="Normal 11 5 4 6 3 2" xfId="15547" xr:uid="{00000000-0005-0000-0000-000073130000}"/>
    <cellStyle name="Normal 11 5 4 6 4" xfId="9359" xr:uid="{00000000-0005-0000-0000-000074130000}"/>
    <cellStyle name="Normal 11 5 4 7" xfId="1683" xr:uid="{00000000-0005-0000-0000-000075130000}"/>
    <cellStyle name="Normal 11 5 4 7 2" xfId="2867" xr:uid="{00000000-0005-0000-0000-000076130000}"/>
    <cellStyle name="Normal 11 5 4 7 2 2" xfId="11442" xr:uid="{00000000-0005-0000-0000-000077130000}"/>
    <cellStyle name="Normal 11 5 4 7 3" xfId="7871" xr:uid="{00000000-0005-0000-0000-000078130000}"/>
    <cellStyle name="Normal 11 5 4 7 3 2" xfId="16446" xr:uid="{00000000-0005-0000-0000-000079130000}"/>
    <cellStyle name="Normal 11 5 4 7 4" xfId="10258" xr:uid="{00000000-0005-0000-0000-00007A130000}"/>
    <cellStyle name="Normal 11 5 4 8" xfId="4348" xr:uid="{00000000-0005-0000-0000-00007B130000}"/>
    <cellStyle name="Normal 11 5 4 8 2" xfId="12923" xr:uid="{00000000-0005-0000-0000-00007C130000}"/>
    <cellStyle name="Normal 11 5 4 9" xfId="5229" xr:uid="{00000000-0005-0000-0000-00007D130000}"/>
    <cellStyle name="Normal 11 5 4 9 2" xfId="13804" xr:uid="{00000000-0005-0000-0000-00007E130000}"/>
    <cellStyle name="Normal 11 5 5" xfId="352" xr:uid="{00000000-0005-0000-0000-00007F130000}"/>
    <cellStyle name="Normal 11 5 5 10" xfId="8929" xr:uid="{00000000-0005-0000-0000-000080130000}"/>
    <cellStyle name="Normal 11 5 5 2" xfId="647" xr:uid="{00000000-0005-0000-0000-000081130000}"/>
    <cellStyle name="Normal 11 5 5 2 2" xfId="1136" xr:uid="{00000000-0005-0000-0000-000082130000}"/>
    <cellStyle name="Normal 11 5 5 2 2 2" xfId="3801" xr:uid="{00000000-0005-0000-0000-000083130000}"/>
    <cellStyle name="Normal 11 5 5 2 2 2 2" xfId="12376" xr:uid="{00000000-0005-0000-0000-000084130000}"/>
    <cellStyle name="Normal 11 5 5 2 2 3" xfId="7324" xr:uid="{00000000-0005-0000-0000-000085130000}"/>
    <cellStyle name="Normal 11 5 5 2 2 3 2" xfId="15899" xr:uid="{00000000-0005-0000-0000-000086130000}"/>
    <cellStyle name="Normal 11 5 5 2 2 4" xfId="9711" xr:uid="{00000000-0005-0000-0000-000087130000}"/>
    <cellStyle name="Normal 11 5 5 2 3" xfId="2310" xr:uid="{00000000-0005-0000-0000-000088130000}"/>
    <cellStyle name="Normal 11 5 5 2 3 2" xfId="4975" xr:uid="{00000000-0005-0000-0000-000089130000}"/>
    <cellStyle name="Normal 11 5 5 2 3 2 2" xfId="13550" xr:uid="{00000000-0005-0000-0000-00008A130000}"/>
    <cellStyle name="Normal 11 5 5 2 3 3" xfId="8498" xr:uid="{00000000-0005-0000-0000-00008B130000}"/>
    <cellStyle name="Normal 11 5 5 2 3 3 2" xfId="17073" xr:uid="{00000000-0005-0000-0000-00008C130000}"/>
    <cellStyle name="Normal 11 5 5 2 3 4" xfId="10885" xr:uid="{00000000-0005-0000-0000-00008D130000}"/>
    <cellStyle name="Normal 11 5 5 2 4" xfId="5856" xr:uid="{00000000-0005-0000-0000-00008E130000}"/>
    <cellStyle name="Normal 11 5 5 2 4 2" xfId="14431" xr:uid="{00000000-0005-0000-0000-00008F130000}"/>
    <cellStyle name="Normal 11 5 5 2 5" xfId="3312" xr:uid="{00000000-0005-0000-0000-000090130000}"/>
    <cellStyle name="Normal 11 5 5 2 5 2" xfId="11887" xr:uid="{00000000-0005-0000-0000-000091130000}"/>
    <cellStyle name="Normal 11 5 5 2 6" xfId="6737" xr:uid="{00000000-0005-0000-0000-000092130000}"/>
    <cellStyle name="Normal 11 5 5 2 6 2" xfId="15312" xr:uid="{00000000-0005-0000-0000-000093130000}"/>
    <cellStyle name="Normal 11 5 5 2 7" xfId="9222" xr:uid="{00000000-0005-0000-0000-000094130000}"/>
    <cellStyle name="Normal 11 5 5 3" xfId="1527" xr:uid="{00000000-0005-0000-0000-000095130000}"/>
    <cellStyle name="Normal 11 5 5 3 2" xfId="2114" xr:uid="{00000000-0005-0000-0000-000096130000}"/>
    <cellStyle name="Normal 11 5 5 3 2 2" xfId="4779" xr:uid="{00000000-0005-0000-0000-000097130000}"/>
    <cellStyle name="Normal 11 5 5 3 2 2 2" xfId="13354" xr:uid="{00000000-0005-0000-0000-000098130000}"/>
    <cellStyle name="Normal 11 5 5 3 2 3" xfId="7715" xr:uid="{00000000-0005-0000-0000-000099130000}"/>
    <cellStyle name="Normal 11 5 5 3 2 3 2" xfId="16290" xr:uid="{00000000-0005-0000-0000-00009A130000}"/>
    <cellStyle name="Normal 11 5 5 3 2 4" xfId="10689" xr:uid="{00000000-0005-0000-0000-00009B130000}"/>
    <cellStyle name="Normal 11 5 5 3 3" xfId="5660" xr:uid="{00000000-0005-0000-0000-00009C130000}"/>
    <cellStyle name="Normal 11 5 5 3 3 2" xfId="8302" xr:uid="{00000000-0005-0000-0000-00009D130000}"/>
    <cellStyle name="Normal 11 5 5 3 3 2 2" xfId="16877" xr:uid="{00000000-0005-0000-0000-00009E130000}"/>
    <cellStyle name="Normal 11 5 5 3 3 3" xfId="14235" xr:uid="{00000000-0005-0000-0000-00009F130000}"/>
    <cellStyle name="Normal 11 5 5 3 4" xfId="4192" xr:uid="{00000000-0005-0000-0000-0000A0130000}"/>
    <cellStyle name="Normal 11 5 5 3 4 2" xfId="12767" xr:uid="{00000000-0005-0000-0000-0000A1130000}"/>
    <cellStyle name="Normal 11 5 5 3 5" xfId="6541" xr:uid="{00000000-0005-0000-0000-0000A2130000}"/>
    <cellStyle name="Normal 11 5 5 3 5 2" xfId="15116" xr:uid="{00000000-0005-0000-0000-0000A3130000}"/>
    <cellStyle name="Normal 11 5 5 3 6" xfId="10102" xr:uid="{00000000-0005-0000-0000-0000A4130000}"/>
    <cellStyle name="Normal 11 5 5 4" xfId="940" xr:uid="{00000000-0005-0000-0000-0000A5130000}"/>
    <cellStyle name="Normal 11 5 5 4 2" xfId="3605" xr:uid="{00000000-0005-0000-0000-0000A6130000}"/>
    <cellStyle name="Normal 11 5 5 4 2 2" xfId="12180" xr:uid="{00000000-0005-0000-0000-0000A7130000}"/>
    <cellStyle name="Normal 11 5 5 4 3" xfId="7128" xr:uid="{00000000-0005-0000-0000-0000A8130000}"/>
    <cellStyle name="Normal 11 5 5 4 3 2" xfId="15703" xr:uid="{00000000-0005-0000-0000-0000A9130000}"/>
    <cellStyle name="Normal 11 5 5 4 4" xfId="9515" xr:uid="{00000000-0005-0000-0000-0000AA130000}"/>
    <cellStyle name="Normal 11 5 5 5" xfId="1723" xr:uid="{00000000-0005-0000-0000-0000AB130000}"/>
    <cellStyle name="Normal 11 5 5 5 2" xfId="3019" xr:uid="{00000000-0005-0000-0000-0000AC130000}"/>
    <cellStyle name="Normal 11 5 5 5 2 2" xfId="11594" xr:uid="{00000000-0005-0000-0000-0000AD130000}"/>
    <cellStyle name="Normal 11 5 5 5 3" xfId="7911" xr:uid="{00000000-0005-0000-0000-0000AE130000}"/>
    <cellStyle name="Normal 11 5 5 5 3 2" xfId="16486" xr:uid="{00000000-0005-0000-0000-0000AF130000}"/>
    <cellStyle name="Normal 11 5 5 5 4" xfId="10298" xr:uid="{00000000-0005-0000-0000-0000B0130000}"/>
    <cellStyle name="Normal 11 5 5 6" xfId="4388" xr:uid="{00000000-0005-0000-0000-0000B1130000}"/>
    <cellStyle name="Normal 11 5 5 6 2" xfId="12963" xr:uid="{00000000-0005-0000-0000-0000B2130000}"/>
    <cellStyle name="Normal 11 5 5 7" xfId="5269" xr:uid="{00000000-0005-0000-0000-0000B3130000}"/>
    <cellStyle name="Normal 11 5 5 7 2" xfId="13844" xr:uid="{00000000-0005-0000-0000-0000B4130000}"/>
    <cellStyle name="Normal 11 5 5 8" xfId="2715" xr:uid="{00000000-0005-0000-0000-0000B5130000}"/>
    <cellStyle name="Normal 11 5 5 8 2" xfId="11290" xr:uid="{00000000-0005-0000-0000-0000B6130000}"/>
    <cellStyle name="Normal 11 5 5 9" xfId="6150" xr:uid="{00000000-0005-0000-0000-0000B7130000}"/>
    <cellStyle name="Normal 11 5 5 9 2" xfId="14725" xr:uid="{00000000-0005-0000-0000-0000B8130000}"/>
    <cellStyle name="Normal 11 5 6" xfId="254" xr:uid="{00000000-0005-0000-0000-0000B9130000}"/>
    <cellStyle name="Normal 11 5 6 10" xfId="8831" xr:uid="{00000000-0005-0000-0000-0000BA130000}"/>
    <cellStyle name="Normal 11 5 6 2" xfId="549" xr:uid="{00000000-0005-0000-0000-0000BB130000}"/>
    <cellStyle name="Normal 11 5 6 2 2" xfId="1234" xr:uid="{00000000-0005-0000-0000-0000BC130000}"/>
    <cellStyle name="Normal 11 5 6 2 2 2" xfId="3899" xr:uid="{00000000-0005-0000-0000-0000BD130000}"/>
    <cellStyle name="Normal 11 5 6 2 2 2 2" xfId="12474" xr:uid="{00000000-0005-0000-0000-0000BE130000}"/>
    <cellStyle name="Normal 11 5 6 2 2 3" xfId="7422" xr:uid="{00000000-0005-0000-0000-0000BF130000}"/>
    <cellStyle name="Normal 11 5 6 2 2 3 2" xfId="15997" xr:uid="{00000000-0005-0000-0000-0000C0130000}"/>
    <cellStyle name="Normal 11 5 6 2 2 4" xfId="9809" xr:uid="{00000000-0005-0000-0000-0000C1130000}"/>
    <cellStyle name="Normal 11 5 6 2 3" xfId="2408" xr:uid="{00000000-0005-0000-0000-0000C2130000}"/>
    <cellStyle name="Normal 11 5 6 2 3 2" xfId="5073" xr:uid="{00000000-0005-0000-0000-0000C3130000}"/>
    <cellStyle name="Normal 11 5 6 2 3 2 2" xfId="13648" xr:uid="{00000000-0005-0000-0000-0000C4130000}"/>
    <cellStyle name="Normal 11 5 6 2 3 3" xfId="8596" xr:uid="{00000000-0005-0000-0000-0000C5130000}"/>
    <cellStyle name="Normal 11 5 6 2 3 3 2" xfId="17171" xr:uid="{00000000-0005-0000-0000-0000C6130000}"/>
    <cellStyle name="Normal 11 5 6 2 3 4" xfId="10983" xr:uid="{00000000-0005-0000-0000-0000C7130000}"/>
    <cellStyle name="Normal 11 5 6 2 4" xfId="5954" xr:uid="{00000000-0005-0000-0000-0000C8130000}"/>
    <cellStyle name="Normal 11 5 6 2 4 2" xfId="14529" xr:uid="{00000000-0005-0000-0000-0000C9130000}"/>
    <cellStyle name="Normal 11 5 6 2 5" xfId="3214" xr:uid="{00000000-0005-0000-0000-0000CA130000}"/>
    <cellStyle name="Normal 11 5 6 2 5 2" xfId="11789" xr:uid="{00000000-0005-0000-0000-0000CB130000}"/>
    <cellStyle name="Normal 11 5 6 2 6" xfId="6835" xr:uid="{00000000-0005-0000-0000-0000CC130000}"/>
    <cellStyle name="Normal 11 5 6 2 6 2" xfId="15410" xr:uid="{00000000-0005-0000-0000-0000CD130000}"/>
    <cellStyle name="Normal 11 5 6 2 7" xfId="9124" xr:uid="{00000000-0005-0000-0000-0000CE130000}"/>
    <cellStyle name="Normal 11 5 6 3" xfId="1429" xr:uid="{00000000-0005-0000-0000-0000CF130000}"/>
    <cellStyle name="Normal 11 5 6 3 2" xfId="2016" xr:uid="{00000000-0005-0000-0000-0000D0130000}"/>
    <cellStyle name="Normal 11 5 6 3 2 2" xfId="4681" xr:uid="{00000000-0005-0000-0000-0000D1130000}"/>
    <cellStyle name="Normal 11 5 6 3 2 2 2" xfId="13256" xr:uid="{00000000-0005-0000-0000-0000D2130000}"/>
    <cellStyle name="Normal 11 5 6 3 2 3" xfId="7617" xr:uid="{00000000-0005-0000-0000-0000D3130000}"/>
    <cellStyle name="Normal 11 5 6 3 2 3 2" xfId="16192" xr:uid="{00000000-0005-0000-0000-0000D4130000}"/>
    <cellStyle name="Normal 11 5 6 3 2 4" xfId="10591" xr:uid="{00000000-0005-0000-0000-0000D5130000}"/>
    <cellStyle name="Normal 11 5 6 3 3" xfId="5562" xr:uid="{00000000-0005-0000-0000-0000D6130000}"/>
    <cellStyle name="Normal 11 5 6 3 3 2" xfId="8204" xr:uid="{00000000-0005-0000-0000-0000D7130000}"/>
    <cellStyle name="Normal 11 5 6 3 3 2 2" xfId="16779" xr:uid="{00000000-0005-0000-0000-0000D8130000}"/>
    <cellStyle name="Normal 11 5 6 3 3 3" xfId="14137" xr:uid="{00000000-0005-0000-0000-0000D9130000}"/>
    <cellStyle name="Normal 11 5 6 3 4" xfId="4094" xr:uid="{00000000-0005-0000-0000-0000DA130000}"/>
    <cellStyle name="Normal 11 5 6 3 4 2" xfId="12669" xr:uid="{00000000-0005-0000-0000-0000DB130000}"/>
    <cellStyle name="Normal 11 5 6 3 5" xfId="6443" xr:uid="{00000000-0005-0000-0000-0000DC130000}"/>
    <cellStyle name="Normal 11 5 6 3 5 2" xfId="15018" xr:uid="{00000000-0005-0000-0000-0000DD130000}"/>
    <cellStyle name="Normal 11 5 6 3 6" xfId="10004" xr:uid="{00000000-0005-0000-0000-0000DE130000}"/>
    <cellStyle name="Normal 11 5 6 4" xfId="842" xr:uid="{00000000-0005-0000-0000-0000DF130000}"/>
    <cellStyle name="Normal 11 5 6 4 2" xfId="3507" xr:uid="{00000000-0005-0000-0000-0000E0130000}"/>
    <cellStyle name="Normal 11 5 6 4 2 2" xfId="12082" xr:uid="{00000000-0005-0000-0000-0000E1130000}"/>
    <cellStyle name="Normal 11 5 6 4 3" xfId="7030" xr:uid="{00000000-0005-0000-0000-0000E2130000}"/>
    <cellStyle name="Normal 11 5 6 4 3 2" xfId="15605" xr:uid="{00000000-0005-0000-0000-0000E3130000}"/>
    <cellStyle name="Normal 11 5 6 4 4" xfId="9417" xr:uid="{00000000-0005-0000-0000-0000E4130000}"/>
    <cellStyle name="Normal 11 5 6 5" xfId="1821" xr:uid="{00000000-0005-0000-0000-0000E5130000}"/>
    <cellStyle name="Normal 11 5 6 5 2" xfId="2921" xr:uid="{00000000-0005-0000-0000-0000E6130000}"/>
    <cellStyle name="Normal 11 5 6 5 2 2" xfId="11496" xr:uid="{00000000-0005-0000-0000-0000E7130000}"/>
    <cellStyle name="Normal 11 5 6 5 3" xfId="8009" xr:uid="{00000000-0005-0000-0000-0000E8130000}"/>
    <cellStyle name="Normal 11 5 6 5 3 2" xfId="16584" xr:uid="{00000000-0005-0000-0000-0000E9130000}"/>
    <cellStyle name="Normal 11 5 6 5 4" xfId="10396" xr:uid="{00000000-0005-0000-0000-0000EA130000}"/>
    <cellStyle name="Normal 11 5 6 6" xfId="4486" xr:uid="{00000000-0005-0000-0000-0000EB130000}"/>
    <cellStyle name="Normal 11 5 6 6 2" xfId="13061" xr:uid="{00000000-0005-0000-0000-0000EC130000}"/>
    <cellStyle name="Normal 11 5 6 7" xfId="5367" xr:uid="{00000000-0005-0000-0000-0000ED130000}"/>
    <cellStyle name="Normal 11 5 6 7 2" xfId="13942" xr:uid="{00000000-0005-0000-0000-0000EE130000}"/>
    <cellStyle name="Normal 11 5 6 8" xfId="2617" xr:uid="{00000000-0005-0000-0000-0000EF130000}"/>
    <cellStyle name="Normal 11 5 6 8 2" xfId="11192" xr:uid="{00000000-0005-0000-0000-0000F0130000}"/>
    <cellStyle name="Normal 11 5 6 9" xfId="6248" xr:uid="{00000000-0005-0000-0000-0000F1130000}"/>
    <cellStyle name="Normal 11 5 6 9 2" xfId="14823" xr:uid="{00000000-0005-0000-0000-0000F2130000}"/>
    <cellStyle name="Normal 11 5 7" xfId="453" xr:uid="{00000000-0005-0000-0000-0000F3130000}"/>
    <cellStyle name="Normal 11 5 7 2" xfId="1038" xr:uid="{00000000-0005-0000-0000-0000F4130000}"/>
    <cellStyle name="Normal 11 5 7 2 2" xfId="3703" xr:uid="{00000000-0005-0000-0000-0000F5130000}"/>
    <cellStyle name="Normal 11 5 7 2 2 2" xfId="12278" xr:uid="{00000000-0005-0000-0000-0000F6130000}"/>
    <cellStyle name="Normal 11 5 7 2 3" xfId="7226" xr:uid="{00000000-0005-0000-0000-0000F7130000}"/>
    <cellStyle name="Normal 11 5 7 2 3 2" xfId="15801" xr:uid="{00000000-0005-0000-0000-0000F8130000}"/>
    <cellStyle name="Normal 11 5 7 2 4" xfId="9613" xr:uid="{00000000-0005-0000-0000-0000F9130000}"/>
    <cellStyle name="Normal 11 5 7 3" xfId="2212" xr:uid="{00000000-0005-0000-0000-0000FA130000}"/>
    <cellStyle name="Normal 11 5 7 3 2" xfId="3118" xr:uid="{00000000-0005-0000-0000-0000FB130000}"/>
    <cellStyle name="Normal 11 5 7 3 2 2" xfId="11693" xr:uid="{00000000-0005-0000-0000-0000FC130000}"/>
    <cellStyle name="Normal 11 5 7 3 3" xfId="8400" xr:uid="{00000000-0005-0000-0000-0000FD130000}"/>
    <cellStyle name="Normal 11 5 7 3 3 2" xfId="16975" xr:uid="{00000000-0005-0000-0000-0000FE130000}"/>
    <cellStyle name="Normal 11 5 7 3 4" xfId="10787" xr:uid="{00000000-0005-0000-0000-0000FF130000}"/>
    <cellStyle name="Normal 11 5 7 4" xfId="4877" xr:uid="{00000000-0005-0000-0000-000000140000}"/>
    <cellStyle name="Normal 11 5 7 4 2" xfId="13452" xr:uid="{00000000-0005-0000-0000-000001140000}"/>
    <cellStyle name="Normal 11 5 7 5" xfId="5758" xr:uid="{00000000-0005-0000-0000-000002140000}"/>
    <cellStyle name="Normal 11 5 7 5 2" xfId="14333" xr:uid="{00000000-0005-0000-0000-000003140000}"/>
    <cellStyle name="Normal 11 5 7 6" xfId="2521" xr:uid="{00000000-0005-0000-0000-000004140000}"/>
    <cellStyle name="Normal 11 5 7 6 2" xfId="11096" xr:uid="{00000000-0005-0000-0000-000005140000}"/>
    <cellStyle name="Normal 11 5 7 7" xfId="6639" xr:uid="{00000000-0005-0000-0000-000006140000}"/>
    <cellStyle name="Normal 11 5 7 7 2" xfId="15214" xr:uid="{00000000-0005-0000-0000-000007140000}"/>
    <cellStyle name="Normal 11 5 7 8" xfId="9028" xr:uid="{00000000-0005-0000-0000-000008140000}"/>
    <cellStyle name="Normal 11 5 8" xfId="1333" xr:uid="{00000000-0005-0000-0000-000009140000}"/>
    <cellStyle name="Normal 11 5 8 2" xfId="1920" xr:uid="{00000000-0005-0000-0000-00000A140000}"/>
    <cellStyle name="Normal 11 5 8 2 2" xfId="4585" xr:uid="{00000000-0005-0000-0000-00000B140000}"/>
    <cellStyle name="Normal 11 5 8 2 2 2" xfId="13160" xr:uid="{00000000-0005-0000-0000-00000C140000}"/>
    <cellStyle name="Normal 11 5 8 2 3" xfId="7521" xr:uid="{00000000-0005-0000-0000-00000D140000}"/>
    <cellStyle name="Normal 11 5 8 2 3 2" xfId="16096" xr:uid="{00000000-0005-0000-0000-00000E140000}"/>
    <cellStyle name="Normal 11 5 8 2 4" xfId="10495" xr:uid="{00000000-0005-0000-0000-00000F140000}"/>
    <cellStyle name="Normal 11 5 8 3" xfId="5466" xr:uid="{00000000-0005-0000-0000-000010140000}"/>
    <cellStyle name="Normal 11 5 8 3 2" xfId="8108" xr:uid="{00000000-0005-0000-0000-000011140000}"/>
    <cellStyle name="Normal 11 5 8 3 2 2" xfId="16683" xr:uid="{00000000-0005-0000-0000-000012140000}"/>
    <cellStyle name="Normal 11 5 8 3 3" xfId="14041" xr:uid="{00000000-0005-0000-0000-000013140000}"/>
    <cellStyle name="Normal 11 5 8 4" xfId="3998" xr:uid="{00000000-0005-0000-0000-000014140000}"/>
    <cellStyle name="Normal 11 5 8 4 2" xfId="12573" xr:uid="{00000000-0005-0000-0000-000015140000}"/>
    <cellStyle name="Normal 11 5 8 5" xfId="6347" xr:uid="{00000000-0005-0000-0000-000016140000}"/>
    <cellStyle name="Normal 11 5 8 5 2" xfId="14922" xr:uid="{00000000-0005-0000-0000-000017140000}"/>
    <cellStyle name="Normal 11 5 8 6" xfId="9908" xr:uid="{00000000-0005-0000-0000-000018140000}"/>
    <cellStyle name="Normal 11 5 9" xfId="746" xr:uid="{00000000-0005-0000-0000-000019140000}"/>
    <cellStyle name="Normal 11 5 9 2" xfId="3411" xr:uid="{00000000-0005-0000-0000-00001A140000}"/>
    <cellStyle name="Normal 11 5 9 2 2" xfId="11986" xr:uid="{00000000-0005-0000-0000-00001B140000}"/>
    <cellStyle name="Normal 11 5 9 3" xfId="6934" xr:uid="{00000000-0005-0000-0000-00001C140000}"/>
    <cellStyle name="Normal 11 5 9 3 2" xfId="15509" xr:uid="{00000000-0005-0000-0000-00001D140000}"/>
    <cellStyle name="Normal 11 5 9 4" xfId="9321" xr:uid="{00000000-0005-0000-0000-00001E140000}"/>
    <cellStyle name="Normal 11 6" xfId="135" xr:uid="{00000000-0005-0000-0000-00001F140000}"/>
    <cellStyle name="Normal 11 6 10" xfId="1617" xr:uid="{00000000-0005-0000-0000-000020140000}"/>
    <cellStyle name="Normal 11 6 10 2" xfId="2810" xr:uid="{00000000-0005-0000-0000-000021140000}"/>
    <cellStyle name="Normal 11 6 10 2 2" xfId="11385" xr:uid="{00000000-0005-0000-0000-000022140000}"/>
    <cellStyle name="Normal 11 6 10 3" xfId="7805" xr:uid="{00000000-0005-0000-0000-000023140000}"/>
    <cellStyle name="Normal 11 6 10 3 2" xfId="16380" xr:uid="{00000000-0005-0000-0000-000024140000}"/>
    <cellStyle name="Normal 11 6 10 4" xfId="10192" xr:uid="{00000000-0005-0000-0000-000025140000}"/>
    <cellStyle name="Normal 11 6 11" xfId="4282" xr:uid="{00000000-0005-0000-0000-000026140000}"/>
    <cellStyle name="Normal 11 6 11 2" xfId="12857" xr:uid="{00000000-0005-0000-0000-000027140000}"/>
    <cellStyle name="Normal 11 6 12" xfId="5163" xr:uid="{00000000-0005-0000-0000-000028140000}"/>
    <cellStyle name="Normal 11 6 12 2" xfId="13738" xr:uid="{00000000-0005-0000-0000-000029140000}"/>
    <cellStyle name="Normal 11 6 13" xfId="2493" xr:uid="{00000000-0005-0000-0000-00002A140000}"/>
    <cellStyle name="Normal 11 6 13 2" xfId="11068" xr:uid="{00000000-0005-0000-0000-00002B140000}"/>
    <cellStyle name="Normal 11 6 14" xfId="6044" xr:uid="{00000000-0005-0000-0000-00002C140000}"/>
    <cellStyle name="Normal 11 6 14 2" xfId="14619" xr:uid="{00000000-0005-0000-0000-00002D140000}"/>
    <cellStyle name="Normal 11 6 15" xfId="17266" xr:uid="{00000000-0005-0000-0000-00002E140000}"/>
    <cellStyle name="Normal 11 6 16" xfId="8720" xr:uid="{00000000-0005-0000-0000-00002F140000}"/>
    <cellStyle name="Normal 11 6 17" xfId="8691" xr:uid="{00000000-0005-0000-0000-000030140000}"/>
    <cellStyle name="Normal 11 6 2" xfId="157" xr:uid="{00000000-0005-0000-0000-000031140000}"/>
    <cellStyle name="Normal 11 6 2 10" xfId="5202" xr:uid="{00000000-0005-0000-0000-000032140000}"/>
    <cellStyle name="Normal 11 6 2 10 2" xfId="13777" xr:uid="{00000000-0005-0000-0000-000033140000}"/>
    <cellStyle name="Normal 11 6 2 11" xfId="2532" xr:uid="{00000000-0005-0000-0000-000034140000}"/>
    <cellStyle name="Normal 11 6 2 11 2" xfId="11107" xr:uid="{00000000-0005-0000-0000-000035140000}"/>
    <cellStyle name="Normal 11 6 2 12" xfId="6083" xr:uid="{00000000-0005-0000-0000-000036140000}"/>
    <cellStyle name="Normal 11 6 2 12 2" xfId="14658" xr:uid="{00000000-0005-0000-0000-000037140000}"/>
    <cellStyle name="Normal 11 6 2 13" xfId="8737" xr:uid="{00000000-0005-0000-0000-000038140000}"/>
    <cellStyle name="Normal 11 6 2 2" xfId="227" xr:uid="{00000000-0005-0000-0000-000039140000}"/>
    <cellStyle name="Normal 11 6 2 2 10" xfId="2590" xr:uid="{00000000-0005-0000-0000-00003A140000}"/>
    <cellStyle name="Normal 11 6 2 2 10 2" xfId="11165" xr:uid="{00000000-0005-0000-0000-00003B140000}"/>
    <cellStyle name="Normal 11 6 2 2 11" xfId="6123" xr:uid="{00000000-0005-0000-0000-00003C140000}"/>
    <cellStyle name="Normal 11 6 2 2 11 2" xfId="14698" xr:uid="{00000000-0005-0000-0000-00003D140000}"/>
    <cellStyle name="Normal 11 6 2 2 12" xfId="8804" xr:uid="{00000000-0005-0000-0000-00003E140000}"/>
    <cellStyle name="Normal 11 6 2 2 2" xfId="325" xr:uid="{00000000-0005-0000-0000-00003F140000}"/>
    <cellStyle name="Normal 11 6 2 2 2 10" xfId="8902" xr:uid="{00000000-0005-0000-0000-000040140000}"/>
    <cellStyle name="Normal 11 6 2 2 2 2" xfId="620" xr:uid="{00000000-0005-0000-0000-000041140000}"/>
    <cellStyle name="Normal 11 6 2 2 2 2 2" xfId="1305" xr:uid="{00000000-0005-0000-0000-000042140000}"/>
    <cellStyle name="Normal 11 6 2 2 2 2 2 2" xfId="3970" xr:uid="{00000000-0005-0000-0000-000043140000}"/>
    <cellStyle name="Normal 11 6 2 2 2 2 2 2 2" xfId="12545" xr:uid="{00000000-0005-0000-0000-000044140000}"/>
    <cellStyle name="Normal 11 6 2 2 2 2 2 3" xfId="7493" xr:uid="{00000000-0005-0000-0000-000045140000}"/>
    <cellStyle name="Normal 11 6 2 2 2 2 2 3 2" xfId="16068" xr:uid="{00000000-0005-0000-0000-000046140000}"/>
    <cellStyle name="Normal 11 6 2 2 2 2 2 4" xfId="9880" xr:uid="{00000000-0005-0000-0000-000047140000}"/>
    <cellStyle name="Normal 11 6 2 2 2 2 3" xfId="2479" xr:uid="{00000000-0005-0000-0000-000048140000}"/>
    <cellStyle name="Normal 11 6 2 2 2 2 3 2" xfId="5144" xr:uid="{00000000-0005-0000-0000-000049140000}"/>
    <cellStyle name="Normal 11 6 2 2 2 2 3 2 2" xfId="13719" xr:uid="{00000000-0005-0000-0000-00004A140000}"/>
    <cellStyle name="Normal 11 6 2 2 2 2 3 3" xfId="8667" xr:uid="{00000000-0005-0000-0000-00004B140000}"/>
    <cellStyle name="Normal 11 6 2 2 2 2 3 3 2" xfId="17242" xr:uid="{00000000-0005-0000-0000-00004C140000}"/>
    <cellStyle name="Normal 11 6 2 2 2 2 3 4" xfId="11054" xr:uid="{00000000-0005-0000-0000-00004D140000}"/>
    <cellStyle name="Normal 11 6 2 2 2 2 4" xfId="6025" xr:uid="{00000000-0005-0000-0000-00004E140000}"/>
    <cellStyle name="Normal 11 6 2 2 2 2 4 2" xfId="14600" xr:uid="{00000000-0005-0000-0000-00004F140000}"/>
    <cellStyle name="Normal 11 6 2 2 2 2 5" xfId="3285" xr:uid="{00000000-0005-0000-0000-000050140000}"/>
    <cellStyle name="Normal 11 6 2 2 2 2 5 2" xfId="11860" xr:uid="{00000000-0005-0000-0000-000051140000}"/>
    <cellStyle name="Normal 11 6 2 2 2 2 6" xfId="6906" xr:uid="{00000000-0005-0000-0000-000052140000}"/>
    <cellStyle name="Normal 11 6 2 2 2 2 6 2" xfId="15481" xr:uid="{00000000-0005-0000-0000-000053140000}"/>
    <cellStyle name="Normal 11 6 2 2 2 2 7" xfId="9195" xr:uid="{00000000-0005-0000-0000-000054140000}"/>
    <cellStyle name="Normal 11 6 2 2 2 3" xfId="1500" xr:uid="{00000000-0005-0000-0000-000055140000}"/>
    <cellStyle name="Normal 11 6 2 2 2 3 2" xfId="2087" xr:uid="{00000000-0005-0000-0000-000056140000}"/>
    <cellStyle name="Normal 11 6 2 2 2 3 2 2" xfId="4752" xr:uid="{00000000-0005-0000-0000-000057140000}"/>
    <cellStyle name="Normal 11 6 2 2 2 3 2 2 2" xfId="13327" xr:uid="{00000000-0005-0000-0000-000058140000}"/>
    <cellStyle name="Normal 11 6 2 2 2 3 2 3" xfId="7688" xr:uid="{00000000-0005-0000-0000-000059140000}"/>
    <cellStyle name="Normal 11 6 2 2 2 3 2 3 2" xfId="16263" xr:uid="{00000000-0005-0000-0000-00005A140000}"/>
    <cellStyle name="Normal 11 6 2 2 2 3 2 4" xfId="10662" xr:uid="{00000000-0005-0000-0000-00005B140000}"/>
    <cellStyle name="Normal 11 6 2 2 2 3 3" xfId="5633" xr:uid="{00000000-0005-0000-0000-00005C140000}"/>
    <cellStyle name="Normal 11 6 2 2 2 3 3 2" xfId="8275" xr:uid="{00000000-0005-0000-0000-00005D140000}"/>
    <cellStyle name="Normal 11 6 2 2 2 3 3 2 2" xfId="16850" xr:uid="{00000000-0005-0000-0000-00005E140000}"/>
    <cellStyle name="Normal 11 6 2 2 2 3 3 3" xfId="14208" xr:uid="{00000000-0005-0000-0000-00005F140000}"/>
    <cellStyle name="Normal 11 6 2 2 2 3 4" xfId="4165" xr:uid="{00000000-0005-0000-0000-000060140000}"/>
    <cellStyle name="Normal 11 6 2 2 2 3 4 2" xfId="12740" xr:uid="{00000000-0005-0000-0000-000061140000}"/>
    <cellStyle name="Normal 11 6 2 2 2 3 5" xfId="6514" xr:uid="{00000000-0005-0000-0000-000062140000}"/>
    <cellStyle name="Normal 11 6 2 2 2 3 5 2" xfId="15089" xr:uid="{00000000-0005-0000-0000-000063140000}"/>
    <cellStyle name="Normal 11 6 2 2 2 3 6" xfId="10075" xr:uid="{00000000-0005-0000-0000-000064140000}"/>
    <cellStyle name="Normal 11 6 2 2 2 4" xfId="913" xr:uid="{00000000-0005-0000-0000-000065140000}"/>
    <cellStyle name="Normal 11 6 2 2 2 4 2" xfId="3578" xr:uid="{00000000-0005-0000-0000-000066140000}"/>
    <cellStyle name="Normal 11 6 2 2 2 4 2 2" xfId="12153" xr:uid="{00000000-0005-0000-0000-000067140000}"/>
    <cellStyle name="Normal 11 6 2 2 2 4 3" xfId="7101" xr:uid="{00000000-0005-0000-0000-000068140000}"/>
    <cellStyle name="Normal 11 6 2 2 2 4 3 2" xfId="15676" xr:uid="{00000000-0005-0000-0000-000069140000}"/>
    <cellStyle name="Normal 11 6 2 2 2 4 4" xfId="9488" xr:uid="{00000000-0005-0000-0000-00006A140000}"/>
    <cellStyle name="Normal 11 6 2 2 2 5" xfId="1892" xr:uid="{00000000-0005-0000-0000-00006B140000}"/>
    <cellStyle name="Normal 11 6 2 2 2 5 2" xfId="2992" xr:uid="{00000000-0005-0000-0000-00006C140000}"/>
    <cellStyle name="Normal 11 6 2 2 2 5 2 2" xfId="11567" xr:uid="{00000000-0005-0000-0000-00006D140000}"/>
    <cellStyle name="Normal 11 6 2 2 2 5 3" xfId="8080" xr:uid="{00000000-0005-0000-0000-00006E140000}"/>
    <cellStyle name="Normal 11 6 2 2 2 5 3 2" xfId="16655" xr:uid="{00000000-0005-0000-0000-00006F140000}"/>
    <cellStyle name="Normal 11 6 2 2 2 5 4" xfId="10467" xr:uid="{00000000-0005-0000-0000-000070140000}"/>
    <cellStyle name="Normal 11 6 2 2 2 6" xfId="4557" xr:uid="{00000000-0005-0000-0000-000071140000}"/>
    <cellStyle name="Normal 11 6 2 2 2 6 2" xfId="13132" xr:uid="{00000000-0005-0000-0000-000072140000}"/>
    <cellStyle name="Normal 11 6 2 2 2 7" xfId="5438" xr:uid="{00000000-0005-0000-0000-000073140000}"/>
    <cellStyle name="Normal 11 6 2 2 2 7 2" xfId="14013" xr:uid="{00000000-0005-0000-0000-000074140000}"/>
    <cellStyle name="Normal 11 6 2 2 2 8" xfId="2688" xr:uid="{00000000-0005-0000-0000-000075140000}"/>
    <cellStyle name="Normal 11 6 2 2 2 8 2" xfId="11263" xr:uid="{00000000-0005-0000-0000-000076140000}"/>
    <cellStyle name="Normal 11 6 2 2 2 9" xfId="6319" xr:uid="{00000000-0005-0000-0000-000077140000}"/>
    <cellStyle name="Normal 11 6 2 2 2 9 2" xfId="14894" xr:uid="{00000000-0005-0000-0000-000078140000}"/>
    <cellStyle name="Normal 11 6 2 2 3" xfId="425" xr:uid="{00000000-0005-0000-0000-000079140000}"/>
    <cellStyle name="Normal 11 6 2 2 3 10" xfId="9000" xr:uid="{00000000-0005-0000-0000-00007A140000}"/>
    <cellStyle name="Normal 11 6 2 2 3 2" xfId="718" xr:uid="{00000000-0005-0000-0000-00007B140000}"/>
    <cellStyle name="Normal 11 6 2 2 3 2 2" xfId="1207" xr:uid="{00000000-0005-0000-0000-00007C140000}"/>
    <cellStyle name="Normal 11 6 2 2 3 2 2 2" xfId="3872" xr:uid="{00000000-0005-0000-0000-00007D140000}"/>
    <cellStyle name="Normal 11 6 2 2 3 2 2 2 2" xfId="12447" xr:uid="{00000000-0005-0000-0000-00007E140000}"/>
    <cellStyle name="Normal 11 6 2 2 3 2 2 3" xfId="7395" xr:uid="{00000000-0005-0000-0000-00007F140000}"/>
    <cellStyle name="Normal 11 6 2 2 3 2 2 3 2" xfId="15970" xr:uid="{00000000-0005-0000-0000-000080140000}"/>
    <cellStyle name="Normal 11 6 2 2 3 2 2 4" xfId="9782" xr:uid="{00000000-0005-0000-0000-000081140000}"/>
    <cellStyle name="Normal 11 6 2 2 3 2 3" xfId="2381" xr:uid="{00000000-0005-0000-0000-000082140000}"/>
    <cellStyle name="Normal 11 6 2 2 3 2 3 2" xfId="5046" xr:uid="{00000000-0005-0000-0000-000083140000}"/>
    <cellStyle name="Normal 11 6 2 2 3 2 3 2 2" xfId="13621" xr:uid="{00000000-0005-0000-0000-000084140000}"/>
    <cellStyle name="Normal 11 6 2 2 3 2 3 3" xfId="8569" xr:uid="{00000000-0005-0000-0000-000085140000}"/>
    <cellStyle name="Normal 11 6 2 2 3 2 3 3 2" xfId="17144" xr:uid="{00000000-0005-0000-0000-000086140000}"/>
    <cellStyle name="Normal 11 6 2 2 3 2 3 4" xfId="10956" xr:uid="{00000000-0005-0000-0000-000087140000}"/>
    <cellStyle name="Normal 11 6 2 2 3 2 4" xfId="5927" xr:uid="{00000000-0005-0000-0000-000088140000}"/>
    <cellStyle name="Normal 11 6 2 2 3 2 4 2" xfId="14502" xr:uid="{00000000-0005-0000-0000-000089140000}"/>
    <cellStyle name="Normal 11 6 2 2 3 2 5" xfId="3383" xr:uid="{00000000-0005-0000-0000-00008A140000}"/>
    <cellStyle name="Normal 11 6 2 2 3 2 5 2" xfId="11958" xr:uid="{00000000-0005-0000-0000-00008B140000}"/>
    <cellStyle name="Normal 11 6 2 2 3 2 6" xfId="6808" xr:uid="{00000000-0005-0000-0000-00008C140000}"/>
    <cellStyle name="Normal 11 6 2 2 3 2 6 2" xfId="15383" xr:uid="{00000000-0005-0000-0000-00008D140000}"/>
    <cellStyle name="Normal 11 6 2 2 3 2 7" xfId="9293" xr:uid="{00000000-0005-0000-0000-00008E140000}"/>
    <cellStyle name="Normal 11 6 2 2 3 3" xfId="1598" xr:uid="{00000000-0005-0000-0000-00008F140000}"/>
    <cellStyle name="Normal 11 6 2 2 3 3 2" xfId="2185" xr:uid="{00000000-0005-0000-0000-000090140000}"/>
    <cellStyle name="Normal 11 6 2 2 3 3 2 2" xfId="4850" xr:uid="{00000000-0005-0000-0000-000091140000}"/>
    <cellStyle name="Normal 11 6 2 2 3 3 2 2 2" xfId="13425" xr:uid="{00000000-0005-0000-0000-000092140000}"/>
    <cellStyle name="Normal 11 6 2 2 3 3 2 3" xfId="7786" xr:uid="{00000000-0005-0000-0000-000093140000}"/>
    <cellStyle name="Normal 11 6 2 2 3 3 2 3 2" xfId="16361" xr:uid="{00000000-0005-0000-0000-000094140000}"/>
    <cellStyle name="Normal 11 6 2 2 3 3 2 4" xfId="10760" xr:uid="{00000000-0005-0000-0000-000095140000}"/>
    <cellStyle name="Normal 11 6 2 2 3 3 3" xfId="5731" xr:uid="{00000000-0005-0000-0000-000096140000}"/>
    <cellStyle name="Normal 11 6 2 2 3 3 3 2" xfId="8373" xr:uid="{00000000-0005-0000-0000-000097140000}"/>
    <cellStyle name="Normal 11 6 2 2 3 3 3 2 2" xfId="16948" xr:uid="{00000000-0005-0000-0000-000098140000}"/>
    <cellStyle name="Normal 11 6 2 2 3 3 3 3" xfId="14306" xr:uid="{00000000-0005-0000-0000-000099140000}"/>
    <cellStyle name="Normal 11 6 2 2 3 3 4" xfId="4263" xr:uid="{00000000-0005-0000-0000-00009A140000}"/>
    <cellStyle name="Normal 11 6 2 2 3 3 4 2" xfId="12838" xr:uid="{00000000-0005-0000-0000-00009B140000}"/>
    <cellStyle name="Normal 11 6 2 2 3 3 5" xfId="6612" xr:uid="{00000000-0005-0000-0000-00009C140000}"/>
    <cellStyle name="Normal 11 6 2 2 3 3 5 2" xfId="15187" xr:uid="{00000000-0005-0000-0000-00009D140000}"/>
    <cellStyle name="Normal 11 6 2 2 3 3 6" xfId="10173" xr:uid="{00000000-0005-0000-0000-00009E140000}"/>
    <cellStyle name="Normal 11 6 2 2 3 4" xfId="1011" xr:uid="{00000000-0005-0000-0000-00009F140000}"/>
    <cellStyle name="Normal 11 6 2 2 3 4 2" xfId="3676" xr:uid="{00000000-0005-0000-0000-0000A0140000}"/>
    <cellStyle name="Normal 11 6 2 2 3 4 2 2" xfId="12251" xr:uid="{00000000-0005-0000-0000-0000A1140000}"/>
    <cellStyle name="Normal 11 6 2 2 3 4 3" xfId="7199" xr:uid="{00000000-0005-0000-0000-0000A2140000}"/>
    <cellStyle name="Normal 11 6 2 2 3 4 3 2" xfId="15774" xr:uid="{00000000-0005-0000-0000-0000A3140000}"/>
    <cellStyle name="Normal 11 6 2 2 3 4 4" xfId="9586" xr:uid="{00000000-0005-0000-0000-0000A4140000}"/>
    <cellStyle name="Normal 11 6 2 2 3 5" xfId="1794" xr:uid="{00000000-0005-0000-0000-0000A5140000}"/>
    <cellStyle name="Normal 11 6 2 2 3 5 2" xfId="3090" xr:uid="{00000000-0005-0000-0000-0000A6140000}"/>
    <cellStyle name="Normal 11 6 2 2 3 5 2 2" xfId="11665" xr:uid="{00000000-0005-0000-0000-0000A7140000}"/>
    <cellStyle name="Normal 11 6 2 2 3 5 3" xfId="7982" xr:uid="{00000000-0005-0000-0000-0000A8140000}"/>
    <cellStyle name="Normal 11 6 2 2 3 5 3 2" xfId="16557" xr:uid="{00000000-0005-0000-0000-0000A9140000}"/>
    <cellStyle name="Normal 11 6 2 2 3 5 4" xfId="10369" xr:uid="{00000000-0005-0000-0000-0000AA140000}"/>
    <cellStyle name="Normal 11 6 2 2 3 6" xfId="4459" xr:uid="{00000000-0005-0000-0000-0000AB140000}"/>
    <cellStyle name="Normal 11 6 2 2 3 6 2" xfId="13034" xr:uid="{00000000-0005-0000-0000-0000AC140000}"/>
    <cellStyle name="Normal 11 6 2 2 3 7" xfId="5340" xr:uid="{00000000-0005-0000-0000-0000AD140000}"/>
    <cellStyle name="Normal 11 6 2 2 3 7 2" xfId="13915" xr:uid="{00000000-0005-0000-0000-0000AE140000}"/>
    <cellStyle name="Normal 11 6 2 2 3 8" xfId="2786" xr:uid="{00000000-0005-0000-0000-0000AF140000}"/>
    <cellStyle name="Normal 11 6 2 2 3 8 2" xfId="11361" xr:uid="{00000000-0005-0000-0000-0000B0140000}"/>
    <cellStyle name="Normal 11 6 2 2 3 9" xfId="6221" xr:uid="{00000000-0005-0000-0000-0000B1140000}"/>
    <cellStyle name="Normal 11 6 2 2 3 9 2" xfId="14796" xr:uid="{00000000-0005-0000-0000-0000B2140000}"/>
    <cellStyle name="Normal 11 6 2 2 4" xfId="522" xr:uid="{00000000-0005-0000-0000-0000B3140000}"/>
    <cellStyle name="Normal 11 6 2 2 4 2" xfId="1109" xr:uid="{00000000-0005-0000-0000-0000B4140000}"/>
    <cellStyle name="Normal 11 6 2 2 4 2 2" xfId="3774" xr:uid="{00000000-0005-0000-0000-0000B5140000}"/>
    <cellStyle name="Normal 11 6 2 2 4 2 2 2" xfId="12349" xr:uid="{00000000-0005-0000-0000-0000B6140000}"/>
    <cellStyle name="Normal 11 6 2 2 4 2 3" xfId="7297" xr:uid="{00000000-0005-0000-0000-0000B7140000}"/>
    <cellStyle name="Normal 11 6 2 2 4 2 3 2" xfId="15872" xr:uid="{00000000-0005-0000-0000-0000B8140000}"/>
    <cellStyle name="Normal 11 6 2 2 4 2 4" xfId="9684" xr:uid="{00000000-0005-0000-0000-0000B9140000}"/>
    <cellStyle name="Normal 11 6 2 2 4 3" xfId="2283" xr:uid="{00000000-0005-0000-0000-0000BA140000}"/>
    <cellStyle name="Normal 11 6 2 2 4 3 2" xfId="4948" xr:uid="{00000000-0005-0000-0000-0000BB140000}"/>
    <cellStyle name="Normal 11 6 2 2 4 3 2 2" xfId="13523" xr:uid="{00000000-0005-0000-0000-0000BC140000}"/>
    <cellStyle name="Normal 11 6 2 2 4 3 3" xfId="8471" xr:uid="{00000000-0005-0000-0000-0000BD140000}"/>
    <cellStyle name="Normal 11 6 2 2 4 3 3 2" xfId="17046" xr:uid="{00000000-0005-0000-0000-0000BE140000}"/>
    <cellStyle name="Normal 11 6 2 2 4 3 4" xfId="10858" xr:uid="{00000000-0005-0000-0000-0000BF140000}"/>
    <cellStyle name="Normal 11 6 2 2 4 4" xfId="5829" xr:uid="{00000000-0005-0000-0000-0000C0140000}"/>
    <cellStyle name="Normal 11 6 2 2 4 4 2" xfId="14404" xr:uid="{00000000-0005-0000-0000-0000C1140000}"/>
    <cellStyle name="Normal 11 6 2 2 4 5" xfId="3187" xr:uid="{00000000-0005-0000-0000-0000C2140000}"/>
    <cellStyle name="Normal 11 6 2 2 4 5 2" xfId="11762" xr:uid="{00000000-0005-0000-0000-0000C3140000}"/>
    <cellStyle name="Normal 11 6 2 2 4 6" xfId="6710" xr:uid="{00000000-0005-0000-0000-0000C4140000}"/>
    <cellStyle name="Normal 11 6 2 2 4 6 2" xfId="15285" xr:uid="{00000000-0005-0000-0000-0000C5140000}"/>
    <cellStyle name="Normal 11 6 2 2 4 7" xfId="9097" xr:uid="{00000000-0005-0000-0000-0000C6140000}"/>
    <cellStyle name="Normal 11 6 2 2 5" xfId="1402" xr:uid="{00000000-0005-0000-0000-0000C7140000}"/>
    <cellStyle name="Normal 11 6 2 2 5 2" xfId="1989" xr:uid="{00000000-0005-0000-0000-0000C8140000}"/>
    <cellStyle name="Normal 11 6 2 2 5 2 2" xfId="4654" xr:uid="{00000000-0005-0000-0000-0000C9140000}"/>
    <cellStyle name="Normal 11 6 2 2 5 2 2 2" xfId="13229" xr:uid="{00000000-0005-0000-0000-0000CA140000}"/>
    <cellStyle name="Normal 11 6 2 2 5 2 3" xfId="7590" xr:uid="{00000000-0005-0000-0000-0000CB140000}"/>
    <cellStyle name="Normal 11 6 2 2 5 2 3 2" xfId="16165" xr:uid="{00000000-0005-0000-0000-0000CC140000}"/>
    <cellStyle name="Normal 11 6 2 2 5 2 4" xfId="10564" xr:uid="{00000000-0005-0000-0000-0000CD140000}"/>
    <cellStyle name="Normal 11 6 2 2 5 3" xfId="5535" xr:uid="{00000000-0005-0000-0000-0000CE140000}"/>
    <cellStyle name="Normal 11 6 2 2 5 3 2" xfId="8177" xr:uid="{00000000-0005-0000-0000-0000CF140000}"/>
    <cellStyle name="Normal 11 6 2 2 5 3 2 2" xfId="16752" xr:uid="{00000000-0005-0000-0000-0000D0140000}"/>
    <cellStyle name="Normal 11 6 2 2 5 3 3" xfId="14110" xr:uid="{00000000-0005-0000-0000-0000D1140000}"/>
    <cellStyle name="Normal 11 6 2 2 5 4" xfId="4067" xr:uid="{00000000-0005-0000-0000-0000D2140000}"/>
    <cellStyle name="Normal 11 6 2 2 5 4 2" xfId="12642" xr:uid="{00000000-0005-0000-0000-0000D3140000}"/>
    <cellStyle name="Normal 11 6 2 2 5 5" xfId="6416" xr:uid="{00000000-0005-0000-0000-0000D4140000}"/>
    <cellStyle name="Normal 11 6 2 2 5 5 2" xfId="14991" xr:uid="{00000000-0005-0000-0000-0000D5140000}"/>
    <cellStyle name="Normal 11 6 2 2 5 6" xfId="9977" xr:uid="{00000000-0005-0000-0000-0000D6140000}"/>
    <cellStyle name="Normal 11 6 2 2 6" xfId="815" xr:uid="{00000000-0005-0000-0000-0000D7140000}"/>
    <cellStyle name="Normal 11 6 2 2 6 2" xfId="3480" xr:uid="{00000000-0005-0000-0000-0000D8140000}"/>
    <cellStyle name="Normal 11 6 2 2 6 2 2" xfId="12055" xr:uid="{00000000-0005-0000-0000-0000D9140000}"/>
    <cellStyle name="Normal 11 6 2 2 6 3" xfId="7003" xr:uid="{00000000-0005-0000-0000-0000DA140000}"/>
    <cellStyle name="Normal 11 6 2 2 6 3 2" xfId="15578" xr:uid="{00000000-0005-0000-0000-0000DB140000}"/>
    <cellStyle name="Normal 11 6 2 2 6 4" xfId="9390" xr:uid="{00000000-0005-0000-0000-0000DC140000}"/>
    <cellStyle name="Normal 11 6 2 2 7" xfId="1696" xr:uid="{00000000-0005-0000-0000-0000DD140000}"/>
    <cellStyle name="Normal 11 6 2 2 7 2" xfId="2894" xr:uid="{00000000-0005-0000-0000-0000DE140000}"/>
    <cellStyle name="Normal 11 6 2 2 7 2 2" xfId="11469" xr:uid="{00000000-0005-0000-0000-0000DF140000}"/>
    <cellStyle name="Normal 11 6 2 2 7 3" xfId="7884" xr:uid="{00000000-0005-0000-0000-0000E0140000}"/>
    <cellStyle name="Normal 11 6 2 2 7 3 2" xfId="16459" xr:uid="{00000000-0005-0000-0000-0000E1140000}"/>
    <cellStyle name="Normal 11 6 2 2 7 4" xfId="10271" xr:uid="{00000000-0005-0000-0000-0000E2140000}"/>
    <cellStyle name="Normal 11 6 2 2 8" xfId="4361" xr:uid="{00000000-0005-0000-0000-0000E3140000}"/>
    <cellStyle name="Normal 11 6 2 2 8 2" xfId="12936" xr:uid="{00000000-0005-0000-0000-0000E4140000}"/>
    <cellStyle name="Normal 11 6 2 2 9" xfId="5242" xr:uid="{00000000-0005-0000-0000-0000E5140000}"/>
    <cellStyle name="Normal 11 6 2 2 9 2" xfId="13817" xr:uid="{00000000-0005-0000-0000-0000E6140000}"/>
    <cellStyle name="Normal 11 6 2 3" xfId="366" xr:uid="{00000000-0005-0000-0000-0000E7140000}"/>
    <cellStyle name="Normal 11 6 2 3 10" xfId="8941" xr:uid="{00000000-0005-0000-0000-0000E8140000}"/>
    <cellStyle name="Normal 11 6 2 3 2" xfId="659" xr:uid="{00000000-0005-0000-0000-0000E9140000}"/>
    <cellStyle name="Normal 11 6 2 3 2 2" xfId="1148" xr:uid="{00000000-0005-0000-0000-0000EA140000}"/>
    <cellStyle name="Normal 11 6 2 3 2 2 2" xfId="3813" xr:uid="{00000000-0005-0000-0000-0000EB140000}"/>
    <cellStyle name="Normal 11 6 2 3 2 2 2 2" xfId="12388" xr:uid="{00000000-0005-0000-0000-0000EC140000}"/>
    <cellStyle name="Normal 11 6 2 3 2 2 3" xfId="7336" xr:uid="{00000000-0005-0000-0000-0000ED140000}"/>
    <cellStyle name="Normal 11 6 2 3 2 2 3 2" xfId="15911" xr:uid="{00000000-0005-0000-0000-0000EE140000}"/>
    <cellStyle name="Normal 11 6 2 3 2 2 4" xfId="9723" xr:uid="{00000000-0005-0000-0000-0000EF140000}"/>
    <cellStyle name="Normal 11 6 2 3 2 3" xfId="2322" xr:uid="{00000000-0005-0000-0000-0000F0140000}"/>
    <cellStyle name="Normal 11 6 2 3 2 3 2" xfId="4987" xr:uid="{00000000-0005-0000-0000-0000F1140000}"/>
    <cellStyle name="Normal 11 6 2 3 2 3 2 2" xfId="13562" xr:uid="{00000000-0005-0000-0000-0000F2140000}"/>
    <cellStyle name="Normal 11 6 2 3 2 3 3" xfId="8510" xr:uid="{00000000-0005-0000-0000-0000F3140000}"/>
    <cellStyle name="Normal 11 6 2 3 2 3 3 2" xfId="17085" xr:uid="{00000000-0005-0000-0000-0000F4140000}"/>
    <cellStyle name="Normal 11 6 2 3 2 3 4" xfId="10897" xr:uid="{00000000-0005-0000-0000-0000F5140000}"/>
    <cellStyle name="Normal 11 6 2 3 2 4" xfId="5868" xr:uid="{00000000-0005-0000-0000-0000F6140000}"/>
    <cellStyle name="Normal 11 6 2 3 2 4 2" xfId="14443" xr:uid="{00000000-0005-0000-0000-0000F7140000}"/>
    <cellStyle name="Normal 11 6 2 3 2 5" xfId="3324" xr:uid="{00000000-0005-0000-0000-0000F8140000}"/>
    <cellStyle name="Normal 11 6 2 3 2 5 2" xfId="11899" xr:uid="{00000000-0005-0000-0000-0000F9140000}"/>
    <cellStyle name="Normal 11 6 2 3 2 6" xfId="6749" xr:uid="{00000000-0005-0000-0000-0000FA140000}"/>
    <cellStyle name="Normal 11 6 2 3 2 6 2" xfId="15324" xr:uid="{00000000-0005-0000-0000-0000FB140000}"/>
    <cellStyle name="Normal 11 6 2 3 2 7" xfId="9234" xr:uid="{00000000-0005-0000-0000-0000FC140000}"/>
    <cellStyle name="Normal 11 6 2 3 3" xfId="1539" xr:uid="{00000000-0005-0000-0000-0000FD140000}"/>
    <cellStyle name="Normal 11 6 2 3 3 2" xfId="2126" xr:uid="{00000000-0005-0000-0000-0000FE140000}"/>
    <cellStyle name="Normal 11 6 2 3 3 2 2" xfId="4791" xr:uid="{00000000-0005-0000-0000-0000FF140000}"/>
    <cellStyle name="Normal 11 6 2 3 3 2 2 2" xfId="13366" xr:uid="{00000000-0005-0000-0000-000000150000}"/>
    <cellStyle name="Normal 11 6 2 3 3 2 3" xfId="7727" xr:uid="{00000000-0005-0000-0000-000001150000}"/>
    <cellStyle name="Normal 11 6 2 3 3 2 3 2" xfId="16302" xr:uid="{00000000-0005-0000-0000-000002150000}"/>
    <cellStyle name="Normal 11 6 2 3 3 2 4" xfId="10701" xr:uid="{00000000-0005-0000-0000-000003150000}"/>
    <cellStyle name="Normal 11 6 2 3 3 3" xfId="5672" xr:uid="{00000000-0005-0000-0000-000004150000}"/>
    <cellStyle name="Normal 11 6 2 3 3 3 2" xfId="8314" xr:uid="{00000000-0005-0000-0000-000005150000}"/>
    <cellStyle name="Normal 11 6 2 3 3 3 2 2" xfId="16889" xr:uid="{00000000-0005-0000-0000-000006150000}"/>
    <cellStyle name="Normal 11 6 2 3 3 3 3" xfId="14247" xr:uid="{00000000-0005-0000-0000-000007150000}"/>
    <cellStyle name="Normal 11 6 2 3 3 4" xfId="4204" xr:uid="{00000000-0005-0000-0000-000008150000}"/>
    <cellStyle name="Normal 11 6 2 3 3 4 2" xfId="12779" xr:uid="{00000000-0005-0000-0000-000009150000}"/>
    <cellStyle name="Normal 11 6 2 3 3 5" xfId="6553" xr:uid="{00000000-0005-0000-0000-00000A150000}"/>
    <cellStyle name="Normal 11 6 2 3 3 5 2" xfId="15128" xr:uid="{00000000-0005-0000-0000-00000B150000}"/>
    <cellStyle name="Normal 11 6 2 3 3 6" xfId="10114" xr:uid="{00000000-0005-0000-0000-00000C150000}"/>
    <cellStyle name="Normal 11 6 2 3 4" xfId="952" xr:uid="{00000000-0005-0000-0000-00000D150000}"/>
    <cellStyle name="Normal 11 6 2 3 4 2" xfId="3617" xr:uid="{00000000-0005-0000-0000-00000E150000}"/>
    <cellStyle name="Normal 11 6 2 3 4 2 2" xfId="12192" xr:uid="{00000000-0005-0000-0000-00000F150000}"/>
    <cellStyle name="Normal 11 6 2 3 4 3" xfId="7140" xr:uid="{00000000-0005-0000-0000-000010150000}"/>
    <cellStyle name="Normal 11 6 2 3 4 3 2" xfId="15715" xr:uid="{00000000-0005-0000-0000-000011150000}"/>
    <cellStyle name="Normal 11 6 2 3 4 4" xfId="9527" xr:uid="{00000000-0005-0000-0000-000012150000}"/>
    <cellStyle name="Normal 11 6 2 3 5" xfId="1735" xr:uid="{00000000-0005-0000-0000-000013150000}"/>
    <cellStyle name="Normal 11 6 2 3 5 2" xfId="3031" xr:uid="{00000000-0005-0000-0000-000014150000}"/>
    <cellStyle name="Normal 11 6 2 3 5 2 2" xfId="11606" xr:uid="{00000000-0005-0000-0000-000015150000}"/>
    <cellStyle name="Normal 11 6 2 3 5 3" xfId="7923" xr:uid="{00000000-0005-0000-0000-000016150000}"/>
    <cellStyle name="Normal 11 6 2 3 5 3 2" xfId="16498" xr:uid="{00000000-0005-0000-0000-000017150000}"/>
    <cellStyle name="Normal 11 6 2 3 5 4" xfId="10310" xr:uid="{00000000-0005-0000-0000-000018150000}"/>
    <cellStyle name="Normal 11 6 2 3 6" xfId="4400" xr:uid="{00000000-0005-0000-0000-000019150000}"/>
    <cellStyle name="Normal 11 6 2 3 6 2" xfId="12975" xr:uid="{00000000-0005-0000-0000-00001A150000}"/>
    <cellStyle name="Normal 11 6 2 3 7" xfId="5281" xr:uid="{00000000-0005-0000-0000-00001B150000}"/>
    <cellStyle name="Normal 11 6 2 3 7 2" xfId="13856" xr:uid="{00000000-0005-0000-0000-00001C150000}"/>
    <cellStyle name="Normal 11 6 2 3 8" xfId="2727" xr:uid="{00000000-0005-0000-0000-00001D150000}"/>
    <cellStyle name="Normal 11 6 2 3 8 2" xfId="11302" xr:uid="{00000000-0005-0000-0000-00001E150000}"/>
    <cellStyle name="Normal 11 6 2 3 9" xfId="6162" xr:uid="{00000000-0005-0000-0000-00001F150000}"/>
    <cellStyle name="Normal 11 6 2 3 9 2" xfId="14737" xr:uid="{00000000-0005-0000-0000-000020150000}"/>
    <cellStyle name="Normal 11 6 2 4" xfId="285" xr:uid="{00000000-0005-0000-0000-000021150000}"/>
    <cellStyle name="Normal 11 6 2 4 10" xfId="8862" xr:uid="{00000000-0005-0000-0000-000022150000}"/>
    <cellStyle name="Normal 11 6 2 4 2" xfId="580" xr:uid="{00000000-0005-0000-0000-000023150000}"/>
    <cellStyle name="Normal 11 6 2 4 2 2" xfId="1265" xr:uid="{00000000-0005-0000-0000-000024150000}"/>
    <cellStyle name="Normal 11 6 2 4 2 2 2" xfId="3930" xr:uid="{00000000-0005-0000-0000-000025150000}"/>
    <cellStyle name="Normal 11 6 2 4 2 2 2 2" xfId="12505" xr:uid="{00000000-0005-0000-0000-000026150000}"/>
    <cellStyle name="Normal 11 6 2 4 2 2 3" xfId="7453" xr:uid="{00000000-0005-0000-0000-000027150000}"/>
    <cellStyle name="Normal 11 6 2 4 2 2 3 2" xfId="16028" xr:uid="{00000000-0005-0000-0000-000028150000}"/>
    <cellStyle name="Normal 11 6 2 4 2 2 4" xfId="9840" xr:uid="{00000000-0005-0000-0000-000029150000}"/>
    <cellStyle name="Normal 11 6 2 4 2 3" xfId="2439" xr:uid="{00000000-0005-0000-0000-00002A150000}"/>
    <cellStyle name="Normal 11 6 2 4 2 3 2" xfId="5104" xr:uid="{00000000-0005-0000-0000-00002B150000}"/>
    <cellStyle name="Normal 11 6 2 4 2 3 2 2" xfId="13679" xr:uid="{00000000-0005-0000-0000-00002C150000}"/>
    <cellStyle name="Normal 11 6 2 4 2 3 3" xfId="8627" xr:uid="{00000000-0005-0000-0000-00002D150000}"/>
    <cellStyle name="Normal 11 6 2 4 2 3 3 2" xfId="17202" xr:uid="{00000000-0005-0000-0000-00002E150000}"/>
    <cellStyle name="Normal 11 6 2 4 2 3 4" xfId="11014" xr:uid="{00000000-0005-0000-0000-00002F150000}"/>
    <cellStyle name="Normal 11 6 2 4 2 4" xfId="5985" xr:uid="{00000000-0005-0000-0000-000030150000}"/>
    <cellStyle name="Normal 11 6 2 4 2 4 2" xfId="14560" xr:uid="{00000000-0005-0000-0000-000031150000}"/>
    <cellStyle name="Normal 11 6 2 4 2 5" xfId="3245" xr:uid="{00000000-0005-0000-0000-000032150000}"/>
    <cellStyle name="Normal 11 6 2 4 2 5 2" xfId="11820" xr:uid="{00000000-0005-0000-0000-000033150000}"/>
    <cellStyle name="Normal 11 6 2 4 2 6" xfId="6866" xr:uid="{00000000-0005-0000-0000-000034150000}"/>
    <cellStyle name="Normal 11 6 2 4 2 6 2" xfId="15441" xr:uid="{00000000-0005-0000-0000-000035150000}"/>
    <cellStyle name="Normal 11 6 2 4 2 7" xfId="9155" xr:uid="{00000000-0005-0000-0000-000036150000}"/>
    <cellStyle name="Normal 11 6 2 4 3" xfId="1460" xr:uid="{00000000-0005-0000-0000-000037150000}"/>
    <cellStyle name="Normal 11 6 2 4 3 2" xfId="2047" xr:uid="{00000000-0005-0000-0000-000038150000}"/>
    <cellStyle name="Normal 11 6 2 4 3 2 2" xfId="4712" xr:uid="{00000000-0005-0000-0000-000039150000}"/>
    <cellStyle name="Normal 11 6 2 4 3 2 2 2" xfId="13287" xr:uid="{00000000-0005-0000-0000-00003A150000}"/>
    <cellStyle name="Normal 11 6 2 4 3 2 3" xfId="7648" xr:uid="{00000000-0005-0000-0000-00003B150000}"/>
    <cellStyle name="Normal 11 6 2 4 3 2 3 2" xfId="16223" xr:uid="{00000000-0005-0000-0000-00003C150000}"/>
    <cellStyle name="Normal 11 6 2 4 3 2 4" xfId="10622" xr:uid="{00000000-0005-0000-0000-00003D150000}"/>
    <cellStyle name="Normal 11 6 2 4 3 3" xfId="5593" xr:uid="{00000000-0005-0000-0000-00003E150000}"/>
    <cellStyle name="Normal 11 6 2 4 3 3 2" xfId="8235" xr:uid="{00000000-0005-0000-0000-00003F150000}"/>
    <cellStyle name="Normal 11 6 2 4 3 3 2 2" xfId="16810" xr:uid="{00000000-0005-0000-0000-000040150000}"/>
    <cellStyle name="Normal 11 6 2 4 3 3 3" xfId="14168" xr:uid="{00000000-0005-0000-0000-000041150000}"/>
    <cellStyle name="Normal 11 6 2 4 3 4" xfId="4125" xr:uid="{00000000-0005-0000-0000-000042150000}"/>
    <cellStyle name="Normal 11 6 2 4 3 4 2" xfId="12700" xr:uid="{00000000-0005-0000-0000-000043150000}"/>
    <cellStyle name="Normal 11 6 2 4 3 5" xfId="6474" xr:uid="{00000000-0005-0000-0000-000044150000}"/>
    <cellStyle name="Normal 11 6 2 4 3 5 2" xfId="15049" xr:uid="{00000000-0005-0000-0000-000045150000}"/>
    <cellStyle name="Normal 11 6 2 4 3 6" xfId="10035" xr:uid="{00000000-0005-0000-0000-000046150000}"/>
    <cellStyle name="Normal 11 6 2 4 4" xfId="873" xr:uid="{00000000-0005-0000-0000-000047150000}"/>
    <cellStyle name="Normal 11 6 2 4 4 2" xfId="3538" xr:uid="{00000000-0005-0000-0000-000048150000}"/>
    <cellStyle name="Normal 11 6 2 4 4 2 2" xfId="12113" xr:uid="{00000000-0005-0000-0000-000049150000}"/>
    <cellStyle name="Normal 11 6 2 4 4 3" xfId="7061" xr:uid="{00000000-0005-0000-0000-00004A150000}"/>
    <cellStyle name="Normal 11 6 2 4 4 3 2" xfId="15636" xr:uid="{00000000-0005-0000-0000-00004B150000}"/>
    <cellStyle name="Normal 11 6 2 4 4 4" xfId="9448" xr:uid="{00000000-0005-0000-0000-00004C150000}"/>
    <cellStyle name="Normal 11 6 2 4 5" xfId="1852" xr:uid="{00000000-0005-0000-0000-00004D150000}"/>
    <cellStyle name="Normal 11 6 2 4 5 2" xfId="2952" xr:uid="{00000000-0005-0000-0000-00004E150000}"/>
    <cellStyle name="Normal 11 6 2 4 5 2 2" xfId="11527" xr:uid="{00000000-0005-0000-0000-00004F150000}"/>
    <cellStyle name="Normal 11 6 2 4 5 3" xfId="8040" xr:uid="{00000000-0005-0000-0000-000050150000}"/>
    <cellStyle name="Normal 11 6 2 4 5 3 2" xfId="16615" xr:uid="{00000000-0005-0000-0000-000051150000}"/>
    <cellStyle name="Normal 11 6 2 4 5 4" xfId="10427" xr:uid="{00000000-0005-0000-0000-000052150000}"/>
    <cellStyle name="Normal 11 6 2 4 6" xfId="4517" xr:uid="{00000000-0005-0000-0000-000053150000}"/>
    <cellStyle name="Normal 11 6 2 4 6 2" xfId="13092" xr:uid="{00000000-0005-0000-0000-000054150000}"/>
    <cellStyle name="Normal 11 6 2 4 7" xfId="5398" xr:uid="{00000000-0005-0000-0000-000055150000}"/>
    <cellStyle name="Normal 11 6 2 4 7 2" xfId="13973" xr:uid="{00000000-0005-0000-0000-000056150000}"/>
    <cellStyle name="Normal 11 6 2 4 8" xfId="2648" xr:uid="{00000000-0005-0000-0000-000057150000}"/>
    <cellStyle name="Normal 11 6 2 4 8 2" xfId="11223" xr:uid="{00000000-0005-0000-0000-000058150000}"/>
    <cellStyle name="Normal 11 6 2 4 9" xfId="6279" xr:uid="{00000000-0005-0000-0000-000059150000}"/>
    <cellStyle name="Normal 11 6 2 4 9 2" xfId="14854" xr:uid="{00000000-0005-0000-0000-00005A150000}"/>
    <cellStyle name="Normal 11 6 2 5" xfId="464" xr:uid="{00000000-0005-0000-0000-00005B150000}"/>
    <cellStyle name="Normal 11 6 2 5 2" xfId="1069" xr:uid="{00000000-0005-0000-0000-00005C150000}"/>
    <cellStyle name="Normal 11 6 2 5 2 2" xfId="3734" xr:uid="{00000000-0005-0000-0000-00005D150000}"/>
    <cellStyle name="Normal 11 6 2 5 2 2 2" xfId="12309" xr:uid="{00000000-0005-0000-0000-00005E150000}"/>
    <cellStyle name="Normal 11 6 2 5 2 3" xfId="7257" xr:uid="{00000000-0005-0000-0000-00005F150000}"/>
    <cellStyle name="Normal 11 6 2 5 2 3 2" xfId="15832" xr:uid="{00000000-0005-0000-0000-000060150000}"/>
    <cellStyle name="Normal 11 6 2 5 2 4" xfId="9644" xr:uid="{00000000-0005-0000-0000-000061150000}"/>
    <cellStyle name="Normal 11 6 2 5 3" xfId="2243" xr:uid="{00000000-0005-0000-0000-000062150000}"/>
    <cellStyle name="Normal 11 6 2 5 3 2" xfId="4908" xr:uid="{00000000-0005-0000-0000-000063150000}"/>
    <cellStyle name="Normal 11 6 2 5 3 2 2" xfId="13483" xr:uid="{00000000-0005-0000-0000-000064150000}"/>
    <cellStyle name="Normal 11 6 2 5 3 3" xfId="8431" xr:uid="{00000000-0005-0000-0000-000065150000}"/>
    <cellStyle name="Normal 11 6 2 5 3 3 2" xfId="17006" xr:uid="{00000000-0005-0000-0000-000066150000}"/>
    <cellStyle name="Normal 11 6 2 5 3 4" xfId="10818" xr:uid="{00000000-0005-0000-0000-000067150000}"/>
    <cellStyle name="Normal 11 6 2 5 4" xfId="5789" xr:uid="{00000000-0005-0000-0000-000068150000}"/>
    <cellStyle name="Normal 11 6 2 5 4 2" xfId="14364" xr:uid="{00000000-0005-0000-0000-000069150000}"/>
    <cellStyle name="Normal 11 6 2 5 5" xfId="3129" xr:uid="{00000000-0005-0000-0000-00006A150000}"/>
    <cellStyle name="Normal 11 6 2 5 5 2" xfId="11704" xr:uid="{00000000-0005-0000-0000-00006B150000}"/>
    <cellStyle name="Normal 11 6 2 5 6" xfId="6670" xr:uid="{00000000-0005-0000-0000-00006C150000}"/>
    <cellStyle name="Normal 11 6 2 5 6 2" xfId="15245" xr:uid="{00000000-0005-0000-0000-00006D150000}"/>
    <cellStyle name="Normal 11 6 2 5 7" xfId="9039" xr:uid="{00000000-0005-0000-0000-00006E150000}"/>
    <cellStyle name="Normal 11 6 2 6" xfId="1344" xr:uid="{00000000-0005-0000-0000-00006F150000}"/>
    <cellStyle name="Normal 11 6 2 6 2" xfId="1931" xr:uid="{00000000-0005-0000-0000-000070150000}"/>
    <cellStyle name="Normal 11 6 2 6 2 2" xfId="4596" xr:uid="{00000000-0005-0000-0000-000071150000}"/>
    <cellStyle name="Normal 11 6 2 6 2 2 2" xfId="13171" xr:uid="{00000000-0005-0000-0000-000072150000}"/>
    <cellStyle name="Normal 11 6 2 6 2 3" xfId="7532" xr:uid="{00000000-0005-0000-0000-000073150000}"/>
    <cellStyle name="Normal 11 6 2 6 2 3 2" xfId="16107" xr:uid="{00000000-0005-0000-0000-000074150000}"/>
    <cellStyle name="Normal 11 6 2 6 2 4" xfId="10506" xr:uid="{00000000-0005-0000-0000-000075150000}"/>
    <cellStyle name="Normal 11 6 2 6 3" xfId="5477" xr:uid="{00000000-0005-0000-0000-000076150000}"/>
    <cellStyle name="Normal 11 6 2 6 3 2" xfId="8119" xr:uid="{00000000-0005-0000-0000-000077150000}"/>
    <cellStyle name="Normal 11 6 2 6 3 2 2" xfId="16694" xr:uid="{00000000-0005-0000-0000-000078150000}"/>
    <cellStyle name="Normal 11 6 2 6 3 3" xfId="14052" xr:uid="{00000000-0005-0000-0000-000079150000}"/>
    <cellStyle name="Normal 11 6 2 6 4" xfId="4009" xr:uid="{00000000-0005-0000-0000-00007A150000}"/>
    <cellStyle name="Normal 11 6 2 6 4 2" xfId="12584" xr:uid="{00000000-0005-0000-0000-00007B150000}"/>
    <cellStyle name="Normal 11 6 2 6 5" xfId="6358" xr:uid="{00000000-0005-0000-0000-00007C150000}"/>
    <cellStyle name="Normal 11 6 2 6 5 2" xfId="14933" xr:uid="{00000000-0005-0000-0000-00007D150000}"/>
    <cellStyle name="Normal 11 6 2 6 6" xfId="9919" xr:uid="{00000000-0005-0000-0000-00007E150000}"/>
    <cellStyle name="Normal 11 6 2 7" xfId="757" xr:uid="{00000000-0005-0000-0000-00007F150000}"/>
    <cellStyle name="Normal 11 6 2 7 2" xfId="3422" xr:uid="{00000000-0005-0000-0000-000080150000}"/>
    <cellStyle name="Normal 11 6 2 7 2 2" xfId="11997" xr:uid="{00000000-0005-0000-0000-000081150000}"/>
    <cellStyle name="Normal 11 6 2 7 3" xfId="6945" xr:uid="{00000000-0005-0000-0000-000082150000}"/>
    <cellStyle name="Normal 11 6 2 7 3 2" xfId="15520" xr:uid="{00000000-0005-0000-0000-000083150000}"/>
    <cellStyle name="Normal 11 6 2 7 4" xfId="9332" xr:uid="{00000000-0005-0000-0000-000084150000}"/>
    <cellStyle name="Normal 11 6 2 8" xfId="1656" xr:uid="{00000000-0005-0000-0000-000085150000}"/>
    <cellStyle name="Normal 11 6 2 8 2" xfId="2827" xr:uid="{00000000-0005-0000-0000-000086150000}"/>
    <cellStyle name="Normal 11 6 2 8 2 2" xfId="11402" xr:uid="{00000000-0005-0000-0000-000087150000}"/>
    <cellStyle name="Normal 11 6 2 8 3" xfId="7844" xr:uid="{00000000-0005-0000-0000-000088150000}"/>
    <cellStyle name="Normal 11 6 2 8 3 2" xfId="16419" xr:uid="{00000000-0005-0000-0000-000089150000}"/>
    <cellStyle name="Normal 11 6 2 8 4" xfId="10231" xr:uid="{00000000-0005-0000-0000-00008A150000}"/>
    <cellStyle name="Normal 11 6 2 9" xfId="4321" xr:uid="{00000000-0005-0000-0000-00008B150000}"/>
    <cellStyle name="Normal 11 6 2 9 2" xfId="12896" xr:uid="{00000000-0005-0000-0000-00008C150000}"/>
    <cellStyle name="Normal 11 6 3" xfId="212" xr:uid="{00000000-0005-0000-0000-00008D150000}"/>
    <cellStyle name="Normal 11 6 3 10" xfId="2571" xr:uid="{00000000-0005-0000-0000-00008E150000}"/>
    <cellStyle name="Normal 11 6 3 10 2" xfId="11146" xr:uid="{00000000-0005-0000-0000-00008F150000}"/>
    <cellStyle name="Normal 11 6 3 11" xfId="6064" xr:uid="{00000000-0005-0000-0000-000090150000}"/>
    <cellStyle name="Normal 11 6 3 11 2" xfId="14639" xr:uid="{00000000-0005-0000-0000-000091150000}"/>
    <cellStyle name="Normal 11 6 3 12" xfId="8789" xr:uid="{00000000-0005-0000-0000-000092150000}"/>
    <cellStyle name="Normal 11 6 3 2" xfId="266" xr:uid="{00000000-0005-0000-0000-000093150000}"/>
    <cellStyle name="Normal 11 6 3 2 10" xfId="8843" xr:uid="{00000000-0005-0000-0000-000094150000}"/>
    <cellStyle name="Normal 11 6 3 2 2" xfId="561" xr:uid="{00000000-0005-0000-0000-000095150000}"/>
    <cellStyle name="Normal 11 6 3 2 2 2" xfId="1246" xr:uid="{00000000-0005-0000-0000-000096150000}"/>
    <cellStyle name="Normal 11 6 3 2 2 2 2" xfId="3911" xr:uid="{00000000-0005-0000-0000-000097150000}"/>
    <cellStyle name="Normal 11 6 3 2 2 2 2 2" xfId="12486" xr:uid="{00000000-0005-0000-0000-000098150000}"/>
    <cellStyle name="Normal 11 6 3 2 2 2 3" xfId="7434" xr:uid="{00000000-0005-0000-0000-000099150000}"/>
    <cellStyle name="Normal 11 6 3 2 2 2 3 2" xfId="16009" xr:uid="{00000000-0005-0000-0000-00009A150000}"/>
    <cellStyle name="Normal 11 6 3 2 2 2 4" xfId="9821" xr:uid="{00000000-0005-0000-0000-00009B150000}"/>
    <cellStyle name="Normal 11 6 3 2 2 3" xfId="2420" xr:uid="{00000000-0005-0000-0000-00009C150000}"/>
    <cellStyle name="Normal 11 6 3 2 2 3 2" xfId="5085" xr:uid="{00000000-0005-0000-0000-00009D150000}"/>
    <cellStyle name="Normal 11 6 3 2 2 3 2 2" xfId="13660" xr:uid="{00000000-0005-0000-0000-00009E150000}"/>
    <cellStyle name="Normal 11 6 3 2 2 3 3" xfId="8608" xr:uid="{00000000-0005-0000-0000-00009F150000}"/>
    <cellStyle name="Normal 11 6 3 2 2 3 3 2" xfId="17183" xr:uid="{00000000-0005-0000-0000-0000A0150000}"/>
    <cellStyle name="Normal 11 6 3 2 2 3 4" xfId="10995" xr:uid="{00000000-0005-0000-0000-0000A1150000}"/>
    <cellStyle name="Normal 11 6 3 2 2 4" xfId="5966" xr:uid="{00000000-0005-0000-0000-0000A2150000}"/>
    <cellStyle name="Normal 11 6 3 2 2 4 2" xfId="14541" xr:uid="{00000000-0005-0000-0000-0000A3150000}"/>
    <cellStyle name="Normal 11 6 3 2 2 5" xfId="3226" xr:uid="{00000000-0005-0000-0000-0000A4150000}"/>
    <cellStyle name="Normal 11 6 3 2 2 5 2" xfId="11801" xr:uid="{00000000-0005-0000-0000-0000A5150000}"/>
    <cellStyle name="Normal 11 6 3 2 2 6" xfId="6847" xr:uid="{00000000-0005-0000-0000-0000A6150000}"/>
    <cellStyle name="Normal 11 6 3 2 2 6 2" xfId="15422" xr:uid="{00000000-0005-0000-0000-0000A7150000}"/>
    <cellStyle name="Normal 11 6 3 2 2 7" xfId="9136" xr:uid="{00000000-0005-0000-0000-0000A8150000}"/>
    <cellStyle name="Normal 11 6 3 2 3" xfId="1441" xr:uid="{00000000-0005-0000-0000-0000A9150000}"/>
    <cellStyle name="Normal 11 6 3 2 3 2" xfId="2028" xr:uid="{00000000-0005-0000-0000-0000AA150000}"/>
    <cellStyle name="Normal 11 6 3 2 3 2 2" xfId="4693" xr:uid="{00000000-0005-0000-0000-0000AB150000}"/>
    <cellStyle name="Normal 11 6 3 2 3 2 2 2" xfId="13268" xr:uid="{00000000-0005-0000-0000-0000AC150000}"/>
    <cellStyle name="Normal 11 6 3 2 3 2 3" xfId="7629" xr:uid="{00000000-0005-0000-0000-0000AD150000}"/>
    <cellStyle name="Normal 11 6 3 2 3 2 3 2" xfId="16204" xr:uid="{00000000-0005-0000-0000-0000AE150000}"/>
    <cellStyle name="Normal 11 6 3 2 3 2 4" xfId="10603" xr:uid="{00000000-0005-0000-0000-0000AF150000}"/>
    <cellStyle name="Normal 11 6 3 2 3 3" xfId="5574" xr:uid="{00000000-0005-0000-0000-0000B0150000}"/>
    <cellStyle name="Normal 11 6 3 2 3 3 2" xfId="8216" xr:uid="{00000000-0005-0000-0000-0000B1150000}"/>
    <cellStyle name="Normal 11 6 3 2 3 3 2 2" xfId="16791" xr:uid="{00000000-0005-0000-0000-0000B2150000}"/>
    <cellStyle name="Normal 11 6 3 2 3 3 3" xfId="14149" xr:uid="{00000000-0005-0000-0000-0000B3150000}"/>
    <cellStyle name="Normal 11 6 3 2 3 4" xfId="4106" xr:uid="{00000000-0005-0000-0000-0000B4150000}"/>
    <cellStyle name="Normal 11 6 3 2 3 4 2" xfId="12681" xr:uid="{00000000-0005-0000-0000-0000B5150000}"/>
    <cellStyle name="Normal 11 6 3 2 3 5" xfId="6455" xr:uid="{00000000-0005-0000-0000-0000B6150000}"/>
    <cellStyle name="Normal 11 6 3 2 3 5 2" xfId="15030" xr:uid="{00000000-0005-0000-0000-0000B7150000}"/>
    <cellStyle name="Normal 11 6 3 2 3 6" xfId="10016" xr:uid="{00000000-0005-0000-0000-0000B8150000}"/>
    <cellStyle name="Normal 11 6 3 2 4" xfId="854" xr:uid="{00000000-0005-0000-0000-0000B9150000}"/>
    <cellStyle name="Normal 11 6 3 2 4 2" xfId="3519" xr:uid="{00000000-0005-0000-0000-0000BA150000}"/>
    <cellStyle name="Normal 11 6 3 2 4 2 2" xfId="12094" xr:uid="{00000000-0005-0000-0000-0000BB150000}"/>
    <cellStyle name="Normal 11 6 3 2 4 3" xfId="7042" xr:uid="{00000000-0005-0000-0000-0000BC150000}"/>
    <cellStyle name="Normal 11 6 3 2 4 3 2" xfId="15617" xr:uid="{00000000-0005-0000-0000-0000BD150000}"/>
    <cellStyle name="Normal 11 6 3 2 4 4" xfId="9429" xr:uid="{00000000-0005-0000-0000-0000BE150000}"/>
    <cellStyle name="Normal 11 6 3 2 5" xfId="1833" xr:uid="{00000000-0005-0000-0000-0000BF150000}"/>
    <cellStyle name="Normal 11 6 3 2 5 2" xfId="2933" xr:uid="{00000000-0005-0000-0000-0000C0150000}"/>
    <cellStyle name="Normal 11 6 3 2 5 2 2" xfId="11508" xr:uid="{00000000-0005-0000-0000-0000C1150000}"/>
    <cellStyle name="Normal 11 6 3 2 5 3" xfId="8021" xr:uid="{00000000-0005-0000-0000-0000C2150000}"/>
    <cellStyle name="Normal 11 6 3 2 5 3 2" xfId="16596" xr:uid="{00000000-0005-0000-0000-0000C3150000}"/>
    <cellStyle name="Normal 11 6 3 2 5 4" xfId="10408" xr:uid="{00000000-0005-0000-0000-0000C4150000}"/>
    <cellStyle name="Normal 11 6 3 2 6" xfId="4498" xr:uid="{00000000-0005-0000-0000-0000C5150000}"/>
    <cellStyle name="Normal 11 6 3 2 6 2" xfId="13073" xr:uid="{00000000-0005-0000-0000-0000C6150000}"/>
    <cellStyle name="Normal 11 6 3 2 7" xfId="5379" xr:uid="{00000000-0005-0000-0000-0000C7150000}"/>
    <cellStyle name="Normal 11 6 3 2 7 2" xfId="13954" xr:uid="{00000000-0005-0000-0000-0000C8150000}"/>
    <cellStyle name="Normal 11 6 3 2 8" xfId="2629" xr:uid="{00000000-0005-0000-0000-0000C9150000}"/>
    <cellStyle name="Normal 11 6 3 2 8 2" xfId="11204" xr:uid="{00000000-0005-0000-0000-0000CA150000}"/>
    <cellStyle name="Normal 11 6 3 2 9" xfId="6260" xr:uid="{00000000-0005-0000-0000-0000CB150000}"/>
    <cellStyle name="Normal 11 6 3 2 9 2" xfId="14835" xr:uid="{00000000-0005-0000-0000-0000CC150000}"/>
    <cellStyle name="Normal 11 6 3 3" xfId="406" xr:uid="{00000000-0005-0000-0000-0000CD150000}"/>
    <cellStyle name="Normal 11 6 3 3 10" xfId="8981" xr:uid="{00000000-0005-0000-0000-0000CE150000}"/>
    <cellStyle name="Normal 11 6 3 3 2" xfId="699" xr:uid="{00000000-0005-0000-0000-0000CF150000}"/>
    <cellStyle name="Normal 11 6 3 3 2 2" xfId="1188" xr:uid="{00000000-0005-0000-0000-0000D0150000}"/>
    <cellStyle name="Normal 11 6 3 3 2 2 2" xfId="3853" xr:uid="{00000000-0005-0000-0000-0000D1150000}"/>
    <cellStyle name="Normal 11 6 3 3 2 2 2 2" xfId="12428" xr:uid="{00000000-0005-0000-0000-0000D2150000}"/>
    <cellStyle name="Normal 11 6 3 3 2 2 3" xfId="7376" xr:uid="{00000000-0005-0000-0000-0000D3150000}"/>
    <cellStyle name="Normal 11 6 3 3 2 2 3 2" xfId="15951" xr:uid="{00000000-0005-0000-0000-0000D4150000}"/>
    <cellStyle name="Normal 11 6 3 3 2 2 4" xfId="9763" xr:uid="{00000000-0005-0000-0000-0000D5150000}"/>
    <cellStyle name="Normal 11 6 3 3 2 3" xfId="2362" xr:uid="{00000000-0005-0000-0000-0000D6150000}"/>
    <cellStyle name="Normal 11 6 3 3 2 3 2" xfId="5027" xr:uid="{00000000-0005-0000-0000-0000D7150000}"/>
    <cellStyle name="Normal 11 6 3 3 2 3 2 2" xfId="13602" xr:uid="{00000000-0005-0000-0000-0000D8150000}"/>
    <cellStyle name="Normal 11 6 3 3 2 3 3" xfId="8550" xr:uid="{00000000-0005-0000-0000-0000D9150000}"/>
    <cellStyle name="Normal 11 6 3 3 2 3 3 2" xfId="17125" xr:uid="{00000000-0005-0000-0000-0000DA150000}"/>
    <cellStyle name="Normal 11 6 3 3 2 3 4" xfId="10937" xr:uid="{00000000-0005-0000-0000-0000DB150000}"/>
    <cellStyle name="Normal 11 6 3 3 2 4" xfId="5908" xr:uid="{00000000-0005-0000-0000-0000DC150000}"/>
    <cellStyle name="Normal 11 6 3 3 2 4 2" xfId="14483" xr:uid="{00000000-0005-0000-0000-0000DD150000}"/>
    <cellStyle name="Normal 11 6 3 3 2 5" xfId="3364" xr:uid="{00000000-0005-0000-0000-0000DE150000}"/>
    <cellStyle name="Normal 11 6 3 3 2 5 2" xfId="11939" xr:uid="{00000000-0005-0000-0000-0000DF150000}"/>
    <cellStyle name="Normal 11 6 3 3 2 6" xfId="6789" xr:uid="{00000000-0005-0000-0000-0000E0150000}"/>
    <cellStyle name="Normal 11 6 3 3 2 6 2" xfId="15364" xr:uid="{00000000-0005-0000-0000-0000E1150000}"/>
    <cellStyle name="Normal 11 6 3 3 2 7" xfId="9274" xr:uid="{00000000-0005-0000-0000-0000E2150000}"/>
    <cellStyle name="Normal 11 6 3 3 3" xfId="1579" xr:uid="{00000000-0005-0000-0000-0000E3150000}"/>
    <cellStyle name="Normal 11 6 3 3 3 2" xfId="2166" xr:uid="{00000000-0005-0000-0000-0000E4150000}"/>
    <cellStyle name="Normal 11 6 3 3 3 2 2" xfId="4831" xr:uid="{00000000-0005-0000-0000-0000E5150000}"/>
    <cellStyle name="Normal 11 6 3 3 3 2 2 2" xfId="13406" xr:uid="{00000000-0005-0000-0000-0000E6150000}"/>
    <cellStyle name="Normal 11 6 3 3 3 2 3" xfId="7767" xr:uid="{00000000-0005-0000-0000-0000E7150000}"/>
    <cellStyle name="Normal 11 6 3 3 3 2 3 2" xfId="16342" xr:uid="{00000000-0005-0000-0000-0000E8150000}"/>
    <cellStyle name="Normal 11 6 3 3 3 2 4" xfId="10741" xr:uid="{00000000-0005-0000-0000-0000E9150000}"/>
    <cellStyle name="Normal 11 6 3 3 3 3" xfId="5712" xr:uid="{00000000-0005-0000-0000-0000EA150000}"/>
    <cellStyle name="Normal 11 6 3 3 3 3 2" xfId="8354" xr:uid="{00000000-0005-0000-0000-0000EB150000}"/>
    <cellStyle name="Normal 11 6 3 3 3 3 2 2" xfId="16929" xr:uid="{00000000-0005-0000-0000-0000EC150000}"/>
    <cellStyle name="Normal 11 6 3 3 3 3 3" xfId="14287" xr:uid="{00000000-0005-0000-0000-0000ED150000}"/>
    <cellStyle name="Normal 11 6 3 3 3 4" xfId="4244" xr:uid="{00000000-0005-0000-0000-0000EE150000}"/>
    <cellStyle name="Normal 11 6 3 3 3 4 2" xfId="12819" xr:uid="{00000000-0005-0000-0000-0000EF150000}"/>
    <cellStyle name="Normal 11 6 3 3 3 5" xfId="6593" xr:uid="{00000000-0005-0000-0000-0000F0150000}"/>
    <cellStyle name="Normal 11 6 3 3 3 5 2" xfId="15168" xr:uid="{00000000-0005-0000-0000-0000F1150000}"/>
    <cellStyle name="Normal 11 6 3 3 3 6" xfId="10154" xr:uid="{00000000-0005-0000-0000-0000F2150000}"/>
    <cellStyle name="Normal 11 6 3 3 4" xfId="992" xr:uid="{00000000-0005-0000-0000-0000F3150000}"/>
    <cellStyle name="Normal 11 6 3 3 4 2" xfId="3657" xr:uid="{00000000-0005-0000-0000-0000F4150000}"/>
    <cellStyle name="Normal 11 6 3 3 4 2 2" xfId="12232" xr:uid="{00000000-0005-0000-0000-0000F5150000}"/>
    <cellStyle name="Normal 11 6 3 3 4 3" xfId="7180" xr:uid="{00000000-0005-0000-0000-0000F6150000}"/>
    <cellStyle name="Normal 11 6 3 3 4 3 2" xfId="15755" xr:uid="{00000000-0005-0000-0000-0000F7150000}"/>
    <cellStyle name="Normal 11 6 3 3 4 4" xfId="9567" xr:uid="{00000000-0005-0000-0000-0000F8150000}"/>
    <cellStyle name="Normal 11 6 3 3 5" xfId="1775" xr:uid="{00000000-0005-0000-0000-0000F9150000}"/>
    <cellStyle name="Normal 11 6 3 3 5 2" xfId="3071" xr:uid="{00000000-0005-0000-0000-0000FA150000}"/>
    <cellStyle name="Normal 11 6 3 3 5 2 2" xfId="11646" xr:uid="{00000000-0005-0000-0000-0000FB150000}"/>
    <cellStyle name="Normal 11 6 3 3 5 3" xfId="7963" xr:uid="{00000000-0005-0000-0000-0000FC150000}"/>
    <cellStyle name="Normal 11 6 3 3 5 3 2" xfId="16538" xr:uid="{00000000-0005-0000-0000-0000FD150000}"/>
    <cellStyle name="Normal 11 6 3 3 5 4" xfId="10350" xr:uid="{00000000-0005-0000-0000-0000FE150000}"/>
    <cellStyle name="Normal 11 6 3 3 6" xfId="4440" xr:uid="{00000000-0005-0000-0000-0000FF150000}"/>
    <cellStyle name="Normal 11 6 3 3 6 2" xfId="13015" xr:uid="{00000000-0005-0000-0000-000000160000}"/>
    <cellStyle name="Normal 11 6 3 3 7" xfId="5321" xr:uid="{00000000-0005-0000-0000-000001160000}"/>
    <cellStyle name="Normal 11 6 3 3 7 2" xfId="13896" xr:uid="{00000000-0005-0000-0000-000002160000}"/>
    <cellStyle name="Normal 11 6 3 3 8" xfId="2767" xr:uid="{00000000-0005-0000-0000-000003160000}"/>
    <cellStyle name="Normal 11 6 3 3 8 2" xfId="11342" xr:uid="{00000000-0005-0000-0000-000004160000}"/>
    <cellStyle name="Normal 11 6 3 3 9" xfId="6202" xr:uid="{00000000-0005-0000-0000-000005160000}"/>
    <cellStyle name="Normal 11 6 3 3 9 2" xfId="14777" xr:uid="{00000000-0005-0000-0000-000006160000}"/>
    <cellStyle name="Normal 11 6 3 4" xfId="503" xr:uid="{00000000-0005-0000-0000-000007160000}"/>
    <cellStyle name="Normal 11 6 3 4 2" xfId="1050" xr:uid="{00000000-0005-0000-0000-000008160000}"/>
    <cellStyle name="Normal 11 6 3 4 2 2" xfId="3715" xr:uid="{00000000-0005-0000-0000-000009160000}"/>
    <cellStyle name="Normal 11 6 3 4 2 2 2" xfId="12290" xr:uid="{00000000-0005-0000-0000-00000A160000}"/>
    <cellStyle name="Normal 11 6 3 4 2 3" xfId="7238" xr:uid="{00000000-0005-0000-0000-00000B160000}"/>
    <cellStyle name="Normal 11 6 3 4 2 3 2" xfId="15813" xr:uid="{00000000-0005-0000-0000-00000C160000}"/>
    <cellStyle name="Normal 11 6 3 4 2 4" xfId="9625" xr:uid="{00000000-0005-0000-0000-00000D160000}"/>
    <cellStyle name="Normal 11 6 3 4 3" xfId="2224" xr:uid="{00000000-0005-0000-0000-00000E160000}"/>
    <cellStyle name="Normal 11 6 3 4 3 2" xfId="4889" xr:uid="{00000000-0005-0000-0000-00000F160000}"/>
    <cellStyle name="Normal 11 6 3 4 3 2 2" xfId="13464" xr:uid="{00000000-0005-0000-0000-000010160000}"/>
    <cellStyle name="Normal 11 6 3 4 3 3" xfId="8412" xr:uid="{00000000-0005-0000-0000-000011160000}"/>
    <cellStyle name="Normal 11 6 3 4 3 3 2" xfId="16987" xr:uid="{00000000-0005-0000-0000-000012160000}"/>
    <cellStyle name="Normal 11 6 3 4 3 4" xfId="10799" xr:uid="{00000000-0005-0000-0000-000013160000}"/>
    <cellStyle name="Normal 11 6 3 4 4" xfId="5770" xr:uid="{00000000-0005-0000-0000-000014160000}"/>
    <cellStyle name="Normal 11 6 3 4 4 2" xfId="14345" xr:uid="{00000000-0005-0000-0000-000015160000}"/>
    <cellStyle name="Normal 11 6 3 4 5" xfId="3168" xr:uid="{00000000-0005-0000-0000-000016160000}"/>
    <cellStyle name="Normal 11 6 3 4 5 2" xfId="11743" xr:uid="{00000000-0005-0000-0000-000017160000}"/>
    <cellStyle name="Normal 11 6 3 4 6" xfId="6651" xr:uid="{00000000-0005-0000-0000-000018160000}"/>
    <cellStyle name="Normal 11 6 3 4 6 2" xfId="15226" xr:uid="{00000000-0005-0000-0000-000019160000}"/>
    <cellStyle name="Normal 11 6 3 4 7" xfId="9078" xr:uid="{00000000-0005-0000-0000-00001A160000}"/>
    <cellStyle name="Normal 11 6 3 5" xfId="1383" xr:uid="{00000000-0005-0000-0000-00001B160000}"/>
    <cellStyle name="Normal 11 6 3 5 2" xfId="1970" xr:uid="{00000000-0005-0000-0000-00001C160000}"/>
    <cellStyle name="Normal 11 6 3 5 2 2" xfId="4635" xr:uid="{00000000-0005-0000-0000-00001D160000}"/>
    <cellStyle name="Normal 11 6 3 5 2 2 2" xfId="13210" xr:uid="{00000000-0005-0000-0000-00001E160000}"/>
    <cellStyle name="Normal 11 6 3 5 2 3" xfId="7571" xr:uid="{00000000-0005-0000-0000-00001F160000}"/>
    <cellStyle name="Normal 11 6 3 5 2 3 2" xfId="16146" xr:uid="{00000000-0005-0000-0000-000020160000}"/>
    <cellStyle name="Normal 11 6 3 5 2 4" xfId="10545" xr:uid="{00000000-0005-0000-0000-000021160000}"/>
    <cellStyle name="Normal 11 6 3 5 3" xfId="5516" xr:uid="{00000000-0005-0000-0000-000022160000}"/>
    <cellStyle name="Normal 11 6 3 5 3 2" xfId="8158" xr:uid="{00000000-0005-0000-0000-000023160000}"/>
    <cellStyle name="Normal 11 6 3 5 3 2 2" xfId="16733" xr:uid="{00000000-0005-0000-0000-000024160000}"/>
    <cellStyle name="Normal 11 6 3 5 3 3" xfId="14091" xr:uid="{00000000-0005-0000-0000-000025160000}"/>
    <cellStyle name="Normal 11 6 3 5 4" xfId="4048" xr:uid="{00000000-0005-0000-0000-000026160000}"/>
    <cellStyle name="Normal 11 6 3 5 4 2" xfId="12623" xr:uid="{00000000-0005-0000-0000-000027160000}"/>
    <cellStyle name="Normal 11 6 3 5 5" xfId="6397" xr:uid="{00000000-0005-0000-0000-000028160000}"/>
    <cellStyle name="Normal 11 6 3 5 5 2" xfId="14972" xr:uid="{00000000-0005-0000-0000-000029160000}"/>
    <cellStyle name="Normal 11 6 3 5 6" xfId="9958" xr:uid="{00000000-0005-0000-0000-00002A160000}"/>
    <cellStyle name="Normal 11 6 3 6" xfId="796" xr:uid="{00000000-0005-0000-0000-00002B160000}"/>
    <cellStyle name="Normal 11 6 3 6 2" xfId="3461" xr:uid="{00000000-0005-0000-0000-00002C160000}"/>
    <cellStyle name="Normal 11 6 3 6 2 2" xfId="12036" xr:uid="{00000000-0005-0000-0000-00002D160000}"/>
    <cellStyle name="Normal 11 6 3 6 3" xfId="6984" xr:uid="{00000000-0005-0000-0000-00002E160000}"/>
    <cellStyle name="Normal 11 6 3 6 3 2" xfId="15559" xr:uid="{00000000-0005-0000-0000-00002F160000}"/>
    <cellStyle name="Normal 11 6 3 6 4" xfId="9371" xr:uid="{00000000-0005-0000-0000-000030160000}"/>
    <cellStyle name="Normal 11 6 3 7" xfId="1637" xr:uid="{00000000-0005-0000-0000-000031160000}"/>
    <cellStyle name="Normal 11 6 3 7 2" xfId="2879" xr:uid="{00000000-0005-0000-0000-000032160000}"/>
    <cellStyle name="Normal 11 6 3 7 2 2" xfId="11454" xr:uid="{00000000-0005-0000-0000-000033160000}"/>
    <cellStyle name="Normal 11 6 3 7 3" xfId="7825" xr:uid="{00000000-0005-0000-0000-000034160000}"/>
    <cellStyle name="Normal 11 6 3 7 3 2" xfId="16400" xr:uid="{00000000-0005-0000-0000-000035160000}"/>
    <cellStyle name="Normal 11 6 3 7 4" xfId="10212" xr:uid="{00000000-0005-0000-0000-000036160000}"/>
    <cellStyle name="Normal 11 6 3 8" xfId="4302" xr:uid="{00000000-0005-0000-0000-000037160000}"/>
    <cellStyle name="Normal 11 6 3 8 2" xfId="12877" xr:uid="{00000000-0005-0000-0000-000038160000}"/>
    <cellStyle name="Normal 11 6 3 9" xfId="5183" xr:uid="{00000000-0005-0000-0000-000039160000}"/>
    <cellStyle name="Normal 11 6 3 9 2" xfId="13758" xr:uid="{00000000-0005-0000-0000-00003A160000}"/>
    <cellStyle name="Normal 11 6 4" xfId="191" xr:uid="{00000000-0005-0000-0000-00003B160000}"/>
    <cellStyle name="Normal 11 6 4 10" xfId="2551" xr:uid="{00000000-0005-0000-0000-00003C160000}"/>
    <cellStyle name="Normal 11 6 4 10 2" xfId="11126" xr:uid="{00000000-0005-0000-0000-00003D160000}"/>
    <cellStyle name="Normal 11 6 4 11" xfId="6102" xr:uid="{00000000-0005-0000-0000-00003E160000}"/>
    <cellStyle name="Normal 11 6 4 11 2" xfId="14677" xr:uid="{00000000-0005-0000-0000-00003F160000}"/>
    <cellStyle name="Normal 11 6 4 12" xfId="8769" xr:uid="{00000000-0005-0000-0000-000040160000}"/>
    <cellStyle name="Normal 11 6 4 2" xfId="304" xr:uid="{00000000-0005-0000-0000-000041160000}"/>
    <cellStyle name="Normal 11 6 4 2 10" xfId="8881" xr:uid="{00000000-0005-0000-0000-000042160000}"/>
    <cellStyle name="Normal 11 6 4 2 2" xfId="599" xr:uid="{00000000-0005-0000-0000-000043160000}"/>
    <cellStyle name="Normal 11 6 4 2 2 2" xfId="1284" xr:uid="{00000000-0005-0000-0000-000044160000}"/>
    <cellStyle name="Normal 11 6 4 2 2 2 2" xfId="3949" xr:uid="{00000000-0005-0000-0000-000045160000}"/>
    <cellStyle name="Normal 11 6 4 2 2 2 2 2" xfId="12524" xr:uid="{00000000-0005-0000-0000-000046160000}"/>
    <cellStyle name="Normal 11 6 4 2 2 2 3" xfId="7472" xr:uid="{00000000-0005-0000-0000-000047160000}"/>
    <cellStyle name="Normal 11 6 4 2 2 2 3 2" xfId="16047" xr:uid="{00000000-0005-0000-0000-000048160000}"/>
    <cellStyle name="Normal 11 6 4 2 2 2 4" xfId="9859" xr:uid="{00000000-0005-0000-0000-000049160000}"/>
    <cellStyle name="Normal 11 6 4 2 2 3" xfId="2458" xr:uid="{00000000-0005-0000-0000-00004A160000}"/>
    <cellStyle name="Normal 11 6 4 2 2 3 2" xfId="5123" xr:uid="{00000000-0005-0000-0000-00004B160000}"/>
    <cellStyle name="Normal 11 6 4 2 2 3 2 2" xfId="13698" xr:uid="{00000000-0005-0000-0000-00004C160000}"/>
    <cellStyle name="Normal 11 6 4 2 2 3 3" xfId="8646" xr:uid="{00000000-0005-0000-0000-00004D160000}"/>
    <cellStyle name="Normal 11 6 4 2 2 3 3 2" xfId="17221" xr:uid="{00000000-0005-0000-0000-00004E160000}"/>
    <cellStyle name="Normal 11 6 4 2 2 3 4" xfId="11033" xr:uid="{00000000-0005-0000-0000-00004F160000}"/>
    <cellStyle name="Normal 11 6 4 2 2 4" xfId="6004" xr:uid="{00000000-0005-0000-0000-000050160000}"/>
    <cellStyle name="Normal 11 6 4 2 2 4 2" xfId="14579" xr:uid="{00000000-0005-0000-0000-000051160000}"/>
    <cellStyle name="Normal 11 6 4 2 2 5" xfId="3264" xr:uid="{00000000-0005-0000-0000-000052160000}"/>
    <cellStyle name="Normal 11 6 4 2 2 5 2" xfId="11839" xr:uid="{00000000-0005-0000-0000-000053160000}"/>
    <cellStyle name="Normal 11 6 4 2 2 6" xfId="6885" xr:uid="{00000000-0005-0000-0000-000054160000}"/>
    <cellStyle name="Normal 11 6 4 2 2 6 2" xfId="15460" xr:uid="{00000000-0005-0000-0000-000055160000}"/>
    <cellStyle name="Normal 11 6 4 2 2 7" xfId="9174" xr:uid="{00000000-0005-0000-0000-000056160000}"/>
    <cellStyle name="Normal 11 6 4 2 3" xfId="1479" xr:uid="{00000000-0005-0000-0000-000057160000}"/>
    <cellStyle name="Normal 11 6 4 2 3 2" xfId="2066" xr:uid="{00000000-0005-0000-0000-000058160000}"/>
    <cellStyle name="Normal 11 6 4 2 3 2 2" xfId="4731" xr:uid="{00000000-0005-0000-0000-000059160000}"/>
    <cellStyle name="Normal 11 6 4 2 3 2 2 2" xfId="13306" xr:uid="{00000000-0005-0000-0000-00005A160000}"/>
    <cellStyle name="Normal 11 6 4 2 3 2 3" xfId="7667" xr:uid="{00000000-0005-0000-0000-00005B160000}"/>
    <cellStyle name="Normal 11 6 4 2 3 2 3 2" xfId="16242" xr:uid="{00000000-0005-0000-0000-00005C160000}"/>
    <cellStyle name="Normal 11 6 4 2 3 2 4" xfId="10641" xr:uid="{00000000-0005-0000-0000-00005D160000}"/>
    <cellStyle name="Normal 11 6 4 2 3 3" xfId="5612" xr:uid="{00000000-0005-0000-0000-00005E160000}"/>
    <cellStyle name="Normal 11 6 4 2 3 3 2" xfId="8254" xr:uid="{00000000-0005-0000-0000-00005F160000}"/>
    <cellStyle name="Normal 11 6 4 2 3 3 2 2" xfId="16829" xr:uid="{00000000-0005-0000-0000-000060160000}"/>
    <cellStyle name="Normal 11 6 4 2 3 3 3" xfId="14187" xr:uid="{00000000-0005-0000-0000-000061160000}"/>
    <cellStyle name="Normal 11 6 4 2 3 4" xfId="4144" xr:uid="{00000000-0005-0000-0000-000062160000}"/>
    <cellStyle name="Normal 11 6 4 2 3 4 2" xfId="12719" xr:uid="{00000000-0005-0000-0000-000063160000}"/>
    <cellStyle name="Normal 11 6 4 2 3 5" xfId="6493" xr:uid="{00000000-0005-0000-0000-000064160000}"/>
    <cellStyle name="Normal 11 6 4 2 3 5 2" xfId="15068" xr:uid="{00000000-0005-0000-0000-000065160000}"/>
    <cellStyle name="Normal 11 6 4 2 3 6" xfId="10054" xr:uid="{00000000-0005-0000-0000-000066160000}"/>
    <cellStyle name="Normal 11 6 4 2 4" xfId="892" xr:uid="{00000000-0005-0000-0000-000067160000}"/>
    <cellStyle name="Normal 11 6 4 2 4 2" xfId="3557" xr:uid="{00000000-0005-0000-0000-000068160000}"/>
    <cellStyle name="Normal 11 6 4 2 4 2 2" xfId="12132" xr:uid="{00000000-0005-0000-0000-000069160000}"/>
    <cellStyle name="Normal 11 6 4 2 4 3" xfId="7080" xr:uid="{00000000-0005-0000-0000-00006A160000}"/>
    <cellStyle name="Normal 11 6 4 2 4 3 2" xfId="15655" xr:uid="{00000000-0005-0000-0000-00006B160000}"/>
    <cellStyle name="Normal 11 6 4 2 4 4" xfId="9467" xr:uid="{00000000-0005-0000-0000-00006C160000}"/>
    <cellStyle name="Normal 11 6 4 2 5" xfId="1871" xr:uid="{00000000-0005-0000-0000-00006D160000}"/>
    <cellStyle name="Normal 11 6 4 2 5 2" xfId="2971" xr:uid="{00000000-0005-0000-0000-00006E160000}"/>
    <cellStyle name="Normal 11 6 4 2 5 2 2" xfId="11546" xr:uid="{00000000-0005-0000-0000-00006F160000}"/>
    <cellStyle name="Normal 11 6 4 2 5 3" xfId="8059" xr:uid="{00000000-0005-0000-0000-000070160000}"/>
    <cellStyle name="Normal 11 6 4 2 5 3 2" xfId="16634" xr:uid="{00000000-0005-0000-0000-000071160000}"/>
    <cellStyle name="Normal 11 6 4 2 5 4" xfId="10446" xr:uid="{00000000-0005-0000-0000-000072160000}"/>
    <cellStyle name="Normal 11 6 4 2 6" xfId="4536" xr:uid="{00000000-0005-0000-0000-000073160000}"/>
    <cellStyle name="Normal 11 6 4 2 6 2" xfId="13111" xr:uid="{00000000-0005-0000-0000-000074160000}"/>
    <cellStyle name="Normal 11 6 4 2 7" xfId="5417" xr:uid="{00000000-0005-0000-0000-000075160000}"/>
    <cellStyle name="Normal 11 6 4 2 7 2" xfId="13992" xr:uid="{00000000-0005-0000-0000-000076160000}"/>
    <cellStyle name="Normal 11 6 4 2 8" xfId="2667" xr:uid="{00000000-0005-0000-0000-000077160000}"/>
    <cellStyle name="Normal 11 6 4 2 8 2" xfId="11242" xr:uid="{00000000-0005-0000-0000-000078160000}"/>
    <cellStyle name="Normal 11 6 4 2 9" xfId="6298" xr:uid="{00000000-0005-0000-0000-000079160000}"/>
    <cellStyle name="Normal 11 6 4 2 9 2" xfId="14873" xr:uid="{00000000-0005-0000-0000-00007A160000}"/>
    <cellStyle name="Normal 11 6 4 3" xfId="386" xr:uid="{00000000-0005-0000-0000-00007B160000}"/>
    <cellStyle name="Normal 11 6 4 3 10" xfId="8961" xr:uid="{00000000-0005-0000-0000-00007C160000}"/>
    <cellStyle name="Normal 11 6 4 3 2" xfId="679" xr:uid="{00000000-0005-0000-0000-00007D160000}"/>
    <cellStyle name="Normal 11 6 4 3 2 2" xfId="1168" xr:uid="{00000000-0005-0000-0000-00007E160000}"/>
    <cellStyle name="Normal 11 6 4 3 2 2 2" xfId="3833" xr:uid="{00000000-0005-0000-0000-00007F160000}"/>
    <cellStyle name="Normal 11 6 4 3 2 2 2 2" xfId="12408" xr:uid="{00000000-0005-0000-0000-000080160000}"/>
    <cellStyle name="Normal 11 6 4 3 2 2 3" xfId="7356" xr:uid="{00000000-0005-0000-0000-000081160000}"/>
    <cellStyle name="Normal 11 6 4 3 2 2 3 2" xfId="15931" xr:uid="{00000000-0005-0000-0000-000082160000}"/>
    <cellStyle name="Normal 11 6 4 3 2 2 4" xfId="9743" xr:uid="{00000000-0005-0000-0000-000083160000}"/>
    <cellStyle name="Normal 11 6 4 3 2 3" xfId="2342" xr:uid="{00000000-0005-0000-0000-000084160000}"/>
    <cellStyle name="Normal 11 6 4 3 2 3 2" xfId="5007" xr:uid="{00000000-0005-0000-0000-000085160000}"/>
    <cellStyle name="Normal 11 6 4 3 2 3 2 2" xfId="13582" xr:uid="{00000000-0005-0000-0000-000086160000}"/>
    <cellStyle name="Normal 11 6 4 3 2 3 3" xfId="8530" xr:uid="{00000000-0005-0000-0000-000087160000}"/>
    <cellStyle name="Normal 11 6 4 3 2 3 3 2" xfId="17105" xr:uid="{00000000-0005-0000-0000-000088160000}"/>
    <cellStyle name="Normal 11 6 4 3 2 3 4" xfId="10917" xr:uid="{00000000-0005-0000-0000-000089160000}"/>
    <cellStyle name="Normal 11 6 4 3 2 4" xfId="5888" xr:uid="{00000000-0005-0000-0000-00008A160000}"/>
    <cellStyle name="Normal 11 6 4 3 2 4 2" xfId="14463" xr:uid="{00000000-0005-0000-0000-00008B160000}"/>
    <cellStyle name="Normal 11 6 4 3 2 5" xfId="3344" xr:uid="{00000000-0005-0000-0000-00008C160000}"/>
    <cellStyle name="Normal 11 6 4 3 2 5 2" xfId="11919" xr:uid="{00000000-0005-0000-0000-00008D160000}"/>
    <cellStyle name="Normal 11 6 4 3 2 6" xfId="6769" xr:uid="{00000000-0005-0000-0000-00008E160000}"/>
    <cellStyle name="Normal 11 6 4 3 2 6 2" xfId="15344" xr:uid="{00000000-0005-0000-0000-00008F160000}"/>
    <cellStyle name="Normal 11 6 4 3 2 7" xfId="9254" xr:uid="{00000000-0005-0000-0000-000090160000}"/>
    <cellStyle name="Normal 11 6 4 3 3" xfId="1559" xr:uid="{00000000-0005-0000-0000-000091160000}"/>
    <cellStyle name="Normal 11 6 4 3 3 2" xfId="2146" xr:uid="{00000000-0005-0000-0000-000092160000}"/>
    <cellStyle name="Normal 11 6 4 3 3 2 2" xfId="4811" xr:uid="{00000000-0005-0000-0000-000093160000}"/>
    <cellStyle name="Normal 11 6 4 3 3 2 2 2" xfId="13386" xr:uid="{00000000-0005-0000-0000-000094160000}"/>
    <cellStyle name="Normal 11 6 4 3 3 2 3" xfId="7747" xr:uid="{00000000-0005-0000-0000-000095160000}"/>
    <cellStyle name="Normal 11 6 4 3 3 2 3 2" xfId="16322" xr:uid="{00000000-0005-0000-0000-000096160000}"/>
    <cellStyle name="Normal 11 6 4 3 3 2 4" xfId="10721" xr:uid="{00000000-0005-0000-0000-000097160000}"/>
    <cellStyle name="Normal 11 6 4 3 3 3" xfId="5692" xr:uid="{00000000-0005-0000-0000-000098160000}"/>
    <cellStyle name="Normal 11 6 4 3 3 3 2" xfId="8334" xr:uid="{00000000-0005-0000-0000-000099160000}"/>
    <cellStyle name="Normal 11 6 4 3 3 3 2 2" xfId="16909" xr:uid="{00000000-0005-0000-0000-00009A160000}"/>
    <cellStyle name="Normal 11 6 4 3 3 3 3" xfId="14267" xr:uid="{00000000-0005-0000-0000-00009B160000}"/>
    <cellStyle name="Normal 11 6 4 3 3 4" xfId="4224" xr:uid="{00000000-0005-0000-0000-00009C160000}"/>
    <cellStyle name="Normal 11 6 4 3 3 4 2" xfId="12799" xr:uid="{00000000-0005-0000-0000-00009D160000}"/>
    <cellStyle name="Normal 11 6 4 3 3 5" xfId="6573" xr:uid="{00000000-0005-0000-0000-00009E160000}"/>
    <cellStyle name="Normal 11 6 4 3 3 5 2" xfId="15148" xr:uid="{00000000-0005-0000-0000-00009F160000}"/>
    <cellStyle name="Normal 11 6 4 3 3 6" xfId="10134" xr:uid="{00000000-0005-0000-0000-0000A0160000}"/>
    <cellStyle name="Normal 11 6 4 3 4" xfId="972" xr:uid="{00000000-0005-0000-0000-0000A1160000}"/>
    <cellStyle name="Normal 11 6 4 3 4 2" xfId="3637" xr:uid="{00000000-0005-0000-0000-0000A2160000}"/>
    <cellStyle name="Normal 11 6 4 3 4 2 2" xfId="12212" xr:uid="{00000000-0005-0000-0000-0000A3160000}"/>
    <cellStyle name="Normal 11 6 4 3 4 3" xfId="7160" xr:uid="{00000000-0005-0000-0000-0000A4160000}"/>
    <cellStyle name="Normal 11 6 4 3 4 3 2" xfId="15735" xr:uid="{00000000-0005-0000-0000-0000A5160000}"/>
    <cellStyle name="Normal 11 6 4 3 4 4" xfId="9547" xr:uid="{00000000-0005-0000-0000-0000A6160000}"/>
    <cellStyle name="Normal 11 6 4 3 5" xfId="1755" xr:uid="{00000000-0005-0000-0000-0000A7160000}"/>
    <cellStyle name="Normal 11 6 4 3 5 2" xfId="3051" xr:uid="{00000000-0005-0000-0000-0000A8160000}"/>
    <cellStyle name="Normal 11 6 4 3 5 2 2" xfId="11626" xr:uid="{00000000-0005-0000-0000-0000A9160000}"/>
    <cellStyle name="Normal 11 6 4 3 5 3" xfId="7943" xr:uid="{00000000-0005-0000-0000-0000AA160000}"/>
    <cellStyle name="Normal 11 6 4 3 5 3 2" xfId="16518" xr:uid="{00000000-0005-0000-0000-0000AB160000}"/>
    <cellStyle name="Normal 11 6 4 3 5 4" xfId="10330" xr:uid="{00000000-0005-0000-0000-0000AC160000}"/>
    <cellStyle name="Normal 11 6 4 3 6" xfId="4420" xr:uid="{00000000-0005-0000-0000-0000AD160000}"/>
    <cellStyle name="Normal 11 6 4 3 6 2" xfId="12995" xr:uid="{00000000-0005-0000-0000-0000AE160000}"/>
    <cellStyle name="Normal 11 6 4 3 7" xfId="5301" xr:uid="{00000000-0005-0000-0000-0000AF160000}"/>
    <cellStyle name="Normal 11 6 4 3 7 2" xfId="13876" xr:uid="{00000000-0005-0000-0000-0000B0160000}"/>
    <cellStyle name="Normal 11 6 4 3 8" xfId="2747" xr:uid="{00000000-0005-0000-0000-0000B1160000}"/>
    <cellStyle name="Normal 11 6 4 3 8 2" xfId="11322" xr:uid="{00000000-0005-0000-0000-0000B2160000}"/>
    <cellStyle name="Normal 11 6 4 3 9" xfId="6182" xr:uid="{00000000-0005-0000-0000-0000B3160000}"/>
    <cellStyle name="Normal 11 6 4 3 9 2" xfId="14757" xr:uid="{00000000-0005-0000-0000-0000B4160000}"/>
    <cellStyle name="Normal 11 6 4 4" xfId="483" xr:uid="{00000000-0005-0000-0000-0000B5160000}"/>
    <cellStyle name="Normal 11 6 4 4 2" xfId="1088" xr:uid="{00000000-0005-0000-0000-0000B6160000}"/>
    <cellStyle name="Normal 11 6 4 4 2 2" xfId="3753" xr:uid="{00000000-0005-0000-0000-0000B7160000}"/>
    <cellStyle name="Normal 11 6 4 4 2 2 2" xfId="12328" xr:uid="{00000000-0005-0000-0000-0000B8160000}"/>
    <cellStyle name="Normal 11 6 4 4 2 3" xfId="7276" xr:uid="{00000000-0005-0000-0000-0000B9160000}"/>
    <cellStyle name="Normal 11 6 4 4 2 3 2" xfId="15851" xr:uid="{00000000-0005-0000-0000-0000BA160000}"/>
    <cellStyle name="Normal 11 6 4 4 2 4" xfId="9663" xr:uid="{00000000-0005-0000-0000-0000BB160000}"/>
    <cellStyle name="Normal 11 6 4 4 3" xfId="2262" xr:uid="{00000000-0005-0000-0000-0000BC160000}"/>
    <cellStyle name="Normal 11 6 4 4 3 2" xfId="4927" xr:uid="{00000000-0005-0000-0000-0000BD160000}"/>
    <cellStyle name="Normal 11 6 4 4 3 2 2" xfId="13502" xr:uid="{00000000-0005-0000-0000-0000BE160000}"/>
    <cellStyle name="Normal 11 6 4 4 3 3" xfId="8450" xr:uid="{00000000-0005-0000-0000-0000BF160000}"/>
    <cellStyle name="Normal 11 6 4 4 3 3 2" xfId="17025" xr:uid="{00000000-0005-0000-0000-0000C0160000}"/>
    <cellStyle name="Normal 11 6 4 4 3 4" xfId="10837" xr:uid="{00000000-0005-0000-0000-0000C1160000}"/>
    <cellStyle name="Normal 11 6 4 4 4" xfId="5808" xr:uid="{00000000-0005-0000-0000-0000C2160000}"/>
    <cellStyle name="Normal 11 6 4 4 4 2" xfId="14383" xr:uid="{00000000-0005-0000-0000-0000C3160000}"/>
    <cellStyle name="Normal 11 6 4 4 5" xfId="3148" xr:uid="{00000000-0005-0000-0000-0000C4160000}"/>
    <cellStyle name="Normal 11 6 4 4 5 2" xfId="11723" xr:uid="{00000000-0005-0000-0000-0000C5160000}"/>
    <cellStyle name="Normal 11 6 4 4 6" xfId="6689" xr:uid="{00000000-0005-0000-0000-0000C6160000}"/>
    <cellStyle name="Normal 11 6 4 4 6 2" xfId="15264" xr:uid="{00000000-0005-0000-0000-0000C7160000}"/>
    <cellStyle name="Normal 11 6 4 4 7" xfId="9058" xr:uid="{00000000-0005-0000-0000-0000C8160000}"/>
    <cellStyle name="Normal 11 6 4 5" xfId="1363" xr:uid="{00000000-0005-0000-0000-0000C9160000}"/>
    <cellStyle name="Normal 11 6 4 5 2" xfId="1950" xr:uid="{00000000-0005-0000-0000-0000CA160000}"/>
    <cellStyle name="Normal 11 6 4 5 2 2" xfId="4615" xr:uid="{00000000-0005-0000-0000-0000CB160000}"/>
    <cellStyle name="Normal 11 6 4 5 2 2 2" xfId="13190" xr:uid="{00000000-0005-0000-0000-0000CC160000}"/>
    <cellStyle name="Normal 11 6 4 5 2 3" xfId="7551" xr:uid="{00000000-0005-0000-0000-0000CD160000}"/>
    <cellStyle name="Normal 11 6 4 5 2 3 2" xfId="16126" xr:uid="{00000000-0005-0000-0000-0000CE160000}"/>
    <cellStyle name="Normal 11 6 4 5 2 4" xfId="10525" xr:uid="{00000000-0005-0000-0000-0000CF160000}"/>
    <cellStyle name="Normal 11 6 4 5 3" xfId="5496" xr:uid="{00000000-0005-0000-0000-0000D0160000}"/>
    <cellStyle name="Normal 11 6 4 5 3 2" xfId="8138" xr:uid="{00000000-0005-0000-0000-0000D1160000}"/>
    <cellStyle name="Normal 11 6 4 5 3 2 2" xfId="16713" xr:uid="{00000000-0005-0000-0000-0000D2160000}"/>
    <cellStyle name="Normal 11 6 4 5 3 3" xfId="14071" xr:uid="{00000000-0005-0000-0000-0000D3160000}"/>
    <cellStyle name="Normal 11 6 4 5 4" xfId="4028" xr:uid="{00000000-0005-0000-0000-0000D4160000}"/>
    <cellStyle name="Normal 11 6 4 5 4 2" xfId="12603" xr:uid="{00000000-0005-0000-0000-0000D5160000}"/>
    <cellStyle name="Normal 11 6 4 5 5" xfId="6377" xr:uid="{00000000-0005-0000-0000-0000D6160000}"/>
    <cellStyle name="Normal 11 6 4 5 5 2" xfId="14952" xr:uid="{00000000-0005-0000-0000-0000D7160000}"/>
    <cellStyle name="Normal 11 6 4 5 6" xfId="9938" xr:uid="{00000000-0005-0000-0000-0000D8160000}"/>
    <cellStyle name="Normal 11 6 4 6" xfId="776" xr:uid="{00000000-0005-0000-0000-0000D9160000}"/>
    <cellStyle name="Normal 11 6 4 6 2" xfId="3441" xr:uid="{00000000-0005-0000-0000-0000DA160000}"/>
    <cellStyle name="Normal 11 6 4 6 2 2" xfId="12016" xr:uid="{00000000-0005-0000-0000-0000DB160000}"/>
    <cellStyle name="Normal 11 6 4 6 3" xfId="6964" xr:uid="{00000000-0005-0000-0000-0000DC160000}"/>
    <cellStyle name="Normal 11 6 4 6 3 2" xfId="15539" xr:uid="{00000000-0005-0000-0000-0000DD160000}"/>
    <cellStyle name="Normal 11 6 4 6 4" xfId="9351" xr:uid="{00000000-0005-0000-0000-0000DE160000}"/>
    <cellStyle name="Normal 11 6 4 7" xfId="1675" xr:uid="{00000000-0005-0000-0000-0000DF160000}"/>
    <cellStyle name="Normal 11 6 4 7 2" xfId="2859" xr:uid="{00000000-0005-0000-0000-0000E0160000}"/>
    <cellStyle name="Normal 11 6 4 7 2 2" xfId="11434" xr:uid="{00000000-0005-0000-0000-0000E1160000}"/>
    <cellStyle name="Normal 11 6 4 7 3" xfId="7863" xr:uid="{00000000-0005-0000-0000-0000E2160000}"/>
    <cellStyle name="Normal 11 6 4 7 3 2" xfId="16438" xr:uid="{00000000-0005-0000-0000-0000E3160000}"/>
    <cellStyle name="Normal 11 6 4 7 4" xfId="10250" xr:uid="{00000000-0005-0000-0000-0000E4160000}"/>
    <cellStyle name="Normal 11 6 4 8" xfId="4340" xr:uid="{00000000-0005-0000-0000-0000E5160000}"/>
    <cellStyle name="Normal 11 6 4 8 2" xfId="12915" xr:uid="{00000000-0005-0000-0000-0000E6160000}"/>
    <cellStyle name="Normal 11 6 4 9" xfId="5221" xr:uid="{00000000-0005-0000-0000-0000E7160000}"/>
    <cellStyle name="Normal 11 6 4 9 2" xfId="13796" xr:uid="{00000000-0005-0000-0000-0000E8160000}"/>
    <cellStyle name="Normal 11 6 5" xfId="344" xr:uid="{00000000-0005-0000-0000-0000E9160000}"/>
    <cellStyle name="Normal 11 6 5 10" xfId="8921" xr:uid="{00000000-0005-0000-0000-0000EA160000}"/>
    <cellStyle name="Normal 11 6 5 2" xfId="639" xr:uid="{00000000-0005-0000-0000-0000EB160000}"/>
    <cellStyle name="Normal 11 6 5 2 2" xfId="1128" xr:uid="{00000000-0005-0000-0000-0000EC160000}"/>
    <cellStyle name="Normal 11 6 5 2 2 2" xfId="3793" xr:uid="{00000000-0005-0000-0000-0000ED160000}"/>
    <cellStyle name="Normal 11 6 5 2 2 2 2" xfId="12368" xr:uid="{00000000-0005-0000-0000-0000EE160000}"/>
    <cellStyle name="Normal 11 6 5 2 2 3" xfId="7316" xr:uid="{00000000-0005-0000-0000-0000EF160000}"/>
    <cellStyle name="Normal 11 6 5 2 2 3 2" xfId="15891" xr:uid="{00000000-0005-0000-0000-0000F0160000}"/>
    <cellStyle name="Normal 11 6 5 2 2 4" xfId="9703" xr:uid="{00000000-0005-0000-0000-0000F1160000}"/>
    <cellStyle name="Normal 11 6 5 2 3" xfId="2302" xr:uid="{00000000-0005-0000-0000-0000F2160000}"/>
    <cellStyle name="Normal 11 6 5 2 3 2" xfId="4967" xr:uid="{00000000-0005-0000-0000-0000F3160000}"/>
    <cellStyle name="Normal 11 6 5 2 3 2 2" xfId="13542" xr:uid="{00000000-0005-0000-0000-0000F4160000}"/>
    <cellStyle name="Normal 11 6 5 2 3 3" xfId="8490" xr:uid="{00000000-0005-0000-0000-0000F5160000}"/>
    <cellStyle name="Normal 11 6 5 2 3 3 2" xfId="17065" xr:uid="{00000000-0005-0000-0000-0000F6160000}"/>
    <cellStyle name="Normal 11 6 5 2 3 4" xfId="10877" xr:uid="{00000000-0005-0000-0000-0000F7160000}"/>
    <cellStyle name="Normal 11 6 5 2 4" xfId="5848" xr:uid="{00000000-0005-0000-0000-0000F8160000}"/>
    <cellStyle name="Normal 11 6 5 2 4 2" xfId="14423" xr:uid="{00000000-0005-0000-0000-0000F9160000}"/>
    <cellStyle name="Normal 11 6 5 2 5" xfId="3304" xr:uid="{00000000-0005-0000-0000-0000FA160000}"/>
    <cellStyle name="Normal 11 6 5 2 5 2" xfId="11879" xr:uid="{00000000-0005-0000-0000-0000FB160000}"/>
    <cellStyle name="Normal 11 6 5 2 6" xfId="6729" xr:uid="{00000000-0005-0000-0000-0000FC160000}"/>
    <cellStyle name="Normal 11 6 5 2 6 2" xfId="15304" xr:uid="{00000000-0005-0000-0000-0000FD160000}"/>
    <cellStyle name="Normal 11 6 5 2 7" xfId="9214" xr:uid="{00000000-0005-0000-0000-0000FE160000}"/>
    <cellStyle name="Normal 11 6 5 3" xfId="1519" xr:uid="{00000000-0005-0000-0000-0000FF160000}"/>
    <cellStyle name="Normal 11 6 5 3 2" xfId="2106" xr:uid="{00000000-0005-0000-0000-000000170000}"/>
    <cellStyle name="Normal 11 6 5 3 2 2" xfId="4771" xr:uid="{00000000-0005-0000-0000-000001170000}"/>
    <cellStyle name="Normal 11 6 5 3 2 2 2" xfId="13346" xr:uid="{00000000-0005-0000-0000-000002170000}"/>
    <cellStyle name="Normal 11 6 5 3 2 3" xfId="7707" xr:uid="{00000000-0005-0000-0000-000003170000}"/>
    <cellStyle name="Normal 11 6 5 3 2 3 2" xfId="16282" xr:uid="{00000000-0005-0000-0000-000004170000}"/>
    <cellStyle name="Normal 11 6 5 3 2 4" xfId="10681" xr:uid="{00000000-0005-0000-0000-000005170000}"/>
    <cellStyle name="Normal 11 6 5 3 3" xfId="5652" xr:uid="{00000000-0005-0000-0000-000006170000}"/>
    <cellStyle name="Normal 11 6 5 3 3 2" xfId="8294" xr:uid="{00000000-0005-0000-0000-000007170000}"/>
    <cellStyle name="Normal 11 6 5 3 3 2 2" xfId="16869" xr:uid="{00000000-0005-0000-0000-000008170000}"/>
    <cellStyle name="Normal 11 6 5 3 3 3" xfId="14227" xr:uid="{00000000-0005-0000-0000-000009170000}"/>
    <cellStyle name="Normal 11 6 5 3 4" xfId="4184" xr:uid="{00000000-0005-0000-0000-00000A170000}"/>
    <cellStyle name="Normal 11 6 5 3 4 2" xfId="12759" xr:uid="{00000000-0005-0000-0000-00000B170000}"/>
    <cellStyle name="Normal 11 6 5 3 5" xfId="6533" xr:uid="{00000000-0005-0000-0000-00000C170000}"/>
    <cellStyle name="Normal 11 6 5 3 5 2" xfId="15108" xr:uid="{00000000-0005-0000-0000-00000D170000}"/>
    <cellStyle name="Normal 11 6 5 3 6" xfId="10094" xr:uid="{00000000-0005-0000-0000-00000E170000}"/>
    <cellStyle name="Normal 11 6 5 4" xfId="932" xr:uid="{00000000-0005-0000-0000-00000F170000}"/>
    <cellStyle name="Normal 11 6 5 4 2" xfId="3597" xr:uid="{00000000-0005-0000-0000-000010170000}"/>
    <cellStyle name="Normal 11 6 5 4 2 2" xfId="12172" xr:uid="{00000000-0005-0000-0000-000011170000}"/>
    <cellStyle name="Normal 11 6 5 4 3" xfId="7120" xr:uid="{00000000-0005-0000-0000-000012170000}"/>
    <cellStyle name="Normal 11 6 5 4 3 2" xfId="15695" xr:uid="{00000000-0005-0000-0000-000013170000}"/>
    <cellStyle name="Normal 11 6 5 4 4" xfId="9507" xr:uid="{00000000-0005-0000-0000-000014170000}"/>
    <cellStyle name="Normal 11 6 5 5" xfId="1715" xr:uid="{00000000-0005-0000-0000-000015170000}"/>
    <cellStyle name="Normal 11 6 5 5 2" xfId="3011" xr:uid="{00000000-0005-0000-0000-000016170000}"/>
    <cellStyle name="Normal 11 6 5 5 2 2" xfId="11586" xr:uid="{00000000-0005-0000-0000-000017170000}"/>
    <cellStyle name="Normal 11 6 5 5 3" xfId="7903" xr:uid="{00000000-0005-0000-0000-000018170000}"/>
    <cellStyle name="Normal 11 6 5 5 3 2" xfId="16478" xr:uid="{00000000-0005-0000-0000-000019170000}"/>
    <cellStyle name="Normal 11 6 5 5 4" xfId="10290" xr:uid="{00000000-0005-0000-0000-00001A170000}"/>
    <cellStyle name="Normal 11 6 5 6" xfId="4380" xr:uid="{00000000-0005-0000-0000-00001B170000}"/>
    <cellStyle name="Normal 11 6 5 6 2" xfId="12955" xr:uid="{00000000-0005-0000-0000-00001C170000}"/>
    <cellStyle name="Normal 11 6 5 7" xfId="5261" xr:uid="{00000000-0005-0000-0000-00001D170000}"/>
    <cellStyle name="Normal 11 6 5 7 2" xfId="13836" xr:uid="{00000000-0005-0000-0000-00001E170000}"/>
    <cellStyle name="Normal 11 6 5 8" xfId="2707" xr:uid="{00000000-0005-0000-0000-00001F170000}"/>
    <cellStyle name="Normal 11 6 5 8 2" xfId="11282" xr:uid="{00000000-0005-0000-0000-000020170000}"/>
    <cellStyle name="Normal 11 6 5 9" xfId="6142" xr:uid="{00000000-0005-0000-0000-000021170000}"/>
    <cellStyle name="Normal 11 6 5 9 2" xfId="14717" xr:uid="{00000000-0005-0000-0000-000022170000}"/>
    <cellStyle name="Normal 11 6 6" xfId="246" xr:uid="{00000000-0005-0000-0000-000023170000}"/>
    <cellStyle name="Normal 11 6 6 10" xfId="8823" xr:uid="{00000000-0005-0000-0000-000024170000}"/>
    <cellStyle name="Normal 11 6 6 2" xfId="541" xr:uid="{00000000-0005-0000-0000-000025170000}"/>
    <cellStyle name="Normal 11 6 6 2 2" xfId="1226" xr:uid="{00000000-0005-0000-0000-000026170000}"/>
    <cellStyle name="Normal 11 6 6 2 2 2" xfId="3891" xr:uid="{00000000-0005-0000-0000-000027170000}"/>
    <cellStyle name="Normal 11 6 6 2 2 2 2" xfId="12466" xr:uid="{00000000-0005-0000-0000-000028170000}"/>
    <cellStyle name="Normal 11 6 6 2 2 3" xfId="7414" xr:uid="{00000000-0005-0000-0000-000029170000}"/>
    <cellStyle name="Normal 11 6 6 2 2 3 2" xfId="15989" xr:uid="{00000000-0005-0000-0000-00002A170000}"/>
    <cellStyle name="Normal 11 6 6 2 2 4" xfId="9801" xr:uid="{00000000-0005-0000-0000-00002B170000}"/>
    <cellStyle name="Normal 11 6 6 2 3" xfId="2400" xr:uid="{00000000-0005-0000-0000-00002C170000}"/>
    <cellStyle name="Normal 11 6 6 2 3 2" xfId="5065" xr:uid="{00000000-0005-0000-0000-00002D170000}"/>
    <cellStyle name="Normal 11 6 6 2 3 2 2" xfId="13640" xr:uid="{00000000-0005-0000-0000-00002E170000}"/>
    <cellStyle name="Normal 11 6 6 2 3 3" xfId="8588" xr:uid="{00000000-0005-0000-0000-00002F170000}"/>
    <cellStyle name="Normal 11 6 6 2 3 3 2" xfId="17163" xr:uid="{00000000-0005-0000-0000-000030170000}"/>
    <cellStyle name="Normal 11 6 6 2 3 4" xfId="10975" xr:uid="{00000000-0005-0000-0000-000031170000}"/>
    <cellStyle name="Normal 11 6 6 2 4" xfId="5946" xr:uid="{00000000-0005-0000-0000-000032170000}"/>
    <cellStyle name="Normal 11 6 6 2 4 2" xfId="14521" xr:uid="{00000000-0005-0000-0000-000033170000}"/>
    <cellStyle name="Normal 11 6 6 2 5" xfId="3206" xr:uid="{00000000-0005-0000-0000-000034170000}"/>
    <cellStyle name="Normal 11 6 6 2 5 2" xfId="11781" xr:uid="{00000000-0005-0000-0000-000035170000}"/>
    <cellStyle name="Normal 11 6 6 2 6" xfId="6827" xr:uid="{00000000-0005-0000-0000-000036170000}"/>
    <cellStyle name="Normal 11 6 6 2 6 2" xfId="15402" xr:uid="{00000000-0005-0000-0000-000037170000}"/>
    <cellStyle name="Normal 11 6 6 2 7" xfId="9116" xr:uid="{00000000-0005-0000-0000-000038170000}"/>
    <cellStyle name="Normal 11 6 6 3" xfId="1421" xr:uid="{00000000-0005-0000-0000-000039170000}"/>
    <cellStyle name="Normal 11 6 6 3 2" xfId="2008" xr:uid="{00000000-0005-0000-0000-00003A170000}"/>
    <cellStyle name="Normal 11 6 6 3 2 2" xfId="4673" xr:uid="{00000000-0005-0000-0000-00003B170000}"/>
    <cellStyle name="Normal 11 6 6 3 2 2 2" xfId="13248" xr:uid="{00000000-0005-0000-0000-00003C170000}"/>
    <cellStyle name="Normal 11 6 6 3 2 3" xfId="7609" xr:uid="{00000000-0005-0000-0000-00003D170000}"/>
    <cellStyle name="Normal 11 6 6 3 2 3 2" xfId="16184" xr:uid="{00000000-0005-0000-0000-00003E170000}"/>
    <cellStyle name="Normal 11 6 6 3 2 4" xfId="10583" xr:uid="{00000000-0005-0000-0000-00003F170000}"/>
    <cellStyle name="Normal 11 6 6 3 3" xfId="5554" xr:uid="{00000000-0005-0000-0000-000040170000}"/>
    <cellStyle name="Normal 11 6 6 3 3 2" xfId="8196" xr:uid="{00000000-0005-0000-0000-000041170000}"/>
    <cellStyle name="Normal 11 6 6 3 3 2 2" xfId="16771" xr:uid="{00000000-0005-0000-0000-000042170000}"/>
    <cellStyle name="Normal 11 6 6 3 3 3" xfId="14129" xr:uid="{00000000-0005-0000-0000-000043170000}"/>
    <cellStyle name="Normal 11 6 6 3 4" xfId="4086" xr:uid="{00000000-0005-0000-0000-000044170000}"/>
    <cellStyle name="Normal 11 6 6 3 4 2" xfId="12661" xr:uid="{00000000-0005-0000-0000-000045170000}"/>
    <cellStyle name="Normal 11 6 6 3 5" xfId="6435" xr:uid="{00000000-0005-0000-0000-000046170000}"/>
    <cellStyle name="Normal 11 6 6 3 5 2" xfId="15010" xr:uid="{00000000-0005-0000-0000-000047170000}"/>
    <cellStyle name="Normal 11 6 6 3 6" xfId="9996" xr:uid="{00000000-0005-0000-0000-000048170000}"/>
    <cellStyle name="Normal 11 6 6 4" xfId="834" xr:uid="{00000000-0005-0000-0000-000049170000}"/>
    <cellStyle name="Normal 11 6 6 4 2" xfId="3499" xr:uid="{00000000-0005-0000-0000-00004A170000}"/>
    <cellStyle name="Normal 11 6 6 4 2 2" xfId="12074" xr:uid="{00000000-0005-0000-0000-00004B170000}"/>
    <cellStyle name="Normal 11 6 6 4 3" xfId="7022" xr:uid="{00000000-0005-0000-0000-00004C170000}"/>
    <cellStyle name="Normal 11 6 6 4 3 2" xfId="15597" xr:uid="{00000000-0005-0000-0000-00004D170000}"/>
    <cellStyle name="Normal 11 6 6 4 4" xfId="9409" xr:uid="{00000000-0005-0000-0000-00004E170000}"/>
    <cellStyle name="Normal 11 6 6 5" xfId="1813" xr:uid="{00000000-0005-0000-0000-00004F170000}"/>
    <cellStyle name="Normal 11 6 6 5 2" xfId="2913" xr:uid="{00000000-0005-0000-0000-000050170000}"/>
    <cellStyle name="Normal 11 6 6 5 2 2" xfId="11488" xr:uid="{00000000-0005-0000-0000-000051170000}"/>
    <cellStyle name="Normal 11 6 6 5 3" xfId="8001" xr:uid="{00000000-0005-0000-0000-000052170000}"/>
    <cellStyle name="Normal 11 6 6 5 3 2" xfId="16576" xr:uid="{00000000-0005-0000-0000-000053170000}"/>
    <cellStyle name="Normal 11 6 6 5 4" xfId="10388" xr:uid="{00000000-0005-0000-0000-000054170000}"/>
    <cellStyle name="Normal 11 6 6 6" xfId="4478" xr:uid="{00000000-0005-0000-0000-000055170000}"/>
    <cellStyle name="Normal 11 6 6 6 2" xfId="13053" xr:uid="{00000000-0005-0000-0000-000056170000}"/>
    <cellStyle name="Normal 11 6 6 7" xfId="5359" xr:uid="{00000000-0005-0000-0000-000057170000}"/>
    <cellStyle name="Normal 11 6 6 7 2" xfId="13934" xr:uid="{00000000-0005-0000-0000-000058170000}"/>
    <cellStyle name="Normal 11 6 6 8" xfId="2609" xr:uid="{00000000-0005-0000-0000-000059170000}"/>
    <cellStyle name="Normal 11 6 6 8 2" xfId="11184" xr:uid="{00000000-0005-0000-0000-00005A170000}"/>
    <cellStyle name="Normal 11 6 6 9" xfId="6240" xr:uid="{00000000-0005-0000-0000-00005B170000}"/>
    <cellStyle name="Normal 11 6 6 9 2" xfId="14815" xr:uid="{00000000-0005-0000-0000-00005C170000}"/>
    <cellStyle name="Normal 11 6 7" xfId="445" xr:uid="{00000000-0005-0000-0000-00005D170000}"/>
    <cellStyle name="Normal 11 6 7 2" xfId="1030" xr:uid="{00000000-0005-0000-0000-00005E170000}"/>
    <cellStyle name="Normal 11 6 7 2 2" xfId="3695" xr:uid="{00000000-0005-0000-0000-00005F170000}"/>
    <cellStyle name="Normal 11 6 7 2 2 2" xfId="12270" xr:uid="{00000000-0005-0000-0000-000060170000}"/>
    <cellStyle name="Normal 11 6 7 2 3" xfId="7218" xr:uid="{00000000-0005-0000-0000-000061170000}"/>
    <cellStyle name="Normal 11 6 7 2 3 2" xfId="15793" xr:uid="{00000000-0005-0000-0000-000062170000}"/>
    <cellStyle name="Normal 11 6 7 2 4" xfId="9605" xr:uid="{00000000-0005-0000-0000-000063170000}"/>
    <cellStyle name="Normal 11 6 7 3" xfId="2204" xr:uid="{00000000-0005-0000-0000-000064170000}"/>
    <cellStyle name="Normal 11 6 7 3 2" xfId="3110" xr:uid="{00000000-0005-0000-0000-000065170000}"/>
    <cellStyle name="Normal 11 6 7 3 2 2" xfId="11685" xr:uid="{00000000-0005-0000-0000-000066170000}"/>
    <cellStyle name="Normal 11 6 7 3 3" xfId="8392" xr:uid="{00000000-0005-0000-0000-000067170000}"/>
    <cellStyle name="Normal 11 6 7 3 3 2" xfId="16967" xr:uid="{00000000-0005-0000-0000-000068170000}"/>
    <cellStyle name="Normal 11 6 7 3 4" xfId="10779" xr:uid="{00000000-0005-0000-0000-000069170000}"/>
    <cellStyle name="Normal 11 6 7 4" xfId="4869" xr:uid="{00000000-0005-0000-0000-00006A170000}"/>
    <cellStyle name="Normal 11 6 7 4 2" xfId="13444" xr:uid="{00000000-0005-0000-0000-00006B170000}"/>
    <cellStyle name="Normal 11 6 7 5" xfId="5750" xr:uid="{00000000-0005-0000-0000-00006C170000}"/>
    <cellStyle name="Normal 11 6 7 5 2" xfId="14325" xr:uid="{00000000-0005-0000-0000-00006D170000}"/>
    <cellStyle name="Normal 11 6 7 6" xfId="2513" xr:uid="{00000000-0005-0000-0000-00006E170000}"/>
    <cellStyle name="Normal 11 6 7 6 2" xfId="11088" xr:uid="{00000000-0005-0000-0000-00006F170000}"/>
    <cellStyle name="Normal 11 6 7 7" xfId="6631" xr:uid="{00000000-0005-0000-0000-000070170000}"/>
    <cellStyle name="Normal 11 6 7 7 2" xfId="15206" xr:uid="{00000000-0005-0000-0000-000071170000}"/>
    <cellStyle name="Normal 11 6 7 8" xfId="9020" xr:uid="{00000000-0005-0000-0000-000072170000}"/>
    <cellStyle name="Normal 11 6 8" xfId="1325" xr:uid="{00000000-0005-0000-0000-000073170000}"/>
    <cellStyle name="Normal 11 6 8 2" xfId="1912" xr:uid="{00000000-0005-0000-0000-000074170000}"/>
    <cellStyle name="Normal 11 6 8 2 2" xfId="4577" xr:uid="{00000000-0005-0000-0000-000075170000}"/>
    <cellStyle name="Normal 11 6 8 2 2 2" xfId="13152" xr:uid="{00000000-0005-0000-0000-000076170000}"/>
    <cellStyle name="Normal 11 6 8 2 3" xfId="7513" xr:uid="{00000000-0005-0000-0000-000077170000}"/>
    <cellStyle name="Normal 11 6 8 2 3 2" xfId="16088" xr:uid="{00000000-0005-0000-0000-000078170000}"/>
    <cellStyle name="Normal 11 6 8 2 4" xfId="10487" xr:uid="{00000000-0005-0000-0000-000079170000}"/>
    <cellStyle name="Normal 11 6 8 3" xfId="5458" xr:uid="{00000000-0005-0000-0000-00007A170000}"/>
    <cellStyle name="Normal 11 6 8 3 2" xfId="8100" xr:uid="{00000000-0005-0000-0000-00007B170000}"/>
    <cellStyle name="Normal 11 6 8 3 2 2" xfId="16675" xr:uid="{00000000-0005-0000-0000-00007C170000}"/>
    <cellStyle name="Normal 11 6 8 3 3" xfId="14033" xr:uid="{00000000-0005-0000-0000-00007D170000}"/>
    <cellStyle name="Normal 11 6 8 4" xfId="3990" xr:uid="{00000000-0005-0000-0000-00007E170000}"/>
    <cellStyle name="Normal 11 6 8 4 2" xfId="12565" xr:uid="{00000000-0005-0000-0000-00007F170000}"/>
    <cellStyle name="Normal 11 6 8 5" xfId="6339" xr:uid="{00000000-0005-0000-0000-000080170000}"/>
    <cellStyle name="Normal 11 6 8 5 2" xfId="14914" xr:uid="{00000000-0005-0000-0000-000081170000}"/>
    <cellStyle name="Normal 11 6 8 6" xfId="9900" xr:uid="{00000000-0005-0000-0000-000082170000}"/>
    <cellStyle name="Normal 11 6 9" xfId="738" xr:uid="{00000000-0005-0000-0000-000083170000}"/>
    <cellStyle name="Normal 11 6 9 2" xfId="3403" xr:uid="{00000000-0005-0000-0000-000084170000}"/>
    <cellStyle name="Normal 11 6 9 2 2" xfId="11978" xr:uid="{00000000-0005-0000-0000-000085170000}"/>
    <cellStyle name="Normal 11 6 9 3" xfId="6926" xr:uid="{00000000-0005-0000-0000-000086170000}"/>
    <cellStyle name="Normal 11 6 9 3 2" xfId="15501" xr:uid="{00000000-0005-0000-0000-000087170000}"/>
    <cellStyle name="Normal 11 6 9 4" xfId="9313" xr:uid="{00000000-0005-0000-0000-000088170000}"/>
    <cellStyle name="Normal 11 7" xfId="132" xr:uid="{00000000-0005-0000-0000-000089170000}"/>
    <cellStyle name="Normal 11 7 10" xfId="1614" xr:uid="{00000000-0005-0000-0000-00008A170000}"/>
    <cellStyle name="Normal 11 7 10 2" xfId="2807" xr:uid="{00000000-0005-0000-0000-00008B170000}"/>
    <cellStyle name="Normal 11 7 10 2 2" xfId="11382" xr:uid="{00000000-0005-0000-0000-00008C170000}"/>
    <cellStyle name="Normal 11 7 10 3" xfId="7802" xr:uid="{00000000-0005-0000-0000-00008D170000}"/>
    <cellStyle name="Normal 11 7 10 3 2" xfId="16377" xr:uid="{00000000-0005-0000-0000-00008E170000}"/>
    <cellStyle name="Normal 11 7 10 4" xfId="10189" xr:uid="{00000000-0005-0000-0000-00008F170000}"/>
    <cellStyle name="Normal 11 7 11" xfId="4279" xr:uid="{00000000-0005-0000-0000-000090170000}"/>
    <cellStyle name="Normal 11 7 11 2" xfId="12854" xr:uid="{00000000-0005-0000-0000-000091170000}"/>
    <cellStyle name="Normal 11 7 12" xfId="5160" xr:uid="{00000000-0005-0000-0000-000092170000}"/>
    <cellStyle name="Normal 11 7 12 2" xfId="13735" xr:uid="{00000000-0005-0000-0000-000093170000}"/>
    <cellStyle name="Normal 11 7 13" xfId="2510" xr:uid="{00000000-0005-0000-0000-000094170000}"/>
    <cellStyle name="Normal 11 7 13 2" xfId="11085" xr:uid="{00000000-0005-0000-0000-000095170000}"/>
    <cellStyle name="Normal 11 7 14" xfId="6041" xr:uid="{00000000-0005-0000-0000-000096170000}"/>
    <cellStyle name="Normal 11 7 14 2" xfId="14616" xr:uid="{00000000-0005-0000-0000-000097170000}"/>
    <cellStyle name="Normal 11 7 15" xfId="17263" xr:uid="{00000000-0005-0000-0000-000098170000}"/>
    <cellStyle name="Normal 11 7 16" xfId="8717" xr:uid="{00000000-0005-0000-0000-000099170000}"/>
    <cellStyle name="Normal 11 7 17" xfId="8688" xr:uid="{00000000-0005-0000-0000-00009A170000}"/>
    <cellStyle name="Normal 11 7 2" xfId="173" xr:uid="{00000000-0005-0000-0000-00009B170000}"/>
    <cellStyle name="Normal 11 7 2 10" xfId="5199" xr:uid="{00000000-0005-0000-0000-00009C170000}"/>
    <cellStyle name="Normal 11 7 2 10 2" xfId="13774" xr:uid="{00000000-0005-0000-0000-00009D170000}"/>
    <cellStyle name="Normal 11 7 2 11" xfId="2529" xr:uid="{00000000-0005-0000-0000-00009E170000}"/>
    <cellStyle name="Normal 11 7 2 11 2" xfId="11104" xr:uid="{00000000-0005-0000-0000-00009F170000}"/>
    <cellStyle name="Normal 11 7 2 12" xfId="6080" xr:uid="{00000000-0005-0000-0000-0000A0170000}"/>
    <cellStyle name="Normal 11 7 2 12 2" xfId="14655" xr:uid="{00000000-0005-0000-0000-0000A1170000}"/>
    <cellStyle name="Normal 11 7 2 13" xfId="8751" xr:uid="{00000000-0005-0000-0000-0000A2170000}"/>
    <cellStyle name="Normal 11 7 2 2" xfId="224" xr:uid="{00000000-0005-0000-0000-0000A3170000}"/>
    <cellStyle name="Normal 11 7 2 2 10" xfId="2587" xr:uid="{00000000-0005-0000-0000-0000A4170000}"/>
    <cellStyle name="Normal 11 7 2 2 10 2" xfId="11162" xr:uid="{00000000-0005-0000-0000-0000A5170000}"/>
    <cellStyle name="Normal 11 7 2 2 11" xfId="6120" xr:uid="{00000000-0005-0000-0000-0000A6170000}"/>
    <cellStyle name="Normal 11 7 2 2 11 2" xfId="14695" xr:uid="{00000000-0005-0000-0000-0000A7170000}"/>
    <cellStyle name="Normal 11 7 2 2 12" xfId="8801" xr:uid="{00000000-0005-0000-0000-0000A8170000}"/>
    <cellStyle name="Normal 11 7 2 2 2" xfId="322" xr:uid="{00000000-0005-0000-0000-0000A9170000}"/>
    <cellStyle name="Normal 11 7 2 2 2 10" xfId="8899" xr:uid="{00000000-0005-0000-0000-0000AA170000}"/>
    <cellStyle name="Normal 11 7 2 2 2 2" xfId="617" xr:uid="{00000000-0005-0000-0000-0000AB170000}"/>
    <cellStyle name="Normal 11 7 2 2 2 2 2" xfId="1302" xr:uid="{00000000-0005-0000-0000-0000AC170000}"/>
    <cellStyle name="Normal 11 7 2 2 2 2 2 2" xfId="3967" xr:uid="{00000000-0005-0000-0000-0000AD170000}"/>
    <cellStyle name="Normal 11 7 2 2 2 2 2 2 2" xfId="12542" xr:uid="{00000000-0005-0000-0000-0000AE170000}"/>
    <cellStyle name="Normal 11 7 2 2 2 2 2 3" xfId="7490" xr:uid="{00000000-0005-0000-0000-0000AF170000}"/>
    <cellStyle name="Normal 11 7 2 2 2 2 2 3 2" xfId="16065" xr:uid="{00000000-0005-0000-0000-0000B0170000}"/>
    <cellStyle name="Normal 11 7 2 2 2 2 2 4" xfId="9877" xr:uid="{00000000-0005-0000-0000-0000B1170000}"/>
    <cellStyle name="Normal 11 7 2 2 2 2 3" xfId="2476" xr:uid="{00000000-0005-0000-0000-0000B2170000}"/>
    <cellStyle name="Normal 11 7 2 2 2 2 3 2" xfId="5141" xr:uid="{00000000-0005-0000-0000-0000B3170000}"/>
    <cellStyle name="Normal 11 7 2 2 2 2 3 2 2" xfId="13716" xr:uid="{00000000-0005-0000-0000-0000B4170000}"/>
    <cellStyle name="Normal 11 7 2 2 2 2 3 3" xfId="8664" xr:uid="{00000000-0005-0000-0000-0000B5170000}"/>
    <cellStyle name="Normal 11 7 2 2 2 2 3 3 2" xfId="17239" xr:uid="{00000000-0005-0000-0000-0000B6170000}"/>
    <cellStyle name="Normal 11 7 2 2 2 2 3 4" xfId="11051" xr:uid="{00000000-0005-0000-0000-0000B7170000}"/>
    <cellStyle name="Normal 11 7 2 2 2 2 4" xfId="6022" xr:uid="{00000000-0005-0000-0000-0000B8170000}"/>
    <cellStyle name="Normal 11 7 2 2 2 2 4 2" xfId="14597" xr:uid="{00000000-0005-0000-0000-0000B9170000}"/>
    <cellStyle name="Normal 11 7 2 2 2 2 5" xfId="3282" xr:uid="{00000000-0005-0000-0000-0000BA170000}"/>
    <cellStyle name="Normal 11 7 2 2 2 2 5 2" xfId="11857" xr:uid="{00000000-0005-0000-0000-0000BB170000}"/>
    <cellStyle name="Normal 11 7 2 2 2 2 6" xfId="6903" xr:uid="{00000000-0005-0000-0000-0000BC170000}"/>
    <cellStyle name="Normal 11 7 2 2 2 2 6 2" xfId="15478" xr:uid="{00000000-0005-0000-0000-0000BD170000}"/>
    <cellStyle name="Normal 11 7 2 2 2 2 7" xfId="9192" xr:uid="{00000000-0005-0000-0000-0000BE170000}"/>
    <cellStyle name="Normal 11 7 2 2 2 3" xfId="1497" xr:uid="{00000000-0005-0000-0000-0000BF170000}"/>
    <cellStyle name="Normal 11 7 2 2 2 3 2" xfId="2084" xr:uid="{00000000-0005-0000-0000-0000C0170000}"/>
    <cellStyle name="Normal 11 7 2 2 2 3 2 2" xfId="4749" xr:uid="{00000000-0005-0000-0000-0000C1170000}"/>
    <cellStyle name="Normal 11 7 2 2 2 3 2 2 2" xfId="13324" xr:uid="{00000000-0005-0000-0000-0000C2170000}"/>
    <cellStyle name="Normal 11 7 2 2 2 3 2 3" xfId="7685" xr:uid="{00000000-0005-0000-0000-0000C3170000}"/>
    <cellStyle name="Normal 11 7 2 2 2 3 2 3 2" xfId="16260" xr:uid="{00000000-0005-0000-0000-0000C4170000}"/>
    <cellStyle name="Normal 11 7 2 2 2 3 2 4" xfId="10659" xr:uid="{00000000-0005-0000-0000-0000C5170000}"/>
    <cellStyle name="Normal 11 7 2 2 2 3 3" xfId="5630" xr:uid="{00000000-0005-0000-0000-0000C6170000}"/>
    <cellStyle name="Normal 11 7 2 2 2 3 3 2" xfId="8272" xr:uid="{00000000-0005-0000-0000-0000C7170000}"/>
    <cellStyle name="Normal 11 7 2 2 2 3 3 2 2" xfId="16847" xr:uid="{00000000-0005-0000-0000-0000C8170000}"/>
    <cellStyle name="Normal 11 7 2 2 2 3 3 3" xfId="14205" xr:uid="{00000000-0005-0000-0000-0000C9170000}"/>
    <cellStyle name="Normal 11 7 2 2 2 3 4" xfId="4162" xr:uid="{00000000-0005-0000-0000-0000CA170000}"/>
    <cellStyle name="Normal 11 7 2 2 2 3 4 2" xfId="12737" xr:uid="{00000000-0005-0000-0000-0000CB170000}"/>
    <cellStyle name="Normal 11 7 2 2 2 3 5" xfId="6511" xr:uid="{00000000-0005-0000-0000-0000CC170000}"/>
    <cellStyle name="Normal 11 7 2 2 2 3 5 2" xfId="15086" xr:uid="{00000000-0005-0000-0000-0000CD170000}"/>
    <cellStyle name="Normal 11 7 2 2 2 3 6" xfId="10072" xr:uid="{00000000-0005-0000-0000-0000CE170000}"/>
    <cellStyle name="Normal 11 7 2 2 2 4" xfId="910" xr:uid="{00000000-0005-0000-0000-0000CF170000}"/>
    <cellStyle name="Normal 11 7 2 2 2 4 2" xfId="3575" xr:uid="{00000000-0005-0000-0000-0000D0170000}"/>
    <cellStyle name="Normal 11 7 2 2 2 4 2 2" xfId="12150" xr:uid="{00000000-0005-0000-0000-0000D1170000}"/>
    <cellStyle name="Normal 11 7 2 2 2 4 3" xfId="7098" xr:uid="{00000000-0005-0000-0000-0000D2170000}"/>
    <cellStyle name="Normal 11 7 2 2 2 4 3 2" xfId="15673" xr:uid="{00000000-0005-0000-0000-0000D3170000}"/>
    <cellStyle name="Normal 11 7 2 2 2 4 4" xfId="9485" xr:uid="{00000000-0005-0000-0000-0000D4170000}"/>
    <cellStyle name="Normal 11 7 2 2 2 5" xfId="1889" xr:uid="{00000000-0005-0000-0000-0000D5170000}"/>
    <cellStyle name="Normal 11 7 2 2 2 5 2" xfId="2989" xr:uid="{00000000-0005-0000-0000-0000D6170000}"/>
    <cellStyle name="Normal 11 7 2 2 2 5 2 2" xfId="11564" xr:uid="{00000000-0005-0000-0000-0000D7170000}"/>
    <cellStyle name="Normal 11 7 2 2 2 5 3" xfId="8077" xr:uid="{00000000-0005-0000-0000-0000D8170000}"/>
    <cellStyle name="Normal 11 7 2 2 2 5 3 2" xfId="16652" xr:uid="{00000000-0005-0000-0000-0000D9170000}"/>
    <cellStyle name="Normal 11 7 2 2 2 5 4" xfId="10464" xr:uid="{00000000-0005-0000-0000-0000DA170000}"/>
    <cellStyle name="Normal 11 7 2 2 2 6" xfId="4554" xr:uid="{00000000-0005-0000-0000-0000DB170000}"/>
    <cellStyle name="Normal 11 7 2 2 2 6 2" xfId="13129" xr:uid="{00000000-0005-0000-0000-0000DC170000}"/>
    <cellStyle name="Normal 11 7 2 2 2 7" xfId="5435" xr:uid="{00000000-0005-0000-0000-0000DD170000}"/>
    <cellStyle name="Normal 11 7 2 2 2 7 2" xfId="14010" xr:uid="{00000000-0005-0000-0000-0000DE170000}"/>
    <cellStyle name="Normal 11 7 2 2 2 8" xfId="2685" xr:uid="{00000000-0005-0000-0000-0000DF170000}"/>
    <cellStyle name="Normal 11 7 2 2 2 8 2" xfId="11260" xr:uid="{00000000-0005-0000-0000-0000E0170000}"/>
    <cellStyle name="Normal 11 7 2 2 2 9" xfId="6316" xr:uid="{00000000-0005-0000-0000-0000E1170000}"/>
    <cellStyle name="Normal 11 7 2 2 2 9 2" xfId="14891" xr:uid="{00000000-0005-0000-0000-0000E2170000}"/>
    <cellStyle name="Normal 11 7 2 2 3" xfId="422" xr:uid="{00000000-0005-0000-0000-0000E3170000}"/>
    <cellStyle name="Normal 11 7 2 2 3 10" xfId="8997" xr:uid="{00000000-0005-0000-0000-0000E4170000}"/>
    <cellStyle name="Normal 11 7 2 2 3 2" xfId="715" xr:uid="{00000000-0005-0000-0000-0000E5170000}"/>
    <cellStyle name="Normal 11 7 2 2 3 2 2" xfId="1204" xr:uid="{00000000-0005-0000-0000-0000E6170000}"/>
    <cellStyle name="Normal 11 7 2 2 3 2 2 2" xfId="3869" xr:uid="{00000000-0005-0000-0000-0000E7170000}"/>
    <cellStyle name="Normal 11 7 2 2 3 2 2 2 2" xfId="12444" xr:uid="{00000000-0005-0000-0000-0000E8170000}"/>
    <cellStyle name="Normal 11 7 2 2 3 2 2 3" xfId="7392" xr:uid="{00000000-0005-0000-0000-0000E9170000}"/>
    <cellStyle name="Normal 11 7 2 2 3 2 2 3 2" xfId="15967" xr:uid="{00000000-0005-0000-0000-0000EA170000}"/>
    <cellStyle name="Normal 11 7 2 2 3 2 2 4" xfId="9779" xr:uid="{00000000-0005-0000-0000-0000EB170000}"/>
    <cellStyle name="Normal 11 7 2 2 3 2 3" xfId="2378" xr:uid="{00000000-0005-0000-0000-0000EC170000}"/>
    <cellStyle name="Normal 11 7 2 2 3 2 3 2" xfId="5043" xr:uid="{00000000-0005-0000-0000-0000ED170000}"/>
    <cellStyle name="Normal 11 7 2 2 3 2 3 2 2" xfId="13618" xr:uid="{00000000-0005-0000-0000-0000EE170000}"/>
    <cellStyle name="Normal 11 7 2 2 3 2 3 3" xfId="8566" xr:uid="{00000000-0005-0000-0000-0000EF170000}"/>
    <cellStyle name="Normal 11 7 2 2 3 2 3 3 2" xfId="17141" xr:uid="{00000000-0005-0000-0000-0000F0170000}"/>
    <cellStyle name="Normal 11 7 2 2 3 2 3 4" xfId="10953" xr:uid="{00000000-0005-0000-0000-0000F1170000}"/>
    <cellStyle name="Normal 11 7 2 2 3 2 4" xfId="5924" xr:uid="{00000000-0005-0000-0000-0000F2170000}"/>
    <cellStyle name="Normal 11 7 2 2 3 2 4 2" xfId="14499" xr:uid="{00000000-0005-0000-0000-0000F3170000}"/>
    <cellStyle name="Normal 11 7 2 2 3 2 5" xfId="3380" xr:uid="{00000000-0005-0000-0000-0000F4170000}"/>
    <cellStyle name="Normal 11 7 2 2 3 2 5 2" xfId="11955" xr:uid="{00000000-0005-0000-0000-0000F5170000}"/>
    <cellStyle name="Normal 11 7 2 2 3 2 6" xfId="6805" xr:uid="{00000000-0005-0000-0000-0000F6170000}"/>
    <cellStyle name="Normal 11 7 2 2 3 2 6 2" xfId="15380" xr:uid="{00000000-0005-0000-0000-0000F7170000}"/>
    <cellStyle name="Normal 11 7 2 2 3 2 7" xfId="9290" xr:uid="{00000000-0005-0000-0000-0000F8170000}"/>
    <cellStyle name="Normal 11 7 2 2 3 3" xfId="1595" xr:uid="{00000000-0005-0000-0000-0000F9170000}"/>
    <cellStyle name="Normal 11 7 2 2 3 3 2" xfId="2182" xr:uid="{00000000-0005-0000-0000-0000FA170000}"/>
    <cellStyle name="Normal 11 7 2 2 3 3 2 2" xfId="4847" xr:uid="{00000000-0005-0000-0000-0000FB170000}"/>
    <cellStyle name="Normal 11 7 2 2 3 3 2 2 2" xfId="13422" xr:uid="{00000000-0005-0000-0000-0000FC170000}"/>
    <cellStyle name="Normal 11 7 2 2 3 3 2 3" xfId="7783" xr:uid="{00000000-0005-0000-0000-0000FD170000}"/>
    <cellStyle name="Normal 11 7 2 2 3 3 2 3 2" xfId="16358" xr:uid="{00000000-0005-0000-0000-0000FE170000}"/>
    <cellStyle name="Normal 11 7 2 2 3 3 2 4" xfId="10757" xr:uid="{00000000-0005-0000-0000-0000FF170000}"/>
    <cellStyle name="Normal 11 7 2 2 3 3 3" xfId="5728" xr:uid="{00000000-0005-0000-0000-000000180000}"/>
    <cellStyle name="Normal 11 7 2 2 3 3 3 2" xfId="8370" xr:uid="{00000000-0005-0000-0000-000001180000}"/>
    <cellStyle name="Normal 11 7 2 2 3 3 3 2 2" xfId="16945" xr:uid="{00000000-0005-0000-0000-000002180000}"/>
    <cellStyle name="Normal 11 7 2 2 3 3 3 3" xfId="14303" xr:uid="{00000000-0005-0000-0000-000003180000}"/>
    <cellStyle name="Normal 11 7 2 2 3 3 4" xfId="4260" xr:uid="{00000000-0005-0000-0000-000004180000}"/>
    <cellStyle name="Normal 11 7 2 2 3 3 4 2" xfId="12835" xr:uid="{00000000-0005-0000-0000-000005180000}"/>
    <cellStyle name="Normal 11 7 2 2 3 3 5" xfId="6609" xr:uid="{00000000-0005-0000-0000-000006180000}"/>
    <cellStyle name="Normal 11 7 2 2 3 3 5 2" xfId="15184" xr:uid="{00000000-0005-0000-0000-000007180000}"/>
    <cellStyle name="Normal 11 7 2 2 3 3 6" xfId="10170" xr:uid="{00000000-0005-0000-0000-000008180000}"/>
    <cellStyle name="Normal 11 7 2 2 3 4" xfId="1008" xr:uid="{00000000-0005-0000-0000-000009180000}"/>
    <cellStyle name="Normal 11 7 2 2 3 4 2" xfId="3673" xr:uid="{00000000-0005-0000-0000-00000A180000}"/>
    <cellStyle name="Normal 11 7 2 2 3 4 2 2" xfId="12248" xr:uid="{00000000-0005-0000-0000-00000B180000}"/>
    <cellStyle name="Normal 11 7 2 2 3 4 3" xfId="7196" xr:uid="{00000000-0005-0000-0000-00000C180000}"/>
    <cellStyle name="Normal 11 7 2 2 3 4 3 2" xfId="15771" xr:uid="{00000000-0005-0000-0000-00000D180000}"/>
    <cellStyle name="Normal 11 7 2 2 3 4 4" xfId="9583" xr:uid="{00000000-0005-0000-0000-00000E180000}"/>
    <cellStyle name="Normal 11 7 2 2 3 5" xfId="1791" xr:uid="{00000000-0005-0000-0000-00000F180000}"/>
    <cellStyle name="Normal 11 7 2 2 3 5 2" xfId="3087" xr:uid="{00000000-0005-0000-0000-000010180000}"/>
    <cellStyle name="Normal 11 7 2 2 3 5 2 2" xfId="11662" xr:uid="{00000000-0005-0000-0000-000011180000}"/>
    <cellStyle name="Normal 11 7 2 2 3 5 3" xfId="7979" xr:uid="{00000000-0005-0000-0000-000012180000}"/>
    <cellStyle name="Normal 11 7 2 2 3 5 3 2" xfId="16554" xr:uid="{00000000-0005-0000-0000-000013180000}"/>
    <cellStyle name="Normal 11 7 2 2 3 5 4" xfId="10366" xr:uid="{00000000-0005-0000-0000-000014180000}"/>
    <cellStyle name="Normal 11 7 2 2 3 6" xfId="4456" xr:uid="{00000000-0005-0000-0000-000015180000}"/>
    <cellStyle name="Normal 11 7 2 2 3 6 2" xfId="13031" xr:uid="{00000000-0005-0000-0000-000016180000}"/>
    <cellStyle name="Normal 11 7 2 2 3 7" xfId="5337" xr:uid="{00000000-0005-0000-0000-000017180000}"/>
    <cellStyle name="Normal 11 7 2 2 3 7 2" xfId="13912" xr:uid="{00000000-0005-0000-0000-000018180000}"/>
    <cellStyle name="Normal 11 7 2 2 3 8" xfId="2783" xr:uid="{00000000-0005-0000-0000-000019180000}"/>
    <cellStyle name="Normal 11 7 2 2 3 8 2" xfId="11358" xr:uid="{00000000-0005-0000-0000-00001A180000}"/>
    <cellStyle name="Normal 11 7 2 2 3 9" xfId="6218" xr:uid="{00000000-0005-0000-0000-00001B180000}"/>
    <cellStyle name="Normal 11 7 2 2 3 9 2" xfId="14793" xr:uid="{00000000-0005-0000-0000-00001C180000}"/>
    <cellStyle name="Normal 11 7 2 2 4" xfId="519" xr:uid="{00000000-0005-0000-0000-00001D180000}"/>
    <cellStyle name="Normal 11 7 2 2 4 2" xfId="1106" xr:uid="{00000000-0005-0000-0000-00001E180000}"/>
    <cellStyle name="Normal 11 7 2 2 4 2 2" xfId="3771" xr:uid="{00000000-0005-0000-0000-00001F180000}"/>
    <cellStyle name="Normal 11 7 2 2 4 2 2 2" xfId="12346" xr:uid="{00000000-0005-0000-0000-000020180000}"/>
    <cellStyle name="Normal 11 7 2 2 4 2 3" xfId="7294" xr:uid="{00000000-0005-0000-0000-000021180000}"/>
    <cellStyle name="Normal 11 7 2 2 4 2 3 2" xfId="15869" xr:uid="{00000000-0005-0000-0000-000022180000}"/>
    <cellStyle name="Normal 11 7 2 2 4 2 4" xfId="9681" xr:uid="{00000000-0005-0000-0000-000023180000}"/>
    <cellStyle name="Normal 11 7 2 2 4 3" xfId="2280" xr:uid="{00000000-0005-0000-0000-000024180000}"/>
    <cellStyle name="Normal 11 7 2 2 4 3 2" xfId="4945" xr:uid="{00000000-0005-0000-0000-000025180000}"/>
    <cellStyle name="Normal 11 7 2 2 4 3 2 2" xfId="13520" xr:uid="{00000000-0005-0000-0000-000026180000}"/>
    <cellStyle name="Normal 11 7 2 2 4 3 3" xfId="8468" xr:uid="{00000000-0005-0000-0000-000027180000}"/>
    <cellStyle name="Normal 11 7 2 2 4 3 3 2" xfId="17043" xr:uid="{00000000-0005-0000-0000-000028180000}"/>
    <cellStyle name="Normal 11 7 2 2 4 3 4" xfId="10855" xr:uid="{00000000-0005-0000-0000-000029180000}"/>
    <cellStyle name="Normal 11 7 2 2 4 4" xfId="5826" xr:uid="{00000000-0005-0000-0000-00002A180000}"/>
    <cellStyle name="Normal 11 7 2 2 4 4 2" xfId="14401" xr:uid="{00000000-0005-0000-0000-00002B180000}"/>
    <cellStyle name="Normal 11 7 2 2 4 5" xfId="3184" xr:uid="{00000000-0005-0000-0000-00002C180000}"/>
    <cellStyle name="Normal 11 7 2 2 4 5 2" xfId="11759" xr:uid="{00000000-0005-0000-0000-00002D180000}"/>
    <cellStyle name="Normal 11 7 2 2 4 6" xfId="6707" xr:uid="{00000000-0005-0000-0000-00002E180000}"/>
    <cellStyle name="Normal 11 7 2 2 4 6 2" xfId="15282" xr:uid="{00000000-0005-0000-0000-00002F180000}"/>
    <cellStyle name="Normal 11 7 2 2 4 7" xfId="9094" xr:uid="{00000000-0005-0000-0000-000030180000}"/>
    <cellStyle name="Normal 11 7 2 2 5" xfId="1399" xr:uid="{00000000-0005-0000-0000-000031180000}"/>
    <cellStyle name="Normal 11 7 2 2 5 2" xfId="1986" xr:uid="{00000000-0005-0000-0000-000032180000}"/>
    <cellStyle name="Normal 11 7 2 2 5 2 2" xfId="4651" xr:uid="{00000000-0005-0000-0000-000033180000}"/>
    <cellStyle name="Normal 11 7 2 2 5 2 2 2" xfId="13226" xr:uid="{00000000-0005-0000-0000-000034180000}"/>
    <cellStyle name="Normal 11 7 2 2 5 2 3" xfId="7587" xr:uid="{00000000-0005-0000-0000-000035180000}"/>
    <cellStyle name="Normal 11 7 2 2 5 2 3 2" xfId="16162" xr:uid="{00000000-0005-0000-0000-000036180000}"/>
    <cellStyle name="Normal 11 7 2 2 5 2 4" xfId="10561" xr:uid="{00000000-0005-0000-0000-000037180000}"/>
    <cellStyle name="Normal 11 7 2 2 5 3" xfId="5532" xr:uid="{00000000-0005-0000-0000-000038180000}"/>
    <cellStyle name="Normal 11 7 2 2 5 3 2" xfId="8174" xr:uid="{00000000-0005-0000-0000-000039180000}"/>
    <cellStyle name="Normal 11 7 2 2 5 3 2 2" xfId="16749" xr:uid="{00000000-0005-0000-0000-00003A180000}"/>
    <cellStyle name="Normal 11 7 2 2 5 3 3" xfId="14107" xr:uid="{00000000-0005-0000-0000-00003B180000}"/>
    <cellStyle name="Normal 11 7 2 2 5 4" xfId="4064" xr:uid="{00000000-0005-0000-0000-00003C180000}"/>
    <cellStyle name="Normal 11 7 2 2 5 4 2" xfId="12639" xr:uid="{00000000-0005-0000-0000-00003D180000}"/>
    <cellStyle name="Normal 11 7 2 2 5 5" xfId="6413" xr:uid="{00000000-0005-0000-0000-00003E180000}"/>
    <cellStyle name="Normal 11 7 2 2 5 5 2" xfId="14988" xr:uid="{00000000-0005-0000-0000-00003F180000}"/>
    <cellStyle name="Normal 11 7 2 2 5 6" xfId="9974" xr:uid="{00000000-0005-0000-0000-000040180000}"/>
    <cellStyle name="Normal 11 7 2 2 6" xfId="812" xr:uid="{00000000-0005-0000-0000-000041180000}"/>
    <cellStyle name="Normal 11 7 2 2 6 2" xfId="3477" xr:uid="{00000000-0005-0000-0000-000042180000}"/>
    <cellStyle name="Normal 11 7 2 2 6 2 2" xfId="12052" xr:uid="{00000000-0005-0000-0000-000043180000}"/>
    <cellStyle name="Normal 11 7 2 2 6 3" xfId="7000" xr:uid="{00000000-0005-0000-0000-000044180000}"/>
    <cellStyle name="Normal 11 7 2 2 6 3 2" xfId="15575" xr:uid="{00000000-0005-0000-0000-000045180000}"/>
    <cellStyle name="Normal 11 7 2 2 6 4" xfId="9387" xr:uid="{00000000-0005-0000-0000-000046180000}"/>
    <cellStyle name="Normal 11 7 2 2 7" xfId="1693" xr:uid="{00000000-0005-0000-0000-000047180000}"/>
    <cellStyle name="Normal 11 7 2 2 7 2" xfId="2891" xr:uid="{00000000-0005-0000-0000-000048180000}"/>
    <cellStyle name="Normal 11 7 2 2 7 2 2" xfId="11466" xr:uid="{00000000-0005-0000-0000-000049180000}"/>
    <cellStyle name="Normal 11 7 2 2 7 3" xfId="7881" xr:uid="{00000000-0005-0000-0000-00004A180000}"/>
    <cellStyle name="Normal 11 7 2 2 7 3 2" xfId="16456" xr:uid="{00000000-0005-0000-0000-00004B180000}"/>
    <cellStyle name="Normal 11 7 2 2 7 4" xfId="10268" xr:uid="{00000000-0005-0000-0000-00004C180000}"/>
    <cellStyle name="Normal 11 7 2 2 8" xfId="4358" xr:uid="{00000000-0005-0000-0000-00004D180000}"/>
    <cellStyle name="Normal 11 7 2 2 8 2" xfId="12933" xr:uid="{00000000-0005-0000-0000-00004E180000}"/>
    <cellStyle name="Normal 11 7 2 2 9" xfId="5239" xr:uid="{00000000-0005-0000-0000-00004F180000}"/>
    <cellStyle name="Normal 11 7 2 2 9 2" xfId="13814" xr:uid="{00000000-0005-0000-0000-000050180000}"/>
    <cellStyle name="Normal 11 7 2 3" xfId="363" xr:uid="{00000000-0005-0000-0000-000051180000}"/>
    <cellStyle name="Normal 11 7 2 3 10" xfId="8938" xr:uid="{00000000-0005-0000-0000-000052180000}"/>
    <cellStyle name="Normal 11 7 2 3 2" xfId="656" xr:uid="{00000000-0005-0000-0000-000053180000}"/>
    <cellStyle name="Normal 11 7 2 3 2 2" xfId="1145" xr:uid="{00000000-0005-0000-0000-000054180000}"/>
    <cellStyle name="Normal 11 7 2 3 2 2 2" xfId="3810" xr:uid="{00000000-0005-0000-0000-000055180000}"/>
    <cellStyle name="Normal 11 7 2 3 2 2 2 2" xfId="12385" xr:uid="{00000000-0005-0000-0000-000056180000}"/>
    <cellStyle name="Normal 11 7 2 3 2 2 3" xfId="7333" xr:uid="{00000000-0005-0000-0000-000057180000}"/>
    <cellStyle name="Normal 11 7 2 3 2 2 3 2" xfId="15908" xr:uid="{00000000-0005-0000-0000-000058180000}"/>
    <cellStyle name="Normal 11 7 2 3 2 2 4" xfId="9720" xr:uid="{00000000-0005-0000-0000-000059180000}"/>
    <cellStyle name="Normal 11 7 2 3 2 3" xfId="2319" xr:uid="{00000000-0005-0000-0000-00005A180000}"/>
    <cellStyle name="Normal 11 7 2 3 2 3 2" xfId="4984" xr:uid="{00000000-0005-0000-0000-00005B180000}"/>
    <cellStyle name="Normal 11 7 2 3 2 3 2 2" xfId="13559" xr:uid="{00000000-0005-0000-0000-00005C180000}"/>
    <cellStyle name="Normal 11 7 2 3 2 3 3" xfId="8507" xr:uid="{00000000-0005-0000-0000-00005D180000}"/>
    <cellStyle name="Normal 11 7 2 3 2 3 3 2" xfId="17082" xr:uid="{00000000-0005-0000-0000-00005E180000}"/>
    <cellStyle name="Normal 11 7 2 3 2 3 4" xfId="10894" xr:uid="{00000000-0005-0000-0000-00005F180000}"/>
    <cellStyle name="Normal 11 7 2 3 2 4" xfId="5865" xr:uid="{00000000-0005-0000-0000-000060180000}"/>
    <cellStyle name="Normal 11 7 2 3 2 4 2" xfId="14440" xr:uid="{00000000-0005-0000-0000-000061180000}"/>
    <cellStyle name="Normal 11 7 2 3 2 5" xfId="3321" xr:uid="{00000000-0005-0000-0000-000062180000}"/>
    <cellStyle name="Normal 11 7 2 3 2 5 2" xfId="11896" xr:uid="{00000000-0005-0000-0000-000063180000}"/>
    <cellStyle name="Normal 11 7 2 3 2 6" xfId="6746" xr:uid="{00000000-0005-0000-0000-000064180000}"/>
    <cellStyle name="Normal 11 7 2 3 2 6 2" xfId="15321" xr:uid="{00000000-0005-0000-0000-000065180000}"/>
    <cellStyle name="Normal 11 7 2 3 2 7" xfId="9231" xr:uid="{00000000-0005-0000-0000-000066180000}"/>
    <cellStyle name="Normal 11 7 2 3 3" xfId="1536" xr:uid="{00000000-0005-0000-0000-000067180000}"/>
    <cellStyle name="Normal 11 7 2 3 3 2" xfId="2123" xr:uid="{00000000-0005-0000-0000-000068180000}"/>
    <cellStyle name="Normal 11 7 2 3 3 2 2" xfId="4788" xr:uid="{00000000-0005-0000-0000-000069180000}"/>
    <cellStyle name="Normal 11 7 2 3 3 2 2 2" xfId="13363" xr:uid="{00000000-0005-0000-0000-00006A180000}"/>
    <cellStyle name="Normal 11 7 2 3 3 2 3" xfId="7724" xr:uid="{00000000-0005-0000-0000-00006B180000}"/>
    <cellStyle name="Normal 11 7 2 3 3 2 3 2" xfId="16299" xr:uid="{00000000-0005-0000-0000-00006C180000}"/>
    <cellStyle name="Normal 11 7 2 3 3 2 4" xfId="10698" xr:uid="{00000000-0005-0000-0000-00006D180000}"/>
    <cellStyle name="Normal 11 7 2 3 3 3" xfId="5669" xr:uid="{00000000-0005-0000-0000-00006E180000}"/>
    <cellStyle name="Normal 11 7 2 3 3 3 2" xfId="8311" xr:uid="{00000000-0005-0000-0000-00006F180000}"/>
    <cellStyle name="Normal 11 7 2 3 3 3 2 2" xfId="16886" xr:uid="{00000000-0005-0000-0000-000070180000}"/>
    <cellStyle name="Normal 11 7 2 3 3 3 3" xfId="14244" xr:uid="{00000000-0005-0000-0000-000071180000}"/>
    <cellStyle name="Normal 11 7 2 3 3 4" xfId="4201" xr:uid="{00000000-0005-0000-0000-000072180000}"/>
    <cellStyle name="Normal 11 7 2 3 3 4 2" xfId="12776" xr:uid="{00000000-0005-0000-0000-000073180000}"/>
    <cellStyle name="Normal 11 7 2 3 3 5" xfId="6550" xr:uid="{00000000-0005-0000-0000-000074180000}"/>
    <cellStyle name="Normal 11 7 2 3 3 5 2" xfId="15125" xr:uid="{00000000-0005-0000-0000-000075180000}"/>
    <cellStyle name="Normal 11 7 2 3 3 6" xfId="10111" xr:uid="{00000000-0005-0000-0000-000076180000}"/>
    <cellStyle name="Normal 11 7 2 3 4" xfId="949" xr:uid="{00000000-0005-0000-0000-000077180000}"/>
    <cellStyle name="Normal 11 7 2 3 4 2" xfId="3614" xr:uid="{00000000-0005-0000-0000-000078180000}"/>
    <cellStyle name="Normal 11 7 2 3 4 2 2" xfId="12189" xr:uid="{00000000-0005-0000-0000-000079180000}"/>
    <cellStyle name="Normal 11 7 2 3 4 3" xfId="7137" xr:uid="{00000000-0005-0000-0000-00007A180000}"/>
    <cellStyle name="Normal 11 7 2 3 4 3 2" xfId="15712" xr:uid="{00000000-0005-0000-0000-00007B180000}"/>
    <cellStyle name="Normal 11 7 2 3 4 4" xfId="9524" xr:uid="{00000000-0005-0000-0000-00007C180000}"/>
    <cellStyle name="Normal 11 7 2 3 5" xfId="1732" xr:uid="{00000000-0005-0000-0000-00007D180000}"/>
    <cellStyle name="Normal 11 7 2 3 5 2" xfId="3028" xr:uid="{00000000-0005-0000-0000-00007E180000}"/>
    <cellStyle name="Normal 11 7 2 3 5 2 2" xfId="11603" xr:uid="{00000000-0005-0000-0000-00007F180000}"/>
    <cellStyle name="Normal 11 7 2 3 5 3" xfId="7920" xr:uid="{00000000-0005-0000-0000-000080180000}"/>
    <cellStyle name="Normal 11 7 2 3 5 3 2" xfId="16495" xr:uid="{00000000-0005-0000-0000-000081180000}"/>
    <cellStyle name="Normal 11 7 2 3 5 4" xfId="10307" xr:uid="{00000000-0005-0000-0000-000082180000}"/>
    <cellStyle name="Normal 11 7 2 3 6" xfId="4397" xr:uid="{00000000-0005-0000-0000-000083180000}"/>
    <cellStyle name="Normal 11 7 2 3 6 2" xfId="12972" xr:uid="{00000000-0005-0000-0000-000084180000}"/>
    <cellStyle name="Normal 11 7 2 3 7" xfId="5278" xr:uid="{00000000-0005-0000-0000-000085180000}"/>
    <cellStyle name="Normal 11 7 2 3 7 2" xfId="13853" xr:uid="{00000000-0005-0000-0000-000086180000}"/>
    <cellStyle name="Normal 11 7 2 3 8" xfId="2724" xr:uid="{00000000-0005-0000-0000-000087180000}"/>
    <cellStyle name="Normal 11 7 2 3 8 2" xfId="11299" xr:uid="{00000000-0005-0000-0000-000088180000}"/>
    <cellStyle name="Normal 11 7 2 3 9" xfId="6159" xr:uid="{00000000-0005-0000-0000-000089180000}"/>
    <cellStyle name="Normal 11 7 2 3 9 2" xfId="14734" xr:uid="{00000000-0005-0000-0000-00008A180000}"/>
    <cellStyle name="Normal 11 7 2 4" xfId="282" xr:uid="{00000000-0005-0000-0000-00008B180000}"/>
    <cellStyle name="Normal 11 7 2 4 10" xfId="8859" xr:uid="{00000000-0005-0000-0000-00008C180000}"/>
    <cellStyle name="Normal 11 7 2 4 2" xfId="577" xr:uid="{00000000-0005-0000-0000-00008D180000}"/>
    <cellStyle name="Normal 11 7 2 4 2 2" xfId="1262" xr:uid="{00000000-0005-0000-0000-00008E180000}"/>
    <cellStyle name="Normal 11 7 2 4 2 2 2" xfId="3927" xr:uid="{00000000-0005-0000-0000-00008F180000}"/>
    <cellStyle name="Normal 11 7 2 4 2 2 2 2" xfId="12502" xr:uid="{00000000-0005-0000-0000-000090180000}"/>
    <cellStyle name="Normal 11 7 2 4 2 2 3" xfId="7450" xr:uid="{00000000-0005-0000-0000-000091180000}"/>
    <cellStyle name="Normal 11 7 2 4 2 2 3 2" xfId="16025" xr:uid="{00000000-0005-0000-0000-000092180000}"/>
    <cellStyle name="Normal 11 7 2 4 2 2 4" xfId="9837" xr:uid="{00000000-0005-0000-0000-000093180000}"/>
    <cellStyle name="Normal 11 7 2 4 2 3" xfId="2436" xr:uid="{00000000-0005-0000-0000-000094180000}"/>
    <cellStyle name="Normal 11 7 2 4 2 3 2" xfId="5101" xr:uid="{00000000-0005-0000-0000-000095180000}"/>
    <cellStyle name="Normal 11 7 2 4 2 3 2 2" xfId="13676" xr:uid="{00000000-0005-0000-0000-000096180000}"/>
    <cellStyle name="Normal 11 7 2 4 2 3 3" xfId="8624" xr:uid="{00000000-0005-0000-0000-000097180000}"/>
    <cellStyle name="Normal 11 7 2 4 2 3 3 2" xfId="17199" xr:uid="{00000000-0005-0000-0000-000098180000}"/>
    <cellStyle name="Normal 11 7 2 4 2 3 4" xfId="11011" xr:uid="{00000000-0005-0000-0000-000099180000}"/>
    <cellStyle name="Normal 11 7 2 4 2 4" xfId="5982" xr:uid="{00000000-0005-0000-0000-00009A180000}"/>
    <cellStyle name="Normal 11 7 2 4 2 4 2" xfId="14557" xr:uid="{00000000-0005-0000-0000-00009B180000}"/>
    <cellStyle name="Normal 11 7 2 4 2 5" xfId="3242" xr:uid="{00000000-0005-0000-0000-00009C180000}"/>
    <cellStyle name="Normal 11 7 2 4 2 5 2" xfId="11817" xr:uid="{00000000-0005-0000-0000-00009D180000}"/>
    <cellStyle name="Normal 11 7 2 4 2 6" xfId="6863" xr:uid="{00000000-0005-0000-0000-00009E180000}"/>
    <cellStyle name="Normal 11 7 2 4 2 6 2" xfId="15438" xr:uid="{00000000-0005-0000-0000-00009F180000}"/>
    <cellStyle name="Normal 11 7 2 4 2 7" xfId="9152" xr:uid="{00000000-0005-0000-0000-0000A0180000}"/>
    <cellStyle name="Normal 11 7 2 4 3" xfId="1457" xr:uid="{00000000-0005-0000-0000-0000A1180000}"/>
    <cellStyle name="Normal 11 7 2 4 3 2" xfId="2044" xr:uid="{00000000-0005-0000-0000-0000A2180000}"/>
    <cellStyle name="Normal 11 7 2 4 3 2 2" xfId="4709" xr:uid="{00000000-0005-0000-0000-0000A3180000}"/>
    <cellStyle name="Normal 11 7 2 4 3 2 2 2" xfId="13284" xr:uid="{00000000-0005-0000-0000-0000A4180000}"/>
    <cellStyle name="Normal 11 7 2 4 3 2 3" xfId="7645" xr:uid="{00000000-0005-0000-0000-0000A5180000}"/>
    <cellStyle name="Normal 11 7 2 4 3 2 3 2" xfId="16220" xr:uid="{00000000-0005-0000-0000-0000A6180000}"/>
    <cellStyle name="Normal 11 7 2 4 3 2 4" xfId="10619" xr:uid="{00000000-0005-0000-0000-0000A7180000}"/>
    <cellStyle name="Normal 11 7 2 4 3 3" xfId="5590" xr:uid="{00000000-0005-0000-0000-0000A8180000}"/>
    <cellStyle name="Normal 11 7 2 4 3 3 2" xfId="8232" xr:uid="{00000000-0005-0000-0000-0000A9180000}"/>
    <cellStyle name="Normal 11 7 2 4 3 3 2 2" xfId="16807" xr:uid="{00000000-0005-0000-0000-0000AA180000}"/>
    <cellStyle name="Normal 11 7 2 4 3 3 3" xfId="14165" xr:uid="{00000000-0005-0000-0000-0000AB180000}"/>
    <cellStyle name="Normal 11 7 2 4 3 4" xfId="4122" xr:uid="{00000000-0005-0000-0000-0000AC180000}"/>
    <cellStyle name="Normal 11 7 2 4 3 4 2" xfId="12697" xr:uid="{00000000-0005-0000-0000-0000AD180000}"/>
    <cellStyle name="Normal 11 7 2 4 3 5" xfId="6471" xr:uid="{00000000-0005-0000-0000-0000AE180000}"/>
    <cellStyle name="Normal 11 7 2 4 3 5 2" xfId="15046" xr:uid="{00000000-0005-0000-0000-0000AF180000}"/>
    <cellStyle name="Normal 11 7 2 4 3 6" xfId="10032" xr:uid="{00000000-0005-0000-0000-0000B0180000}"/>
    <cellStyle name="Normal 11 7 2 4 4" xfId="870" xr:uid="{00000000-0005-0000-0000-0000B1180000}"/>
    <cellStyle name="Normal 11 7 2 4 4 2" xfId="3535" xr:uid="{00000000-0005-0000-0000-0000B2180000}"/>
    <cellStyle name="Normal 11 7 2 4 4 2 2" xfId="12110" xr:uid="{00000000-0005-0000-0000-0000B3180000}"/>
    <cellStyle name="Normal 11 7 2 4 4 3" xfId="7058" xr:uid="{00000000-0005-0000-0000-0000B4180000}"/>
    <cellStyle name="Normal 11 7 2 4 4 3 2" xfId="15633" xr:uid="{00000000-0005-0000-0000-0000B5180000}"/>
    <cellStyle name="Normal 11 7 2 4 4 4" xfId="9445" xr:uid="{00000000-0005-0000-0000-0000B6180000}"/>
    <cellStyle name="Normal 11 7 2 4 5" xfId="1849" xr:uid="{00000000-0005-0000-0000-0000B7180000}"/>
    <cellStyle name="Normal 11 7 2 4 5 2" xfId="2949" xr:uid="{00000000-0005-0000-0000-0000B8180000}"/>
    <cellStyle name="Normal 11 7 2 4 5 2 2" xfId="11524" xr:uid="{00000000-0005-0000-0000-0000B9180000}"/>
    <cellStyle name="Normal 11 7 2 4 5 3" xfId="8037" xr:uid="{00000000-0005-0000-0000-0000BA180000}"/>
    <cellStyle name="Normal 11 7 2 4 5 3 2" xfId="16612" xr:uid="{00000000-0005-0000-0000-0000BB180000}"/>
    <cellStyle name="Normal 11 7 2 4 5 4" xfId="10424" xr:uid="{00000000-0005-0000-0000-0000BC180000}"/>
    <cellStyle name="Normal 11 7 2 4 6" xfId="4514" xr:uid="{00000000-0005-0000-0000-0000BD180000}"/>
    <cellStyle name="Normal 11 7 2 4 6 2" xfId="13089" xr:uid="{00000000-0005-0000-0000-0000BE180000}"/>
    <cellStyle name="Normal 11 7 2 4 7" xfId="5395" xr:uid="{00000000-0005-0000-0000-0000BF180000}"/>
    <cellStyle name="Normal 11 7 2 4 7 2" xfId="13970" xr:uid="{00000000-0005-0000-0000-0000C0180000}"/>
    <cellStyle name="Normal 11 7 2 4 8" xfId="2645" xr:uid="{00000000-0005-0000-0000-0000C1180000}"/>
    <cellStyle name="Normal 11 7 2 4 8 2" xfId="11220" xr:uid="{00000000-0005-0000-0000-0000C2180000}"/>
    <cellStyle name="Normal 11 7 2 4 9" xfId="6276" xr:uid="{00000000-0005-0000-0000-0000C3180000}"/>
    <cellStyle name="Normal 11 7 2 4 9 2" xfId="14851" xr:uid="{00000000-0005-0000-0000-0000C4180000}"/>
    <cellStyle name="Normal 11 7 2 5" xfId="461" xr:uid="{00000000-0005-0000-0000-0000C5180000}"/>
    <cellStyle name="Normal 11 7 2 5 2" xfId="1066" xr:uid="{00000000-0005-0000-0000-0000C6180000}"/>
    <cellStyle name="Normal 11 7 2 5 2 2" xfId="3731" xr:uid="{00000000-0005-0000-0000-0000C7180000}"/>
    <cellStyle name="Normal 11 7 2 5 2 2 2" xfId="12306" xr:uid="{00000000-0005-0000-0000-0000C8180000}"/>
    <cellStyle name="Normal 11 7 2 5 2 3" xfId="7254" xr:uid="{00000000-0005-0000-0000-0000C9180000}"/>
    <cellStyle name="Normal 11 7 2 5 2 3 2" xfId="15829" xr:uid="{00000000-0005-0000-0000-0000CA180000}"/>
    <cellStyle name="Normal 11 7 2 5 2 4" xfId="9641" xr:uid="{00000000-0005-0000-0000-0000CB180000}"/>
    <cellStyle name="Normal 11 7 2 5 3" xfId="2240" xr:uid="{00000000-0005-0000-0000-0000CC180000}"/>
    <cellStyle name="Normal 11 7 2 5 3 2" xfId="4905" xr:uid="{00000000-0005-0000-0000-0000CD180000}"/>
    <cellStyle name="Normal 11 7 2 5 3 2 2" xfId="13480" xr:uid="{00000000-0005-0000-0000-0000CE180000}"/>
    <cellStyle name="Normal 11 7 2 5 3 3" xfId="8428" xr:uid="{00000000-0005-0000-0000-0000CF180000}"/>
    <cellStyle name="Normal 11 7 2 5 3 3 2" xfId="17003" xr:uid="{00000000-0005-0000-0000-0000D0180000}"/>
    <cellStyle name="Normal 11 7 2 5 3 4" xfId="10815" xr:uid="{00000000-0005-0000-0000-0000D1180000}"/>
    <cellStyle name="Normal 11 7 2 5 4" xfId="5786" xr:uid="{00000000-0005-0000-0000-0000D2180000}"/>
    <cellStyle name="Normal 11 7 2 5 4 2" xfId="14361" xr:uid="{00000000-0005-0000-0000-0000D3180000}"/>
    <cellStyle name="Normal 11 7 2 5 5" xfId="3126" xr:uid="{00000000-0005-0000-0000-0000D4180000}"/>
    <cellStyle name="Normal 11 7 2 5 5 2" xfId="11701" xr:uid="{00000000-0005-0000-0000-0000D5180000}"/>
    <cellStyle name="Normal 11 7 2 5 6" xfId="6667" xr:uid="{00000000-0005-0000-0000-0000D6180000}"/>
    <cellStyle name="Normal 11 7 2 5 6 2" xfId="15242" xr:uid="{00000000-0005-0000-0000-0000D7180000}"/>
    <cellStyle name="Normal 11 7 2 5 7" xfId="9036" xr:uid="{00000000-0005-0000-0000-0000D8180000}"/>
    <cellStyle name="Normal 11 7 2 6" xfId="1341" xr:uid="{00000000-0005-0000-0000-0000D9180000}"/>
    <cellStyle name="Normal 11 7 2 6 2" xfId="1928" xr:uid="{00000000-0005-0000-0000-0000DA180000}"/>
    <cellStyle name="Normal 11 7 2 6 2 2" xfId="4593" xr:uid="{00000000-0005-0000-0000-0000DB180000}"/>
    <cellStyle name="Normal 11 7 2 6 2 2 2" xfId="13168" xr:uid="{00000000-0005-0000-0000-0000DC180000}"/>
    <cellStyle name="Normal 11 7 2 6 2 3" xfId="7529" xr:uid="{00000000-0005-0000-0000-0000DD180000}"/>
    <cellStyle name="Normal 11 7 2 6 2 3 2" xfId="16104" xr:uid="{00000000-0005-0000-0000-0000DE180000}"/>
    <cellStyle name="Normal 11 7 2 6 2 4" xfId="10503" xr:uid="{00000000-0005-0000-0000-0000DF180000}"/>
    <cellStyle name="Normal 11 7 2 6 3" xfId="5474" xr:uid="{00000000-0005-0000-0000-0000E0180000}"/>
    <cellStyle name="Normal 11 7 2 6 3 2" xfId="8116" xr:uid="{00000000-0005-0000-0000-0000E1180000}"/>
    <cellStyle name="Normal 11 7 2 6 3 2 2" xfId="16691" xr:uid="{00000000-0005-0000-0000-0000E2180000}"/>
    <cellStyle name="Normal 11 7 2 6 3 3" xfId="14049" xr:uid="{00000000-0005-0000-0000-0000E3180000}"/>
    <cellStyle name="Normal 11 7 2 6 4" xfId="4006" xr:uid="{00000000-0005-0000-0000-0000E4180000}"/>
    <cellStyle name="Normal 11 7 2 6 4 2" xfId="12581" xr:uid="{00000000-0005-0000-0000-0000E5180000}"/>
    <cellStyle name="Normal 11 7 2 6 5" xfId="6355" xr:uid="{00000000-0005-0000-0000-0000E6180000}"/>
    <cellStyle name="Normal 11 7 2 6 5 2" xfId="14930" xr:uid="{00000000-0005-0000-0000-0000E7180000}"/>
    <cellStyle name="Normal 11 7 2 6 6" xfId="9916" xr:uid="{00000000-0005-0000-0000-0000E8180000}"/>
    <cellStyle name="Normal 11 7 2 7" xfId="754" xr:uid="{00000000-0005-0000-0000-0000E9180000}"/>
    <cellStyle name="Normal 11 7 2 7 2" xfId="3419" xr:uid="{00000000-0005-0000-0000-0000EA180000}"/>
    <cellStyle name="Normal 11 7 2 7 2 2" xfId="11994" xr:uid="{00000000-0005-0000-0000-0000EB180000}"/>
    <cellStyle name="Normal 11 7 2 7 3" xfId="6942" xr:uid="{00000000-0005-0000-0000-0000EC180000}"/>
    <cellStyle name="Normal 11 7 2 7 3 2" xfId="15517" xr:uid="{00000000-0005-0000-0000-0000ED180000}"/>
    <cellStyle name="Normal 11 7 2 7 4" xfId="9329" xr:uid="{00000000-0005-0000-0000-0000EE180000}"/>
    <cellStyle name="Normal 11 7 2 8" xfId="1653" xr:uid="{00000000-0005-0000-0000-0000EF180000}"/>
    <cellStyle name="Normal 11 7 2 8 2" xfId="2841" xr:uid="{00000000-0005-0000-0000-0000F0180000}"/>
    <cellStyle name="Normal 11 7 2 8 2 2" xfId="11416" xr:uid="{00000000-0005-0000-0000-0000F1180000}"/>
    <cellStyle name="Normal 11 7 2 8 3" xfId="7841" xr:uid="{00000000-0005-0000-0000-0000F2180000}"/>
    <cellStyle name="Normal 11 7 2 8 3 2" xfId="16416" xr:uid="{00000000-0005-0000-0000-0000F3180000}"/>
    <cellStyle name="Normal 11 7 2 8 4" xfId="10228" xr:uid="{00000000-0005-0000-0000-0000F4180000}"/>
    <cellStyle name="Normal 11 7 2 9" xfId="4318" xr:uid="{00000000-0005-0000-0000-0000F5180000}"/>
    <cellStyle name="Normal 11 7 2 9 2" xfId="12893" xr:uid="{00000000-0005-0000-0000-0000F6180000}"/>
    <cellStyle name="Normal 11 7 3" xfId="209" xr:uid="{00000000-0005-0000-0000-0000F7180000}"/>
    <cellStyle name="Normal 11 7 3 10" xfId="2568" xr:uid="{00000000-0005-0000-0000-0000F8180000}"/>
    <cellStyle name="Normal 11 7 3 10 2" xfId="11143" xr:uid="{00000000-0005-0000-0000-0000F9180000}"/>
    <cellStyle name="Normal 11 7 3 11" xfId="6061" xr:uid="{00000000-0005-0000-0000-0000FA180000}"/>
    <cellStyle name="Normal 11 7 3 11 2" xfId="14636" xr:uid="{00000000-0005-0000-0000-0000FB180000}"/>
    <cellStyle name="Normal 11 7 3 12" xfId="8786" xr:uid="{00000000-0005-0000-0000-0000FC180000}"/>
    <cellStyle name="Normal 11 7 3 2" xfId="263" xr:uid="{00000000-0005-0000-0000-0000FD180000}"/>
    <cellStyle name="Normal 11 7 3 2 10" xfId="8840" xr:uid="{00000000-0005-0000-0000-0000FE180000}"/>
    <cellStyle name="Normal 11 7 3 2 2" xfId="558" xr:uid="{00000000-0005-0000-0000-0000FF180000}"/>
    <cellStyle name="Normal 11 7 3 2 2 2" xfId="1243" xr:uid="{00000000-0005-0000-0000-000000190000}"/>
    <cellStyle name="Normal 11 7 3 2 2 2 2" xfId="3908" xr:uid="{00000000-0005-0000-0000-000001190000}"/>
    <cellStyle name="Normal 11 7 3 2 2 2 2 2" xfId="12483" xr:uid="{00000000-0005-0000-0000-000002190000}"/>
    <cellStyle name="Normal 11 7 3 2 2 2 3" xfId="7431" xr:uid="{00000000-0005-0000-0000-000003190000}"/>
    <cellStyle name="Normal 11 7 3 2 2 2 3 2" xfId="16006" xr:uid="{00000000-0005-0000-0000-000004190000}"/>
    <cellStyle name="Normal 11 7 3 2 2 2 4" xfId="9818" xr:uid="{00000000-0005-0000-0000-000005190000}"/>
    <cellStyle name="Normal 11 7 3 2 2 3" xfId="2417" xr:uid="{00000000-0005-0000-0000-000006190000}"/>
    <cellStyle name="Normal 11 7 3 2 2 3 2" xfId="5082" xr:uid="{00000000-0005-0000-0000-000007190000}"/>
    <cellStyle name="Normal 11 7 3 2 2 3 2 2" xfId="13657" xr:uid="{00000000-0005-0000-0000-000008190000}"/>
    <cellStyle name="Normal 11 7 3 2 2 3 3" xfId="8605" xr:uid="{00000000-0005-0000-0000-000009190000}"/>
    <cellStyle name="Normal 11 7 3 2 2 3 3 2" xfId="17180" xr:uid="{00000000-0005-0000-0000-00000A190000}"/>
    <cellStyle name="Normal 11 7 3 2 2 3 4" xfId="10992" xr:uid="{00000000-0005-0000-0000-00000B190000}"/>
    <cellStyle name="Normal 11 7 3 2 2 4" xfId="5963" xr:uid="{00000000-0005-0000-0000-00000C190000}"/>
    <cellStyle name="Normal 11 7 3 2 2 4 2" xfId="14538" xr:uid="{00000000-0005-0000-0000-00000D190000}"/>
    <cellStyle name="Normal 11 7 3 2 2 5" xfId="3223" xr:uid="{00000000-0005-0000-0000-00000E190000}"/>
    <cellStyle name="Normal 11 7 3 2 2 5 2" xfId="11798" xr:uid="{00000000-0005-0000-0000-00000F190000}"/>
    <cellStyle name="Normal 11 7 3 2 2 6" xfId="6844" xr:uid="{00000000-0005-0000-0000-000010190000}"/>
    <cellStyle name="Normal 11 7 3 2 2 6 2" xfId="15419" xr:uid="{00000000-0005-0000-0000-000011190000}"/>
    <cellStyle name="Normal 11 7 3 2 2 7" xfId="9133" xr:uid="{00000000-0005-0000-0000-000012190000}"/>
    <cellStyle name="Normal 11 7 3 2 3" xfId="1438" xr:uid="{00000000-0005-0000-0000-000013190000}"/>
    <cellStyle name="Normal 11 7 3 2 3 2" xfId="2025" xr:uid="{00000000-0005-0000-0000-000014190000}"/>
    <cellStyle name="Normal 11 7 3 2 3 2 2" xfId="4690" xr:uid="{00000000-0005-0000-0000-000015190000}"/>
    <cellStyle name="Normal 11 7 3 2 3 2 2 2" xfId="13265" xr:uid="{00000000-0005-0000-0000-000016190000}"/>
    <cellStyle name="Normal 11 7 3 2 3 2 3" xfId="7626" xr:uid="{00000000-0005-0000-0000-000017190000}"/>
    <cellStyle name="Normal 11 7 3 2 3 2 3 2" xfId="16201" xr:uid="{00000000-0005-0000-0000-000018190000}"/>
    <cellStyle name="Normal 11 7 3 2 3 2 4" xfId="10600" xr:uid="{00000000-0005-0000-0000-000019190000}"/>
    <cellStyle name="Normal 11 7 3 2 3 3" xfId="5571" xr:uid="{00000000-0005-0000-0000-00001A190000}"/>
    <cellStyle name="Normal 11 7 3 2 3 3 2" xfId="8213" xr:uid="{00000000-0005-0000-0000-00001B190000}"/>
    <cellStyle name="Normal 11 7 3 2 3 3 2 2" xfId="16788" xr:uid="{00000000-0005-0000-0000-00001C190000}"/>
    <cellStyle name="Normal 11 7 3 2 3 3 3" xfId="14146" xr:uid="{00000000-0005-0000-0000-00001D190000}"/>
    <cellStyle name="Normal 11 7 3 2 3 4" xfId="4103" xr:uid="{00000000-0005-0000-0000-00001E190000}"/>
    <cellStyle name="Normal 11 7 3 2 3 4 2" xfId="12678" xr:uid="{00000000-0005-0000-0000-00001F190000}"/>
    <cellStyle name="Normal 11 7 3 2 3 5" xfId="6452" xr:uid="{00000000-0005-0000-0000-000020190000}"/>
    <cellStyle name="Normal 11 7 3 2 3 5 2" xfId="15027" xr:uid="{00000000-0005-0000-0000-000021190000}"/>
    <cellStyle name="Normal 11 7 3 2 3 6" xfId="10013" xr:uid="{00000000-0005-0000-0000-000022190000}"/>
    <cellStyle name="Normal 11 7 3 2 4" xfId="851" xr:uid="{00000000-0005-0000-0000-000023190000}"/>
    <cellStyle name="Normal 11 7 3 2 4 2" xfId="3516" xr:uid="{00000000-0005-0000-0000-000024190000}"/>
    <cellStyle name="Normal 11 7 3 2 4 2 2" xfId="12091" xr:uid="{00000000-0005-0000-0000-000025190000}"/>
    <cellStyle name="Normal 11 7 3 2 4 3" xfId="7039" xr:uid="{00000000-0005-0000-0000-000026190000}"/>
    <cellStyle name="Normal 11 7 3 2 4 3 2" xfId="15614" xr:uid="{00000000-0005-0000-0000-000027190000}"/>
    <cellStyle name="Normal 11 7 3 2 4 4" xfId="9426" xr:uid="{00000000-0005-0000-0000-000028190000}"/>
    <cellStyle name="Normal 11 7 3 2 5" xfId="1830" xr:uid="{00000000-0005-0000-0000-000029190000}"/>
    <cellStyle name="Normal 11 7 3 2 5 2" xfId="2930" xr:uid="{00000000-0005-0000-0000-00002A190000}"/>
    <cellStyle name="Normal 11 7 3 2 5 2 2" xfId="11505" xr:uid="{00000000-0005-0000-0000-00002B190000}"/>
    <cellStyle name="Normal 11 7 3 2 5 3" xfId="8018" xr:uid="{00000000-0005-0000-0000-00002C190000}"/>
    <cellStyle name="Normal 11 7 3 2 5 3 2" xfId="16593" xr:uid="{00000000-0005-0000-0000-00002D190000}"/>
    <cellStyle name="Normal 11 7 3 2 5 4" xfId="10405" xr:uid="{00000000-0005-0000-0000-00002E190000}"/>
    <cellStyle name="Normal 11 7 3 2 6" xfId="4495" xr:uid="{00000000-0005-0000-0000-00002F190000}"/>
    <cellStyle name="Normal 11 7 3 2 6 2" xfId="13070" xr:uid="{00000000-0005-0000-0000-000030190000}"/>
    <cellStyle name="Normal 11 7 3 2 7" xfId="5376" xr:uid="{00000000-0005-0000-0000-000031190000}"/>
    <cellStyle name="Normal 11 7 3 2 7 2" xfId="13951" xr:uid="{00000000-0005-0000-0000-000032190000}"/>
    <cellStyle name="Normal 11 7 3 2 8" xfId="2626" xr:uid="{00000000-0005-0000-0000-000033190000}"/>
    <cellStyle name="Normal 11 7 3 2 8 2" xfId="11201" xr:uid="{00000000-0005-0000-0000-000034190000}"/>
    <cellStyle name="Normal 11 7 3 2 9" xfId="6257" xr:uid="{00000000-0005-0000-0000-000035190000}"/>
    <cellStyle name="Normal 11 7 3 2 9 2" xfId="14832" xr:uid="{00000000-0005-0000-0000-000036190000}"/>
    <cellStyle name="Normal 11 7 3 3" xfId="403" xr:uid="{00000000-0005-0000-0000-000037190000}"/>
    <cellStyle name="Normal 11 7 3 3 10" xfId="8978" xr:uid="{00000000-0005-0000-0000-000038190000}"/>
    <cellStyle name="Normal 11 7 3 3 2" xfId="696" xr:uid="{00000000-0005-0000-0000-000039190000}"/>
    <cellStyle name="Normal 11 7 3 3 2 2" xfId="1185" xr:uid="{00000000-0005-0000-0000-00003A190000}"/>
    <cellStyle name="Normal 11 7 3 3 2 2 2" xfId="3850" xr:uid="{00000000-0005-0000-0000-00003B190000}"/>
    <cellStyle name="Normal 11 7 3 3 2 2 2 2" xfId="12425" xr:uid="{00000000-0005-0000-0000-00003C190000}"/>
    <cellStyle name="Normal 11 7 3 3 2 2 3" xfId="7373" xr:uid="{00000000-0005-0000-0000-00003D190000}"/>
    <cellStyle name="Normal 11 7 3 3 2 2 3 2" xfId="15948" xr:uid="{00000000-0005-0000-0000-00003E190000}"/>
    <cellStyle name="Normal 11 7 3 3 2 2 4" xfId="9760" xr:uid="{00000000-0005-0000-0000-00003F190000}"/>
    <cellStyle name="Normal 11 7 3 3 2 3" xfId="2359" xr:uid="{00000000-0005-0000-0000-000040190000}"/>
    <cellStyle name="Normal 11 7 3 3 2 3 2" xfId="5024" xr:uid="{00000000-0005-0000-0000-000041190000}"/>
    <cellStyle name="Normal 11 7 3 3 2 3 2 2" xfId="13599" xr:uid="{00000000-0005-0000-0000-000042190000}"/>
    <cellStyle name="Normal 11 7 3 3 2 3 3" xfId="8547" xr:uid="{00000000-0005-0000-0000-000043190000}"/>
    <cellStyle name="Normal 11 7 3 3 2 3 3 2" xfId="17122" xr:uid="{00000000-0005-0000-0000-000044190000}"/>
    <cellStyle name="Normal 11 7 3 3 2 3 4" xfId="10934" xr:uid="{00000000-0005-0000-0000-000045190000}"/>
    <cellStyle name="Normal 11 7 3 3 2 4" xfId="5905" xr:uid="{00000000-0005-0000-0000-000046190000}"/>
    <cellStyle name="Normal 11 7 3 3 2 4 2" xfId="14480" xr:uid="{00000000-0005-0000-0000-000047190000}"/>
    <cellStyle name="Normal 11 7 3 3 2 5" xfId="3361" xr:uid="{00000000-0005-0000-0000-000048190000}"/>
    <cellStyle name="Normal 11 7 3 3 2 5 2" xfId="11936" xr:uid="{00000000-0005-0000-0000-000049190000}"/>
    <cellStyle name="Normal 11 7 3 3 2 6" xfId="6786" xr:uid="{00000000-0005-0000-0000-00004A190000}"/>
    <cellStyle name="Normal 11 7 3 3 2 6 2" xfId="15361" xr:uid="{00000000-0005-0000-0000-00004B190000}"/>
    <cellStyle name="Normal 11 7 3 3 2 7" xfId="9271" xr:uid="{00000000-0005-0000-0000-00004C190000}"/>
    <cellStyle name="Normal 11 7 3 3 3" xfId="1576" xr:uid="{00000000-0005-0000-0000-00004D190000}"/>
    <cellStyle name="Normal 11 7 3 3 3 2" xfId="2163" xr:uid="{00000000-0005-0000-0000-00004E190000}"/>
    <cellStyle name="Normal 11 7 3 3 3 2 2" xfId="4828" xr:uid="{00000000-0005-0000-0000-00004F190000}"/>
    <cellStyle name="Normal 11 7 3 3 3 2 2 2" xfId="13403" xr:uid="{00000000-0005-0000-0000-000050190000}"/>
    <cellStyle name="Normal 11 7 3 3 3 2 3" xfId="7764" xr:uid="{00000000-0005-0000-0000-000051190000}"/>
    <cellStyle name="Normal 11 7 3 3 3 2 3 2" xfId="16339" xr:uid="{00000000-0005-0000-0000-000052190000}"/>
    <cellStyle name="Normal 11 7 3 3 3 2 4" xfId="10738" xr:uid="{00000000-0005-0000-0000-000053190000}"/>
    <cellStyle name="Normal 11 7 3 3 3 3" xfId="5709" xr:uid="{00000000-0005-0000-0000-000054190000}"/>
    <cellStyle name="Normal 11 7 3 3 3 3 2" xfId="8351" xr:uid="{00000000-0005-0000-0000-000055190000}"/>
    <cellStyle name="Normal 11 7 3 3 3 3 2 2" xfId="16926" xr:uid="{00000000-0005-0000-0000-000056190000}"/>
    <cellStyle name="Normal 11 7 3 3 3 3 3" xfId="14284" xr:uid="{00000000-0005-0000-0000-000057190000}"/>
    <cellStyle name="Normal 11 7 3 3 3 4" xfId="4241" xr:uid="{00000000-0005-0000-0000-000058190000}"/>
    <cellStyle name="Normal 11 7 3 3 3 4 2" xfId="12816" xr:uid="{00000000-0005-0000-0000-000059190000}"/>
    <cellStyle name="Normal 11 7 3 3 3 5" xfId="6590" xr:uid="{00000000-0005-0000-0000-00005A190000}"/>
    <cellStyle name="Normal 11 7 3 3 3 5 2" xfId="15165" xr:uid="{00000000-0005-0000-0000-00005B190000}"/>
    <cellStyle name="Normal 11 7 3 3 3 6" xfId="10151" xr:uid="{00000000-0005-0000-0000-00005C190000}"/>
    <cellStyle name="Normal 11 7 3 3 4" xfId="989" xr:uid="{00000000-0005-0000-0000-00005D190000}"/>
    <cellStyle name="Normal 11 7 3 3 4 2" xfId="3654" xr:uid="{00000000-0005-0000-0000-00005E190000}"/>
    <cellStyle name="Normal 11 7 3 3 4 2 2" xfId="12229" xr:uid="{00000000-0005-0000-0000-00005F190000}"/>
    <cellStyle name="Normal 11 7 3 3 4 3" xfId="7177" xr:uid="{00000000-0005-0000-0000-000060190000}"/>
    <cellStyle name="Normal 11 7 3 3 4 3 2" xfId="15752" xr:uid="{00000000-0005-0000-0000-000061190000}"/>
    <cellStyle name="Normal 11 7 3 3 4 4" xfId="9564" xr:uid="{00000000-0005-0000-0000-000062190000}"/>
    <cellStyle name="Normal 11 7 3 3 5" xfId="1772" xr:uid="{00000000-0005-0000-0000-000063190000}"/>
    <cellStyle name="Normal 11 7 3 3 5 2" xfId="3068" xr:uid="{00000000-0005-0000-0000-000064190000}"/>
    <cellStyle name="Normal 11 7 3 3 5 2 2" xfId="11643" xr:uid="{00000000-0005-0000-0000-000065190000}"/>
    <cellStyle name="Normal 11 7 3 3 5 3" xfId="7960" xr:uid="{00000000-0005-0000-0000-000066190000}"/>
    <cellStyle name="Normal 11 7 3 3 5 3 2" xfId="16535" xr:uid="{00000000-0005-0000-0000-000067190000}"/>
    <cellStyle name="Normal 11 7 3 3 5 4" xfId="10347" xr:uid="{00000000-0005-0000-0000-000068190000}"/>
    <cellStyle name="Normal 11 7 3 3 6" xfId="4437" xr:uid="{00000000-0005-0000-0000-000069190000}"/>
    <cellStyle name="Normal 11 7 3 3 6 2" xfId="13012" xr:uid="{00000000-0005-0000-0000-00006A190000}"/>
    <cellStyle name="Normal 11 7 3 3 7" xfId="5318" xr:uid="{00000000-0005-0000-0000-00006B190000}"/>
    <cellStyle name="Normal 11 7 3 3 7 2" xfId="13893" xr:uid="{00000000-0005-0000-0000-00006C190000}"/>
    <cellStyle name="Normal 11 7 3 3 8" xfId="2764" xr:uid="{00000000-0005-0000-0000-00006D190000}"/>
    <cellStyle name="Normal 11 7 3 3 8 2" xfId="11339" xr:uid="{00000000-0005-0000-0000-00006E190000}"/>
    <cellStyle name="Normal 11 7 3 3 9" xfId="6199" xr:uid="{00000000-0005-0000-0000-00006F190000}"/>
    <cellStyle name="Normal 11 7 3 3 9 2" xfId="14774" xr:uid="{00000000-0005-0000-0000-000070190000}"/>
    <cellStyle name="Normal 11 7 3 4" xfId="500" xr:uid="{00000000-0005-0000-0000-000071190000}"/>
    <cellStyle name="Normal 11 7 3 4 2" xfId="1047" xr:uid="{00000000-0005-0000-0000-000072190000}"/>
    <cellStyle name="Normal 11 7 3 4 2 2" xfId="3712" xr:uid="{00000000-0005-0000-0000-000073190000}"/>
    <cellStyle name="Normal 11 7 3 4 2 2 2" xfId="12287" xr:uid="{00000000-0005-0000-0000-000074190000}"/>
    <cellStyle name="Normal 11 7 3 4 2 3" xfId="7235" xr:uid="{00000000-0005-0000-0000-000075190000}"/>
    <cellStyle name="Normal 11 7 3 4 2 3 2" xfId="15810" xr:uid="{00000000-0005-0000-0000-000076190000}"/>
    <cellStyle name="Normal 11 7 3 4 2 4" xfId="9622" xr:uid="{00000000-0005-0000-0000-000077190000}"/>
    <cellStyle name="Normal 11 7 3 4 3" xfId="2221" xr:uid="{00000000-0005-0000-0000-000078190000}"/>
    <cellStyle name="Normal 11 7 3 4 3 2" xfId="4886" xr:uid="{00000000-0005-0000-0000-000079190000}"/>
    <cellStyle name="Normal 11 7 3 4 3 2 2" xfId="13461" xr:uid="{00000000-0005-0000-0000-00007A190000}"/>
    <cellStyle name="Normal 11 7 3 4 3 3" xfId="8409" xr:uid="{00000000-0005-0000-0000-00007B190000}"/>
    <cellStyle name="Normal 11 7 3 4 3 3 2" xfId="16984" xr:uid="{00000000-0005-0000-0000-00007C190000}"/>
    <cellStyle name="Normal 11 7 3 4 3 4" xfId="10796" xr:uid="{00000000-0005-0000-0000-00007D190000}"/>
    <cellStyle name="Normal 11 7 3 4 4" xfId="5767" xr:uid="{00000000-0005-0000-0000-00007E190000}"/>
    <cellStyle name="Normal 11 7 3 4 4 2" xfId="14342" xr:uid="{00000000-0005-0000-0000-00007F190000}"/>
    <cellStyle name="Normal 11 7 3 4 5" xfId="3165" xr:uid="{00000000-0005-0000-0000-000080190000}"/>
    <cellStyle name="Normal 11 7 3 4 5 2" xfId="11740" xr:uid="{00000000-0005-0000-0000-000081190000}"/>
    <cellStyle name="Normal 11 7 3 4 6" xfId="6648" xr:uid="{00000000-0005-0000-0000-000082190000}"/>
    <cellStyle name="Normal 11 7 3 4 6 2" xfId="15223" xr:uid="{00000000-0005-0000-0000-000083190000}"/>
    <cellStyle name="Normal 11 7 3 4 7" xfId="9075" xr:uid="{00000000-0005-0000-0000-000084190000}"/>
    <cellStyle name="Normal 11 7 3 5" xfId="1380" xr:uid="{00000000-0005-0000-0000-000085190000}"/>
    <cellStyle name="Normal 11 7 3 5 2" xfId="1967" xr:uid="{00000000-0005-0000-0000-000086190000}"/>
    <cellStyle name="Normal 11 7 3 5 2 2" xfId="4632" xr:uid="{00000000-0005-0000-0000-000087190000}"/>
    <cellStyle name="Normal 11 7 3 5 2 2 2" xfId="13207" xr:uid="{00000000-0005-0000-0000-000088190000}"/>
    <cellStyle name="Normal 11 7 3 5 2 3" xfId="7568" xr:uid="{00000000-0005-0000-0000-000089190000}"/>
    <cellStyle name="Normal 11 7 3 5 2 3 2" xfId="16143" xr:uid="{00000000-0005-0000-0000-00008A190000}"/>
    <cellStyle name="Normal 11 7 3 5 2 4" xfId="10542" xr:uid="{00000000-0005-0000-0000-00008B190000}"/>
    <cellStyle name="Normal 11 7 3 5 3" xfId="5513" xr:uid="{00000000-0005-0000-0000-00008C190000}"/>
    <cellStyle name="Normal 11 7 3 5 3 2" xfId="8155" xr:uid="{00000000-0005-0000-0000-00008D190000}"/>
    <cellStyle name="Normal 11 7 3 5 3 2 2" xfId="16730" xr:uid="{00000000-0005-0000-0000-00008E190000}"/>
    <cellStyle name="Normal 11 7 3 5 3 3" xfId="14088" xr:uid="{00000000-0005-0000-0000-00008F190000}"/>
    <cellStyle name="Normal 11 7 3 5 4" xfId="4045" xr:uid="{00000000-0005-0000-0000-000090190000}"/>
    <cellStyle name="Normal 11 7 3 5 4 2" xfId="12620" xr:uid="{00000000-0005-0000-0000-000091190000}"/>
    <cellStyle name="Normal 11 7 3 5 5" xfId="6394" xr:uid="{00000000-0005-0000-0000-000092190000}"/>
    <cellStyle name="Normal 11 7 3 5 5 2" xfId="14969" xr:uid="{00000000-0005-0000-0000-000093190000}"/>
    <cellStyle name="Normal 11 7 3 5 6" xfId="9955" xr:uid="{00000000-0005-0000-0000-000094190000}"/>
    <cellStyle name="Normal 11 7 3 6" xfId="793" xr:uid="{00000000-0005-0000-0000-000095190000}"/>
    <cellStyle name="Normal 11 7 3 6 2" xfId="3458" xr:uid="{00000000-0005-0000-0000-000096190000}"/>
    <cellStyle name="Normal 11 7 3 6 2 2" xfId="12033" xr:uid="{00000000-0005-0000-0000-000097190000}"/>
    <cellStyle name="Normal 11 7 3 6 3" xfId="6981" xr:uid="{00000000-0005-0000-0000-000098190000}"/>
    <cellStyle name="Normal 11 7 3 6 3 2" xfId="15556" xr:uid="{00000000-0005-0000-0000-000099190000}"/>
    <cellStyle name="Normal 11 7 3 6 4" xfId="9368" xr:uid="{00000000-0005-0000-0000-00009A190000}"/>
    <cellStyle name="Normal 11 7 3 7" xfId="1634" xr:uid="{00000000-0005-0000-0000-00009B190000}"/>
    <cellStyle name="Normal 11 7 3 7 2" xfId="2876" xr:uid="{00000000-0005-0000-0000-00009C190000}"/>
    <cellStyle name="Normal 11 7 3 7 2 2" xfId="11451" xr:uid="{00000000-0005-0000-0000-00009D190000}"/>
    <cellStyle name="Normal 11 7 3 7 3" xfId="7822" xr:uid="{00000000-0005-0000-0000-00009E190000}"/>
    <cellStyle name="Normal 11 7 3 7 3 2" xfId="16397" xr:uid="{00000000-0005-0000-0000-00009F190000}"/>
    <cellStyle name="Normal 11 7 3 7 4" xfId="10209" xr:uid="{00000000-0005-0000-0000-0000A0190000}"/>
    <cellStyle name="Normal 11 7 3 8" xfId="4299" xr:uid="{00000000-0005-0000-0000-0000A1190000}"/>
    <cellStyle name="Normal 11 7 3 8 2" xfId="12874" xr:uid="{00000000-0005-0000-0000-0000A2190000}"/>
    <cellStyle name="Normal 11 7 3 9" xfId="5180" xr:uid="{00000000-0005-0000-0000-0000A3190000}"/>
    <cellStyle name="Normal 11 7 3 9 2" xfId="13755" xr:uid="{00000000-0005-0000-0000-0000A4190000}"/>
    <cellStyle name="Normal 11 7 4" xfId="188" xr:uid="{00000000-0005-0000-0000-0000A5190000}"/>
    <cellStyle name="Normal 11 7 4 10" xfId="2548" xr:uid="{00000000-0005-0000-0000-0000A6190000}"/>
    <cellStyle name="Normal 11 7 4 10 2" xfId="11123" xr:uid="{00000000-0005-0000-0000-0000A7190000}"/>
    <cellStyle name="Normal 11 7 4 11" xfId="6099" xr:uid="{00000000-0005-0000-0000-0000A8190000}"/>
    <cellStyle name="Normal 11 7 4 11 2" xfId="14674" xr:uid="{00000000-0005-0000-0000-0000A9190000}"/>
    <cellStyle name="Normal 11 7 4 12" xfId="8766" xr:uid="{00000000-0005-0000-0000-0000AA190000}"/>
    <cellStyle name="Normal 11 7 4 2" xfId="301" xr:uid="{00000000-0005-0000-0000-0000AB190000}"/>
    <cellStyle name="Normal 11 7 4 2 10" xfId="8878" xr:uid="{00000000-0005-0000-0000-0000AC190000}"/>
    <cellStyle name="Normal 11 7 4 2 2" xfId="596" xr:uid="{00000000-0005-0000-0000-0000AD190000}"/>
    <cellStyle name="Normal 11 7 4 2 2 2" xfId="1281" xr:uid="{00000000-0005-0000-0000-0000AE190000}"/>
    <cellStyle name="Normal 11 7 4 2 2 2 2" xfId="3946" xr:uid="{00000000-0005-0000-0000-0000AF190000}"/>
    <cellStyle name="Normal 11 7 4 2 2 2 2 2" xfId="12521" xr:uid="{00000000-0005-0000-0000-0000B0190000}"/>
    <cellStyle name="Normal 11 7 4 2 2 2 3" xfId="7469" xr:uid="{00000000-0005-0000-0000-0000B1190000}"/>
    <cellStyle name="Normal 11 7 4 2 2 2 3 2" xfId="16044" xr:uid="{00000000-0005-0000-0000-0000B2190000}"/>
    <cellStyle name="Normal 11 7 4 2 2 2 4" xfId="9856" xr:uid="{00000000-0005-0000-0000-0000B3190000}"/>
    <cellStyle name="Normal 11 7 4 2 2 3" xfId="2455" xr:uid="{00000000-0005-0000-0000-0000B4190000}"/>
    <cellStyle name="Normal 11 7 4 2 2 3 2" xfId="5120" xr:uid="{00000000-0005-0000-0000-0000B5190000}"/>
    <cellStyle name="Normal 11 7 4 2 2 3 2 2" xfId="13695" xr:uid="{00000000-0005-0000-0000-0000B6190000}"/>
    <cellStyle name="Normal 11 7 4 2 2 3 3" xfId="8643" xr:uid="{00000000-0005-0000-0000-0000B7190000}"/>
    <cellStyle name="Normal 11 7 4 2 2 3 3 2" xfId="17218" xr:uid="{00000000-0005-0000-0000-0000B8190000}"/>
    <cellStyle name="Normal 11 7 4 2 2 3 4" xfId="11030" xr:uid="{00000000-0005-0000-0000-0000B9190000}"/>
    <cellStyle name="Normal 11 7 4 2 2 4" xfId="6001" xr:uid="{00000000-0005-0000-0000-0000BA190000}"/>
    <cellStyle name="Normal 11 7 4 2 2 4 2" xfId="14576" xr:uid="{00000000-0005-0000-0000-0000BB190000}"/>
    <cellStyle name="Normal 11 7 4 2 2 5" xfId="3261" xr:uid="{00000000-0005-0000-0000-0000BC190000}"/>
    <cellStyle name="Normal 11 7 4 2 2 5 2" xfId="11836" xr:uid="{00000000-0005-0000-0000-0000BD190000}"/>
    <cellStyle name="Normal 11 7 4 2 2 6" xfId="6882" xr:uid="{00000000-0005-0000-0000-0000BE190000}"/>
    <cellStyle name="Normal 11 7 4 2 2 6 2" xfId="15457" xr:uid="{00000000-0005-0000-0000-0000BF190000}"/>
    <cellStyle name="Normal 11 7 4 2 2 7" xfId="9171" xr:uid="{00000000-0005-0000-0000-0000C0190000}"/>
    <cellStyle name="Normal 11 7 4 2 3" xfId="1476" xr:uid="{00000000-0005-0000-0000-0000C1190000}"/>
    <cellStyle name="Normal 11 7 4 2 3 2" xfId="2063" xr:uid="{00000000-0005-0000-0000-0000C2190000}"/>
    <cellStyle name="Normal 11 7 4 2 3 2 2" xfId="4728" xr:uid="{00000000-0005-0000-0000-0000C3190000}"/>
    <cellStyle name="Normal 11 7 4 2 3 2 2 2" xfId="13303" xr:uid="{00000000-0005-0000-0000-0000C4190000}"/>
    <cellStyle name="Normal 11 7 4 2 3 2 3" xfId="7664" xr:uid="{00000000-0005-0000-0000-0000C5190000}"/>
    <cellStyle name="Normal 11 7 4 2 3 2 3 2" xfId="16239" xr:uid="{00000000-0005-0000-0000-0000C6190000}"/>
    <cellStyle name="Normal 11 7 4 2 3 2 4" xfId="10638" xr:uid="{00000000-0005-0000-0000-0000C7190000}"/>
    <cellStyle name="Normal 11 7 4 2 3 3" xfId="5609" xr:uid="{00000000-0005-0000-0000-0000C8190000}"/>
    <cellStyle name="Normal 11 7 4 2 3 3 2" xfId="8251" xr:uid="{00000000-0005-0000-0000-0000C9190000}"/>
    <cellStyle name="Normal 11 7 4 2 3 3 2 2" xfId="16826" xr:uid="{00000000-0005-0000-0000-0000CA190000}"/>
    <cellStyle name="Normal 11 7 4 2 3 3 3" xfId="14184" xr:uid="{00000000-0005-0000-0000-0000CB190000}"/>
    <cellStyle name="Normal 11 7 4 2 3 4" xfId="4141" xr:uid="{00000000-0005-0000-0000-0000CC190000}"/>
    <cellStyle name="Normal 11 7 4 2 3 4 2" xfId="12716" xr:uid="{00000000-0005-0000-0000-0000CD190000}"/>
    <cellStyle name="Normal 11 7 4 2 3 5" xfId="6490" xr:uid="{00000000-0005-0000-0000-0000CE190000}"/>
    <cellStyle name="Normal 11 7 4 2 3 5 2" xfId="15065" xr:uid="{00000000-0005-0000-0000-0000CF190000}"/>
    <cellStyle name="Normal 11 7 4 2 3 6" xfId="10051" xr:uid="{00000000-0005-0000-0000-0000D0190000}"/>
    <cellStyle name="Normal 11 7 4 2 4" xfId="889" xr:uid="{00000000-0005-0000-0000-0000D1190000}"/>
    <cellStyle name="Normal 11 7 4 2 4 2" xfId="3554" xr:uid="{00000000-0005-0000-0000-0000D2190000}"/>
    <cellStyle name="Normal 11 7 4 2 4 2 2" xfId="12129" xr:uid="{00000000-0005-0000-0000-0000D3190000}"/>
    <cellStyle name="Normal 11 7 4 2 4 3" xfId="7077" xr:uid="{00000000-0005-0000-0000-0000D4190000}"/>
    <cellStyle name="Normal 11 7 4 2 4 3 2" xfId="15652" xr:uid="{00000000-0005-0000-0000-0000D5190000}"/>
    <cellStyle name="Normal 11 7 4 2 4 4" xfId="9464" xr:uid="{00000000-0005-0000-0000-0000D6190000}"/>
    <cellStyle name="Normal 11 7 4 2 5" xfId="1868" xr:uid="{00000000-0005-0000-0000-0000D7190000}"/>
    <cellStyle name="Normal 11 7 4 2 5 2" xfId="2968" xr:uid="{00000000-0005-0000-0000-0000D8190000}"/>
    <cellStyle name="Normal 11 7 4 2 5 2 2" xfId="11543" xr:uid="{00000000-0005-0000-0000-0000D9190000}"/>
    <cellStyle name="Normal 11 7 4 2 5 3" xfId="8056" xr:uid="{00000000-0005-0000-0000-0000DA190000}"/>
    <cellStyle name="Normal 11 7 4 2 5 3 2" xfId="16631" xr:uid="{00000000-0005-0000-0000-0000DB190000}"/>
    <cellStyle name="Normal 11 7 4 2 5 4" xfId="10443" xr:uid="{00000000-0005-0000-0000-0000DC190000}"/>
    <cellStyle name="Normal 11 7 4 2 6" xfId="4533" xr:uid="{00000000-0005-0000-0000-0000DD190000}"/>
    <cellStyle name="Normal 11 7 4 2 6 2" xfId="13108" xr:uid="{00000000-0005-0000-0000-0000DE190000}"/>
    <cellStyle name="Normal 11 7 4 2 7" xfId="5414" xr:uid="{00000000-0005-0000-0000-0000DF190000}"/>
    <cellStyle name="Normal 11 7 4 2 7 2" xfId="13989" xr:uid="{00000000-0005-0000-0000-0000E0190000}"/>
    <cellStyle name="Normal 11 7 4 2 8" xfId="2664" xr:uid="{00000000-0005-0000-0000-0000E1190000}"/>
    <cellStyle name="Normal 11 7 4 2 8 2" xfId="11239" xr:uid="{00000000-0005-0000-0000-0000E2190000}"/>
    <cellStyle name="Normal 11 7 4 2 9" xfId="6295" xr:uid="{00000000-0005-0000-0000-0000E3190000}"/>
    <cellStyle name="Normal 11 7 4 2 9 2" xfId="14870" xr:uid="{00000000-0005-0000-0000-0000E4190000}"/>
    <cellStyle name="Normal 11 7 4 3" xfId="383" xr:uid="{00000000-0005-0000-0000-0000E5190000}"/>
    <cellStyle name="Normal 11 7 4 3 10" xfId="8958" xr:uid="{00000000-0005-0000-0000-0000E6190000}"/>
    <cellStyle name="Normal 11 7 4 3 2" xfId="676" xr:uid="{00000000-0005-0000-0000-0000E7190000}"/>
    <cellStyle name="Normal 11 7 4 3 2 2" xfId="1165" xr:uid="{00000000-0005-0000-0000-0000E8190000}"/>
    <cellStyle name="Normal 11 7 4 3 2 2 2" xfId="3830" xr:uid="{00000000-0005-0000-0000-0000E9190000}"/>
    <cellStyle name="Normal 11 7 4 3 2 2 2 2" xfId="12405" xr:uid="{00000000-0005-0000-0000-0000EA190000}"/>
    <cellStyle name="Normal 11 7 4 3 2 2 3" xfId="7353" xr:uid="{00000000-0005-0000-0000-0000EB190000}"/>
    <cellStyle name="Normal 11 7 4 3 2 2 3 2" xfId="15928" xr:uid="{00000000-0005-0000-0000-0000EC190000}"/>
    <cellStyle name="Normal 11 7 4 3 2 2 4" xfId="9740" xr:uid="{00000000-0005-0000-0000-0000ED190000}"/>
    <cellStyle name="Normal 11 7 4 3 2 3" xfId="2339" xr:uid="{00000000-0005-0000-0000-0000EE190000}"/>
    <cellStyle name="Normal 11 7 4 3 2 3 2" xfId="5004" xr:uid="{00000000-0005-0000-0000-0000EF190000}"/>
    <cellStyle name="Normal 11 7 4 3 2 3 2 2" xfId="13579" xr:uid="{00000000-0005-0000-0000-0000F0190000}"/>
    <cellStyle name="Normal 11 7 4 3 2 3 3" xfId="8527" xr:uid="{00000000-0005-0000-0000-0000F1190000}"/>
    <cellStyle name="Normal 11 7 4 3 2 3 3 2" xfId="17102" xr:uid="{00000000-0005-0000-0000-0000F2190000}"/>
    <cellStyle name="Normal 11 7 4 3 2 3 4" xfId="10914" xr:uid="{00000000-0005-0000-0000-0000F3190000}"/>
    <cellStyle name="Normal 11 7 4 3 2 4" xfId="5885" xr:uid="{00000000-0005-0000-0000-0000F4190000}"/>
    <cellStyle name="Normal 11 7 4 3 2 4 2" xfId="14460" xr:uid="{00000000-0005-0000-0000-0000F5190000}"/>
    <cellStyle name="Normal 11 7 4 3 2 5" xfId="3341" xr:uid="{00000000-0005-0000-0000-0000F6190000}"/>
    <cellStyle name="Normal 11 7 4 3 2 5 2" xfId="11916" xr:uid="{00000000-0005-0000-0000-0000F7190000}"/>
    <cellStyle name="Normal 11 7 4 3 2 6" xfId="6766" xr:uid="{00000000-0005-0000-0000-0000F8190000}"/>
    <cellStyle name="Normal 11 7 4 3 2 6 2" xfId="15341" xr:uid="{00000000-0005-0000-0000-0000F9190000}"/>
    <cellStyle name="Normal 11 7 4 3 2 7" xfId="9251" xr:uid="{00000000-0005-0000-0000-0000FA190000}"/>
    <cellStyle name="Normal 11 7 4 3 3" xfId="1556" xr:uid="{00000000-0005-0000-0000-0000FB190000}"/>
    <cellStyle name="Normal 11 7 4 3 3 2" xfId="2143" xr:uid="{00000000-0005-0000-0000-0000FC190000}"/>
    <cellStyle name="Normal 11 7 4 3 3 2 2" xfId="4808" xr:uid="{00000000-0005-0000-0000-0000FD190000}"/>
    <cellStyle name="Normal 11 7 4 3 3 2 2 2" xfId="13383" xr:uid="{00000000-0005-0000-0000-0000FE190000}"/>
    <cellStyle name="Normal 11 7 4 3 3 2 3" xfId="7744" xr:uid="{00000000-0005-0000-0000-0000FF190000}"/>
    <cellStyle name="Normal 11 7 4 3 3 2 3 2" xfId="16319" xr:uid="{00000000-0005-0000-0000-0000001A0000}"/>
    <cellStyle name="Normal 11 7 4 3 3 2 4" xfId="10718" xr:uid="{00000000-0005-0000-0000-0000011A0000}"/>
    <cellStyle name="Normal 11 7 4 3 3 3" xfId="5689" xr:uid="{00000000-0005-0000-0000-0000021A0000}"/>
    <cellStyle name="Normal 11 7 4 3 3 3 2" xfId="8331" xr:uid="{00000000-0005-0000-0000-0000031A0000}"/>
    <cellStyle name="Normal 11 7 4 3 3 3 2 2" xfId="16906" xr:uid="{00000000-0005-0000-0000-0000041A0000}"/>
    <cellStyle name="Normal 11 7 4 3 3 3 3" xfId="14264" xr:uid="{00000000-0005-0000-0000-0000051A0000}"/>
    <cellStyle name="Normal 11 7 4 3 3 4" xfId="4221" xr:uid="{00000000-0005-0000-0000-0000061A0000}"/>
    <cellStyle name="Normal 11 7 4 3 3 4 2" xfId="12796" xr:uid="{00000000-0005-0000-0000-0000071A0000}"/>
    <cellStyle name="Normal 11 7 4 3 3 5" xfId="6570" xr:uid="{00000000-0005-0000-0000-0000081A0000}"/>
    <cellStyle name="Normal 11 7 4 3 3 5 2" xfId="15145" xr:uid="{00000000-0005-0000-0000-0000091A0000}"/>
    <cellStyle name="Normal 11 7 4 3 3 6" xfId="10131" xr:uid="{00000000-0005-0000-0000-00000A1A0000}"/>
    <cellStyle name="Normal 11 7 4 3 4" xfId="969" xr:uid="{00000000-0005-0000-0000-00000B1A0000}"/>
    <cellStyle name="Normal 11 7 4 3 4 2" xfId="3634" xr:uid="{00000000-0005-0000-0000-00000C1A0000}"/>
    <cellStyle name="Normal 11 7 4 3 4 2 2" xfId="12209" xr:uid="{00000000-0005-0000-0000-00000D1A0000}"/>
    <cellStyle name="Normal 11 7 4 3 4 3" xfId="7157" xr:uid="{00000000-0005-0000-0000-00000E1A0000}"/>
    <cellStyle name="Normal 11 7 4 3 4 3 2" xfId="15732" xr:uid="{00000000-0005-0000-0000-00000F1A0000}"/>
    <cellStyle name="Normal 11 7 4 3 4 4" xfId="9544" xr:uid="{00000000-0005-0000-0000-0000101A0000}"/>
    <cellStyle name="Normal 11 7 4 3 5" xfId="1752" xr:uid="{00000000-0005-0000-0000-0000111A0000}"/>
    <cellStyle name="Normal 11 7 4 3 5 2" xfId="3048" xr:uid="{00000000-0005-0000-0000-0000121A0000}"/>
    <cellStyle name="Normal 11 7 4 3 5 2 2" xfId="11623" xr:uid="{00000000-0005-0000-0000-0000131A0000}"/>
    <cellStyle name="Normal 11 7 4 3 5 3" xfId="7940" xr:uid="{00000000-0005-0000-0000-0000141A0000}"/>
    <cellStyle name="Normal 11 7 4 3 5 3 2" xfId="16515" xr:uid="{00000000-0005-0000-0000-0000151A0000}"/>
    <cellStyle name="Normal 11 7 4 3 5 4" xfId="10327" xr:uid="{00000000-0005-0000-0000-0000161A0000}"/>
    <cellStyle name="Normal 11 7 4 3 6" xfId="4417" xr:uid="{00000000-0005-0000-0000-0000171A0000}"/>
    <cellStyle name="Normal 11 7 4 3 6 2" xfId="12992" xr:uid="{00000000-0005-0000-0000-0000181A0000}"/>
    <cellStyle name="Normal 11 7 4 3 7" xfId="5298" xr:uid="{00000000-0005-0000-0000-0000191A0000}"/>
    <cellStyle name="Normal 11 7 4 3 7 2" xfId="13873" xr:uid="{00000000-0005-0000-0000-00001A1A0000}"/>
    <cellStyle name="Normal 11 7 4 3 8" xfId="2744" xr:uid="{00000000-0005-0000-0000-00001B1A0000}"/>
    <cellStyle name="Normal 11 7 4 3 8 2" xfId="11319" xr:uid="{00000000-0005-0000-0000-00001C1A0000}"/>
    <cellStyle name="Normal 11 7 4 3 9" xfId="6179" xr:uid="{00000000-0005-0000-0000-00001D1A0000}"/>
    <cellStyle name="Normal 11 7 4 3 9 2" xfId="14754" xr:uid="{00000000-0005-0000-0000-00001E1A0000}"/>
    <cellStyle name="Normal 11 7 4 4" xfId="480" xr:uid="{00000000-0005-0000-0000-00001F1A0000}"/>
    <cellStyle name="Normal 11 7 4 4 2" xfId="1085" xr:uid="{00000000-0005-0000-0000-0000201A0000}"/>
    <cellStyle name="Normal 11 7 4 4 2 2" xfId="3750" xr:uid="{00000000-0005-0000-0000-0000211A0000}"/>
    <cellStyle name="Normal 11 7 4 4 2 2 2" xfId="12325" xr:uid="{00000000-0005-0000-0000-0000221A0000}"/>
    <cellStyle name="Normal 11 7 4 4 2 3" xfId="7273" xr:uid="{00000000-0005-0000-0000-0000231A0000}"/>
    <cellStyle name="Normal 11 7 4 4 2 3 2" xfId="15848" xr:uid="{00000000-0005-0000-0000-0000241A0000}"/>
    <cellStyle name="Normal 11 7 4 4 2 4" xfId="9660" xr:uid="{00000000-0005-0000-0000-0000251A0000}"/>
    <cellStyle name="Normal 11 7 4 4 3" xfId="2259" xr:uid="{00000000-0005-0000-0000-0000261A0000}"/>
    <cellStyle name="Normal 11 7 4 4 3 2" xfId="4924" xr:uid="{00000000-0005-0000-0000-0000271A0000}"/>
    <cellStyle name="Normal 11 7 4 4 3 2 2" xfId="13499" xr:uid="{00000000-0005-0000-0000-0000281A0000}"/>
    <cellStyle name="Normal 11 7 4 4 3 3" xfId="8447" xr:uid="{00000000-0005-0000-0000-0000291A0000}"/>
    <cellStyle name="Normal 11 7 4 4 3 3 2" xfId="17022" xr:uid="{00000000-0005-0000-0000-00002A1A0000}"/>
    <cellStyle name="Normal 11 7 4 4 3 4" xfId="10834" xr:uid="{00000000-0005-0000-0000-00002B1A0000}"/>
    <cellStyle name="Normal 11 7 4 4 4" xfId="5805" xr:uid="{00000000-0005-0000-0000-00002C1A0000}"/>
    <cellStyle name="Normal 11 7 4 4 4 2" xfId="14380" xr:uid="{00000000-0005-0000-0000-00002D1A0000}"/>
    <cellStyle name="Normal 11 7 4 4 5" xfId="3145" xr:uid="{00000000-0005-0000-0000-00002E1A0000}"/>
    <cellStyle name="Normal 11 7 4 4 5 2" xfId="11720" xr:uid="{00000000-0005-0000-0000-00002F1A0000}"/>
    <cellStyle name="Normal 11 7 4 4 6" xfId="6686" xr:uid="{00000000-0005-0000-0000-0000301A0000}"/>
    <cellStyle name="Normal 11 7 4 4 6 2" xfId="15261" xr:uid="{00000000-0005-0000-0000-0000311A0000}"/>
    <cellStyle name="Normal 11 7 4 4 7" xfId="9055" xr:uid="{00000000-0005-0000-0000-0000321A0000}"/>
    <cellStyle name="Normal 11 7 4 5" xfId="1360" xr:uid="{00000000-0005-0000-0000-0000331A0000}"/>
    <cellStyle name="Normal 11 7 4 5 2" xfId="1947" xr:uid="{00000000-0005-0000-0000-0000341A0000}"/>
    <cellStyle name="Normal 11 7 4 5 2 2" xfId="4612" xr:uid="{00000000-0005-0000-0000-0000351A0000}"/>
    <cellStyle name="Normal 11 7 4 5 2 2 2" xfId="13187" xr:uid="{00000000-0005-0000-0000-0000361A0000}"/>
    <cellStyle name="Normal 11 7 4 5 2 3" xfId="7548" xr:uid="{00000000-0005-0000-0000-0000371A0000}"/>
    <cellStyle name="Normal 11 7 4 5 2 3 2" xfId="16123" xr:uid="{00000000-0005-0000-0000-0000381A0000}"/>
    <cellStyle name="Normal 11 7 4 5 2 4" xfId="10522" xr:uid="{00000000-0005-0000-0000-0000391A0000}"/>
    <cellStyle name="Normal 11 7 4 5 3" xfId="5493" xr:uid="{00000000-0005-0000-0000-00003A1A0000}"/>
    <cellStyle name="Normal 11 7 4 5 3 2" xfId="8135" xr:uid="{00000000-0005-0000-0000-00003B1A0000}"/>
    <cellStyle name="Normal 11 7 4 5 3 2 2" xfId="16710" xr:uid="{00000000-0005-0000-0000-00003C1A0000}"/>
    <cellStyle name="Normal 11 7 4 5 3 3" xfId="14068" xr:uid="{00000000-0005-0000-0000-00003D1A0000}"/>
    <cellStyle name="Normal 11 7 4 5 4" xfId="4025" xr:uid="{00000000-0005-0000-0000-00003E1A0000}"/>
    <cellStyle name="Normal 11 7 4 5 4 2" xfId="12600" xr:uid="{00000000-0005-0000-0000-00003F1A0000}"/>
    <cellStyle name="Normal 11 7 4 5 5" xfId="6374" xr:uid="{00000000-0005-0000-0000-0000401A0000}"/>
    <cellStyle name="Normal 11 7 4 5 5 2" xfId="14949" xr:uid="{00000000-0005-0000-0000-0000411A0000}"/>
    <cellStyle name="Normal 11 7 4 5 6" xfId="9935" xr:uid="{00000000-0005-0000-0000-0000421A0000}"/>
    <cellStyle name="Normal 11 7 4 6" xfId="773" xr:uid="{00000000-0005-0000-0000-0000431A0000}"/>
    <cellStyle name="Normal 11 7 4 6 2" xfId="3438" xr:uid="{00000000-0005-0000-0000-0000441A0000}"/>
    <cellStyle name="Normal 11 7 4 6 2 2" xfId="12013" xr:uid="{00000000-0005-0000-0000-0000451A0000}"/>
    <cellStyle name="Normal 11 7 4 6 3" xfId="6961" xr:uid="{00000000-0005-0000-0000-0000461A0000}"/>
    <cellStyle name="Normal 11 7 4 6 3 2" xfId="15536" xr:uid="{00000000-0005-0000-0000-0000471A0000}"/>
    <cellStyle name="Normal 11 7 4 6 4" xfId="9348" xr:uid="{00000000-0005-0000-0000-0000481A0000}"/>
    <cellStyle name="Normal 11 7 4 7" xfId="1672" xr:uid="{00000000-0005-0000-0000-0000491A0000}"/>
    <cellStyle name="Normal 11 7 4 7 2" xfId="2856" xr:uid="{00000000-0005-0000-0000-00004A1A0000}"/>
    <cellStyle name="Normal 11 7 4 7 2 2" xfId="11431" xr:uid="{00000000-0005-0000-0000-00004B1A0000}"/>
    <cellStyle name="Normal 11 7 4 7 3" xfId="7860" xr:uid="{00000000-0005-0000-0000-00004C1A0000}"/>
    <cellStyle name="Normal 11 7 4 7 3 2" xfId="16435" xr:uid="{00000000-0005-0000-0000-00004D1A0000}"/>
    <cellStyle name="Normal 11 7 4 7 4" xfId="10247" xr:uid="{00000000-0005-0000-0000-00004E1A0000}"/>
    <cellStyle name="Normal 11 7 4 8" xfId="4337" xr:uid="{00000000-0005-0000-0000-00004F1A0000}"/>
    <cellStyle name="Normal 11 7 4 8 2" xfId="12912" xr:uid="{00000000-0005-0000-0000-0000501A0000}"/>
    <cellStyle name="Normal 11 7 4 9" xfId="5218" xr:uid="{00000000-0005-0000-0000-0000511A0000}"/>
    <cellStyle name="Normal 11 7 4 9 2" xfId="13793" xr:uid="{00000000-0005-0000-0000-0000521A0000}"/>
    <cellStyle name="Normal 11 7 5" xfId="341" xr:uid="{00000000-0005-0000-0000-0000531A0000}"/>
    <cellStyle name="Normal 11 7 5 10" xfId="8918" xr:uid="{00000000-0005-0000-0000-0000541A0000}"/>
    <cellStyle name="Normal 11 7 5 2" xfId="636" xr:uid="{00000000-0005-0000-0000-0000551A0000}"/>
    <cellStyle name="Normal 11 7 5 2 2" xfId="1125" xr:uid="{00000000-0005-0000-0000-0000561A0000}"/>
    <cellStyle name="Normal 11 7 5 2 2 2" xfId="3790" xr:uid="{00000000-0005-0000-0000-0000571A0000}"/>
    <cellStyle name="Normal 11 7 5 2 2 2 2" xfId="12365" xr:uid="{00000000-0005-0000-0000-0000581A0000}"/>
    <cellStyle name="Normal 11 7 5 2 2 3" xfId="7313" xr:uid="{00000000-0005-0000-0000-0000591A0000}"/>
    <cellStyle name="Normal 11 7 5 2 2 3 2" xfId="15888" xr:uid="{00000000-0005-0000-0000-00005A1A0000}"/>
    <cellStyle name="Normal 11 7 5 2 2 4" xfId="9700" xr:uid="{00000000-0005-0000-0000-00005B1A0000}"/>
    <cellStyle name="Normal 11 7 5 2 3" xfId="2299" xr:uid="{00000000-0005-0000-0000-00005C1A0000}"/>
    <cellStyle name="Normal 11 7 5 2 3 2" xfId="4964" xr:uid="{00000000-0005-0000-0000-00005D1A0000}"/>
    <cellStyle name="Normal 11 7 5 2 3 2 2" xfId="13539" xr:uid="{00000000-0005-0000-0000-00005E1A0000}"/>
    <cellStyle name="Normal 11 7 5 2 3 3" xfId="8487" xr:uid="{00000000-0005-0000-0000-00005F1A0000}"/>
    <cellStyle name="Normal 11 7 5 2 3 3 2" xfId="17062" xr:uid="{00000000-0005-0000-0000-0000601A0000}"/>
    <cellStyle name="Normal 11 7 5 2 3 4" xfId="10874" xr:uid="{00000000-0005-0000-0000-0000611A0000}"/>
    <cellStyle name="Normal 11 7 5 2 4" xfId="5845" xr:uid="{00000000-0005-0000-0000-0000621A0000}"/>
    <cellStyle name="Normal 11 7 5 2 4 2" xfId="14420" xr:uid="{00000000-0005-0000-0000-0000631A0000}"/>
    <cellStyle name="Normal 11 7 5 2 5" xfId="3301" xr:uid="{00000000-0005-0000-0000-0000641A0000}"/>
    <cellStyle name="Normal 11 7 5 2 5 2" xfId="11876" xr:uid="{00000000-0005-0000-0000-0000651A0000}"/>
    <cellStyle name="Normal 11 7 5 2 6" xfId="6726" xr:uid="{00000000-0005-0000-0000-0000661A0000}"/>
    <cellStyle name="Normal 11 7 5 2 6 2" xfId="15301" xr:uid="{00000000-0005-0000-0000-0000671A0000}"/>
    <cellStyle name="Normal 11 7 5 2 7" xfId="9211" xr:uid="{00000000-0005-0000-0000-0000681A0000}"/>
    <cellStyle name="Normal 11 7 5 3" xfId="1516" xr:uid="{00000000-0005-0000-0000-0000691A0000}"/>
    <cellStyle name="Normal 11 7 5 3 2" xfId="2103" xr:uid="{00000000-0005-0000-0000-00006A1A0000}"/>
    <cellStyle name="Normal 11 7 5 3 2 2" xfId="4768" xr:uid="{00000000-0005-0000-0000-00006B1A0000}"/>
    <cellStyle name="Normal 11 7 5 3 2 2 2" xfId="13343" xr:uid="{00000000-0005-0000-0000-00006C1A0000}"/>
    <cellStyle name="Normal 11 7 5 3 2 3" xfId="7704" xr:uid="{00000000-0005-0000-0000-00006D1A0000}"/>
    <cellStyle name="Normal 11 7 5 3 2 3 2" xfId="16279" xr:uid="{00000000-0005-0000-0000-00006E1A0000}"/>
    <cellStyle name="Normal 11 7 5 3 2 4" xfId="10678" xr:uid="{00000000-0005-0000-0000-00006F1A0000}"/>
    <cellStyle name="Normal 11 7 5 3 3" xfId="5649" xr:uid="{00000000-0005-0000-0000-0000701A0000}"/>
    <cellStyle name="Normal 11 7 5 3 3 2" xfId="8291" xr:uid="{00000000-0005-0000-0000-0000711A0000}"/>
    <cellStyle name="Normal 11 7 5 3 3 2 2" xfId="16866" xr:uid="{00000000-0005-0000-0000-0000721A0000}"/>
    <cellStyle name="Normal 11 7 5 3 3 3" xfId="14224" xr:uid="{00000000-0005-0000-0000-0000731A0000}"/>
    <cellStyle name="Normal 11 7 5 3 4" xfId="4181" xr:uid="{00000000-0005-0000-0000-0000741A0000}"/>
    <cellStyle name="Normal 11 7 5 3 4 2" xfId="12756" xr:uid="{00000000-0005-0000-0000-0000751A0000}"/>
    <cellStyle name="Normal 11 7 5 3 5" xfId="6530" xr:uid="{00000000-0005-0000-0000-0000761A0000}"/>
    <cellStyle name="Normal 11 7 5 3 5 2" xfId="15105" xr:uid="{00000000-0005-0000-0000-0000771A0000}"/>
    <cellStyle name="Normal 11 7 5 3 6" xfId="10091" xr:uid="{00000000-0005-0000-0000-0000781A0000}"/>
    <cellStyle name="Normal 11 7 5 4" xfId="929" xr:uid="{00000000-0005-0000-0000-0000791A0000}"/>
    <cellStyle name="Normal 11 7 5 4 2" xfId="3594" xr:uid="{00000000-0005-0000-0000-00007A1A0000}"/>
    <cellStyle name="Normal 11 7 5 4 2 2" xfId="12169" xr:uid="{00000000-0005-0000-0000-00007B1A0000}"/>
    <cellStyle name="Normal 11 7 5 4 3" xfId="7117" xr:uid="{00000000-0005-0000-0000-00007C1A0000}"/>
    <cellStyle name="Normal 11 7 5 4 3 2" xfId="15692" xr:uid="{00000000-0005-0000-0000-00007D1A0000}"/>
    <cellStyle name="Normal 11 7 5 4 4" xfId="9504" xr:uid="{00000000-0005-0000-0000-00007E1A0000}"/>
    <cellStyle name="Normal 11 7 5 5" xfId="1712" xr:uid="{00000000-0005-0000-0000-00007F1A0000}"/>
    <cellStyle name="Normal 11 7 5 5 2" xfId="3008" xr:uid="{00000000-0005-0000-0000-0000801A0000}"/>
    <cellStyle name="Normal 11 7 5 5 2 2" xfId="11583" xr:uid="{00000000-0005-0000-0000-0000811A0000}"/>
    <cellStyle name="Normal 11 7 5 5 3" xfId="7900" xr:uid="{00000000-0005-0000-0000-0000821A0000}"/>
    <cellStyle name="Normal 11 7 5 5 3 2" xfId="16475" xr:uid="{00000000-0005-0000-0000-0000831A0000}"/>
    <cellStyle name="Normal 11 7 5 5 4" xfId="10287" xr:uid="{00000000-0005-0000-0000-0000841A0000}"/>
    <cellStyle name="Normal 11 7 5 6" xfId="4377" xr:uid="{00000000-0005-0000-0000-0000851A0000}"/>
    <cellStyle name="Normal 11 7 5 6 2" xfId="12952" xr:uid="{00000000-0005-0000-0000-0000861A0000}"/>
    <cellStyle name="Normal 11 7 5 7" xfId="5258" xr:uid="{00000000-0005-0000-0000-0000871A0000}"/>
    <cellStyle name="Normal 11 7 5 7 2" xfId="13833" xr:uid="{00000000-0005-0000-0000-0000881A0000}"/>
    <cellStyle name="Normal 11 7 5 8" xfId="2704" xr:uid="{00000000-0005-0000-0000-0000891A0000}"/>
    <cellStyle name="Normal 11 7 5 8 2" xfId="11279" xr:uid="{00000000-0005-0000-0000-00008A1A0000}"/>
    <cellStyle name="Normal 11 7 5 9" xfId="6139" xr:uid="{00000000-0005-0000-0000-00008B1A0000}"/>
    <cellStyle name="Normal 11 7 5 9 2" xfId="14714" xr:uid="{00000000-0005-0000-0000-00008C1A0000}"/>
    <cellStyle name="Normal 11 7 6" xfId="243" xr:uid="{00000000-0005-0000-0000-00008D1A0000}"/>
    <cellStyle name="Normal 11 7 6 10" xfId="8820" xr:uid="{00000000-0005-0000-0000-00008E1A0000}"/>
    <cellStyle name="Normal 11 7 6 2" xfId="538" xr:uid="{00000000-0005-0000-0000-00008F1A0000}"/>
    <cellStyle name="Normal 11 7 6 2 2" xfId="1223" xr:uid="{00000000-0005-0000-0000-0000901A0000}"/>
    <cellStyle name="Normal 11 7 6 2 2 2" xfId="3888" xr:uid="{00000000-0005-0000-0000-0000911A0000}"/>
    <cellStyle name="Normal 11 7 6 2 2 2 2" xfId="12463" xr:uid="{00000000-0005-0000-0000-0000921A0000}"/>
    <cellStyle name="Normal 11 7 6 2 2 3" xfId="7411" xr:uid="{00000000-0005-0000-0000-0000931A0000}"/>
    <cellStyle name="Normal 11 7 6 2 2 3 2" xfId="15986" xr:uid="{00000000-0005-0000-0000-0000941A0000}"/>
    <cellStyle name="Normal 11 7 6 2 2 4" xfId="9798" xr:uid="{00000000-0005-0000-0000-0000951A0000}"/>
    <cellStyle name="Normal 11 7 6 2 3" xfId="2397" xr:uid="{00000000-0005-0000-0000-0000961A0000}"/>
    <cellStyle name="Normal 11 7 6 2 3 2" xfId="5062" xr:uid="{00000000-0005-0000-0000-0000971A0000}"/>
    <cellStyle name="Normal 11 7 6 2 3 2 2" xfId="13637" xr:uid="{00000000-0005-0000-0000-0000981A0000}"/>
    <cellStyle name="Normal 11 7 6 2 3 3" xfId="8585" xr:uid="{00000000-0005-0000-0000-0000991A0000}"/>
    <cellStyle name="Normal 11 7 6 2 3 3 2" xfId="17160" xr:uid="{00000000-0005-0000-0000-00009A1A0000}"/>
    <cellStyle name="Normal 11 7 6 2 3 4" xfId="10972" xr:uid="{00000000-0005-0000-0000-00009B1A0000}"/>
    <cellStyle name="Normal 11 7 6 2 4" xfId="5943" xr:uid="{00000000-0005-0000-0000-00009C1A0000}"/>
    <cellStyle name="Normal 11 7 6 2 4 2" xfId="14518" xr:uid="{00000000-0005-0000-0000-00009D1A0000}"/>
    <cellStyle name="Normal 11 7 6 2 5" xfId="3203" xr:uid="{00000000-0005-0000-0000-00009E1A0000}"/>
    <cellStyle name="Normal 11 7 6 2 5 2" xfId="11778" xr:uid="{00000000-0005-0000-0000-00009F1A0000}"/>
    <cellStyle name="Normal 11 7 6 2 6" xfId="6824" xr:uid="{00000000-0005-0000-0000-0000A01A0000}"/>
    <cellStyle name="Normal 11 7 6 2 6 2" xfId="15399" xr:uid="{00000000-0005-0000-0000-0000A11A0000}"/>
    <cellStyle name="Normal 11 7 6 2 7" xfId="9113" xr:uid="{00000000-0005-0000-0000-0000A21A0000}"/>
    <cellStyle name="Normal 11 7 6 3" xfId="1418" xr:uid="{00000000-0005-0000-0000-0000A31A0000}"/>
    <cellStyle name="Normal 11 7 6 3 2" xfId="2005" xr:uid="{00000000-0005-0000-0000-0000A41A0000}"/>
    <cellStyle name="Normal 11 7 6 3 2 2" xfId="4670" xr:uid="{00000000-0005-0000-0000-0000A51A0000}"/>
    <cellStyle name="Normal 11 7 6 3 2 2 2" xfId="13245" xr:uid="{00000000-0005-0000-0000-0000A61A0000}"/>
    <cellStyle name="Normal 11 7 6 3 2 3" xfId="7606" xr:uid="{00000000-0005-0000-0000-0000A71A0000}"/>
    <cellStyle name="Normal 11 7 6 3 2 3 2" xfId="16181" xr:uid="{00000000-0005-0000-0000-0000A81A0000}"/>
    <cellStyle name="Normal 11 7 6 3 2 4" xfId="10580" xr:uid="{00000000-0005-0000-0000-0000A91A0000}"/>
    <cellStyle name="Normal 11 7 6 3 3" xfId="5551" xr:uid="{00000000-0005-0000-0000-0000AA1A0000}"/>
    <cellStyle name="Normal 11 7 6 3 3 2" xfId="8193" xr:uid="{00000000-0005-0000-0000-0000AB1A0000}"/>
    <cellStyle name="Normal 11 7 6 3 3 2 2" xfId="16768" xr:uid="{00000000-0005-0000-0000-0000AC1A0000}"/>
    <cellStyle name="Normal 11 7 6 3 3 3" xfId="14126" xr:uid="{00000000-0005-0000-0000-0000AD1A0000}"/>
    <cellStyle name="Normal 11 7 6 3 4" xfId="4083" xr:uid="{00000000-0005-0000-0000-0000AE1A0000}"/>
    <cellStyle name="Normal 11 7 6 3 4 2" xfId="12658" xr:uid="{00000000-0005-0000-0000-0000AF1A0000}"/>
    <cellStyle name="Normal 11 7 6 3 5" xfId="6432" xr:uid="{00000000-0005-0000-0000-0000B01A0000}"/>
    <cellStyle name="Normal 11 7 6 3 5 2" xfId="15007" xr:uid="{00000000-0005-0000-0000-0000B11A0000}"/>
    <cellStyle name="Normal 11 7 6 3 6" xfId="9993" xr:uid="{00000000-0005-0000-0000-0000B21A0000}"/>
    <cellStyle name="Normal 11 7 6 4" xfId="831" xr:uid="{00000000-0005-0000-0000-0000B31A0000}"/>
    <cellStyle name="Normal 11 7 6 4 2" xfId="3496" xr:uid="{00000000-0005-0000-0000-0000B41A0000}"/>
    <cellStyle name="Normal 11 7 6 4 2 2" xfId="12071" xr:uid="{00000000-0005-0000-0000-0000B51A0000}"/>
    <cellStyle name="Normal 11 7 6 4 3" xfId="7019" xr:uid="{00000000-0005-0000-0000-0000B61A0000}"/>
    <cellStyle name="Normal 11 7 6 4 3 2" xfId="15594" xr:uid="{00000000-0005-0000-0000-0000B71A0000}"/>
    <cellStyle name="Normal 11 7 6 4 4" xfId="9406" xr:uid="{00000000-0005-0000-0000-0000B81A0000}"/>
    <cellStyle name="Normal 11 7 6 5" xfId="1810" xr:uid="{00000000-0005-0000-0000-0000B91A0000}"/>
    <cellStyle name="Normal 11 7 6 5 2" xfId="2910" xr:uid="{00000000-0005-0000-0000-0000BA1A0000}"/>
    <cellStyle name="Normal 11 7 6 5 2 2" xfId="11485" xr:uid="{00000000-0005-0000-0000-0000BB1A0000}"/>
    <cellStyle name="Normal 11 7 6 5 3" xfId="7998" xr:uid="{00000000-0005-0000-0000-0000BC1A0000}"/>
    <cellStyle name="Normal 11 7 6 5 3 2" xfId="16573" xr:uid="{00000000-0005-0000-0000-0000BD1A0000}"/>
    <cellStyle name="Normal 11 7 6 5 4" xfId="10385" xr:uid="{00000000-0005-0000-0000-0000BE1A0000}"/>
    <cellStyle name="Normal 11 7 6 6" xfId="4475" xr:uid="{00000000-0005-0000-0000-0000BF1A0000}"/>
    <cellStyle name="Normal 11 7 6 6 2" xfId="13050" xr:uid="{00000000-0005-0000-0000-0000C01A0000}"/>
    <cellStyle name="Normal 11 7 6 7" xfId="5356" xr:uid="{00000000-0005-0000-0000-0000C11A0000}"/>
    <cellStyle name="Normal 11 7 6 7 2" xfId="13931" xr:uid="{00000000-0005-0000-0000-0000C21A0000}"/>
    <cellStyle name="Normal 11 7 6 8" xfId="2606" xr:uid="{00000000-0005-0000-0000-0000C31A0000}"/>
    <cellStyle name="Normal 11 7 6 8 2" xfId="11181" xr:uid="{00000000-0005-0000-0000-0000C41A0000}"/>
    <cellStyle name="Normal 11 7 6 9" xfId="6237" xr:uid="{00000000-0005-0000-0000-0000C51A0000}"/>
    <cellStyle name="Normal 11 7 6 9 2" xfId="14812" xr:uid="{00000000-0005-0000-0000-0000C61A0000}"/>
    <cellStyle name="Normal 11 7 7" xfId="147" xr:uid="{00000000-0005-0000-0000-0000C71A0000}"/>
    <cellStyle name="Normal 11 7 7 2" xfId="1027" xr:uid="{00000000-0005-0000-0000-0000C81A0000}"/>
    <cellStyle name="Normal 11 7 7 2 2" xfId="3692" xr:uid="{00000000-0005-0000-0000-0000C91A0000}"/>
    <cellStyle name="Normal 11 7 7 2 2 2" xfId="12267" xr:uid="{00000000-0005-0000-0000-0000CA1A0000}"/>
    <cellStyle name="Normal 11 7 7 2 3" xfId="7215" xr:uid="{00000000-0005-0000-0000-0000CB1A0000}"/>
    <cellStyle name="Normal 11 7 7 2 3 2" xfId="15790" xr:uid="{00000000-0005-0000-0000-0000CC1A0000}"/>
    <cellStyle name="Normal 11 7 7 2 4" xfId="9602" xr:uid="{00000000-0005-0000-0000-0000CD1A0000}"/>
    <cellStyle name="Normal 11 7 7 3" xfId="2201" xr:uid="{00000000-0005-0000-0000-0000CE1A0000}"/>
    <cellStyle name="Normal 11 7 7 3 2" xfId="4866" xr:uid="{00000000-0005-0000-0000-0000CF1A0000}"/>
    <cellStyle name="Normal 11 7 7 3 2 2" xfId="13441" xr:uid="{00000000-0005-0000-0000-0000D01A0000}"/>
    <cellStyle name="Normal 11 7 7 3 3" xfId="8389" xr:uid="{00000000-0005-0000-0000-0000D11A0000}"/>
    <cellStyle name="Normal 11 7 7 3 3 2" xfId="16964" xr:uid="{00000000-0005-0000-0000-0000D21A0000}"/>
    <cellStyle name="Normal 11 7 7 3 4" xfId="10776" xr:uid="{00000000-0005-0000-0000-0000D31A0000}"/>
    <cellStyle name="Normal 11 7 7 4" xfId="5747" xr:uid="{00000000-0005-0000-0000-0000D41A0000}"/>
    <cellStyle name="Normal 11 7 7 4 2" xfId="14322" xr:uid="{00000000-0005-0000-0000-0000D51A0000}"/>
    <cellStyle name="Normal 11 7 7 5" xfId="2820" xr:uid="{00000000-0005-0000-0000-0000D61A0000}"/>
    <cellStyle name="Normal 11 7 7 5 2" xfId="11395" xr:uid="{00000000-0005-0000-0000-0000D71A0000}"/>
    <cellStyle name="Normal 11 7 7 6" xfId="6628" xr:uid="{00000000-0005-0000-0000-0000D81A0000}"/>
    <cellStyle name="Normal 11 7 7 6 2" xfId="15203" xr:uid="{00000000-0005-0000-0000-0000D91A0000}"/>
    <cellStyle name="Normal 11 7 7 7" xfId="8730" xr:uid="{00000000-0005-0000-0000-0000DA1A0000}"/>
    <cellStyle name="Normal 11 7 8" xfId="442" xr:uid="{00000000-0005-0000-0000-0000DB1A0000}"/>
    <cellStyle name="Normal 11 7 8 2" xfId="1322" xr:uid="{00000000-0005-0000-0000-0000DC1A0000}"/>
    <cellStyle name="Normal 11 7 8 2 2" xfId="3987" xr:uid="{00000000-0005-0000-0000-0000DD1A0000}"/>
    <cellStyle name="Normal 11 7 8 2 2 2" xfId="12562" xr:uid="{00000000-0005-0000-0000-0000DE1A0000}"/>
    <cellStyle name="Normal 11 7 8 2 3" xfId="7510" xr:uid="{00000000-0005-0000-0000-0000DF1A0000}"/>
    <cellStyle name="Normal 11 7 8 2 3 2" xfId="16085" xr:uid="{00000000-0005-0000-0000-0000E01A0000}"/>
    <cellStyle name="Normal 11 7 8 2 4" xfId="9897" xr:uid="{00000000-0005-0000-0000-0000E11A0000}"/>
    <cellStyle name="Normal 11 7 8 3" xfId="1909" xr:uid="{00000000-0005-0000-0000-0000E21A0000}"/>
    <cellStyle name="Normal 11 7 8 3 2" xfId="4574" xr:uid="{00000000-0005-0000-0000-0000E31A0000}"/>
    <cellStyle name="Normal 11 7 8 3 2 2" xfId="13149" xr:uid="{00000000-0005-0000-0000-0000E41A0000}"/>
    <cellStyle name="Normal 11 7 8 3 3" xfId="8097" xr:uid="{00000000-0005-0000-0000-0000E51A0000}"/>
    <cellStyle name="Normal 11 7 8 3 3 2" xfId="16672" xr:uid="{00000000-0005-0000-0000-0000E61A0000}"/>
    <cellStyle name="Normal 11 7 8 3 4" xfId="10484" xr:uid="{00000000-0005-0000-0000-0000E71A0000}"/>
    <cellStyle name="Normal 11 7 8 4" xfId="5455" xr:uid="{00000000-0005-0000-0000-0000E81A0000}"/>
    <cellStyle name="Normal 11 7 8 4 2" xfId="14030" xr:uid="{00000000-0005-0000-0000-0000E91A0000}"/>
    <cellStyle name="Normal 11 7 8 5" xfId="3107" xr:uid="{00000000-0005-0000-0000-0000EA1A0000}"/>
    <cellStyle name="Normal 11 7 8 5 2" xfId="11682" xr:uid="{00000000-0005-0000-0000-0000EB1A0000}"/>
    <cellStyle name="Normal 11 7 8 6" xfId="6336" xr:uid="{00000000-0005-0000-0000-0000EC1A0000}"/>
    <cellStyle name="Normal 11 7 8 6 2" xfId="14911" xr:uid="{00000000-0005-0000-0000-0000ED1A0000}"/>
    <cellStyle name="Normal 11 7 8 7" xfId="9017" xr:uid="{00000000-0005-0000-0000-0000EE1A0000}"/>
    <cellStyle name="Normal 11 7 9" xfId="735" xr:uid="{00000000-0005-0000-0000-0000EF1A0000}"/>
    <cellStyle name="Normal 11 7 9 2" xfId="3400" xr:uid="{00000000-0005-0000-0000-0000F01A0000}"/>
    <cellStyle name="Normal 11 7 9 2 2" xfId="11975" xr:uid="{00000000-0005-0000-0000-0000F11A0000}"/>
    <cellStyle name="Normal 11 7 9 3" xfId="6923" xr:uid="{00000000-0005-0000-0000-0000F21A0000}"/>
    <cellStyle name="Normal 11 7 9 3 2" xfId="15498" xr:uid="{00000000-0005-0000-0000-0000F31A0000}"/>
    <cellStyle name="Normal 11 7 9 4" xfId="9310" xr:uid="{00000000-0005-0000-0000-0000F41A0000}"/>
    <cellStyle name="Normal 11 8" xfId="149" xr:uid="{00000000-0005-0000-0000-0000F51A0000}"/>
    <cellStyle name="Normal 11 8 10" xfId="4312" xr:uid="{00000000-0005-0000-0000-0000F61A0000}"/>
    <cellStyle name="Normal 11 8 10 2" xfId="12887" xr:uid="{00000000-0005-0000-0000-0000F71A0000}"/>
    <cellStyle name="Normal 11 8 11" xfId="5193" xr:uid="{00000000-0005-0000-0000-0000F81A0000}"/>
    <cellStyle name="Normal 11 8 11 2" xfId="13768" xr:uid="{00000000-0005-0000-0000-0000F91A0000}"/>
    <cellStyle name="Normal 11 8 12" xfId="2523" xr:uid="{00000000-0005-0000-0000-0000FA1A0000}"/>
    <cellStyle name="Normal 11 8 12 2" xfId="11098" xr:uid="{00000000-0005-0000-0000-0000FB1A0000}"/>
    <cellStyle name="Normal 11 8 13" xfId="6074" xr:uid="{00000000-0005-0000-0000-0000FC1A0000}"/>
    <cellStyle name="Normal 11 8 13 2" xfId="14649" xr:uid="{00000000-0005-0000-0000-0000FD1A0000}"/>
    <cellStyle name="Normal 11 8 14" xfId="8732" xr:uid="{00000000-0005-0000-0000-0000FE1A0000}"/>
    <cellStyle name="Normal 11 8 2" xfId="218" xr:uid="{00000000-0005-0000-0000-0000FF1A0000}"/>
    <cellStyle name="Normal 11 8 2 10" xfId="2581" xr:uid="{00000000-0005-0000-0000-0000001B0000}"/>
    <cellStyle name="Normal 11 8 2 10 2" xfId="11156" xr:uid="{00000000-0005-0000-0000-0000011B0000}"/>
    <cellStyle name="Normal 11 8 2 11" xfId="6114" xr:uid="{00000000-0005-0000-0000-0000021B0000}"/>
    <cellStyle name="Normal 11 8 2 11 2" xfId="14689" xr:uid="{00000000-0005-0000-0000-0000031B0000}"/>
    <cellStyle name="Normal 11 8 2 12" xfId="8795" xr:uid="{00000000-0005-0000-0000-0000041B0000}"/>
    <cellStyle name="Normal 11 8 2 2" xfId="316" xr:uid="{00000000-0005-0000-0000-0000051B0000}"/>
    <cellStyle name="Normal 11 8 2 2 10" xfId="8893" xr:uid="{00000000-0005-0000-0000-0000061B0000}"/>
    <cellStyle name="Normal 11 8 2 2 2" xfId="611" xr:uid="{00000000-0005-0000-0000-0000071B0000}"/>
    <cellStyle name="Normal 11 8 2 2 2 2" xfId="1296" xr:uid="{00000000-0005-0000-0000-0000081B0000}"/>
    <cellStyle name="Normal 11 8 2 2 2 2 2" xfId="3961" xr:uid="{00000000-0005-0000-0000-0000091B0000}"/>
    <cellStyle name="Normal 11 8 2 2 2 2 2 2" xfId="12536" xr:uid="{00000000-0005-0000-0000-00000A1B0000}"/>
    <cellStyle name="Normal 11 8 2 2 2 2 3" xfId="7484" xr:uid="{00000000-0005-0000-0000-00000B1B0000}"/>
    <cellStyle name="Normal 11 8 2 2 2 2 3 2" xfId="16059" xr:uid="{00000000-0005-0000-0000-00000C1B0000}"/>
    <cellStyle name="Normal 11 8 2 2 2 2 4" xfId="9871" xr:uid="{00000000-0005-0000-0000-00000D1B0000}"/>
    <cellStyle name="Normal 11 8 2 2 2 3" xfId="2470" xr:uid="{00000000-0005-0000-0000-00000E1B0000}"/>
    <cellStyle name="Normal 11 8 2 2 2 3 2" xfId="5135" xr:uid="{00000000-0005-0000-0000-00000F1B0000}"/>
    <cellStyle name="Normal 11 8 2 2 2 3 2 2" xfId="13710" xr:uid="{00000000-0005-0000-0000-0000101B0000}"/>
    <cellStyle name="Normal 11 8 2 2 2 3 3" xfId="8658" xr:uid="{00000000-0005-0000-0000-0000111B0000}"/>
    <cellStyle name="Normal 11 8 2 2 2 3 3 2" xfId="17233" xr:uid="{00000000-0005-0000-0000-0000121B0000}"/>
    <cellStyle name="Normal 11 8 2 2 2 3 4" xfId="11045" xr:uid="{00000000-0005-0000-0000-0000131B0000}"/>
    <cellStyle name="Normal 11 8 2 2 2 4" xfId="6016" xr:uid="{00000000-0005-0000-0000-0000141B0000}"/>
    <cellStyle name="Normal 11 8 2 2 2 4 2" xfId="14591" xr:uid="{00000000-0005-0000-0000-0000151B0000}"/>
    <cellStyle name="Normal 11 8 2 2 2 5" xfId="3276" xr:uid="{00000000-0005-0000-0000-0000161B0000}"/>
    <cellStyle name="Normal 11 8 2 2 2 5 2" xfId="11851" xr:uid="{00000000-0005-0000-0000-0000171B0000}"/>
    <cellStyle name="Normal 11 8 2 2 2 6" xfId="6897" xr:uid="{00000000-0005-0000-0000-0000181B0000}"/>
    <cellStyle name="Normal 11 8 2 2 2 6 2" xfId="15472" xr:uid="{00000000-0005-0000-0000-0000191B0000}"/>
    <cellStyle name="Normal 11 8 2 2 2 7" xfId="9186" xr:uid="{00000000-0005-0000-0000-00001A1B0000}"/>
    <cellStyle name="Normal 11 8 2 2 3" xfId="1491" xr:uid="{00000000-0005-0000-0000-00001B1B0000}"/>
    <cellStyle name="Normal 11 8 2 2 3 2" xfId="2078" xr:uid="{00000000-0005-0000-0000-00001C1B0000}"/>
    <cellStyle name="Normal 11 8 2 2 3 2 2" xfId="4743" xr:uid="{00000000-0005-0000-0000-00001D1B0000}"/>
    <cellStyle name="Normal 11 8 2 2 3 2 2 2" xfId="13318" xr:uid="{00000000-0005-0000-0000-00001E1B0000}"/>
    <cellStyle name="Normal 11 8 2 2 3 2 3" xfId="7679" xr:uid="{00000000-0005-0000-0000-00001F1B0000}"/>
    <cellStyle name="Normal 11 8 2 2 3 2 3 2" xfId="16254" xr:uid="{00000000-0005-0000-0000-0000201B0000}"/>
    <cellStyle name="Normal 11 8 2 2 3 2 4" xfId="10653" xr:uid="{00000000-0005-0000-0000-0000211B0000}"/>
    <cellStyle name="Normal 11 8 2 2 3 3" xfId="5624" xr:uid="{00000000-0005-0000-0000-0000221B0000}"/>
    <cellStyle name="Normal 11 8 2 2 3 3 2" xfId="8266" xr:uid="{00000000-0005-0000-0000-0000231B0000}"/>
    <cellStyle name="Normal 11 8 2 2 3 3 2 2" xfId="16841" xr:uid="{00000000-0005-0000-0000-0000241B0000}"/>
    <cellStyle name="Normal 11 8 2 2 3 3 3" xfId="14199" xr:uid="{00000000-0005-0000-0000-0000251B0000}"/>
    <cellStyle name="Normal 11 8 2 2 3 4" xfId="4156" xr:uid="{00000000-0005-0000-0000-0000261B0000}"/>
    <cellStyle name="Normal 11 8 2 2 3 4 2" xfId="12731" xr:uid="{00000000-0005-0000-0000-0000271B0000}"/>
    <cellStyle name="Normal 11 8 2 2 3 5" xfId="6505" xr:uid="{00000000-0005-0000-0000-0000281B0000}"/>
    <cellStyle name="Normal 11 8 2 2 3 5 2" xfId="15080" xr:uid="{00000000-0005-0000-0000-0000291B0000}"/>
    <cellStyle name="Normal 11 8 2 2 3 6" xfId="10066" xr:uid="{00000000-0005-0000-0000-00002A1B0000}"/>
    <cellStyle name="Normal 11 8 2 2 4" xfId="904" xr:uid="{00000000-0005-0000-0000-00002B1B0000}"/>
    <cellStyle name="Normal 11 8 2 2 4 2" xfId="3569" xr:uid="{00000000-0005-0000-0000-00002C1B0000}"/>
    <cellStyle name="Normal 11 8 2 2 4 2 2" xfId="12144" xr:uid="{00000000-0005-0000-0000-00002D1B0000}"/>
    <cellStyle name="Normal 11 8 2 2 4 3" xfId="7092" xr:uid="{00000000-0005-0000-0000-00002E1B0000}"/>
    <cellStyle name="Normal 11 8 2 2 4 3 2" xfId="15667" xr:uid="{00000000-0005-0000-0000-00002F1B0000}"/>
    <cellStyle name="Normal 11 8 2 2 4 4" xfId="9479" xr:uid="{00000000-0005-0000-0000-0000301B0000}"/>
    <cellStyle name="Normal 11 8 2 2 5" xfId="1883" xr:uid="{00000000-0005-0000-0000-0000311B0000}"/>
    <cellStyle name="Normal 11 8 2 2 5 2" xfId="2983" xr:uid="{00000000-0005-0000-0000-0000321B0000}"/>
    <cellStyle name="Normal 11 8 2 2 5 2 2" xfId="11558" xr:uid="{00000000-0005-0000-0000-0000331B0000}"/>
    <cellStyle name="Normal 11 8 2 2 5 3" xfId="8071" xr:uid="{00000000-0005-0000-0000-0000341B0000}"/>
    <cellStyle name="Normal 11 8 2 2 5 3 2" xfId="16646" xr:uid="{00000000-0005-0000-0000-0000351B0000}"/>
    <cellStyle name="Normal 11 8 2 2 5 4" xfId="10458" xr:uid="{00000000-0005-0000-0000-0000361B0000}"/>
    <cellStyle name="Normal 11 8 2 2 6" xfId="4548" xr:uid="{00000000-0005-0000-0000-0000371B0000}"/>
    <cellStyle name="Normal 11 8 2 2 6 2" xfId="13123" xr:uid="{00000000-0005-0000-0000-0000381B0000}"/>
    <cellStyle name="Normal 11 8 2 2 7" xfId="5429" xr:uid="{00000000-0005-0000-0000-0000391B0000}"/>
    <cellStyle name="Normal 11 8 2 2 7 2" xfId="14004" xr:uid="{00000000-0005-0000-0000-00003A1B0000}"/>
    <cellStyle name="Normal 11 8 2 2 8" xfId="2679" xr:uid="{00000000-0005-0000-0000-00003B1B0000}"/>
    <cellStyle name="Normal 11 8 2 2 8 2" xfId="11254" xr:uid="{00000000-0005-0000-0000-00003C1B0000}"/>
    <cellStyle name="Normal 11 8 2 2 9" xfId="6310" xr:uid="{00000000-0005-0000-0000-00003D1B0000}"/>
    <cellStyle name="Normal 11 8 2 2 9 2" xfId="14885" xr:uid="{00000000-0005-0000-0000-00003E1B0000}"/>
    <cellStyle name="Normal 11 8 2 3" xfId="416" xr:uid="{00000000-0005-0000-0000-00003F1B0000}"/>
    <cellStyle name="Normal 11 8 2 3 10" xfId="8991" xr:uid="{00000000-0005-0000-0000-0000401B0000}"/>
    <cellStyle name="Normal 11 8 2 3 2" xfId="709" xr:uid="{00000000-0005-0000-0000-0000411B0000}"/>
    <cellStyle name="Normal 11 8 2 3 2 2" xfId="1198" xr:uid="{00000000-0005-0000-0000-0000421B0000}"/>
    <cellStyle name="Normal 11 8 2 3 2 2 2" xfId="3863" xr:uid="{00000000-0005-0000-0000-0000431B0000}"/>
    <cellStyle name="Normal 11 8 2 3 2 2 2 2" xfId="12438" xr:uid="{00000000-0005-0000-0000-0000441B0000}"/>
    <cellStyle name="Normal 11 8 2 3 2 2 3" xfId="7386" xr:uid="{00000000-0005-0000-0000-0000451B0000}"/>
    <cellStyle name="Normal 11 8 2 3 2 2 3 2" xfId="15961" xr:uid="{00000000-0005-0000-0000-0000461B0000}"/>
    <cellStyle name="Normal 11 8 2 3 2 2 4" xfId="9773" xr:uid="{00000000-0005-0000-0000-0000471B0000}"/>
    <cellStyle name="Normal 11 8 2 3 2 3" xfId="2372" xr:uid="{00000000-0005-0000-0000-0000481B0000}"/>
    <cellStyle name="Normal 11 8 2 3 2 3 2" xfId="5037" xr:uid="{00000000-0005-0000-0000-0000491B0000}"/>
    <cellStyle name="Normal 11 8 2 3 2 3 2 2" xfId="13612" xr:uid="{00000000-0005-0000-0000-00004A1B0000}"/>
    <cellStyle name="Normal 11 8 2 3 2 3 3" xfId="8560" xr:uid="{00000000-0005-0000-0000-00004B1B0000}"/>
    <cellStyle name="Normal 11 8 2 3 2 3 3 2" xfId="17135" xr:uid="{00000000-0005-0000-0000-00004C1B0000}"/>
    <cellStyle name="Normal 11 8 2 3 2 3 4" xfId="10947" xr:uid="{00000000-0005-0000-0000-00004D1B0000}"/>
    <cellStyle name="Normal 11 8 2 3 2 4" xfId="5918" xr:uid="{00000000-0005-0000-0000-00004E1B0000}"/>
    <cellStyle name="Normal 11 8 2 3 2 4 2" xfId="14493" xr:uid="{00000000-0005-0000-0000-00004F1B0000}"/>
    <cellStyle name="Normal 11 8 2 3 2 5" xfId="3374" xr:uid="{00000000-0005-0000-0000-0000501B0000}"/>
    <cellStyle name="Normal 11 8 2 3 2 5 2" xfId="11949" xr:uid="{00000000-0005-0000-0000-0000511B0000}"/>
    <cellStyle name="Normal 11 8 2 3 2 6" xfId="6799" xr:uid="{00000000-0005-0000-0000-0000521B0000}"/>
    <cellStyle name="Normal 11 8 2 3 2 6 2" xfId="15374" xr:uid="{00000000-0005-0000-0000-0000531B0000}"/>
    <cellStyle name="Normal 11 8 2 3 2 7" xfId="9284" xr:uid="{00000000-0005-0000-0000-0000541B0000}"/>
    <cellStyle name="Normal 11 8 2 3 3" xfId="1589" xr:uid="{00000000-0005-0000-0000-0000551B0000}"/>
    <cellStyle name="Normal 11 8 2 3 3 2" xfId="2176" xr:uid="{00000000-0005-0000-0000-0000561B0000}"/>
    <cellStyle name="Normal 11 8 2 3 3 2 2" xfId="4841" xr:uid="{00000000-0005-0000-0000-0000571B0000}"/>
    <cellStyle name="Normal 11 8 2 3 3 2 2 2" xfId="13416" xr:uid="{00000000-0005-0000-0000-0000581B0000}"/>
    <cellStyle name="Normal 11 8 2 3 3 2 3" xfId="7777" xr:uid="{00000000-0005-0000-0000-0000591B0000}"/>
    <cellStyle name="Normal 11 8 2 3 3 2 3 2" xfId="16352" xr:uid="{00000000-0005-0000-0000-00005A1B0000}"/>
    <cellStyle name="Normal 11 8 2 3 3 2 4" xfId="10751" xr:uid="{00000000-0005-0000-0000-00005B1B0000}"/>
    <cellStyle name="Normal 11 8 2 3 3 3" xfId="5722" xr:uid="{00000000-0005-0000-0000-00005C1B0000}"/>
    <cellStyle name="Normal 11 8 2 3 3 3 2" xfId="8364" xr:uid="{00000000-0005-0000-0000-00005D1B0000}"/>
    <cellStyle name="Normal 11 8 2 3 3 3 2 2" xfId="16939" xr:uid="{00000000-0005-0000-0000-00005E1B0000}"/>
    <cellStyle name="Normal 11 8 2 3 3 3 3" xfId="14297" xr:uid="{00000000-0005-0000-0000-00005F1B0000}"/>
    <cellStyle name="Normal 11 8 2 3 3 4" xfId="4254" xr:uid="{00000000-0005-0000-0000-0000601B0000}"/>
    <cellStyle name="Normal 11 8 2 3 3 4 2" xfId="12829" xr:uid="{00000000-0005-0000-0000-0000611B0000}"/>
    <cellStyle name="Normal 11 8 2 3 3 5" xfId="6603" xr:uid="{00000000-0005-0000-0000-0000621B0000}"/>
    <cellStyle name="Normal 11 8 2 3 3 5 2" xfId="15178" xr:uid="{00000000-0005-0000-0000-0000631B0000}"/>
    <cellStyle name="Normal 11 8 2 3 3 6" xfId="10164" xr:uid="{00000000-0005-0000-0000-0000641B0000}"/>
    <cellStyle name="Normal 11 8 2 3 4" xfId="1002" xr:uid="{00000000-0005-0000-0000-0000651B0000}"/>
    <cellStyle name="Normal 11 8 2 3 4 2" xfId="3667" xr:uid="{00000000-0005-0000-0000-0000661B0000}"/>
    <cellStyle name="Normal 11 8 2 3 4 2 2" xfId="12242" xr:uid="{00000000-0005-0000-0000-0000671B0000}"/>
    <cellStyle name="Normal 11 8 2 3 4 3" xfId="7190" xr:uid="{00000000-0005-0000-0000-0000681B0000}"/>
    <cellStyle name="Normal 11 8 2 3 4 3 2" xfId="15765" xr:uid="{00000000-0005-0000-0000-0000691B0000}"/>
    <cellStyle name="Normal 11 8 2 3 4 4" xfId="9577" xr:uid="{00000000-0005-0000-0000-00006A1B0000}"/>
    <cellStyle name="Normal 11 8 2 3 5" xfId="1785" xr:uid="{00000000-0005-0000-0000-00006B1B0000}"/>
    <cellStyle name="Normal 11 8 2 3 5 2" xfId="3081" xr:uid="{00000000-0005-0000-0000-00006C1B0000}"/>
    <cellStyle name="Normal 11 8 2 3 5 2 2" xfId="11656" xr:uid="{00000000-0005-0000-0000-00006D1B0000}"/>
    <cellStyle name="Normal 11 8 2 3 5 3" xfId="7973" xr:uid="{00000000-0005-0000-0000-00006E1B0000}"/>
    <cellStyle name="Normal 11 8 2 3 5 3 2" xfId="16548" xr:uid="{00000000-0005-0000-0000-00006F1B0000}"/>
    <cellStyle name="Normal 11 8 2 3 5 4" xfId="10360" xr:uid="{00000000-0005-0000-0000-0000701B0000}"/>
    <cellStyle name="Normal 11 8 2 3 6" xfId="4450" xr:uid="{00000000-0005-0000-0000-0000711B0000}"/>
    <cellStyle name="Normal 11 8 2 3 6 2" xfId="13025" xr:uid="{00000000-0005-0000-0000-0000721B0000}"/>
    <cellStyle name="Normal 11 8 2 3 7" xfId="5331" xr:uid="{00000000-0005-0000-0000-0000731B0000}"/>
    <cellStyle name="Normal 11 8 2 3 7 2" xfId="13906" xr:uid="{00000000-0005-0000-0000-0000741B0000}"/>
    <cellStyle name="Normal 11 8 2 3 8" xfId="2777" xr:uid="{00000000-0005-0000-0000-0000751B0000}"/>
    <cellStyle name="Normal 11 8 2 3 8 2" xfId="11352" xr:uid="{00000000-0005-0000-0000-0000761B0000}"/>
    <cellStyle name="Normal 11 8 2 3 9" xfId="6212" xr:uid="{00000000-0005-0000-0000-0000771B0000}"/>
    <cellStyle name="Normal 11 8 2 3 9 2" xfId="14787" xr:uid="{00000000-0005-0000-0000-0000781B0000}"/>
    <cellStyle name="Normal 11 8 2 4" xfId="513" xr:uid="{00000000-0005-0000-0000-0000791B0000}"/>
    <cellStyle name="Normal 11 8 2 4 2" xfId="1100" xr:uid="{00000000-0005-0000-0000-00007A1B0000}"/>
    <cellStyle name="Normal 11 8 2 4 2 2" xfId="3765" xr:uid="{00000000-0005-0000-0000-00007B1B0000}"/>
    <cellStyle name="Normal 11 8 2 4 2 2 2" xfId="12340" xr:uid="{00000000-0005-0000-0000-00007C1B0000}"/>
    <cellStyle name="Normal 11 8 2 4 2 3" xfId="7288" xr:uid="{00000000-0005-0000-0000-00007D1B0000}"/>
    <cellStyle name="Normal 11 8 2 4 2 3 2" xfId="15863" xr:uid="{00000000-0005-0000-0000-00007E1B0000}"/>
    <cellStyle name="Normal 11 8 2 4 2 4" xfId="9675" xr:uid="{00000000-0005-0000-0000-00007F1B0000}"/>
    <cellStyle name="Normal 11 8 2 4 3" xfId="2274" xr:uid="{00000000-0005-0000-0000-0000801B0000}"/>
    <cellStyle name="Normal 11 8 2 4 3 2" xfId="4939" xr:uid="{00000000-0005-0000-0000-0000811B0000}"/>
    <cellStyle name="Normal 11 8 2 4 3 2 2" xfId="13514" xr:uid="{00000000-0005-0000-0000-0000821B0000}"/>
    <cellStyle name="Normal 11 8 2 4 3 3" xfId="8462" xr:uid="{00000000-0005-0000-0000-0000831B0000}"/>
    <cellStyle name="Normal 11 8 2 4 3 3 2" xfId="17037" xr:uid="{00000000-0005-0000-0000-0000841B0000}"/>
    <cellStyle name="Normal 11 8 2 4 3 4" xfId="10849" xr:uid="{00000000-0005-0000-0000-0000851B0000}"/>
    <cellStyle name="Normal 11 8 2 4 4" xfId="5820" xr:uid="{00000000-0005-0000-0000-0000861B0000}"/>
    <cellStyle name="Normal 11 8 2 4 4 2" xfId="14395" xr:uid="{00000000-0005-0000-0000-0000871B0000}"/>
    <cellStyle name="Normal 11 8 2 4 5" xfId="3178" xr:uid="{00000000-0005-0000-0000-0000881B0000}"/>
    <cellStyle name="Normal 11 8 2 4 5 2" xfId="11753" xr:uid="{00000000-0005-0000-0000-0000891B0000}"/>
    <cellStyle name="Normal 11 8 2 4 6" xfId="6701" xr:uid="{00000000-0005-0000-0000-00008A1B0000}"/>
    <cellStyle name="Normal 11 8 2 4 6 2" xfId="15276" xr:uid="{00000000-0005-0000-0000-00008B1B0000}"/>
    <cellStyle name="Normal 11 8 2 4 7" xfId="9088" xr:uid="{00000000-0005-0000-0000-00008C1B0000}"/>
    <cellStyle name="Normal 11 8 2 5" xfId="1393" xr:uid="{00000000-0005-0000-0000-00008D1B0000}"/>
    <cellStyle name="Normal 11 8 2 5 2" xfId="1980" xr:uid="{00000000-0005-0000-0000-00008E1B0000}"/>
    <cellStyle name="Normal 11 8 2 5 2 2" xfId="4645" xr:uid="{00000000-0005-0000-0000-00008F1B0000}"/>
    <cellStyle name="Normal 11 8 2 5 2 2 2" xfId="13220" xr:uid="{00000000-0005-0000-0000-0000901B0000}"/>
    <cellStyle name="Normal 11 8 2 5 2 3" xfId="7581" xr:uid="{00000000-0005-0000-0000-0000911B0000}"/>
    <cellStyle name="Normal 11 8 2 5 2 3 2" xfId="16156" xr:uid="{00000000-0005-0000-0000-0000921B0000}"/>
    <cellStyle name="Normal 11 8 2 5 2 4" xfId="10555" xr:uid="{00000000-0005-0000-0000-0000931B0000}"/>
    <cellStyle name="Normal 11 8 2 5 3" xfId="5526" xr:uid="{00000000-0005-0000-0000-0000941B0000}"/>
    <cellStyle name="Normal 11 8 2 5 3 2" xfId="8168" xr:uid="{00000000-0005-0000-0000-0000951B0000}"/>
    <cellStyle name="Normal 11 8 2 5 3 2 2" xfId="16743" xr:uid="{00000000-0005-0000-0000-0000961B0000}"/>
    <cellStyle name="Normal 11 8 2 5 3 3" xfId="14101" xr:uid="{00000000-0005-0000-0000-0000971B0000}"/>
    <cellStyle name="Normal 11 8 2 5 4" xfId="4058" xr:uid="{00000000-0005-0000-0000-0000981B0000}"/>
    <cellStyle name="Normal 11 8 2 5 4 2" xfId="12633" xr:uid="{00000000-0005-0000-0000-0000991B0000}"/>
    <cellStyle name="Normal 11 8 2 5 5" xfId="6407" xr:uid="{00000000-0005-0000-0000-00009A1B0000}"/>
    <cellStyle name="Normal 11 8 2 5 5 2" xfId="14982" xr:uid="{00000000-0005-0000-0000-00009B1B0000}"/>
    <cellStyle name="Normal 11 8 2 5 6" xfId="9968" xr:uid="{00000000-0005-0000-0000-00009C1B0000}"/>
    <cellStyle name="Normal 11 8 2 6" xfId="806" xr:uid="{00000000-0005-0000-0000-00009D1B0000}"/>
    <cellStyle name="Normal 11 8 2 6 2" xfId="3471" xr:uid="{00000000-0005-0000-0000-00009E1B0000}"/>
    <cellStyle name="Normal 11 8 2 6 2 2" xfId="12046" xr:uid="{00000000-0005-0000-0000-00009F1B0000}"/>
    <cellStyle name="Normal 11 8 2 6 3" xfId="6994" xr:uid="{00000000-0005-0000-0000-0000A01B0000}"/>
    <cellStyle name="Normal 11 8 2 6 3 2" xfId="15569" xr:uid="{00000000-0005-0000-0000-0000A11B0000}"/>
    <cellStyle name="Normal 11 8 2 6 4" xfId="9381" xr:uid="{00000000-0005-0000-0000-0000A21B0000}"/>
    <cellStyle name="Normal 11 8 2 7" xfId="1687" xr:uid="{00000000-0005-0000-0000-0000A31B0000}"/>
    <cellStyle name="Normal 11 8 2 7 2" xfId="2885" xr:uid="{00000000-0005-0000-0000-0000A41B0000}"/>
    <cellStyle name="Normal 11 8 2 7 2 2" xfId="11460" xr:uid="{00000000-0005-0000-0000-0000A51B0000}"/>
    <cellStyle name="Normal 11 8 2 7 3" xfId="7875" xr:uid="{00000000-0005-0000-0000-0000A61B0000}"/>
    <cellStyle name="Normal 11 8 2 7 3 2" xfId="16450" xr:uid="{00000000-0005-0000-0000-0000A71B0000}"/>
    <cellStyle name="Normal 11 8 2 7 4" xfId="10262" xr:uid="{00000000-0005-0000-0000-0000A81B0000}"/>
    <cellStyle name="Normal 11 8 2 8" xfId="4352" xr:uid="{00000000-0005-0000-0000-0000A91B0000}"/>
    <cellStyle name="Normal 11 8 2 8 2" xfId="12927" xr:uid="{00000000-0005-0000-0000-0000AA1B0000}"/>
    <cellStyle name="Normal 11 8 2 9" xfId="5233" xr:uid="{00000000-0005-0000-0000-0000AB1B0000}"/>
    <cellStyle name="Normal 11 8 2 9 2" xfId="13808" xr:uid="{00000000-0005-0000-0000-0000AC1B0000}"/>
    <cellStyle name="Normal 11 8 3" xfId="354" xr:uid="{00000000-0005-0000-0000-0000AD1B0000}"/>
    <cellStyle name="Normal 11 8 4" xfId="276" xr:uid="{00000000-0005-0000-0000-0000AE1B0000}"/>
    <cellStyle name="Normal 11 8 4 10" xfId="8853" xr:uid="{00000000-0005-0000-0000-0000AF1B0000}"/>
    <cellStyle name="Normal 11 8 4 2" xfId="571" xr:uid="{00000000-0005-0000-0000-0000B01B0000}"/>
    <cellStyle name="Normal 11 8 4 2 2" xfId="1256" xr:uid="{00000000-0005-0000-0000-0000B11B0000}"/>
    <cellStyle name="Normal 11 8 4 2 2 2" xfId="3921" xr:uid="{00000000-0005-0000-0000-0000B21B0000}"/>
    <cellStyle name="Normal 11 8 4 2 2 2 2" xfId="12496" xr:uid="{00000000-0005-0000-0000-0000B31B0000}"/>
    <cellStyle name="Normal 11 8 4 2 2 3" xfId="7444" xr:uid="{00000000-0005-0000-0000-0000B41B0000}"/>
    <cellStyle name="Normal 11 8 4 2 2 3 2" xfId="16019" xr:uid="{00000000-0005-0000-0000-0000B51B0000}"/>
    <cellStyle name="Normal 11 8 4 2 2 4" xfId="9831" xr:uid="{00000000-0005-0000-0000-0000B61B0000}"/>
    <cellStyle name="Normal 11 8 4 2 3" xfId="2430" xr:uid="{00000000-0005-0000-0000-0000B71B0000}"/>
    <cellStyle name="Normal 11 8 4 2 3 2" xfId="5095" xr:uid="{00000000-0005-0000-0000-0000B81B0000}"/>
    <cellStyle name="Normal 11 8 4 2 3 2 2" xfId="13670" xr:uid="{00000000-0005-0000-0000-0000B91B0000}"/>
    <cellStyle name="Normal 11 8 4 2 3 3" xfId="8618" xr:uid="{00000000-0005-0000-0000-0000BA1B0000}"/>
    <cellStyle name="Normal 11 8 4 2 3 3 2" xfId="17193" xr:uid="{00000000-0005-0000-0000-0000BB1B0000}"/>
    <cellStyle name="Normal 11 8 4 2 3 4" xfId="11005" xr:uid="{00000000-0005-0000-0000-0000BC1B0000}"/>
    <cellStyle name="Normal 11 8 4 2 4" xfId="5976" xr:uid="{00000000-0005-0000-0000-0000BD1B0000}"/>
    <cellStyle name="Normal 11 8 4 2 4 2" xfId="14551" xr:uid="{00000000-0005-0000-0000-0000BE1B0000}"/>
    <cellStyle name="Normal 11 8 4 2 5" xfId="3236" xr:uid="{00000000-0005-0000-0000-0000BF1B0000}"/>
    <cellStyle name="Normal 11 8 4 2 5 2" xfId="11811" xr:uid="{00000000-0005-0000-0000-0000C01B0000}"/>
    <cellStyle name="Normal 11 8 4 2 6" xfId="6857" xr:uid="{00000000-0005-0000-0000-0000C11B0000}"/>
    <cellStyle name="Normal 11 8 4 2 6 2" xfId="15432" xr:uid="{00000000-0005-0000-0000-0000C21B0000}"/>
    <cellStyle name="Normal 11 8 4 2 7" xfId="9146" xr:uid="{00000000-0005-0000-0000-0000C31B0000}"/>
    <cellStyle name="Normal 11 8 4 3" xfId="1451" xr:uid="{00000000-0005-0000-0000-0000C41B0000}"/>
    <cellStyle name="Normal 11 8 4 3 2" xfId="2038" xr:uid="{00000000-0005-0000-0000-0000C51B0000}"/>
    <cellStyle name="Normal 11 8 4 3 2 2" xfId="4703" xr:uid="{00000000-0005-0000-0000-0000C61B0000}"/>
    <cellStyle name="Normal 11 8 4 3 2 2 2" xfId="13278" xr:uid="{00000000-0005-0000-0000-0000C71B0000}"/>
    <cellStyle name="Normal 11 8 4 3 2 3" xfId="7639" xr:uid="{00000000-0005-0000-0000-0000C81B0000}"/>
    <cellStyle name="Normal 11 8 4 3 2 3 2" xfId="16214" xr:uid="{00000000-0005-0000-0000-0000C91B0000}"/>
    <cellStyle name="Normal 11 8 4 3 2 4" xfId="10613" xr:uid="{00000000-0005-0000-0000-0000CA1B0000}"/>
    <cellStyle name="Normal 11 8 4 3 3" xfId="5584" xr:uid="{00000000-0005-0000-0000-0000CB1B0000}"/>
    <cellStyle name="Normal 11 8 4 3 3 2" xfId="8226" xr:uid="{00000000-0005-0000-0000-0000CC1B0000}"/>
    <cellStyle name="Normal 11 8 4 3 3 2 2" xfId="16801" xr:uid="{00000000-0005-0000-0000-0000CD1B0000}"/>
    <cellStyle name="Normal 11 8 4 3 3 3" xfId="14159" xr:uid="{00000000-0005-0000-0000-0000CE1B0000}"/>
    <cellStyle name="Normal 11 8 4 3 4" xfId="4116" xr:uid="{00000000-0005-0000-0000-0000CF1B0000}"/>
    <cellStyle name="Normal 11 8 4 3 4 2" xfId="12691" xr:uid="{00000000-0005-0000-0000-0000D01B0000}"/>
    <cellStyle name="Normal 11 8 4 3 5" xfId="6465" xr:uid="{00000000-0005-0000-0000-0000D11B0000}"/>
    <cellStyle name="Normal 11 8 4 3 5 2" xfId="15040" xr:uid="{00000000-0005-0000-0000-0000D21B0000}"/>
    <cellStyle name="Normal 11 8 4 3 6" xfId="10026" xr:uid="{00000000-0005-0000-0000-0000D31B0000}"/>
    <cellStyle name="Normal 11 8 4 4" xfId="864" xr:uid="{00000000-0005-0000-0000-0000D41B0000}"/>
    <cellStyle name="Normal 11 8 4 4 2" xfId="3529" xr:uid="{00000000-0005-0000-0000-0000D51B0000}"/>
    <cellStyle name="Normal 11 8 4 4 2 2" xfId="12104" xr:uid="{00000000-0005-0000-0000-0000D61B0000}"/>
    <cellStyle name="Normal 11 8 4 4 3" xfId="7052" xr:uid="{00000000-0005-0000-0000-0000D71B0000}"/>
    <cellStyle name="Normal 11 8 4 4 3 2" xfId="15627" xr:uid="{00000000-0005-0000-0000-0000D81B0000}"/>
    <cellStyle name="Normal 11 8 4 4 4" xfId="9439" xr:uid="{00000000-0005-0000-0000-0000D91B0000}"/>
    <cellStyle name="Normal 11 8 4 5" xfId="1843" xr:uid="{00000000-0005-0000-0000-0000DA1B0000}"/>
    <cellStyle name="Normal 11 8 4 5 2" xfId="2943" xr:uid="{00000000-0005-0000-0000-0000DB1B0000}"/>
    <cellStyle name="Normal 11 8 4 5 2 2" xfId="11518" xr:uid="{00000000-0005-0000-0000-0000DC1B0000}"/>
    <cellStyle name="Normal 11 8 4 5 3" xfId="8031" xr:uid="{00000000-0005-0000-0000-0000DD1B0000}"/>
    <cellStyle name="Normal 11 8 4 5 3 2" xfId="16606" xr:uid="{00000000-0005-0000-0000-0000DE1B0000}"/>
    <cellStyle name="Normal 11 8 4 5 4" xfId="10418" xr:uid="{00000000-0005-0000-0000-0000DF1B0000}"/>
    <cellStyle name="Normal 11 8 4 6" xfId="4508" xr:uid="{00000000-0005-0000-0000-0000E01B0000}"/>
    <cellStyle name="Normal 11 8 4 6 2" xfId="13083" xr:uid="{00000000-0005-0000-0000-0000E11B0000}"/>
    <cellStyle name="Normal 11 8 4 7" xfId="5389" xr:uid="{00000000-0005-0000-0000-0000E21B0000}"/>
    <cellStyle name="Normal 11 8 4 7 2" xfId="13964" xr:uid="{00000000-0005-0000-0000-0000E31B0000}"/>
    <cellStyle name="Normal 11 8 4 8" xfId="2639" xr:uid="{00000000-0005-0000-0000-0000E41B0000}"/>
    <cellStyle name="Normal 11 8 4 8 2" xfId="11214" xr:uid="{00000000-0005-0000-0000-0000E51B0000}"/>
    <cellStyle name="Normal 11 8 4 9" xfId="6270" xr:uid="{00000000-0005-0000-0000-0000E61B0000}"/>
    <cellStyle name="Normal 11 8 4 9 2" xfId="14845" xr:uid="{00000000-0005-0000-0000-0000E71B0000}"/>
    <cellStyle name="Normal 11 8 5" xfId="376" xr:uid="{00000000-0005-0000-0000-0000E81B0000}"/>
    <cellStyle name="Normal 11 8 5 10" xfId="8951" xr:uid="{00000000-0005-0000-0000-0000E91B0000}"/>
    <cellStyle name="Normal 11 8 5 2" xfId="669" xr:uid="{00000000-0005-0000-0000-0000EA1B0000}"/>
    <cellStyle name="Normal 11 8 5 2 2" xfId="1158" xr:uid="{00000000-0005-0000-0000-0000EB1B0000}"/>
    <cellStyle name="Normal 11 8 5 2 2 2" xfId="3823" xr:uid="{00000000-0005-0000-0000-0000EC1B0000}"/>
    <cellStyle name="Normal 11 8 5 2 2 2 2" xfId="12398" xr:uid="{00000000-0005-0000-0000-0000ED1B0000}"/>
    <cellStyle name="Normal 11 8 5 2 2 3" xfId="7346" xr:uid="{00000000-0005-0000-0000-0000EE1B0000}"/>
    <cellStyle name="Normal 11 8 5 2 2 3 2" xfId="15921" xr:uid="{00000000-0005-0000-0000-0000EF1B0000}"/>
    <cellStyle name="Normal 11 8 5 2 2 4" xfId="9733" xr:uid="{00000000-0005-0000-0000-0000F01B0000}"/>
    <cellStyle name="Normal 11 8 5 2 3" xfId="2332" xr:uid="{00000000-0005-0000-0000-0000F11B0000}"/>
    <cellStyle name="Normal 11 8 5 2 3 2" xfId="4997" xr:uid="{00000000-0005-0000-0000-0000F21B0000}"/>
    <cellStyle name="Normal 11 8 5 2 3 2 2" xfId="13572" xr:uid="{00000000-0005-0000-0000-0000F31B0000}"/>
    <cellStyle name="Normal 11 8 5 2 3 3" xfId="8520" xr:uid="{00000000-0005-0000-0000-0000F41B0000}"/>
    <cellStyle name="Normal 11 8 5 2 3 3 2" xfId="17095" xr:uid="{00000000-0005-0000-0000-0000F51B0000}"/>
    <cellStyle name="Normal 11 8 5 2 3 4" xfId="10907" xr:uid="{00000000-0005-0000-0000-0000F61B0000}"/>
    <cellStyle name="Normal 11 8 5 2 4" xfId="5878" xr:uid="{00000000-0005-0000-0000-0000F71B0000}"/>
    <cellStyle name="Normal 11 8 5 2 4 2" xfId="14453" xr:uid="{00000000-0005-0000-0000-0000F81B0000}"/>
    <cellStyle name="Normal 11 8 5 2 5" xfId="3334" xr:uid="{00000000-0005-0000-0000-0000F91B0000}"/>
    <cellStyle name="Normal 11 8 5 2 5 2" xfId="11909" xr:uid="{00000000-0005-0000-0000-0000FA1B0000}"/>
    <cellStyle name="Normal 11 8 5 2 6" xfId="6759" xr:uid="{00000000-0005-0000-0000-0000FB1B0000}"/>
    <cellStyle name="Normal 11 8 5 2 6 2" xfId="15334" xr:uid="{00000000-0005-0000-0000-0000FC1B0000}"/>
    <cellStyle name="Normal 11 8 5 2 7" xfId="9244" xr:uid="{00000000-0005-0000-0000-0000FD1B0000}"/>
    <cellStyle name="Normal 11 8 5 3" xfId="1549" xr:uid="{00000000-0005-0000-0000-0000FE1B0000}"/>
    <cellStyle name="Normal 11 8 5 3 2" xfId="2136" xr:uid="{00000000-0005-0000-0000-0000FF1B0000}"/>
    <cellStyle name="Normal 11 8 5 3 2 2" xfId="4801" xr:uid="{00000000-0005-0000-0000-0000001C0000}"/>
    <cellStyle name="Normal 11 8 5 3 2 2 2" xfId="13376" xr:uid="{00000000-0005-0000-0000-0000011C0000}"/>
    <cellStyle name="Normal 11 8 5 3 2 3" xfId="7737" xr:uid="{00000000-0005-0000-0000-0000021C0000}"/>
    <cellStyle name="Normal 11 8 5 3 2 3 2" xfId="16312" xr:uid="{00000000-0005-0000-0000-0000031C0000}"/>
    <cellStyle name="Normal 11 8 5 3 2 4" xfId="10711" xr:uid="{00000000-0005-0000-0000-0000041C0000}"/>
    <cellStyle name="Normal 11 8 5 3 3" xfId="5682" xr:uid="{00000000-0005-0000-0000-0000051C0000}"/>
    <cellStyle name="Normal 11 8 5 3 3 2" xfId="8324" xr:uid="{00000000-0005-0000-0000-0000061C0000}"/>
    <cellStyle name="Normal 11 8 5 3 3 2 2" xfId="16899" xr:uid="{00000000-0005-0000-0000-0000071C0000}"/>
    <cellStyle name="Normal 11 8 5 3 3 3" xfId="14257" xr:uid="{00000000-0005-0000-0000-0000081C0000}"/>
    <cellStyle name="Normal 11 8 5 3 4" xfId="4214" xr:uid="{00000000-0005-0000-0000-0000091C0000}"/>
    <cellStyle name="Normal 11 8 5 3 4 2" xfId="12789" xr:uid="{00000000-0005-0000-0000-00000A1C0000}"/>
    <cellStyle name="Normal 11 8 5 3 5" xfId="6563" xr:uid="{00000000-0005-0000-0000-00000B1C0000}"/>
    <cellStyle name="Normal 11 8 5 3 5 2" xfId="15138" xr:uid="{00000000-0005-0000-0000-00000C1C0000}"/>
    <cellStyle name="Normal 11 8 5 3 6" xfId="10124" xr:uid="{00000000-0005-0000-0000-00000D1C0000}"/>
    <cellStyle name="Normal 11 8 5 4" xfId="962" xr:uid="{00000000-0005-0000-0000-00000E1C0000}"/>
    <cellStyle name="Normal 11 8 5 4 2" xfId="3627" xr:uid="{00000000-0005-0000-0000-00000F1C0000}"/>
    <cellStyle name="Normal 11 8 5 4 2 2" xfId="12202" xr:uid="{00000000-0005-0000-0000-0000101C0000}"/>
    <cellStyle name="Normal 11 8 5 4 3" xfId="7150" xr:uid="{00000000-0005-0000-0000-0000111C0000}"/>
    <cellStyle name="Normal 11 8 5 4 3 2" xfId="15725" xr:uid="{00000000-0005-0000-0000-0000121C0000}"/>
    <cellStyle name="Normal 11 8 5 4 4" xfId="9537" xr:uid="{00000000-0005-0000-0000-0000131C0000}"/>
    <cellStyle name="Normal 11 8 5 5" xfId="1745" xr:uid="{00000000-0005-0000-0000-0000141C0000}"/>
    <cellStyle name="Normal 11 8 5 5 2" xfId="3041" xr:uid="{00000000-0005-0000-0000-0000151C0000}"/>
    <cellStyle name="Normal 11 8 5 5 2 2" xfId="11616" xr:uid="{00000000-0005-0000-0000-0000161C0000}"/>
    <cellStyle name="Normal 11 8 5 5 3" xfId="7933" xr:uid="{00000000-0005-0000-0000-0000171C0000}"/>
    <cellStyle name="Normal 11 8 5 5 3 2" xfId="16508" xr:uid="{00000000-0005-0000-0000-0000181C0000}"/>
    <cellStyle name="Normal 11 8 5 5 4" xfId="10320" xr:uid="{00000000-0005-0000-0000-0000191C0000}"/>
    <cellStyle name="Normal 11 8 5 6" xfId="4410" xr:uid="{00000000-0005-0000-0000-00001A1C0000}"/>
    <cellStyle name="Normal 11 8 5 6 2" xfId="12985" xr:uid="{00000000-0005-0000-0000-00001B1C0000}"/>
    <cellStyle name="Normal 11 8 5 7" xfId="5291" xr:uid="{00000000-0005-0000-0000-00001C1C0000}"/>
    <cellStyle name="Normal 11 8 5 7 2" xfId="13866" xr:uid="{00000000-0005-0000-0000-00001D1C0000}"/>
    <cellStyle name="Normal 11 8 5 8" xfId="2737" xr:uid="{00000000-0005-0000-0000-00001E1C0000}"/>
    <cellStyle name="Normal 11 8 5 8 2" xfId="11312" xr:uid="{00000000-0005-0000-0000-00001F1C0000}"/>
    <cellStyle name="Normal 11 8 5 9" xfId="6172" xr:uid="{00000000-0005-0000-0000-0000201C0000}"/>
    <cellStyle name="Normal 11 8 5 9 2" xfId="14747" xr:uid="{00000000-0005-0000-0000-0000211C0000}"/>
    <cellStyle name="Normal 11 8 6" xfId="455" xr:uid="{00000000-0005-0000-0000-0000221C0000}"/>
    <cellStyle name="Normal 11 8 6 2" xfId="1060" xr:uid="{00000000-0005-0000-0000-0000231C0000}"/>
    <cellStyle name="Normal 11 8 6 2 2" xfId="3725" xr:uid="{00000000-0005-0000-0000-0000241C0000}"/>
    <cellStyle name="Normal 11 8 6 2 2 2" xfId="12300" xr:uid="{00000000-0005-0000-0000-0000251C0000}"/>
    <cellStyle name="Normal 11 8 6 2 3" xfId="7248" xr:uid="{00000000-0005-0000-0000-0000261C0000}"/>
    <cellStyle name="Normal 11 8 6 2 3 2" xfId="15823" xr:uid="{00000000-0005-0000-0000-0000271C0000}"/>
    <cellStyle name="Normal 11 8 6 2 4" xfId="9635" xr:uid="{00000000-0005-0000-0000-0000281C0000}"/>
    <cellStyle name="Normal 11 8 6 3" xfId="2234" xr:uid="{00000000-0005-0000-0000-0000291C0000}"/>
    <cellStyle name="Normal 11 8 6 3 2" xfId="4899" xr:uid="{00000000-0005-0000-0000-00002A1C0000}"/>
    <cellStyle name="Normal 11 8 6 3 2 2" xfId="13474" xr:uid="{00000000-0005-0000-0000-00002B1C0000}"/>
    <cellStyle name="Normal 11 8 6 3 3" xfId="8422" xr:uid="{00000000-0005-0000-0000-00002C1C0000}"/>
    <cellStyle name="Normal 11 8 6 3 3 2" xfId="16997" xr:uid="{00000000-0005-0000-0000-00002D1C0000}"/>
    <cellStyle name="Normal 11 8 6 3 4" xfId="10809" xr:uid="{00000000-0005-0000-0000-00002E1C0000}"/>
    <cellStyle name="Normal 11 8 6 4" xfId="5780" xr:uid="{00000000-0005-0000-0000-00002F1C0000}"/>
    <cellStyle name="Normal 11 8 6 4 2" xfId="14355" xr:uid="{00000000-0005-0000-0000-0000301C0000}"/>
    <cellStyle name="Normal 11 8 6 5" xfId="3120" xr:uid="{00000000-0005-0000-0000-0000311C0000}"/>
    <cellStyle name="Normal 11 8 6 5 2" xfId="11695" xr:uid="{00000000-0005-0000-0000-0000321C0000}"/>
    <cellStyle name="Normal 11 8 6 6" xfId="6661" xr:uid="{00000000-0005-0000-0000-0000331C0000}"/>
    <cellStyle name="Normal 11 8 6 6 2" xfId="15236" xr:uid="{00000000-0005-0000-0000-0000341C0000}"/>
    <cellStyle name="Normal 11 8 6 7" xfId="9030" xr:uid="{00000000-0005-0000-0000-0000351C0000}"/>
    <cellStyle name="Normal 11 8 7" xfId="1335" xr:uid="{00000000-0005-0000-0000-0000361C0000}"/>
    <cellStyle name="Normal 11 8 7 2" xfId="1922" xr:uid="{00000000-0005-0000-0000-0000371C0000}"/>
    <cellStyle name="Normal 11 8 7 2 2" xfId="4587" xr:uid="{00000000-0005-0000-0000-0000381C0000}"/>
    <cellStyle name="Normal 11 8 7 2 2 2" xfId="13162" xr:uid="{00000000-0005-0000-0000-0000391C0000}"/>
    <cellStyle name="Normal 11 8 7 2 3" xfId="7523" xr:uid="{00000000-0005-0000-0000-00003A1C0000}"/>
    <cellStyle name="Normal 11 8 7 2 3 2" xfId="16098" xr:uid="{00000000-0005-0000-0000-00003B1C0000}"/>
    <cellStyle name="Normal 11 8 7 2 4" xfId="10497" xr:uid="{00000000-0005-0000-0000-00003C1C0000}"/>
    <cellStyle name="Normal 11 8 7 3" xfId="5468" xr:uid="{00000000-0005-0000-0000-00003D1C0000}"/>
    <cellStyle name="Normal 11 8 7 3 2" xfId="8110" xr:uid="{00000000-0005-0000-0000-00003E1C0000}"/>
    <cellStyle name="Normal 11 8 7 3 2 2" xfId="16685" xr:uid="{00000000-0005-0000-0000-00003F1C0000}"/>
    <cellStyle name="Normal 11 8 7 3 3" xfId="14043" xr:uid="{00000000-0005-0000-0000-0000401C0000}"/>
    <cellStyle name="Normal 11 8 7 4" xfId="4000" xr:uid="{00000000-0005-0000-0000-0000411C0000}"/>
    <cellStyle name="Normal 11 8 7 4 2" xfId="12575" xr:uid="{00000000-0005-0000-0000-0000421C0000}"/>
    <cellStyle name="Normal 11 8 7 5" xfId="6349" xr:uid="{00000000-0005-0000-0000-0000431C0000}"/>
    <cellStyle name="Normal 11 8 7 5 2" xfId="14924" xr:uid="{00000000-0005-0000-0000-0000441C0000}"/>
    <cellStyle name="Normal 11 8 7 6" xfId="9910" xr:uid="{00000000-0005-0000-0000-0000451C0000}"/>
    <cellStyle name="Normal 11 8 8" xfId="748" xr:uid="{00000000-0005-0000-0000-0000461C0000}"/>
    <cellStyle name="Normal 11 8 8 2" xfId="3413" xr:uid="{00000000-0005-0000-0000-0000471C0000}"/>
    <cellStyle name="Normal 11 8 8 2 2" xfId="11988" xr:uid="{00000000-0005-0000-0000-0000481C0000}"/>
    <cellStyle name="Normal 11 8 8 3" xfId="6936" xr:uid="{00000000-0005-0000-0000-0000491C0000}"/>
    <cellStyle name="Normal 11 8 8 3 2" xfId="15511" xr:uid="{00000000-0005-0000-0000-00004A1C0000}"/>
    <cellStyle name="Normal 11 8 8 4" xfId="9323" xr:uid="{00000000-0005-0000-0000-00004B1C0000}"/>
    <cellStyle name="Normal 11 8 9" xfId="1647" xr:uid="{00000000-0005-0000-0000-00004C1C0000}"/>
    <cellStyle name="Normal 11 8 9 2" xfId="2822" xr:uid="{00000000-0005-0000-0000-00004D1C0000}"/>
    <cellStyle name="Normal 11 8 9 2 2" xfId="11397" xr:uid="{00000000-0005-0000-0000-00004E1C0000}"/>
    <cellStyle name="Normal 11 8 9 3" xfId="7835" xr:uid="{00000000-0005-0000-0000-00004F1C0000}"/>
    <cellStyle name="Normal 11 8 9 3 2" xfId="16410" xr:uid="{00000000-0005-0000-0000-0000501C0000}"/>
    <cellStyle name="Normal 11 8 9 4" xfId="10222" xr:uid="{00000000-0005-0000-0000-0000511C0000}"/>
    <cellStyle name="Normal 11 9" xfId="201" xr:uid="{00000000-0005-0000-0000-0000521C0000}"/>
    <cellStyle name="Normal 12" xfId="121" xr:uid="{00000000-0005-0000-0000-0000531C0000}"/>
    <cellStyle name="Normal 12 10" xfId="336" xr:uid="{00000000-0005-0000-0000-0000541C0000}"/>
    <cellStyle name="Normal 12 10 10" xfId="8913" xr:uid="{00000000-0005-0000-0000-0000551C0000}"/>
    <cellStyle name="Normal 12 10 2" xfId="631" xr:uid="{00000000-0005-0000-0000-0000561C0000}"/>
    <cellStyle name="Normal 12 10 2 2" xfId="1120" xr:uid="{00000000-0005-0000-0000-0000571C0000}"/>
    <cellStyle name="Normal 12 10 2 2 2" xfId="3785" xr:uid="{00000000-0005-0000-0000-0000581C0000}"/>
    <cellStyle name="Normal 12 10 2 2 2 2" xfId="12360" xr:uid="{00000000-0005-0000-0000-0000591C0000}"/>
    <cellStyle name="Normal 12 10 2 2 3" xfId="7308" xr:uid="{00000000-0005-0000-0000-00005A1C0000}"/>
    <cellStyle name="Normal 12 10 2 2 3 2" xfId="15883" xr:uid="{00000000-0005-0000-0000-00005B1C0000}"/>
    <cellStyle name="Normal 12 10 2 2 4" xfId="9695" xr:uid="{00000000-0005-0000-0000-00005C1C0000}"/>
    <cellStyle name="Normal 12 10 2 3" xfId="2294" xr:uid="{00000000-0005-0000-0000-00005D1C0000}"/>
    <cellStyle name="Normal 12 10 2 3 2" xfId="4959" xr:uid="{00000000-0005-0000-0000-00005E1C0000}"/>
    <cellStyle name="Normal 12 10 2 3 2 2" xfId="13534" xr:uid="{00000000-0005-0000-0000-00005F1C0000}"/>
    <cellStyle name="Normal 12 10 2 3 3" xfId="8482" xr:uid="{00000000-0005-0000-0000-0000601C0000}"/>
    <cellStyle name="Normal 12 10 2 3 3 2" xfId="17057" xr:uid="{00000000-0005-0000-0000-0000611C0000}"/>
    <cellStyle name="Normal 12 10 2 3 4" xfId="10869" xr:uid="{00000000-0005-0000-0000-0000621C0000}"/>
    <cellStyle name="Normal 12 10 2 4" xfId="5840" xr:uid="{00000000-0005-0000-0000-0000631C0000}"/>
    <cellStyle name="Normal 12 10 2 4 2" xfId="14415" xr:uid="{00000000-0005-0000-0000-0000641C0000}"/>
    <cellStyle name="Normal 12 10 2 5" xfId="3296" xr:uid="{00000000-0005-0000-0000-0000651C0000}"/>
    <cellStyle name="Normal 12 10 2 5 2" xfId="11871" xr:uid="{00000000-0005-0000-0000-0000661C0000}"/>
    <cellStyle name="Normal 12 10 2 6" xfId="6721" xr:uid="{00000000-0005-0000-0000-0000671C0000}"/>
    <cellStyle name="Normal 12 10 2 6 2" xfId="15296" xr:uid="{00000000-0005-0000-0000-0000681C0000}"/>
    <cellStyle name="Normal 12 10 2 7" xfId="9206" xr:uid="{00000000-0005-0000-0000-0000691C0000}"/>
    <cellStyle name="Normal 12 10 3" xfId="1511" xr:uid="{00000000-0005-0000-0000-00006A1C0000}"/>
    <cellStyle name="Normal 12 10 3 2" xfId="2098" xr:uid="{00000000-0005-0000-0000-00006B1C0000}"/>
    <cellStyle name="Normal 12 10 3 2 2" xfId="4763" xr:uid="{00000000-0005-0000-0000-00006C1C0000}"/>
    <cellStyle name="Normal 12 10 3 2 2 2" xfId="13338" xr:uid="{00000000-0005-0000-0000-00006D1C0000}"/>
    <cellStyle name="Normal 12 10 3 2 3" xfId="7699" xr:uid="{00000000-0005-0000-0000-00006E1C0000}"/>
    <cellStyle name="Normal 12 10 3 2 3 2" xfId="16274" xr:uid="{00000000-0005-0000-0000-00006F1C0000}"/>
    <cellStyle name="Normal 12 10 3 2 4" xfId="10673" xr:uid="{00000000-0005-0000-0000-0000701C0000}"/>
    <cellStyle name="Normal 12 10 3 3" xfId="5644" xr:uid="{00000000-0005-0000-0000-0000711C0000}"/>
    <cellStyle name="Normal 12 10 3 3 2" xfId="8286" xr:uid="{00000000-0005-0000-0000-0000721C0000}"/>
    <cellStyle name="Normal 12 10 3 3 2 2" xfId="16861" xr:uid="{00000000-0005-0000-0000-0000731C0000}"/>
    <cellStyle name="Normal 12 10 3 3 3" xfId="14219" xr:uid="{00000000-0005-0000-0000-0000741C0000}"/>
    <cellStyle name="Normal 12 10 3 4" xfId="4176" xr:uid="{00000000-0005-0000-0000-0000751C0000}"/>
    <cellStyle name="Normal 12 10 3 4 2" xfId="12751" xr:uid="{00000000-0005-0000-0000-0000761C0000}"/>
    <cellStyle name="Normal 12 10 3 5" xfId="6525" xr:uid="{00000000-0005-0000-0000-0000771C0000}"/>
    <cellStyle name="Normal 12 10 3 5 2" xfId="15100" xr:uid="{00000000-0005-0000-0000-0000781C0000}"/>
    <cellStyle name="Normal 12 10 3 6" xfId="10086" xr:uid="{00000000-0005-0000-0000-0000791C0000}"/>
    <cellStyle name="Normal 12 10 4" xfId="924" xr:uid="{00000000-0005-0000-0000-00007A1C0000}"/>
    <cellStyle name="Normal 12 10 4 2" xfId="3589" xr:uid="{00000000-0005-0000-0000-00007B1C0000}"/>
    <cellStyle name="Normal 12 10 4 2 2" xfId="12164" xr:uid="{00000000-0005-0000-0000-00007C1C0000}"/>
    <cellStyle name="Normal 12 10 4 3" xfId="7112" xr:uid="{00000000-0005-0000-0000-00007D1C0000}"/>
    <cellStyle name="Normal 12 10 4 3 2" xfId="15687" xr:uid="{00000000-0005-0000-0000-00007E1C0000}"/>
    <cellStyle name="Normal 12 10 4 4" xfId="9499" xr:uid="{00000000-0005-0000-0000-00007F1C0000}"/>
    <cellStyle name="Normal 12 10 5" xfId="1707" xr:uid="{00000000-0005-0000-0000-0000801C0000}"/>
    <cellStyle name="Normal 12 10 5 2" xfId="3003" xr:uid="{00000000-0005-0000-0000-0000811C0000}"/>
    <cellStyle name="Normal 12 10 5 2 2" xfId="11578" xr:uid="{00000000-0005-0000-0000-0000821C0000}"/>
    <cellStyle name="Normal 12 10 5 3" xfId="7895" xr:uid="{00000000-0005-0000-0000-0000831C0000}"/>
    <cellStyle name="Normal 12 10 5 3 2" xfId="16470" xr:uid="{00000000-0005-0000-0000-0000841C0000}"/>
    <cellStyle name="Normal 12 10 5 4" xfId="10282" xr:uid="{00000000-0005-0000-0000-0000851C0000}"/>
    <cellStyle name="Normal 12 10 6" xfId="4372" xr:uid="{00000000-0005-0000-0000-0000861C0000}"/>
    <cellStyle name="Normal 12 10 6 2" xfId="12947" xr:uid="{00000000-0005-0000-0000-0000871C0000}"/>
    <cellStyle name="Normal 12 10 7" xfId="5253" xr:uid="{00000000-0005-0000-0000-0000881C0000}"/>
    <cellStyle name="Normal 12 10 7 2" xfId="13828" xr:uid="{00000000-0005-0000-0000-0000891C0000}"/>
    <cellStyle name="Normal 12 10 8" xfId="2699" xr:uid="{00000000-0005-0000-0000-00008A1C0000}"/>
    <cellStyle name="Normal 12 10 8 2" xfId="11274" xr:uid="{00000000-0005-0000-0000-00008B1C0000}"/>
    <cellStyle name="Normal 12 10 9" xfId="6134" xr:uid="{00000000-0005-0000-0000-00008C1C0000}"/>
    <cellStyle name="Normal 12 10 9 2" xfId="14709" xr:uid="{00000000-0005-0000-0000-00008D1C0000}"/>
    <cellStyle name="Normal 12 11" xfId="238" xr:uid="{00000000-0005-0000-0000-00008E1C0000}"/>
    <cellStyle name="Normal 12 11 10" xfId="8815" xr:uid="{00000000-0005-0000-0000-00008F1C0000}"/>
    <cellStyle name="Normal 12 11 2" xfId="533" xr:uid="{00000000-0005-0000-0000-0000901C0000}"/>
    <cellStyle name="Normal 12 11 2 2" xfId="1218" xr:uid="{00000000-0005-0000-0000-0000911C0000}"/>
    <cellStyle name="Normal 12 11 2 2 2" xfId="3883" xr:uid="{00000000-0005-0000-0000-0000921C0000}"/>
    <cellStyle name="Normal 12 11 2 2 2 2" xfId="12458" xr:uid="{00000000-0005-0000-0000-0000931C0000}"/>
    <cellStyle name="Normal 12 11 2 2 3" xfId="7406" xr:uid="{00000000-0005-0000-0000-0000941C0000}"/>
    <cellStyle name="Normal 12 11 2 2 3 2" xfId="15981" xr:uid="{00000000-0005-0000-0000-0000951C0000}"/>
    <cellStyle name="Normal 12 11 2 2 4" xfId="9793" xr:uid="{00000000-0005-0000-0000-0000961C0000}"/>
    <cellStyle name="Normal 12 11 2 3" xfId="2392" xr:uid="{00000000-0005-0000-0000-0000971C0000}"/>
    <cellStyle name="Normal 12 11 2 3 2" xfId="5057" xr:uid="{00000000-0005-0000-0000-0000981C0000}"/>
    <cellStyle name="Normal 12 11 2 3 2 2" xfId="13632" xr:uid="{00000000-0005-0000-0000-0000991C0000}"/>
    <cellStyle name="Normal 12 11 2 3 3" xfId="8580" xr:uid="{00000000-0005-0000-0000-00009A1C0000}"/>
    <cellStyle name="Normal 12 11 2 3 3 2" xfId="17155" xr:uid="{00000000-0005-0000-0000-00009B1C0000}"/>
    <cellStyle name="Normal 12 11 2 3 4" xfId="10967" xr:uid="{00000000-0005-0000-0000-00009C1C0000}"/>
    <cellStyle name="Normal 12 11 2 4" xfId="5938" xr:uid="{00000000-0005-0000-0000-00009D1C0000}"/>
    <cellStyle name="Normal 12 11 2 4 2" xfId="14513" xr:uid="{00000000-0005-0000-0000-00009E1C0000}"/>
    <cellStyle name="Normal 12 11 2 5" xfId="3198" xr:uid="{00000000-0005-0000-0000-00009F1C0000}"/>
    <cellStyle name="Normal 12 11 2 5 2" xfId="11773" xr:uid="{00000000-0005-0000-0000-0000A01C0000}"/>
    <cellStyle name="Normal 12 11 2 6" xfId="6819" xr:uid="{00000000-0005-0000-0000-0000A11C0000}"/>
    <cellStyle name="Normal 12 11 2 6 2" xfId="15394" xr:uid="{00000000-0005-0000-0000-0000A21C0000}"/>
    <cellStyle name="Normal 12 11 2 7" xfId="9108" xr:uid="{00000000-0005-0000-0000-0000A31C0000}"/>
    <cellStyle name="Normal 12 11 3" xfId="1413" xr:uid="{00000000-0005-0000-0000-0000A41C0000}"/>
    <cellStyle name="Normal 12 11 3 2" xfId="2000" xr:uid="{00000000-0005-0000-0000-0000A51C0000}"/>
    <cellStyle name="Normal 12 11 3 2 2" xfId="4665" xr:uid="{00000000-0005-0000-0000-0000A61C0000}"/>
    <cellStyle name="Normal 12 11 3 2 2 2" xfId="13240" xr:uid="{00000000-0005-0000-0000-0000A71C0000}"/>
    <cellStyle name="Normal 12 11 3 2 3" xfId="7601" xr:uid="{00000000-0005-0000-0000-0000A81C0000}"/>
    <cellStyle name="Normal 12 11 3 2 3 2" xfId="16176" xr:uid="{00000000-0005-0000-0000-0000A91C0000}"/>
    <cellStyle name="Normal 12 11 3 2 4" xfId="10575" xr:uid="{00000000-0005-0000-0000-0000AA1C0000}"/>
    <cellStyle name="Normal 12 11 3 3" xfId="5546" xr:uid="{00000000-0005-0000-0000-0000AB1C0000}"/>
    <cellStyle name="Normal 12 11 3 3 2" xfId="8188" xr:uid="{00000000-0005-0000-0000-0000AC1C0000}"/>
    <cellStyle name="Normal 12 11 3 3 2 2" xfId="16763" xr:uid="{00000000-0005-0000-0000-0000AD1C0000}"/>
    <cellStyle name="Normal 12 11 3 3 3" xfId="14121" xr:uid="{00000000-0005-0000-0000-0000AE1C0000}"/>
    <cellStyle name="Normal 12 11 3 4" xfId="4078" xr:uid="{00000000-0005-0000-0000-0000AF1C0000}"/>
    <cellStyle name="Normal 12 11 3 4 2" xfId="12653" xr:uid="{00000000-0005-0000-0000-0000B01C0000}"/>
    <cellStyle name="Normal 12 11 3 5" xfId="6427" xr:uid="{00000000-0005-0000-0000-0000B11C0000}"/>
    <cellStyle name="Normal 12 11 3 5 2" xfId="15002" xr:uid="{00000000-0005-0000-0000-0000B21C0000}"/>
    <cellStyle name="Normal 12 11 3 6" xfId="9988" xr:uid="{00000000-0005-0000-0000-0000B31C0000}"/>
    <cellStyle name="Normal 12 11 4" xfId="826" xr:uid="{00000000-0005-0000-0000-0000B41C0000}"/>
    <cellStyle name="Normal 12 11 4 2" xfId="3491" xr:uid="{00000000-0005-0000-0000-0000B51C0000}"/>
    <cellStyle name="Normal 12 11 4 2 2" xfId="12066" xr:uid="{00000000-0005-0000-0000-0000B61C0000}"/>
    <cellStyle name="Normal 12 11 4 3" xfId="7014" xr:uid="{00000000-0005-0000-0000-0000B71C0000}"/>
    <cellStyle name="Normal 12 11 4 3 2" xfId="15589" xr:uid="{00000000-0005-0000-0000-0000B81C0000}"/>
    <cellStyle name="Normal 12 11 4 4" xfId="9401" xr:uid="{00000000-0005-0000-0000-0000B91C0000}"/>
    <cellStyle name="Normal 12 11 5" xfId="1805" xr:uid="{00000000-0005-0000-0000-0000BA1C0000}"/>
    <cellStyle name="Normal 12 11 5 2" xfId="2905" xr:uid="{00000000-0005-0000-0000-0000BB1C0000}"/>
    <cellStyle name="Normal 12 11 5 2 2" xfId="11480" xr:uid="{00000000-0005-0000-0000-0000BC1C0000}"/>
    <cellStyle name="Normal 12 11 5 3" xfId="7993" xr:uid="{00000000-0005-0000-0000-0000BD1C0000}"/>
    <cellStyle name="Normal 12 11 5 3 2" xfId="16568" xr:uid="{00000000-0005-0000-0000-0000BE1C0000}"/>
    <cellStyle name="Normal 12 11 5 4" xfId="10380" xr:uid="{00000000-0005-0000-0000-0000BF1C0000}"/>
    <cellStyle name="Normal 12 11 6" xfId="4470" xr:uid="{00000000-0005-0000-0000-0000C01C0000}"/>
    <cellStyle name="Normal 12 11 6 2" xfId="13045" xr:uid="{00000000-0005-0000-0000-0000C11C0000}"/>
    <cellStyle name="Normal 12 11 7" xfId="5351" xr:uid="{00000000-0005-0000-0000-0000C21C0000}"/>
    <cellStyle name="Normal 12 11 7 2" xfId="13926" xr:uid="{00000000-0005-0000-0000-0000C31C0000}"/>
    <cellStyle name="Normal 12 11 8" xfId="2601" xr:uid="{00000000-0005-0000-0000-0000C41C0000}"/>
    <cellStyle name="Normal 12 11 8 2" xfId="11176" xr:uid="{00000000-0005-0000-0000-0000C51C0000}"/>
    <cellStyle name="Normal 12 11 9" xfId="6232" xr:uid="{00000000-0005-0000-0000-0000C61C0000}"/>
    <cellStyle name="Normal 12 11 9 2" xfId="14807" xr:uid="{00000000-0005-0000-0000-0000C71C0000}"/>
    <cellStyle name="Normal 12 12" xfId="437" xr:uid="{00000000-0005-0000-0000-0000C81C0000}"/>
    <cellStyle name="Normal 12 12 2" xfId="1022" xr:uid="{00000000-0005-0000-0000-0000C91C0000}"/>
    <cellStyle name="Normal 12 12 2 2" xfId="3687" xr:uid="{00000000-0005-0000-0000-0000CA1C0000}"/>
    <cellStyle name="Normal 12 12 2 2 2" xfId="12262" xr:uid="{00000000-0005-0000-0000-0000CB1C0000}"/>
    <cellStyle name="Normal 12 12 2 3" xfId="7210" xr:uid="{00000000-0005-0000-0000-0000CC1C0000}"/>
    <cellStyle name="Normal 12 12 2 3 2" xfId="15785" xr:uid="{00000000-0005-0000-0000-0000CD1C0000}"/>
    <cellStyle name="Normal 12 12 2 4" xfId="9597" xr:uid="{00000000-0005-0000-0000-0000CE1C0000}"/>
    <cellStyle name="Normal 12 12 3" xfId="2196" xr:uid="{00000000-0005-0000-0000-0000CF1C0000}"/>
    <cellStyle name="Normal 12 12 3 2" xfId="3102" xr:uid="{00000000-0005-0000-0000-0000D01C0000}"/>
    <cellStyle name="Normal 12 12 3 2 2" xfId="11677" xr:uid="{00000000-0005-0000-0000-0000D11C0000}"/>
    <cellStyle name="Normal 12 12 3 3" xfId="8384" xr:uid="{00000000-0005-0000-0000-0000D21C0000}"/>
    <cellStyle name="Normal 12 12 3 3 2" xfId="16959" xr:uid="{00000000-0005-0000-0000-0000D31C0000}"/>
    <cellStyle name="Normal 12 12 3 4" xfId="10771" xr:uid="{00000000-0005-0000-0000-0000D41C0000}"/>
    <cellStyle name="Normal 12 12 4" xfId="4861" xr:uid="{00000000-0005-0000-0000-0000D51C0000}"/>
    <cellStyle name="Normal 12 12 4 2" xfId="13436" xr:uid="{00000000-0005-0000-0000-0000D61C0000}"/>
    <cellStyle name="Normal 12 12 5" xfId="5742" xr:uid="{00000000-0005-0000-0000-0000D71C0000}"/>
    <cellStyle name="Normal 12 12 5 2" xfId="14317" xr:uid="{00000000-0005-0000-0000-0000D81C0000}"/>
    <cellStyle name="Normal 12 12 6" xfId="2505" xr:uid="{00000000-0005-0000-0000-0000D91C0000}"/>
    <cellStyle name="Normal 12 12 6 2" xfId="11080" xr:uid="{00000000-0005-0000-0000-0000DA1C0000}"/>
    <cellStyle name="Normal 12 12 7" xfId="6623" xr:uid="{00000000-0005-0000-0000-0000DB1C0000}"/>
    <cellStyle name="Normal 12 12 7 2" xfId="15198" xr:uid="{00000000-0005-0000-0000-0000DC1C0000}"/>
    <cellStyle name="Normal 12 12 8" xfId="9012" xr:uid="{00000000-0005-0000-0000-0000DD1C0000}"/>
    <cellStyle name="Normal 12 13" xfId="1317" xr:uid="{00000000-0005-0000-0000-0000DE1C0000}"/>
    <cellStyle name="Normal 12 13 2" xfId="1904" xr:uid="{00000000-0005-0000-0000-0000DF1C0000}"/>
    <cellStyle name="Normal 12 13 2 2" xfId="4569" xr:uid="{00000000-0005-0000-0000-0000E01C0000}"/>
    <cellStyle name="Normal 12 13 2 2 2" xfId="13144" xr:uid="{00000000-0005-0000-0000-0000E11C0000}"/>
    <cellStyle name="Normal 12 13 2 3" xfId="7505" xr:uid="{00000000-0005-0000-0000-0000E21C0000}"/>
    <cellStyle name="Normal 12 13 2 3 2" xfId="16080" xr:uid="{00000000-0005-0000-0000-0000E31C0000}"/>
    <cellStyle name="Normal 12 13 2 4" xfId="10479" xr:uid="{00000000-0005-0000-0000-0000E41C0000}"/>
    <cellStyle name="Normal 12 13 3" xfId="5450" xr:uid="{00000000-0005-0000-0000-0000E51C0000}"/>
    <cellStyle name="Normal 12 13 3 2" xfId="8092" xr:uid="{00000000-0005-0000-0000-0000E61C0000}"/>
    <cellStyle name="Normal 12 13 3 2 2" xfId="16667" xr:uid="{00000000-0005-0000-0000-0000E71C0000}"/>
    <cellStyle name="Normal 12 13 3 3" xfId="14025" xr:uid="{00000000-0005-0000-0000-0000E81C0000}"/>
    <cellStyle name="Normal 12 13 4" xfId="3982" xr:uid="{00000000-0005-0000-0000-0000E91C0000}"/>
    <cellStyle name="Normal 12 13 4 2" xfId="12557" xr:uid="{00000000-0005-0000-0000-0000EA1C0000}"/>
    <cellStyle name="Normal 12 13 5" xfId="6331" xr:uid="{00000000-0005-0000-0000-0000EB1C0000}"/>
    <cellStyle name="Normal 12 13 5 2" xfId="14906" xr:uid="{00000000-0005-0000-0000-0000EC1C0000}"/>
    <cellStyle name="Normal 12 13 6" xfId="9892" xr:uid="{00000000-0005-0000-0000-0000ED1C0000}"/>
    <cellStyle name="Normal 12 14" xfId="730" xr:uid="{00000000-0005-0000-0000-0000EE1C0000}"/>
    <cellStyle name="Normal 12 14 2" xfId="3395" xr:uid="{00000000-0005-0000-0000-0000EF1C0000}"/>
    <cellStyle name="Normal 12 14 2 2" xfId="11970" xr:uid="{00000000-0005-0000-0000-0000F01C0000}"/>
    <cellStyle name="Normal 12 14 3" xfId="6918" xr:uid="{00000000-0005-0000-0000-0000F11C0000}"/>
    <cellStyle name="Normal 12 14 3 2" xfId="15493" xr:uid="{00000000-0005-0000-0000-0000F21C0000}"/>
    <cellStyle name="Normal 12 14 4" xfId="9305" xr:uid="{00000000-0005-0000-0000-0000F31C0000}"/>
    <cellStyle name="Normal 12 15" xfId="1609" xr:uid="{00000000-0005-0000-0000-0000F41C0000}"/>
    <cellStyle name="Normal 12 15 2" xfId="2798" xr:uid="{00000000-0005-0000-0000-0000F51C0000}"/>
    <cellStyle name="Normal 12 15 2 2" xfId="11373" xr:uid="{00000000-0005-0000-0000-0000F61C0000}"/>
    <cellStyle name="Normal 12 15 3" xfId="7797" xr:uid="{00000000-0005-0000-0000-0000F71C0000}"/>
    <cellStyle name="Normal 12 15 3 2" xfId="16372" xr:uid="{00000000-0005-0000-0000-0000F81C0000}"/>
    <cellStyle name="Normal 12 15 4" xfId="10184" xr:uid="{00000000-0005-0000-0000-0000F91C0000}"/>
    <cellStyle name="Normal 12 16" xfId="4274" xr:uid="{00000000-0005-0000-0000-0000FA1C0000}"/>
    <cellStyle name="Normal 12 16 2" xfId="12849" xr:uid="{00000000-0005-0000-0000-0000FB1C0000}"/>
    <cellStyle name="Normal 12 17" xfId="5155" xr:uid="{00000000-0005-0000-0000-0000FC1C0000}"/>
    <cellStyle name="Normal 12 17 2" xfId="13730" xr:uid="{00000000-0005-0000-0000-0000FD1C0000}"/>
    <cellStyle name="Normal 12 18" xfId="2489" xr:uid="{00000000-0005-0000-0000-0000FE1C0000}"/>
    <cellStyle name="Normal 12 18 2" xfId="11064" xr:uid="{00000000-0005-0000-0000-0000FF1C0000}"/>
    <cellStyle name="Normal 12 19" xfId="6036" xr:uid="{00000000-0005-0000-0000-0000001D0000}"/>
    <cellStyle name="Normal 12 19 2" xfId="14611" xr:uid="{00000000-0005-0000-0000-0000011D0000}"/>
    <cellStyle name="Normal 12 2" xfId="123" xr:uid="{00000000-0005-0000-0000-0000021D0000}"/>
    <cellStyle name="Normal 12 2 10" xfId="440" xr:uid="{00000000-0005-0000-0000-0000031D0000}"/>
    <cellStyle name="Normal 12 2 10 2" xfId="1025" xr:uid="{00000000-0005-0000-0000-0000041D0000}"/>
    <cellStyle name="Normal 12 2 10 2 2" xfId="3690" xr:uid="{00000000-0005-0000-0000-0000051D0000}"/>
    <cellStyle name="Normal 12 2 10 2 2 2" xfId="12265" xr:uid="{00000000-0005-0000-0000-0000061D0000}"/>
    <cellStyle name="Normal 12 2 10 2 3" xfId="7213" xr:uid="{00000000-0005-0000-0000-0000071D0000}"/>
    <cellStyle name="Normal 12 2 10 2 3 2" xfId="15788" xr:uid="{00000000-0005-0000-0000-0000081D0000}"/>
    <cellStyle name="Normal 12 2 10 2 4" xfId="9600" xr:uid="{00000000-0005-0000-0000-0000091D0000}"/>
    <cellStyle name="Normal 12 2 10 3" xfId="2199" xr:uid="{00000000-0005-0000-0000-00000A1D0000}"/>
    <cellStyle name="Normal 12 2 10 3 2" xfId="3105" xr:uid="{00000000-0005-0000-0000-00000B1D0000}"/>
    <cellStyle name="Normal 12 2 10 3 2 2" xfId="11680" xr:uid="{00000000-0005-0000-0000-00000C1D0000}"/>
    <cellStyle name="Normal 12 2 10 3 3" xfId="8387" xr:uid="{00000000-0005-0000-0000-00000D1D0000}"/>
    <cellStyle name="Normal 12 2 10 3 3 2" xfId="16962" xr:uid="{00000000-0005-0000-0000-00000E1D0000}"/>
    <cellStyle name="Normal 12 2 10 3 4" xfId="10774" xr:uid="{00000000-0005-0000-0000-00000F1D0000}"/>
    <cellStyle name="Normal 12 2 10 4" xfId="4864" xr:uid="{00000000-0005-0000-0000-0000101D0000}"/>
    <cellStyle name="Normal 12 2 10 4 2" xfId="13439" xr:uid="{00000000-0005-0000-0000-0000111D0000}"/>
    <cellStyle name="Normal 12 2 10 5" xfId="5745" xr:uid="{00000000-0005-0000-0000-0000121D0000}"/>
    <cellStyle name="Normal 12 2 10 5 2" xfId="14320" xr:uid="{00000000-0005-0000-0000-0000131D0000}"/>
    <cellStyle name="Normal 12 2 10 6" xfId="2508" xr:uid="{00000000-0005-0000-0000-0000141D0000}"/>
    <cellStyle name="Normal 12 2 10 6 2" xfId="11083" xr:uid="{00000000-0005-0000-0000-0000151D0000}"/>
    <cellStyle name="Normal 12 2 10 7" xfId="6626" xr:uid="{00000000-0005-0000-0000-0000161D0000}"/>
    <cellStyle name="Normal 12 2 10 7 2" xfId="15201" xr:uid="{00000000-0005-0000-0000-0000171D0000}"/>
    <cellStyle name="Normal 12 2 10 8" xfId="9015" xr:uid="{00000000-0005-0000-0000-0000181D0000}"/>
    <cellStyle name="Normal 12 2 11" xfId="1320" xr:uid="{00000000-0005-0000-0000-0000191D0000}"/>
    <cellStyle name="Normal 12 2 11 2" xfId="1907" xr:uid="{00000000-0005-0000-0000-00001A1D0000}"/>
    <cellStyle name="Normal 12 2 11 2 2" xfId="4572" xr:uid="{00000000-0005-0000-0000-00001B1D0000}"/>
    <cellStyle name="Normal 12 2 11 2 2 2" xfId="13147" xr:uid="{00000000-0005-0000-0000-00001C1D0000}"/>
    <cellStyle name="Normal 12 2 11 2 3" xfId="7508" xr:uid="{00000000-0005-0000-0000-00001D1D0000}"/>
    <cellStyle name="Normal 12 2 11 2 3 2" xfId="16083" xr:uid="{00000000-0005-0000-0000-00001E1D0000}"/>
    <cellStyle name="Normal 12 2 11 2 4" xfId="10482" xr:uid="{00000000-0005-0000-0000-00001F1D0000}"/>
    <cellStyle name="Normal 12 2 11 3" xfId="5453" xr:uid="{00000000-0005-0000-0000-0000201D0000}"/>
    <cellStyle name="Normal 12 2 11 3 2" xfId="8095" xr:uid="{00000000-0005-0000-0000-0000211D0000}"/>
    <cellStyle name="Normal 12 2 11 3 2 2" xfId="16670" xr:uid="{00000000-0005-0000-0000-0000221D0000}"/>
    <cellStyle name="Normal 12 2 11 3 3" xfId="14028" xr:uid="{00000000-0005-0000-0000-0000231D0000}"/>
    <cellStyle name="Normal 12 2 11 4" xfId="3985" xr:uid="{00000000-0005-0000-0000-0000241D0000}"/>
    <cellStyle name="Normal 12 2 11 4 2" xfId="12560" xr:uid="{00000000-0005-0000-0000-0000251D0000}"/>
    <cellStyle name="Normal 12 2 11 5" xfId="6334" xr:uid="{00000000-0005-0000-0000-0000261D0000}"/>
    <cellStyle name="Normal 12 2 11 5 2" xfId="14909" xr:uid="{00000000-0005-0000-0000-0000271D0000}"/>
    <cellStyle name="Normal 12 2 11 6" xfId="9895" xr:uid="{00000000-0005-0000-0000-0000281D0000}"/>
    <cellStyle name="Normal 12 2 12" xfId="733" xr:uid="{00000000-0005-0000-0000-0000291D0000}"/>
    <cellStyle name="Normal 12 2 12 2" xfId="3398" xr:uid="{00000000-0005-0000-0000-00002A1D0000}"/>
    <cellStyle name="Normal 12 2 12 2 2" xfId="11973" xr:uid="{00000000-0005-0000-0000-00002B1D0000}"/>
    <cellStyle name="Normal 12 2 12 3" xfId="6921" xr:uid="{00000000-0005-0000-0000-00002C1D0000}"/>
    <cellStyle name="Normal 12 2 12 3 2" xfId="15496" xr:uid="{00000000-0005-0000-0000-00002D1D0000}"/>
    <cellStyle name="Normal 12 2 12 4" xfId="9308" xr:uid="{00000000-0005-0000-0000-00002E1D0000}"/>
    <cellStyle name="Normal 12 2 13" xfId="1612" xr:uid="{00000000-0005-0000-0000-00002F1D0000}"/>
    <cellStyle name="Normal 12 2 13 2" xfId="2800" xr:uid="{00000000-0005-0000-0000-0000301D0000}"/>
    <cellStyle name="Normal 12 2 13 2 2" xfId="11375" xr:uid="{00000000-0005-0000-0000-0000311D0000}"/>
    <cellStyle name="Normal 12 2 13 3" xfId="7800" xr:uid="{00000000-0005-0000-0000-0000321D0000}"/>
    <cellStyle name="Normal 12 2 13 3 2" xfId="16375" xr:uid="{00000000-0005-0000-0000-0000331D0000}"/>
    <cellStyle name="Normal 12 2 13 4" xfId="10187" xr:uid="{00000000-0005-0000-0000-0000341D0000}"/>
    <cellStyle name="Normal 12 2 14" xfId="4277" xr:uid="{00000000-0005-0000-0000-0000351D0000}"/>
    <cellStyle name="Normal 12 2 14 2" xfId="12852" xr:uid="{00000000-0005-0000-0000-0000361D0000}"/>
    <cellStyle name="Normal 12 2 15" xfId="5158" xr:uid="{00000000-0005-0000-0000-0000371D0000}"/>
    <cellStyle name="Normal 12 2 15 2" xfId="13733" xr:uid="{00000000-0005-0000-0000-0000381D0000}"/>
    <cellStyle name="Normal 12 2 16" xfId="2491" xr:uid="{00000000-0005-0000-0000-0000391D0000}"/>
    <cellStyle name="Normal 12 2 16 2" xfId="11066" xr:uid="{00000000-0005-0000-0000-00003A1D0000}"/>
    <cellStyle name="Normal 12 2 17" xfId="6039" xr:uid="{00000000-0005-0000-0000-00003B1D0000}"/>
    <cellStyle name="Normal 12 2 17 2" xfId="14614" xr:uid="{00000000-0005-0000-0000-00003C1D0000}"/>
    <cellStyle name="Normal 12 2 18" xfId="17256" xr:uid="{00000000-0005-0000-0000-00003D1D0000}"/>
    <cellStyle name="Normal 12 2 19" xfId="8710" xr:uid="{00000000-0005-0000-0000-00003E1D0000}"/>
    <cellStyle name="Normal 12 2 2" xfId="128" xr:uid="{00000000-0005-0000-0000-00003F1D0000}"/>
    <cellStyle name="Normal 12 2 2 10" xfId="1624" xr:uid="{00000000-0005-0000-0000-0000401D0000}"/>
    <cellStyle name="Normal 12 2 2 10 2" xfId="2803" xr:uid="{00000000-0005-0000-0000-0000411D0000}"/>
    <cellStyle name="Normal 12 2 2 10 2 2" xfId="11378" xr:uid="{00000000-0005-0000-0000-0000421D0000}"/>
    <cellStyle name="Normal 12 2 2 10 3" xfId="7812" xr:uid="{00000000-0005-0000-0000-0000431D0000}"/>
    <cellStyle name="Normal 12 2 2 10 3 2" xfId="16387" xr:uid="{00000000-0005-0000-0000-0000441D0000}"/>
    <cellStyle name="Normal 12 2 2 10 4" xfId="10199" xr:uid="{00000000-0005-0000-0000-0000451D0000}"/>
    <cellStyle name="Normal 12 2 2 11" xfId="4289" xr:uid="{00000000-0005-0000-0000-0000461D0000}"/>
    <cellStyle name="Normal 12 2 2 11 2" xfId="12864" xr:uid="{00000000-0005-0000-0000-0000471D0000}"/>
    <cellStyle name="Normal 12 2 2 12" xfId="5170" xr:uid="{00000000-0005-0000-0000-0000481D0000}"/>
    <cellStyle name="Normal 12 2 2 12 2" xfId="13745" xr:uid="{00000000-0005-0000-0000-0000491D0000}"/>
    <cellStyle name="Normal 12 2 2 13" xfId="2500" xr:uid="{00000000-0005-0000-0000-00004A1D0000}"/>
    <cellStyle name="Normal 12 2 2 13 2" xfId="11075" xr:uid="{00000000-0005-0000-0000-00004B1D0000}"/>
    <cellStyle name="Normal 12 2 2 14" xfId="6051" xr:uid="{00000000-0005-0000-0000-00004C1D0000}"/>
    <cellStyle name="Normal 12 2 2 14 2" xfId="14626" xr:uid="{00000000-0005-0000-0000-00004D1D0000}"/>
    <cellStyle name="Normal 12 2 2 15" xfId="17259" xr:uid="{00000000-0005-0000-0000-00004E1D0000}"/>
    <cellStyle name="Normal 12 2 2 16" xfId="8713" xr:uid="{00000000-0005-0000-0000-00004F1D0000}"/>
    <cellStyle name="Normal 12 2 2 17" xfId="8684" xr:uid="{00000000-0005-0000-0000-0000501D0000}"/>
    <cellStyle name="Normal 12 2 2 2" xfId="144" xr:uid="{00000000-0005-0000-0000-0000511D0000}"/>
    <cellStyle name="Normal 12 2 2 2 10" xfId="5209" xr:uid="{00000000-0005-0000-0000-0000521D0000}"/>
    <cellStyle name="Normal 12 2 2 2 10 2" xfId="13784" xr:uid="{00000000-0005-0000-0000-0000531D0000}"/>
    <cellStyle name="Normal 12 2 2 2 11" xfId="2539" xr:uid="{00000000-0005-0000-0000-0000541D0000}"/>
    <cellStyle name="Normal 12 2 2 2 11 2" xfId="11114" xr:uid="{00000000-0005-0000-0000-0000551D0000}"/>
    <cellStyle name="Normal 12 2 2 2 12" xfId="6090" xr:uid="{00000000-0005-0000-0000-0000561D0000}"/>
    <cellStyle name="Normal 12 2 2 2 12 2" xfId="14665" xr:uid="{00000000-0005-0000-0000-0000571D0000}"/>
    <cellStyle name="Normal 12 2 2 2 13" xfId="17273" xr:uid="{00000000-0005-0000-0000-0000581D0000}"/>
    <cellStyle name="Normal 12 2 2 2 14" xfId="8727" xr:uid="{00000000-0005-0000-0000-0000591D0000}"/>
    <cellStyle name="Normal 12 2 2 2 15" xfId="8698" xr:uid="{00000000-0005-0000-0000-00005A1D0000}"/>
    <cellStyle name="Normal 12 2 2 2 2" xfId="234" xr:uid="{00000000-0005-0000-0000-00005B1D0000}"/>
    <cellStyle name="Normal 12 2 2 2 2 10" xfId="2597" xr:uid="{00000000-0005-0000-0000-00005C1D0000}"/>
    <cellStyle name="Normal 12 2 2 2 2 10 2" xfId="11172" xr:uid="{00000000-0005-0000-0000-00005D1D0000}"/>
    <cellStyle name="Normal 12 2 2 2 2 11" xfId="6130" xr:uid="{00000000-0005-0000-0000-00005E1D0000}"/>
    <cellStyle name="Normal 12 2 2 2 2 11 2" xfId="14705" xr:uid="{00000000-0005-0000-0000-00005F1D0000}"/>
    <cellStyle name="Normal 12 2 2 2 2 12" xfId="8811" xr:uid="{00000000-0005-0000-0000-0000601D0000}"/>
    <cellStyle name="Normal 12 2 2 2 2 2" xfId="332" xr:uid="{00000000-0005-0000-0000-0000611D0000}"/>
    <cellStyle name="Normal 12 2 2 2 2 2 10" xfId="8909" xr:uid="{00000000-0005-0000-0000-0000621D0000}"/>
    <cellStyle name="Normal 12 2 2 2 2 2 2" xfId="627" xr:uid="{00000000-0005-0000-0000-0000631D0000}"/>
    <cellStyle name="Normal 12 2 2 2 2 2 2 2" xfId="1312" xr:uid="{00000000-0005-0000-0000-0000641D0000}"/>
    <cellStyle name="Normal 12 2 2 2 2 2 2 2 2" xfId="3977" xr:uid="{00000000-0005-0000-0000-0000651D0000}"/>
    <cellStyle name="Normal 12 2 2 2 2 2 2 2 2 2" xfId="12552" xr:uid="{00000000-0005-0000-0000-0000661D0000}"/>
    <cellStyle name="Normal 12 2 2 2 2 2 2 2 3" xfId="7500" xr:uid="{00000000-0005-0000-0000-0000671D0000}"/>
    <cellStyle name="Normal 12 2 2 2 2 2 2 2 3 2" xfId="16075" xr:uid="{00000000-0005-0000-0000-0000681D0000}"/>
    <cellStyle name="Normal 12 2 2 2 2 2 2 2 4" xfId="9887" xr:uid="{00000000-0005-0000-0000-0000691D0000}"/>
    <cellStyle name="Normal 12 2 2 2 2 2 2 3" xfId="2486" xr:uid="{00000000-0005-0000-0000-00006A1D0000}"/>
    <cellStyle name="Normal 12 2 2 2 2 2 2 3 2" xfId="5151" xr:uid="{00000000-0005-0000-0000-00006B1D0000}"/>
    <cellStyle name="Normal 12 2 2 2 2 2 2 3 2 2" xfId="13726" xr:uid="{00000000-0005-0000-0000-00006C1D0000}"/>
    <cellStyle name="Normal 12 2 2 2 2 2 2 3 3" xfId="8674" xr:uid="{00000000-0005-0000-0000-00006D1D0000}"/>
    <cellStyle name="Normal 12 2 2 2 2 2 2 3 3 2" xfId="17249" xr:uid="{00000000-0005-0000-0000-00006E1D0000}"/>
    <cellStyle name="Normal 12 2 2 2 2 2 2 3 4" xfId="11061" xr:uid="{00000000-0005-0000-0000-00006F1D0000}"/>
    <cellStyle name="Normal 12 2 2 2 2 2 2 4" xfId="6032" xr:uid="{00000000-0005-0000-0000-0000701D0000}"/>
    <cellStyle name="Normal 12 2 2 2 2 2 2 4 2" xfId="14607" xr:uid="{00000000-0005-0000-0000-0000711D0000}"/>
    <cellStyle name="Normal 12 2 2 2 2 2 2 5" xfId="3292" xr:uid="{00000000-0005-0000-0000-0000721D0000}"/>
    <cellStyle name="Normal 12 2 2 2 2 2 2 5 2" xfId="11867" xr:uid="{00000000-0005-0000-0000-0000731D0000}"/>
    <cellStyle name="Normal 12 2 2 2 2 2 2 6" xfId="6913" xr:uid="{00000000-0005-0000-0000-0000741D0000}"/>
    <cellStyle name="Normal 12 2 2 2 2 2 2 6 2" xfId="15488" xr:uid="{00000000-0005-0000-0000-0000751D0000}"/>
    <cellStyle name="Normal 12 2 2 2 2 2 2 7" xfId="9202" xr:uid="{00000000-0005-0000-0000-0000761D0000}"/>
    <cellStyle name="Normal 12 2 2 2 2 2 3" xfId="1507" xr:uid="{00000000-0005-0000-0000-0000771D0000}"/>
    <cellStyle name="Normal 12 2 2 2 2 2 3 2" xfId="2094" xr:uid="{00000000-0005-0000-0000-0000781D0000}"/>
    <cellStyle name="Normal 12 2 2 2 2 2 3 2 2" xfId="4759" xr:uid="{00000000-0005-0000-0000-0000791D0000}"/>
    <cellStyle name="Normal 12 2 2 2 2 2 3 2 2 2" xfId="13334" xr:uid="{00000000-0005-0000-0000-00007A1D0000}"/>
    <cellStyle name="Normal 12 2 2 2 2 2 3 2 3" xfId="7695" xr:uid="{00000000-0005-0000-0000-00007B1D0000}"/>
    <cellStyle name="Normal 12 2 2 2 2 2 3 2 3 2" xfId="16270" xr:uid="{00000000-0005-0000-0000-00007C1D0000}"/>
    <cellStyle name="Normal 12 2 2 2 2 2 3 2 4" xfId="10669" xr:uid="{00000000-0005-0000-0000-00007D1D0000}"/>
    <cellStyle name="Normal 12 2 2 2 2 2 3 3" xfId="5640" xr:uid="{00000000-0005-0000-0000-00007E1D0000}"/>
    <cellStyle name="Normal 12 2 2 2 2 2 3 3 2" xfId="8282" xr:uid="{00000000-0005-0000-0000-00007F1D0000}"/>
    <cellStyle name="Normal 12 2 2 2 2 2 3 3 2 2" xfId="16857" xr:uid="{00000000-0005-0000-0000-0000801D0000}"/>
    <cellStyle name="Normal 12 2 2 2 2 2 3 3 3" xfId="14215" xr:uid="{00000000-0005-0000-0000-0000811D0000}"/>
    <cellStyle name="Normal 12 2 2 2 2 2 3 4" xfId="4172" xr:uid="{00000000-0005-0000-0000-0000821D0000}"/>
    <cellStyle name="Normal 12 2 2 2 2 2 3 4 2" xfId="12747" xr:uid="{00000000-0005-0000-0000-0000831D0000}"/>
    <cellStyle name="Normal 12 2 2 2 2 2 3 5" xfId="6521" xr:uid="{00000000-0005-0000-0000-0000841D0000}"/>
    <cellStyle name="Normal 12 2 2 2 2 2 3 5 2" xfId="15096" xr:uid="{00000000-0005-0000-0000-0000851D0000}"/>
    <cellStyle name="Normal 12 2 2 2 2 2 3 6" xfId="10082" xr:uid="{00000000-0005-0000-0000-0000861D0000}"/>
    <cellStyle name="Normal 12 2 2 2 2 2 4" xfId="920" xr:uid="{00000000-0005-0000-0000-0000871D0000}"/>
    <cellStyle name="Normal 12 2 2 2 2 2 4 2" xfId="3585" xr:uid="{00000000-0005-0000-0000-0000881D0000}"/>
    <cellStyle name="Normal 12 2 2 2 2 2 4 2 2" xfId="12160" xr:uid="{00000000-0005-0000-0000-0000891D0000}"/>
    <cellStyle name="Normal 12 2 2 2 2 2 4 3" xfId="7108" xr:uid="{00000000-0005-0000-0000-00008A1D0000}"/>
    <cellStyle name="Normal 12 2 2 2 2 2 4 3 2" xfId="15683" xr:uid="{00000000-0005-0000-0000-00008B1D0000}"/>
    <cellStyle name="Normal 12 2 2 2 2 2 4 4" xfId="9495" xr:uid="{00000000-0005-0000-0000-00008C1D0000}"/>
    <cellStyle name="Normal 12 2 2 2 2 2 5" xfId="1899" xr:uid="{00000000-0005-0000-0000-00008D1D0000}"/>
    <cellStyle name="Normal 12 2 2 2 2 2 5 2" xfId="2999" xr:uid="{00000000-0005-0000-0000-00008E1D0000}"/>
    <cellStyle name="Normal 12 2 2 2 2 2 5 2 2" xfId="11574" xr:uid="{00000000-0005-0000-0000-00008F1D0000}"/>
    <cellStyle name="Normal 12 2 2 2 2 2 5 3" xfId="8087" xr:uid="{00000000-0005-0000-0000-0000901D0000}"/>
    <cellStyle name="Normal 12 2 2 2 2 2 5 3 2" xfId="16662" xr:uid="{00000000-0005-0000-0000-0000911D0000}"/>
    <cellStyle name="Normal 12 2 2 2 2 2 5 4" xfId="10474" xr:uid="{00000000-0005-0000-0000-0000921D0000}"/>
    <cellStyle name="Normal 12 2 2 2 2 2 6" xfId="4564" xr:uid="{00000000-0005-0000-0000-0000931D0000}"/>
    <cellStyle name="Normal 12 2 2 2 2 2 6 2" xfId="13139" xr:uid="{00000000-0005-0000-0000-0000941D0000}"/>
    <cellStyle name="Normal 12 2 2 2 2 2 7" xfId="5445" xr:uid="{00000000-0005-0000-0000-0000951D0000}"/>
    <cellStyle name="Normal 12 2 2 2 2 2 7 2" xfId="14020" xr:uid="{00000000-0005-0000-0000-0000961D0000}"/>
    <cellStyle name="Normal 12 2 2 2 2 2 8" xfId="2695" xr:uid="{00000000-0005-0000-0000-0000971D0000}"/>
    <cellStyle name="Normal 12 2 2 2 2 2 8 2" xfId="11270" xr:uid="{00000000-0005-0000-0000-0000981D0000}"/>
    <cellStyle name="Normal 12 2 2 2 2 2 9" xfId="6326" xr:uid="{00000000-0005-0000-0000-0000991D0000}"/>
    <cellStyle name="Normal 12 2 2 2 2 2 9 2" xfId="14901" xr:uid="{00000000-0005-0000-0000-00009A1D0000}"/>
    <cellStyle name="Normal 12 2 2 2 2 3" xfId="432" xr:uid="{00000000-0005-0000-0000-00009B1D0000}"/>
    <cellStyle name="Normal 12 2 2 2 2 3 10" xfId="9007" xr:uid="{00000000-0005-0000-0000-00009C1D0000}"/>
    <cellStyle name="Normal 12 2 2 2 2 3 2" xfId="725" xr:uid="{00000000-0005-0000-0000-00009D1D0000}"/>
    <cellStyle name="Normal 12 2 2 2 2 3 2 2" xfId="1214" xr:uid="{00000000-0005-0000-0000-00009E1D0000}"/>
    <cellStyle name="Normal 12 2 2 2 2 3 2 2 2" xfId="3879" xr:uid="{00000000-0005-0000-0000-00009F1D0000}"/>
    <cellStyle name="Normal 12 2 2 2 2 3 2 2 2 2" xfId="12454" xr:uid="{00000000-0005-0000-0000-0000A01D0000}"/>
    <cellStyle name="Normal 12 2 2 2 2 3 2 2 3" xfId="7402" xr:uid="{00000000-0005-0000-0000-0000A11D0000}"/>
    <cellStyle name="Normal 12 2 2 2 2 3 2 2 3 2" xfId="15977" xr:uid="{00000000-0005-0000-0000-0000A21D0000}"/>
    <cellStyle name="Normal 12 2 2 2 2 3 2 2 4" xfId="9789" xr:uid="{00000000-0005-0000-0000-0000A31D0000}"/>
    <cellStyle name="Normal 12 2 2 2 2 3 2 3" xfId="2388" xr:uid="{00000000-0005-0000-0000-0000A41D0000}"/>
    <cellStyle name="Normal 12 2 2 2 2 3 2 3 2" xfId="5053" xr:uid="{00000000-0005-0000-0000-0000A51D0000}"/>
    <cellStyle name="Normal 12 2 2 2 2 3 2 3 2 2" xfId="13628" xr:uid="{00000000-0005-0000-0000-0000A61D0000}"/>
    <cellStyle name="Normal 12 2 2 2 2 3 2 3 3" xfId="8576" xr:uid="{00000000-0005-0000-0000-0000A71D0000}"/>
    <cellStyle name="Normal 12 2 2 2 2 3 2 3 3 2" xfId="17151" xr:uid="{00000000-0005-0000-0000-0000A81D0000}"/>
    <cellStyle name="Normal 12 2 2 2 2 3 2 3 4" xfId="10963" xr:uid="{00000000-0005-0000-0000-0000A91D0000}"/>
    <cellStyle name="Normal 12 2 2 2 2 3 2 4" xfId="5934" xr:uid="{00000000-0005-0000-0000-0000AA1D0000}"/>
    <cellStyle name="Normal 12 2 2 2 2 3 2 4 2" xfId="14509" xr:uid="{00000000-0005-0000-0000-0000AB1D0000}"/>
    <cellStyle name="Normal 12 2 2 2 2 3 2 5" xfId="3390" xr:uid="{00000000-0005-0000-0000-0000AC1D0000}"/>
    <cellStyle name="Normal 12 2 2 2 2 3 2 5 2" xfId="11965" xr:uid="{00000000-0005-0000-0000-0000AD1D0000}"/>
    <cellStyle name="Normal 12 2 2 2 2 3 2 6" xfId="6815" xr:uid="{00000000-0005-0000-0000-0000AE1D0000}"/>
    <cellStyle name="Normal 12 2 2 2 2 3 2 6 2" xfId="15390" xr:uid="{00000000-0005-0000-0000-0000AF1D0000}"/>
    <cellStyle name="Normal 12 2 2 2 2 3 2 7" xfId="9300" xr:uid="{00000000-0005-0000-0000-0000B01D0000}"/>
    <cellStyle name="Normal 12 2 2 2 2 3 3" xfId="1605" xr:uid="{00000000-0005-0000-0000-0000B11D0000}"/>
    <cellStyle name="Normal 12 2 2 2 2 3 3 2" xfId="2192" xr:uid="{00000000-0005-0000-0000-0000B21D0000}"/>
    <cellStyle name="Normal 12 2 2 2 2 3 3 2 2" xfId="4857" xr:uid="{00000000-0005-0000-0000-0000B31D0000}"/>
    <cellStyle name="Normal 12 2 2 2 2 3 3 2 2 2" xfId="13432" xr:uid="{00000000-0005-0000-0000-0000B41D0000}"/>
    <cellStyle name="Normal 12 2 2 2 2 3 3 2 3" xfId="7793" xr:uid="{00000000-0005-0000-0000-0000B51D0000}"/>
    <cellStyle name="Normal 12 2 2 2 2 3 3 2 3 2" xfId="16368" xr:uid="{00000000-0005-0000-0000-0000B61D0000}"/>
    <cellStyle name="Normal 12 2 2 2 2 3 3 2 4" xfId="10767" xr:uid="{00000000-0005-0000-0000-0000B71D0000}"/>
    <cellStyle name="Normal 12 2 2 2 2 3 3 3" xfId="5738" xr:uid="{00000000-0005-0000-0000-0000B81D0000}"/>
    <cellStyle name="Normal 12 2 2 2 2 3 3 3 2" xfId="8380" xr:uid="{00000000-0005-0000-0000-0000B91D0000}"/>
    <cellStyle name="Normal 12 2 2 2 2 3 3 3 2 2" xfId="16955" xr:uid="{00000000-0005-0000-0000-0000BA1D0000}"/>
    <cellStyle name="Normal 12 2 2 2 2 3 3 3 3" xfId="14313" xr:uid="{00000000-0005-0000-0000-0000BB1D0000}"/>
    <cellStyle name="Normal 12 2 2 2 2 3 3 4" xfId="4270" xr:uid="{00000000-0005-0000-0000-0000BC1D0000}"/>
    <cellStyle name="Normal 12 2 2 2 2 3 3 4 2" xfId="12845" xr:uid="{00000000-0005-0000-0000-0000BD1D0000}"/>
    <cellStyle name="Normal 12 2 2 2 2 3 3 5" xfId="6619" xr:uid="{00000000-0005-0000-0000-0000BE1D0000}"/>
    <cellStyle name="Normal 12 2 2 2 2 3 3 5 2" xfId="15194" xr:uid="{00000000-0005-0000-0000-0000BF1D0000}"/>
    <cellStyle name="Normal 12 2 2 2 2 3 3 6" xfId="10180" xr:uid="{00000000-0005-0000-0000-0000C01D0000}"/>
    <cellStyle name="Normal 12 2 2 2 2 3 4" xfId="1018" xr:uid="{00000000-0005-0000-0000-0000C11D0000}"/>
    <cellStyle name="Normal 12 2 2 2 2 3 4 2" xfId="3683" xr:uid="{00000000-0005-0000-0000-0000C21D0000}"/>
    <cellStyle name="Normal 12 2 2 2 2 3 4 2 2" xfId="12258" xr:uid="{00000000-0005-0000-0000-0000C31D0000}"/>
    <cellStyle name="Normal 12 2 2 2 2 3 4 3" xfId="7206" xr:uid="{00000000-0005-0000-0000-0000C41D0000}"/>
    <cellStyle name="Normal 12 2 2 2 2 3 4 3 2" xfId="15781" xr:uid="{00000000-0005-0000-0000-0000C51D0000}"/>
    <cellStyle name="Normal 12 2 2 2 2 3 4 4" xfId="9593" xr:uid="{00000000-0005-0000-0000-0000C61D0000}"/>
    <cellStyle name="Normal 12 2 2 2 2 3 5" xfId="1801" xr:uid="{00000000-0005-0000-0000-0000C71D0000}"/>
    <cellStyle name="Normal 12 2 2 2 2 3 5 2" xfId="3097" xr:uid="{00000000-0005-0000-0000-0000C81D0000}"/>
    <cellStyle name="Normal 12 2 2 2 2 3 5 2 2" xfId="11672" xr:uid="{00000000-0005-0000-0000-0000C91D0000}"/>
    <cellStyle name="Normal 12 2 2 2 2 3 5 3" xfId="7989" xr:uid="{00000000-0005-0000-0000-0000CA1D0000}"/>
    <cellStyle name="Normal 12 2 2 2 2 3 5 3 2" xfId="16564" xr:uid="{00000000-0005-0000-0000-0000CB1D0000}"/>
    <cellStyle name="Normal 12 2 2 2 2 3 5 4" xfId="10376" xr:uid="{00000000-0005-0000-0000-0000CC1D0000}"/>
    <cellStyle name="Normal 12 2 2 2 2 3 6" xfId="4466" xr:uid="{00000000-0005-0000-0000-0000CD1D0000}"/>
    <cellStyle name="Normal 12 2 2 2 2 3 6 2" xfId="13041" xr:uid="{00000000-0005-0000-0000-0000CE1D0000}"/>
    <cellStyle name="Normal 12 2 2 2 2 3 7" xfId="5347" xr:uid="{00000000-0005-0000-0000-0000CF1D0000}"/>
    <cellStyle name="Normal 12 2 2 2 2 3 7 2" xfId="13922" xr:uid="{00000000-0005-0000-0000-0000D01D0000}"/>
    <cellStyle name="Normal 12 2 2 2 2 3 8" xfId="2793" xr:uid="{00000000-0005-0000-0000-0000D11D0000}"/>
    <cellStyle name="Normal 12 2 2 2 2 3 8 2" xfId="11368" xr:uid="{00000000-0005-0000-0000-0000D21D0000}"/>
    <cellStyle name="Normal 12 2 2 2 2 3 9" xfId="6228" xr:uid="{00000000-0005-0000-0000-0000D31D0000}"/>
    <cellStyle name="Normal 12 2 2 2 2 3 9 2" xfId="14803" xr:uid="{00000000-0005-0000-0000-0000D41D0000}"/>
    <cellStyle name="Normal 12 2 2 2 2 4" xfId="529" xr:uid="{00000000-0005-0000-0000-0000D51D0000}"/>
    <cellStyle name="Normal 12 2 2 2 2 4 2" xfId="1116" xr:uid="{00000000-0005-0000-0000-0000D61D0000}"/>
    <cellStyle name="Normal 12 2 2 2 2 4 2 2" xfId="3781" xr:uid="{00000000-0005-0000-0000-0000D71D0000}"/>
    <cellStyle name="Normal 12 2 2 2 2 4 2 2 2" xfId="12356" xr:uid="{00000000-0005-0000-0000-0000D81D0000}"/>
    <cellStyle name="Normal 12 2 2 2 2 4 2 3" xfId="7304" xr:uid="{00000000-0005-0000-0000-0000D91D0000}"/>
    <cellStyle name="Normal 12 2 2 2 2 4 2 3 2" xfId="15879" xr:uid="{00000000-0005-0000-0000-0000DA1D0000}"/>
    <cellStyle name="Normal 12 2 2 2 2 4 2 4" xfId="9691" xr:uid="{00000000-0005-0000-0000-0000DB1D0000}"/>
    <cellStyle name="Normal 12 2 2 2 2 4 3" xfId="2290" xr:uid="{00000000-0005-0000-0000-0000DC1D0000}"/>
    <cellStyle name="Normal 12 2 2 2 2 4 3 2" xfId="4955" xr:uid="{00000000-0005-0000-0000-0000DD1D0000}"/>
    <cellStyle name="Normal 12 2 2 2 2 4 3 2 2" xfId="13530" xr:uid="{00000000-0005-0000-0000-0000DE1D0000}"/>
    <cellStyle name="Normal 12 2 2 2 2 4 3 3" xfId="8478" xr:uid="{00000000-0005-0000-0000-0000DF1D0000}"/>
    <cellStyle name="Normal 12 2 2 2 2 4 3 3 2" xfId="17053" xr:uid="{00000000-0005-0000-0000-0000E01D0000}"/>
    <cellStyle name="Normal 12 2 2 2 2 4 3 4" xfId="10865" xr:uid="{00000000-0005-0000-0000-0000E11D0000}"/>
    <cellStyle name="Normal 12 2 2 2 2 4 4" xfId="5836" xr:uid="{00000000-0005-0000-0000-0000E21D0000}"/>
    <cellStyle name="Normal 12 2 2 2 2 4 4 2" xfId="14411" xr:uid="{00000000-0005-0000-0000-0000E31D0000}"/>
    <cellStyle name="Normal 12 2 2 2 2 4 5" xfId="3194" xr:uid="{00000000-0005-0000-0000-0000E41D0000}"/>
    <cellStyle name="Normal 12 2 2 2 2 4 5 2" xfId="11769" xr:uid="{00000000-0005-0000-0000-0000E51D0000}"/>
    <cellStyle name="Normal 12 2 2 2 2 4 6" xfId="6717" xr:uid="{00000000-0005-0000-0000-0000E61D0000}"/>
    <cellStyle name="Normal 12 2 2 2 2 4 6 2" xfId="15292" xr:uid="{00000000-0005-0000-0000-0000E71D0000}"/>
    <cellStyle name="Normal 12 2 2 2 2 4 7" xfId="9104" xr:uid="{00000000-0005-0000-0000-0000E81D0000}"/>
    <cellStyle name="Normal 12 2 2 2 2 5" xfId="1409" xr:uid="{00000000-0005-0000-0000-0000E91D0000}"/>
    <cellStyle name="Normal 12 2 2 2 2 5 2" xfId="1996" xr:uid="{00000000-0005-0000-0000-0000EA1D0000}"/>
    <cellStyle name="Normal 12 2 2 2 2 5 2 2" xfId="4661" xr:uid="{00000000-0005-0000-0000-0000EB1D0000}"/>
    <cellStyle name="Normal 12 2 2 2 2 5 2 2 2" xfId="13236" xr:uid="{00000000-0005-0000-0000-0000EC1D0000}"/>
    <cellStyle name="Normal 12 2 2 2 2 5 2 3" xfId="7597" xr:uid="{00000000-0005-0000-0000-0000ED1D0000}"/>
    <cellStyle name="Normal 12 2 2 2 2 5 2 3 2" xfId="16172" xr:uid="{00000000-0005-0000-0000-0000EE1D0000}"/>
    <cellStyle name="Normal 12 2 2 2 2 5 2 4" xfId="10571" xr:uid="{00000000-0005-0000-0000-0000EF1D0000}"/>
    <cellStyle name="Normal 12 2 2 2 2 5 3" xfId="5542" xr:uid="{00000000-0005-0000-0000-0000F01D0000}"/>
    <cellStyle name="Normal 12 2 2 2 2 5 3 2" xfId="8184" xr:uid="{00000000-0005-0000-0000-0000F11D0000}"/>
    <cellStyle name="Normal 12 2 2 2 2 5 3 2 2" xfId="16759" xr:uid="{00000000-0005-0000-0000-0000F21D0000}"/>
    <cellStyle name="Normal 12 2 2 2 2 5 3 3" xfId="14117" xr:uid="{00000000-0005-0000-0000-0000F31D0000}"/>
    <cellStyle name="Normal 12 2 2 2 2 5 4" xfId="4074" xr:uid="{00000000-0005-0000-0000-0000F41D0000}"/>
    <cellStyle name="Normal 12 2 2 2 2 5 4 2" xfId="12649" xr:uid="{00000000-0005-0000-0000-0000F51D0000}"/>
    <cellStyle name="Normal 12 2 2 2 2 5 5" xfId="6423" xr:uid="{00000000-0005-0000-0000-0000F61D0000}"/>
    <cellStyle name="Normal 12 2 2 2 2 5 5 2" xfId="14998" xr:uid="{00000000-0005-0000-0000-0000F71D0000}"/>
    <cellStyle name="Normal 12 2 2 2 2 5 6" xfId="9984" xr:uid="{00000000-0005-0000-0000-0000F81D0000}"/>
    <cellStyle name="Normal 12 2 2 2 2 6" xfId="822" xr:uid="{00000000-0005-0000-0000-0000F91D0000}"/>
    <cellStyle name="Normal 12 2 2 2 2 6 2" xfId="3487" xr:uid="{00000000-0005-0000-0000-0000FA1D0000}"/>
    <cellStyle name="Normal 12 2 2 2 2 6 2 2" xfId="12062" xr:uid="{00000000-0005-0000-0000-0000FB1D0000}"/>
    <cellStyle name="Normal 12 2 2 2 2 6 3" xfId="7010" xr:uid="{00000000-0005-0000-0000-0000FC1D0000}"/>
    <cellStyle name="Normal 12 2 2 2 2 6 3 2" xfId="15585" xr:uid="{00000000-0005-0000-0000-0000FD1D0000}"/>
    <cellStyle name="Normal 12 2 2 2 2 6 4" xfId="9397" xr:uid="{00000000-0005-0000-0000-0000FE1D0000}"/>
    <cellStyle name="Normal 12 2 2 2 2 7" xfId="1703" xr:uid="{00000000-0005-0000-0000-0000FF1D0000}"/>
    <cellStyle name="Normal 12 2 2 2 2 7 2" xfId="2901" xr:uid="{00000000-0005-0000-0000-0000001E0000}"/>
    <cellStyle name="Normal 12 2 2 2 2 7 2 2" xfId="11476" xr:uid="{00000000-0005-0000-0000-0000011E0000}"/>
    <cellStyle name="Normal 12 2 2 2 2 7 3" xfId="7891" xr:uid="{00000000-0005-0000-0000-0000021E0000}"/>
    <cellStyle name="Normal 12 2 2 2 2 7 3 2" xfId="16466" xr:uid="{00000000-0005-0000-0000-0000031E0000}"/>
    <cellStyle name="Normal 12 2 2 2 2 7 4" xfId="10278" xr:uid="{00000000-0005-0000-0000-0000041E0000}"/>
    <cellStyle name="Normal 12 2 2 2 2 8" xfId="4368" xr:uid="{00000000-0005-0000-0000-0000051E0000}"/>
    <cellStyle name="Normal 12 2 2 2 2 8 2" xfId="12943" xr:uid="{00000000-0005-0000-0000-0000061E0000}"/>
    <cellStyle name="Normal 12 2 2 2 2 9" xfId="5249" xr:uid="{00000000-0005-0000-0000-0000071E0000}"/>
    <cellStyle name="Normal 12 2 2 2 2 9 2" xfId="13824" xr:uid="{00000000-0005-0000-0000-0000081E0000}"/>
    <cellStyle name="Normal 12 2 2 2 3" xfId="373" xr:uid="{00000000-0005-0000-0000-0000091E0000}"/>
    <cellStyle name="Normal 12 2 2 2 3 10" xfId="8948" xr:uid="{00000000-0005-0000-0000-00000A1E0000}"/>
    <cellStyle name="Normal 12 2 2 2 3 2" xfId="666" xr:uid="{00000000-0005-0000-0000-00000B1E0000}"/>
    <cellStyle name="Normal 12 2 2 2 3 2 2" xfId="1155" xr:uid="{00000000-0005-0000-0000-00000C1E0000}"/>
    <cellStyle name="Normal 12 2 2 2 3 2 2 2" xfId="3820" xr:uid="{00000000-0005-0000-0000-00000D1E0000}"/>
    <cellStyle name="Normal 12 2 2 2 3 2 2 2 2" xfId="12395" xr:uid="{00000000-0005-0000-0000-00000E1E0000}"/>
    <cellStyle name="Normal 12 2 2 2 3 2 2 3" xfId="7343" xr:uid="{00000000-0005-0000-0000-00000F1E0000}"/>
    <cellStyle name="Normal 12 2 2 2 3 2 2 3 2" xfId="15918" xr:uid="{00000000-0005-0000-0000-0000101E0000}"/>
    <cellStyle name="Normal 12 2 2 2 3 2 2 4" xfId="9730" xr:uid="{00000000-0005-0000-0000-0000111E0000}"/>
    <cellStyle name="Normal 12 2 2 2 3 2 3" xfId="2329" xr:uid="{00000000-0005-0000-0000-0000121E0000}"/>
    <cellStyle name="Normal 12 2 2 2 3 2 3 2" xfId="4994" xr:uid="{00000000-0005-0000-0000-0000131E0000}"/>
    <cellStyle name="Normal 12 2 2 2 3 2 3 2 2" xfId="13569" xr:uid="{00000000-0005-0000-0000-0000141E0000}"/>
    <cellStyle name="Normal 12 2 2 2 3 2 3 3" xfId="8517" xr:uid="{00000000-0005-0000-0000-0000151E0000}"/>
    <cellStyle name="Normal 12 2 2 2 3 2 3 3 2" xfId="17092" xr:uid="{00000000-0005-0000-0000-0000161E0000}"/>
    <cellStyle name="Normal 12 2 2 2 3 2 3 4" xfId="10904" xr:uid="{00000000-0005-0000-0000-0000171E0000}"/>
    <cellStyle name="Normal 12 2 2 2 3 2 4" xfId="5875" xr:uid="{00000000-0005-0000-0000-0000181E0000}"/>
    <cellStyle name="Normal 12 2 2 2 3 2 4 2" xfId="14450" xr:uid="{00000000-0005-0000-0000-0000191E0000}"/>
    <cellStyle name="Normal 12 2 2 2 3 2 5" xfId="3331" xr:uid="{00000000-0005-0000-0000-00001A1E0000}"/>
    <cellStyle name="Normal 12 2 2 2 3 2 5 2" xfId="11906" xr:uid="{00000000-0005-0000-0000-00001B1E0000}"/>
    <cellStyle name="Normal 12 2 2 2 3 2 6" xfId="6756" xr:uid="{00000000-0005-0000-0000-00001C1E0000}"/>
    <cellStyle name="Normal 12 2 2 2 3 2 6 2" xfId="15331" xr:uid="{00000000-0005-0000-0000-00001D1E0000}"/>
    <cellStyle name="Normal 12 2 2 2 3 2 7" xfId="9241" xr:uid="{00000000-0005-0000-0000-00001E1E0000}"/>
    <cellStyle name="Normal 12 2 2 2 3 3" xfId="1546" xr:uid="{00000000-0005-0000-0000-00001F1E0000}"/>
    <cellStyle name="Normal 12 2 2 2 3 3 2" xfId="2133" xr:uid="{00000000-0005-0000-0000-0000201E0000}"/>
    <cellStyle name="Normal 12 2 2 2 3 3 2 2" xfId="4798" xr:uid="{00000000-0005-0000-0000-0000211E0000}"/>
    <cellStyle name="Normal 12 2 2 2 3 3 2 2 2" xfId="13373" xr:uid="{00000000-0005-0000-0000-0000221E0000}"/>
    <cellStyle name="Normal 12 2 2 2 3 3 2 3" xfId="7734" xr:uid="{00000000-0005-0000-0000-0000231E0000}"/>
    <cellStyle name="Normal 12 2 2 2 3 3 2 3 2" xfId="16309" xr:uid="{00000000-0005-0000-0000-0000241E0000}"/>
    <cellStyle name="Normal 12 2 2 2 3 3 2 4" xfId="10708" xr:uid="{00000000-0005-0000-0000-0000251E0000}"/>
    <cellStyle name="Normal 12 2 2 2 3 3 3" xfId="5679" xr:uid="{00000000-0005-0000-0000-0000261E0000}"/>
    <cellStyle name="Normal 12 2 2 2 3 3 3 2" xfId="8321" xr:uid="{00000000-0005-0000-0000-0000271E0000}"/>
    <cellStyle name="Normal 12 2 2 2 3 3 3 2 2" xfId="16896" xr:uid="{00000000-0005-0000-0000-0000281E0000}"/>
    <cellStyle name="Normal 12 2 2 2 3 3 3 3" xfId="14254" xr:uid="{00000000-0005-0000-0000-0000291E0000}"/>
    <cellStyle name="Normal 12 2 2 2 3 3 4" xfId="4211" xr:uid="{00000000-0005-0000-0000-00002A1E0000}"/>
    <cellStyle name="Normal 12 2 2 2 3 3 4 2" xfId="12786" xr:uid="{00000000-0005-0000-0000-00002B1E0000}"/>
    <cellStyle name="Normal 12 2 2 2 3 3 5" xfId="6560" xr:uid="{00000000-0005-0000-0000-00002C1E0000}"/>
    <cellStyle name="Normal 12 2 2 2 3 3 5 2" xfId="15135" xr:uid="{00000000-0005-0000-0000-00002D1E0000}"/>
    <cellStyle name="Normal 12 2 2 2 3 3 6" xfId="10121" xr:uid="{00000000-0005-0000-0000-00002E1E0000}"/>
    <cellStyle name="Normal 12 2 2 2 3 4" xfId="959" xr:uid="{00000000-0005-0000-0000-00002F1E0000}"/>
    <cellStyle name="Normal 12 2 2 2 3 4 2" xfId="3624" xr:uid="{00000000-0005-0000-0000-0000301E0000}"/>
    <cellStyle name="Normal 12 2 2 2 3 4 2 2" xfId="12199" xr:uid="{00000000-0005-0000-0000-0000311E0000}"/>
    <cellStyle name="Normal 12 2 2 2 3 4 3" xfId="7147" xr:uid="{00000000-0005-0000-0000-0000321E0000}"/>
    <cellStyle name="Normal 12 2 2 2 3 4 3 2" xfId="15722" xr:uid="{00000000-0005-0000-0000-0000331E0000}"/>
    <cellStyle name="Normal 12 2 2 2 3 4 4" xfId="9534" xr:uid="{00000000-0005-0000-0000-0000341E0000}"/>
    <cellStyle name="Normal 12 2 2 2 3 5" xfId="1742" xr:uid="{00000000-0005-0000-0000-0000351E0000}"/>
    <cellStyle name="Normal 12 2 2 2 3 5 2" xfId="3038" xr:uid="{00000000-0005-0000-0000-0000361E0000}"/>
    <cellStyle name="Normal 12 2 2 2 3 5 2 2" xfId="11613" xr:uid="{00000000-0005-0000-0000-0000371E0000}"/>
    <cellStyle name="Normal 12 2 2 2 3 5 3" xfId="7930" xr:uid="{00000000-0005-0000-0000-0000381E0000}"/>
    <cellStyle name="Normal 12 2 2 2 3 5 3 2" xfId="16505" xr:uid="{00000000-0005-0000-0000-0000391E0000}"/>
    <cellStyle name="Normal 12 2 2 2 3 5 4" xfId="10317" xr:uid="{00000000-0005-0000-0000-00003A1E0000}"/>
    <cellStyle name="Normal 12 2 2 2 3 6" xfId="4407" xr:uid="{00000000-0005-0000-0000-00003B1E0000}"/>
    <cellStyle name="Normal 12 2 2 2 3 6 2" xfId="12982" xr:uid="{00000000-0005-0000-0000-00003C1E0000}"/>
    <cellStyle name="Normal 12 2 2 2 3 7" xfId="5288" xr:uid="{00000000-0005-0000-0000-00003D1E0000}"/>
    <cellStyle name="Normal 12 2 2 2 3 7 2" xfId="13863" xr:uid="{00000000-0005-0000-0000-00003E1E0000}"/>
    <cellStyle name="Normal 12 2 2 2 3 8" xfId="2734" xr:uid="{00000000-0005-0000-0000-00003F1E0000}"/>
    <cellStyle name="Normal 12 2 2 2 3 8 2" xfId="11309" xr:uid="{00000000-0005-0000-0000-0000401E0000}"/>
    <cellStyle name="Normal 12 2 2 2 3 9" xfId="6169" xr:uid="{00000000-0005-0000-0000-0000411E0000}"/>
    <cellStyle name="Normal 12 2 2 2 3 9 2" xfId="14744" xr:uid="{00000000-0005-0000-0000-0000421E0000}"/>
    <cellStyle name="Normal 12 2 2 2 4" xfId="292" xr:uid="{00000000-0005-0000-0000-0000431E0000}"/>
    <cellStyle name="Normal 12 2 2 2 4 10" xfId="8869" xr:uid="{00000000-0005-0000-0000-0000441E0000}"/>
    <cellStyle name="Normal 12 2 2 2 4 2" xfId="587" xr:uid="{00000000-0005-0000-0000-0000451E0000}"/>
    <cellStyle name="Normal 12 2 2 2 4 2 2" xfId="1272" xr:uid="{00000000-0005-0000-0000-0000461E0000}"/>
    <cellStyle name="Normal 12 2 2 2 4 2 2 2" xfId="3937" xr:uid="{00000000-0005-0000-0000-0000471E0000}"/>
    <cellStyle name="Normal 12 2 2 2 4 2 2 2 2" xfId="12512" xr:uid="{00000000-0005-0000-0000-0000481E0000}"/>
    <cellStyle name="Normal 12 2 2 2 4 2 2 3" xfId="7460" xr:uid="{00000000-0005-0000-0000-0000491E0000}"/>
    <cellStyle name="Normal 12 2 2 2 4 2 2 3 2" xfId="16035" xr:uid="{00000000-0005-0000-0000-00004A1E0000}"/>
    <cellStyle name="Normal 12 2 2 2 4 2 2 4" xfId="9847" xr:uid="{00000000-0005-0000-0000-00004B1E0000}"/>
    <cellStyle name="Normal 12 2 2 2 4 2 3" xfId="2446" xr:uid="{00000000-0005-0000-0000-00004C1E0000}"/>
    <cellStyle name="Normal 12 2 2 2 4 2 3 2" xfId="5111" xr:uid="{00000000-0005-0000-0000-00004D1E0000}"/>
    <cellStyle name="Normal 12 2 2 2 4 2 3 2 2" xfId="13686" xr:uid="{00000000-0005-0000-0000-00004E1E0000}"/>
    <cellStyle name="Normal 12 2 2 2 4 2 3 3" xfId="8634" xr:uid="{00000000-0005-0000-0000-00004F1E0000}"/>
    <cellStyle name="Normal 12 2 2 2 4 2 3 3 2" xfId="17209" xr:uid="{00000000-0005-0000-0000-0000501E0000}"/>
    <cellStyle name="Normal 12 2 2 2 4 2 3 4" xfId="11021" xr:uid="{00000000-0005-0000-0000-0000511E0000}"/>
    <cellStyle name="Normal 12 2 2 2 4 2 4" xfId="5992" xr:uid="{00000000-0005-0000-0000-0000521E0000}"/>
    <cellStyle name="Normal 12 2 2 2 4 2 4 2" xfId="14567" xr:uid="{00000000-0005-0000-0000-0000531E0000}"/>
    <cellStyle name="Normal 12 2 2 2 4 2 5" xfId="3252" xr:uid="{00000000-0005-0000-0000-0000541E0000}"/>
    <cellStyle name="Normal 12 2 2 2 4 2 5 2" xfId="11827" xr:uid="{00000000-0005-0000-0000-0000551E0000}"/>
    <cellStyle name="Normal 12 2 2 2 4 2 6" xfId="6873" xr:uid="{00000000-0005-0000-0000-0000561E0000}"/>
    <cellStyle name="Normal 12 2 2 2 4 2 6 2" xfId="15448" xr:uid="{00000000-0005-0000-0000-0000571E0000}"/>
    <cellStyle name="Normal 12 2 2 2 4 2 7" xfId="9162" xr:uid="{00000000-0005-0000-0000-0000581E0000}"/>
    <cellStyle name="Normal 12 2 2 2 4 3" xfId="1467" xr:uid="{00000000-0005-0000-0000-0000591E0000}"/>
    <cellStyle name="Normal 12 2 2 2 4 3 2" xfId="2054" xr:uid="{00000000-0005-0000-0000-00005A1E0000}"/>
    <cellStyle name="Normal 12 2 2 2 4 3 2 2" xfId="4719" xr:uid="{00000000-0005-0000-0000-00005B1E0000}"/>
    <cellStyle name="Normal 12 2 2 2 4 3 2 2 2" xfId="13294" xr:uid="{00000000-0005-0000-0000-00005C1E0000}"/>
    <cellStyle name="Normal 12 2 2 2 4 3 2 3" xfId="7655" xr:uid="{00000000-0005-0000-0000-00005D1E0000}"/>
    <cellStyle name="Normal 12 2 2 2 4 3 2 3 2" xfId="16230" xr:uid="{00000000-0005-0000-0000-00005E1E0000}"/>
    <cellStyle name="Normal 12 2 2 2 4 3 2 4" xfId="10629" xr:uid="{00000000-0005-0000-0000-00005F1E0000}"/>
    <cellStyle name="Normal 12 2 2 2 4 3 3" xfId="5600" xr:uid="{00000000-0005-0000-0000-0000601E0000}"/>
    <cellStyle name="Normal 12 2 2 2 4 3 3 2" xfId="8242" xr:uid="{00000000-0005-0000-0000-0000611E0000}"/>
    <cellStyle name="Normal 12 2 2 2 4 3 3 2 2" xfId="16817" xr:uid="{00000000-0005-0000-0000-0000621E0000}"/>
    <cellStyle name="Normal 12 2 2 2 4 3 3 3" xfId="14175" xr:uid="{00000000-0005-0000-0000-0000631E0000}"/>
    <cellStyle name="Normal 12 2 2 2 4 3 4" xfId="4132" xr:uid="{00000000-0005-0000-0000-0000641E0000}"/>
    <cellStyle name="Normal 12 2 2 2 4 3 4 2" xfId="12707" xr:uid="{00000000-0005-0000-0000-0000651E0000}"/>
    <cellStyle name="Normal 12 2 2 2 4 3 5" xfId="6481" xr:uid="{00000000-0005-0000-0000-0000661E0000}"/>
    <cellStyle name="Normal 12 2 2 2 4 3 5 2" xfId="15056" xr:uid="{00000000-0005-0000-0000-0000671E0000}"/>
    <cellStyle name="Normal 12 2 2 2 4 3 6" xfId="10042" xr:uid="{00000000-0005-0000-0000-0000681E0000}"/>
    <cellStyle name="Normal 12 2 2 2 4 4" xfId="880" xr:uid="{00000000-0005-0000-0000-0000691E0000}"/>
    <cellStyle name="Normal 12 2 2 2 4 4 2" xfId="3545" xr:uid="{00000000-0005-0000-0000-00006A1E0000}"/>
    <cellStyle name="Normal 12 2 2 2 4 4 2 2" xfId="12120" xr:uid="{00000000-0005-0000-0000-00006B1E0000}"/>
    <cellStyle name="Normal 12 2 2 2 4 4 3" xfId="7068" xr:uid="{00000000-0005-0000-0000-00006C1E0000}"/>
    <cellStyle name="Normal 12 2 2 2 4 4 3 2" xfId="15643" xr:uid="{00000000-0005-0000-0000-00006D1E0000}"/>
    <cellStyle name="Normal 12 2 2 2 4 4 4" xfId="9455" xr:uid="{00000000-0005-0000-0000-00006E1E0000}"/>
    <cellStyle name="Normal 12 2 2 2 4 5" xfId="1859" xr:uid="{00000000-0005-0000-0000-00006F1E0000}"/>
    <cellStyle name="Normal 12 2 2 2 4 5 2" xfId="2959" xr:uid="{00000000-0005-0000-0000-0000701E0000}"/>
    <cellStyle name="Normal 12 2 2 2 4 5 2 2" xfId="11534" xr:uid="{00000000-0005-0000-0000-0000711E0000}"/>
    <cellStyle name="Normal 12 2 2 2 4 5 3" xfId="8047" xr:uid="{00000000-0005-0000-0000-0000721E0000}"/>
    <cellStyle name="Normal 12 2 2 2 4 5 3 2" xfId="16622" xr:uid="{00000000-0005-0000-0000-0000731E0000}"/>
    <cellStyle name="Normal 12 2 2 2 4 5 4" xfId="10434" xr:uid="{00000000-0005-0000-0000-0000741E0000}"/>
    <cellStyle name="Normal 12 2 2 2 4 6" xfId="4524" xr:uid="{00000000-0005-0000-0000-0000751E0000}"/>
    <cellStyle name="Normal 12 2 2 2 4 6 2" xfId="13099" xr:uid="{00000000-0005-0000-0000-0000761E0000}"/>
    <cellStyle name="Normal 12 2 2 2 4 7" xfId="5405" xr:uid="{00000000-0005-0000-0000-0000771E0000}"/>
    <cellStyle name="Normal 12 2 2 2 4 7 2" xfId="13980" xr:uid="{00000000-0005-0000-0000-0000781E0000}"/>
    <cellStyle name="Normal 12 2 2 2 4 8" xfId="2655" xr:uid="{00000000-0005-0000-0000-0000791E0000}"/>
    <cellStyle name="Normal 12 2 2 2 4 8 2" xfId="11230" xr:uid="{00000000-0005-0000-0000-00007A1E0000}"/>
    <cellStyle name="Normal 12 2 2 2 4 9" xfId="6286" xr:uid="{00000000-0005-0000-0000-00007B1E0000}"/>
    <cellStyle name="Normal 12 2 2 2 4 9 2" xfId="14861" xr:uid="{00000000-0005-0000-0000-00007C1E0000}"/>
    <cellStyle name="Normal 12 2 2 2 5" xfId="179" xr:uid="{00000000-0005-0000-0000-00007D1E0000}"/>
    <cellStyle name="Normal 12 2 2 2 5 2" xfId="1076" xr:uid="{00000000-0005-0000-0000-00007E1E0000}"/>
    <cellStyle name="Normal 12 2 2 2 5 2 2" xfId="3741" xr:uid="{00000000-0005-0000-0000-00007F1E0000}"/>
    <cellStyle name="Normal 12 2 2 2 5 2 2 2" xfId="12316" xr:uid="{00000000-0005-0000-0000-0000801E0000}"/>
    <cellStyle name="Normal 12 2 2 2 5 2 3" xfId="7264" xr:uid="{00000000-0005-0000-0000-0000811E0000}"/>
    <cellStyle name="Normal 12 2 2 2 5 2 3 2" xfId="15839" xr:uid="{00000000-0005-0000-0000-0000821E0000}"/>
    <cellStyle name="Normal 12 2 2 2 5 2 4" xfId="9651" xr:uid="{00000000-0005-0000-0000-0000831E0000}"/>
    <cellStyle name="Normal 12 2 2 2 5 3" xfId="2250" xr:uid="{00000000-0005-0000-0000-0000841E0000}"/>
    <cellStyle name="Normal 12 2 2 2 5 3 2" xfId="4915" xr:uid="{00000000-0005-0000-0000-0000851E0000}"/>
    <cellStyle name="Normal 12 2 2 2 5 3 2 2" xfId="13490" xr:uid="{00000000-0005-0000-0000-0000861E0000}"/>
    <cellStyle name="Normal 12 2 2 2 5 3 3" xfId="8438" xr:uid="{00000000-0005-0000-0000-0000871E0000}"/>
    <cellStyle name="Normal 12 2 2 2 5 3 3 2" xfId="17013" xr:uid="{00000000-0005-0000-0000-0000881E0000}"/>
    <cellStyle name="Normal 12 2 2 2 5 3 4" xfId="10825" xr:uid="{00000000-0005-0000-0000-0000891E0000}"/>
    <cellStyle name="Normal 12 2 2 2 5 4" xfId="5796" xr:uid="{00000000-0005-0000-0000-00008A1E0000}"/>
    <cellStyle name="Normal 12 2 2 2 5 4 2" xfId="14371" xr:uid="{00000000-0005-0000-0000-00008B1E0000}"/>
    <cellStyle name="Normal 12 2 2 2 5 5" xfId="2847" xr:uid="{00000000-0005-0000-0000-00008C1E0000}"/>
    <cellStyle name="Normal 12 2 2 2 5 5 2" xfId="11422" xr:uid="{00000000-0005-0000-0000-00008D1E0000}"/>
    <cellStyle name="Normal 12 2 2 2 5 6" xfId="6677" xr:uid="{00000000-0005-0000-0000-00008E1E0000}"/>
    <cellStyle name="Normal 12 2 2 2 5 6 2" xfId="15252" xr:uid="{00000000-0005-0000-0000-00008F1E0000}"/>
    <cellStyle name="Normal 12 2 2 2 5 7" xfId="8757" xr:uid="{00000000-0005-0000-0000-0000901E0000}"/>
    <cellStyle name="Normal 12 2 2 2 6" xfId="471" xr:uid="{00000000-0005-0000-0000-0000911E0000}"/>
    <cellStyle name="Normal 12 2 2 2 6 2" xfId="1351" xr:uid="{00000000-0005-0000-0000-0000921E0000}"/>
    <cellStyle name="Normal 12 2 2 2 6 2 2" xfId="4016" xr:uid="{00000000-0005-0000-0000-0000931E0000}"/>
    <cellStyle name="Normal 12 2 2 2 6 2 2 2" xfId="12591" xr:uid="{00000000-0005-0000-0000-0000941E0000}"/>
    <cellStyle name="Normal 12 2 2 2 6 2 3" xfId="7539" xr:uid="{00000000-0005-0000-0000-0000951E0000}"/>
    <cellStyle name="Normal 12 2 2 2 6 2 3 2" xfId="16114" xr:uid="{00000000-0005-0000-0000-0000961E0000}"/>
    <cellStyle name="Normal 12 2 2 2 6 2 4" xfId="9926" xr:uid="{00000000-0005-0000-0000-0000971E0000}"/>
    <cellStyle name="Normal 12 2 2 2 6 3" xfId="1938" xr:uid="{00000000-0005-0000-0000-0000981E0000}"/>
    <cellStyle name="Normal 12 2 2 2 6 3 2" xfId="4603" xr:uid="{00000000-0005-0000-0000-0000991E0000}"/>
    <cellStyle name="Normal 12 2 2 2 6 3 2 2" xfId="13178" xr:uid="{00000000-0005-0000-0000-00009A1E0000}"/>
    <cellStyle name="Normal 12 2 2 2 6 3 3" xfId="8126" xr:uid="{00000000-0005-0000-0000-00009B1E0000}"/>
    <cellStyle name="Normal 12 2 2 2 6 3 3 2" xfId="16701" xr:uid="{00000000-0005-0000-0000-00009C1E0000}"/>
    <cellStyle name="Normal 12 2 2 2 6 3 4" xfId="10513" xr:uid="{00000000-0005-0000-0000-00009D1E0000}"/>
    <cellStyle name="Normal 12 2 2 2 6 4" xfId="5484" xr:uid="{00000000-0005-0000-0000-00009E1E0000}"/>
    <cellStyle name="Normal 12 2 2 2 6 4 2" xfId="14059" xr:uid="{00000000-0005-0000-0000-00009F1E0000}"/>
    <cellStyle name="Normal 12 2 2 2 6 5" xfId="3136" xr:uid="{00000000-0005-0000-0000-0000A01E0000}"/>
    <cellStyle name="Normal 12 2 2 2 6 5 2" xfId="11711" xr:uid="{00000000-0005-0000-0000-0000A11E0000}"/>
    <cellStyle name="Normal 12 2 2 2 6 6" xfId="6365" xr:uid="{00000000-0005-0000-0000-0000A21E0000}"/>
    <cellStyle name="Normal 12 2 2 2 6 6 2" xfId="14940" xr:uid="{00000000-0005-0000-0000-0000A31E0000}"/>
    <cellStyle name="Normal 12 2 2 2 6 7" xfId="9046" xr:uid="{00000000-0005-0000-0000-0000A41E0000}"/>
    <cellStyle name="Normal 12 2 2 2 7" xfId="764" xr:uid="{00000000-0005-0000-0000-0000A51E0000}"/>
    <cellStyle name="Normal 12 2 2 2 7 2" xfId="3429" xr:uid="{00000000-0005-0000-0000-0000A61E0000}"/>
    <cellStyle name="Normal 12 2 2 2 7 2 2" xfId="12004" xr:uid="{00000000-0005-0000-0000-0000A71E0000}"/>
    <cellStyle name="Normal 12 2 2 2 7 3" xfId="6952" xr:uid="{00000000-0005-0000-0000-0000A81E0000}"/>
    <cellStyle name="Normal 12 2 2 2 7 3 2" xfId="15527" xr:uid="{00000000-0005-0000-0000-0000A91E0000}"/>
    <cellStyle name="Normal 12 2 2 2 7 4" xfId="9339" xr:uid="{00000000-0005-0000-0000-0000AA1E0000}"/>
    <cellStyle name="Normal 12 2 2 2 8" xfId="1663" xr:uid="{00000000-0005-0000-0000-0000AB1E0000}"/>
    <cellStyle name="Normal 12 2 2 2 8 2" xfId="2817" xr:uid="{00000000-0005-0000-0000-0000AC1E0000}"/>
    <cellStyle name="Normal 12 2 2 2 8 2 2" xfId="11392" xr:uid="{00000000-0005-0000-0000-0000AD1E0000}"/>
    <cellStyle name="Normal 12 2 2 2 8 3" xfId="7851" xr:uid="{00000000-0005-0000-0000-0000AE1E0000}"/>
    <cellStyle name="Normal 12 2 2 2 8 3 2" xfId="16426" xr:uid="{00000000-0005-0000-0000-0000AF1E0000}"/>
    <cellStyle name="Normal 12 2 2 2 8 4" xfId="10238" xr:uid="{00000000-0005-0000-0000-0000B01E0000}"/>
    <cellStyle name="Normal 12 2 2 2 9" xfId="4328" xr:uid="{00000000-0005-0000-0000-0000B11E0000}"/>
    <cellStyle name="Normal 12 2 2 2 9 2" xfId="12903" xr:uid="{00000000-0005-0000-0000-0000B21E0000}"/>
    <cellStyle name="Normal 12 2 2 3" xfId="165" xr:uid="{00000000-0005-0000-0000-0000B31E0000}"/>
    <cellStyle name="Normal 12 2 2 3 10" xfId="2578" xr:uid="{00000000-0005-0000-0000-0000B41E0000}"/>
    <cellStyle name="Normal 12 2 2 3 10 2" xfId="11153" xr:uid="{00000000-0005-0000-0000-0000B51E0000}"/>
    <cellStyle name="Normal 12 2 2 3 11" xfId="6071" xr:uid="{00000000-0005-0000-0000-0000B61E0000}"/>
    <cellStyle name="Normal 12 2 2 3 11 2" xfId="14646" xr:uid="{00000000-0005-0000-0000-0000B71E0000}"/>
    <cellStyle name="Normal 12 2 2 3 12" xfId="8744" xr:uid="{00000000-0005-0000-0000-0000B81E0000}"/>
    <cellStyle name="Normal 12 2 2 3 2" xfId="273" xr:uid="{00000000-0005-0000-0000-0000B91E0000}"/>
    <cellStyle name="Normal 12 2 2 3 2 10" xfId="8850" xr:uid="{00000000-0005-0000-0000-0000BA1E0000}"/>
    <cellStyle name="Normal 12 2 2 3 2 2" xfId="568" xr:uid="{00000000-0005-0000-0000-0000BB1E0000}"/>
    <cellStyle name="Normal 12 2 2 3 2 2 2" xfId="1253" xr:uid="{00000000-0005-0000-0000-0000BC1E0000}"/>
    <cellStyle name="Normal 12 2 2 3 2 2 2 2" xfId="3918" xr:uid="{00000000-0005-0000-0000-0000BD1E0000}"/>
    <cellStyle name="Normal 12 2 2 3 2 2 2 2 2" xfId="12493" xr:uid="{00000000-0005-0000-0000-0000BE1E0000}"/>
    <cellStyle name="Normal 12 2 2 3 2 2 2 3" xfId="7441" xr:uid="{00000000-0005-0000-0000-0000BF1E0000}"/>
    <cellStyle name="Normal 12 2 2 3 2 2 2 3 2" xfId="16016" xr:uid="{00000000-0005-0000-0000-0000C01E0000}"/>
    <cellStyle name="Normal 12 2 2 3 2 2 2 4" xfId="9828" xr:uid="{00000000-0005-0000-0000-0000C11E0000}"/>
    <cellStyle name="Normal 12 2 2 3 2 2 3" xfId="2427" xr:uid="{00000000-0005-0000-0000-0000C21E0000}"/>
    <cellStyle name="Normal 12 2 2 3 2 2 3 2" xfId="5092" xr:uid="{00000000-0005-0000-0000-0000C31E0000}"/>
    <cellStyle name="Normal 12 2 2 3 2 2 3 2 2" xfId="13667" xr:uid="{00000000-0005-0000-0000-0000C41E0000}"/>
    <cellStyle name="Normal 12 2 2 3 2 2 3 3" xfId="8615" xr:uid="{00000000-0005-0000-0000-0000C51E0000}"/>
    <cellStyle name="Normal 12 2 2 3 2 2 3 3 2" xfId="17190" xr:uid="{00000000-0005-0000-0000-0000C61E0000}"/>
    <cellStyle name="Normal 12 2 2 3 2 2 3 4" xfId="11002" xr:uid="{00000000-0005-0000-0000-0000C71E0000}"/>
    <cellStyle name="Normal 12 2 2 3 2 2 4" xfId="5973" xr:uid="{00000000-0005-0000-0000-0000C81E0000}"/>
    <cellStyle name="Normal 12 2 2 3 2 2 4 2" xfId="14548" xr:uid="{00000000-0005-0000-0000-0000C91E0000}"/>
    <cellStyle name="Normal 12 2 2 3 2 2 5" xfId="3233" xr:uid="{00000000-0005-0000-0000-0000CA1E0000}"/>
    <cellStyle name="Normal 12 2 2 3 2 2 5 2" xfId="11808" xr:uid="{00000000-0005-0000-0000-0000CB1E0000}"/>
    <cellStyle name="Normal 12 2 2 3 2 2 6" xfId="6854" xr:uid="{00000000-0005-0000-0000-0000CC1E0000}"/>
    <cellStyle name="Normal 12 2 2 3 2 2 6 2" xfId="15429" xr:uid="{00000000-0005-0000-0000-0000CD1E0000}"/>
    <cellStyle name="Normal 12 2 2 3 2 2 7" xfId="9143" xr:uid="{00000000-0005-0000-0000-0000CE1E0000}"/>
    <cellStyle name="Normal 12 2 2 3 2 3" xfId="1448" xr:uid="{00000000-0005-0000-0000-0000CF1E0000}"/>
    <cellStyle name="Normal 12 2 2 3 2 3 2" xfId="2035" xr:uid="{00000000-0005-0000-0000-0000D01E0000}"/>
    <cellStyle name="Normal 12 2 2 3 2 3 2 2" xfId="4700" xr:uid="{00000000-0005-0000-0000-0000D11E0000}"/>
    <cellStyle name="Normal 12 2 2 3 2 3 2 2 2" xfId="13275" xr:uid="{00000000-0005-0000-0000-0000D21E0000}"/>
    <cellStyle name="Normal 12 2 2 3 2 3 2 3" xfId="7636" xr:uid="{00000000-0005-0000-0000-0000D31E0000}"/>
    <cellStyle name="Normal 12 2 2 3 2 3 2 3 2" xfId="16211" xr:uid="{00000000-0005-0000-0000-0000D41E0000}"/>
    <cellStyle name="Normal 12 2 2 3 2 3 2 4" xfId="10610" xr:uid="{00000000-0005-0000-0000-0000D51E0000}"/>
    <cellStyle name="Normal 12 2 2 3 2 3 3" xfId="5581" xr:uid="{00000000-0005-0000-0000-0000D61E0000}"/>
    <cellStyle name="Normal 12 2 2 3 2 3 3 2" xfId="8223" xr:uid="{00000000-0005-0000-0000-0000D71E0000}"/>
    <cellStyle name="Normal 12 2 2 3 2 3 3 2 2" xfId="16798" xr:uid="{00000000-0005-0000-0000-0000D81E0000}"/>
    <cellStyle name="Normal 12 2 2 3 2 3 3 3" xfId="14156" xr:uid="{00000000-0005-0000-0000-0000D91E0000}"/>
    <cellStyle name="Normal 12 2 2 3 2 3 4" xfId="4113" xr:uid="{00000000-0005-0000-0000-0000DA1E0000}"/>
    <cellStyle name="Normal 12 2 2 3 2 3 4 2" xfId="12688" xr:uid="{00000000-0005-0000-0000-0000DB1E0000}"/>
    <cellStyle name="Normal 12 2 2 3 2 3 5" xfId="6462" xr:uid="{00000000-0005-0000-0000-0000DC1E0000}"/>
    <cellStyle name="Normal 12 2 2 3 2 3 5 2" xfId="15037" xr:uid="{00000000-0005-0000-0000-0000DD1E0000}"/>
    <cellStyle name="Normal 12 2 2 3 2 3 6" xfId="10023" xr:uid="{00000000-0005-0000-0000-0000DE1E0000}"/>
    <cellStyle name="Normal 12 2 2 3 2 4" xfId="861" xr:uid="{00000000-0005-0000-0000-0000DF1E0000}"/>
    <cellStyle name="Normal 12 2 2 3 2 4 2" xfId="3526" xr:uid="{00000000-0005-0000-0000-0000E01E0000}"/>
    <cellStyle name="Normal 12 2 2 3 2 4 2 2" xfId="12101" xr:uid="{00000000-0005-0000-0000-0000E11E0000}"/>
    <cellStyle name="Normal 12 2 2 3 2 4 3" xfId="7049" xr:uid="{00000000-0005-0000-0000-0000E21E0000}"/>
    <cellStyle name="Normal 12 2 2 3 2 4 3 2" xfId="15624" xr:uid="{00000000-0005-0000-0000-0000E31E0000}"/>
    <cellStyle name="Normal 12 2 2 3 2 4 4" xfId="9436" xr:uid="{00000000-0005-0000-0000-0000E41E0000}"/>
    <cellStyle name="Normal 12 2 2 3 2 5" xfId="1840" xr:uid="{00000000-0005-0000-0000-0000E51E0000}"/>
    <cellStyle name="Normal 12 2 2 3 2 5 2" xfId="2940" xr:uid="{00000000-0005-0000-0000-0000E61E0000}"/>
    <cellStyle name="Normal 12 2 2 3 2 5 2 2" xfId="11515" xr:uid="{00000000-0005-0000-0000-0000E71E0000}"/>
    <cellStyle name="Normal 12 2 2 3 2 5 3" xfId="8028" xr:uid="{00000000-0005-0000-0000-0000E81E0000}"/>
    <cellStyle name="Normal 12 2 2 3 2 5 3 2" xfId="16603" xr:uid="{00000000-0005-0000-0000-0000E91E0000}"/>
    <cellStyle name="Normal 12 2 2 3 2 5 4" xfId="10415" xr:uid="{00000000-0005-0000-0000-0000EA1E0000}"/>
    <cellStyle name="Normal 12 2 2 3 2 6" xfId="4505" xr:uid="{00000000-0005-0000-0000-0000EB1E0000}"/>
    <cellStyle name="Normal 12 2 2 3 2 6 2" xfId="13080" xr:uid="{00000000-0005-0000-0000-0000EC1E0000}"/>
    <cellStyle name="Normal 12 2 2 3 2 7" xfId="5386" xr:uid="{00000000-0005-0000-0000-0000ED1E0000}"/>
    <cellStyle name="Normal 12 2 2 3 2 7 2" xfId="13961" xr:uid="{00000000-0005-0000-0000-0000EE1E0000}"/>
    <cellStyle name="Normal 12 2 2 3 2 8" xfId="2636" xr:uid="{00000000-0005-0000-0000-0000EF1E0000}"/>
    <cellStyle name="Normal 12 2 2 3 2 8 2" xfId="11211" xr:uid="{00000000-0005-0000-0000-0000F01E0000}"/>
    <cellStyle name="Normal 12 2 2 3 2 9" xfId="6267" xr:uid="{00000000-0005-0000-0000-0000F11E0000}"/>
    <cellStyle name="Normal 12 2 2 3 2 9 2" xfId="14842" xr:uid="{00000000-0005-0000-0000-0000F21E0000}"/>
    <cellStyle name="Normal 12 2 2 3 3" xfId="413" xr:uid="{00000000-0005-0000-0000-0000F31E0000}"/>
    <cellStyle name="Normal 12 2 2 3 3 10" xfId="8988" xr:uid="{00000000-0005-0000-0000-0000F41E0000}"/>
    <cellStyle name="Normal 12 2 2 3 3 2" xfId="706" xr:uid="{00000000-0005-0000-0000-0000F51E0000}"/>
    <cellStyle name="Normal 12 2 2 3 3 2 2" xfId="1195" xr:uid="{00000000-0005-0000-0000-0000F61E0000}"/>
    <cellStyle name="Normal 12 2 2 3 3 2 2 2" xfId="3860" xr:uid="{00000000-0005-0000-0000-0000F71E0000}"/>
    <cellStyle name="Normal 12 2 2 3 3 2 2 2 2" xfId="12435" xr:uid="{00000000-0005-0000-0000-0000F81E0000}"/>
    <cellStyle name="Normal 12 2 2 3 3 2 2 3" xfId="7383" xr:uid="{00000000-0005-0000-0000-0000F91E0000}"/>
    <cellStyle name="Normal 12 2 2 3 3 2 2 3 2" xfId="15958" xr:uid="{00000000-0005-0000-0000-0000FA1E0000}"/>
    <cellStyle name="Normal 12 2 2 3 3 2 2 4" xfId="9770" xr:uid="{00000000-0005-0000-0000-0000FB1E0000}"/>
    <cellStyle name="Normal 12 2 2 3 3 2 3" xfId="2369" xr:uid="{00000000-0005-0000-0000-0000FC1E0000}"/>
    <cellStyle name="Normal 12 2 2 3 3 2 3 2" xfId="5034" xr:uid="{00000000-0005-0000-0000-0000FD1E0000}"/>
    <cellStyle name="Normal 12 2 2 3 3 2 3 2 2" xfId="13609" xr:uid="{00000000-0005-0000-0000-0000FE1E0000}"/>
    <cellStyle name="Normal 12 2 2 3 3 2 3 3" xfId="8557" xr:uid="{00000000-0005-0000-0000-0000FF1E0000}"/>
    <cellStyle name="Normal 12 2 2 3 3 2 3 3 2" xfId="17132" xr:uid="{00000000-0005-0000-0000-0000001F0000}"/>
    <cellStyle name="Normal 12 2 2 3 3 2 3 4" xfId="10944" xr:uid="{00000000-0005-0000-0000-0000011F0000}"/>
    <cellStyle name="Normal 12 2 2 3 3 2 4" xfId="5915" xr:uid="{00000000-0005-0000-0000-0000021F0000}"/>
    <cellStyle name="Normal 12 2 2 3 3 2 4 2" xfId="14490" xr:uid="{00000000-0005-0000-0000-0000031F0000}"/>
    <cellStyle name="Normal 12 2 2 3 3 2 5" xfId="3371" xr:uid="{00000000-0005-0000-0000-0000041F0000}"/>
    <cellStyle name="Normal 12 2 2 3 3 2 5 2" xfId="11946" xr:uid="{00000000-0005-0000-0000-0000051F0000}"/>
    <cellStyle name="Normal 12 2 2 3 3 2 6" xfId="6796" xr:uid="{00000000-0005-0000-0000-0000061F0000}"/>
    <cellStyle name="Normal 12 2 2 3 3 2 6 2" xfId="15371" xr:uid="{00000000-0005-0000-0000-0000071F0000}"/>
    <cellStyle name="Normal 12 2 2 3 3 2 7" xfId="9281" xr:uid="{00000000-0005-0000-0000-0000081F0000}"/>
    <cellStyle name="Normal 12 2 2 3 3 3" xfId="1586" xr:uid="{00000000-0005-0000-0000-0000091F0000}"/>
    <cellStyle name="Normal 12 2 2 3 3 3 2" xfId="2173" xr:uid="{00000000-0005-0000-0000-00000A1F0000}"/>
    <cellStyle name="Normal 12 2 2 3 3 3 2 2" xfId="4838" xr:uid="{00000000-0005-0000-0000-00000B1F0000}"/>
    <cellStyle name="Normal 12 2 2 3 3 3 2 2 2" xfId="13413" xr:uid="{00000000-0005-0000-0000-00000C1F0000}"/>
    <cellStyle name="Normal 12 2 2 3 3 3 2 3" xfId="7774" xr:uid="{00000000-0005-0000-0000-00000D1F0000}"/>
    <cellStyle name="Normal 12 2 2 3 3 3 2 3 2" xfId="16349" xr:uid="{00000000-0005-0000-0000-00000E1F0000}"/>
    <cellStyle name="Normal 12 2 2 3 3 3 2 4" xfId="10748" xr:uid="{00000000-0005-0000-0000-00000F1F0000}"/>
    <cellStyle name="Normal 12 2 2 3 3 3 3" xfId="5719" xr:uid="{00000000-0005-0000-0000-0000101F0000}"/>
    <cellStyle name="Normal 12 2 2 3 3 3 3 2" xfId="8361" xr:uid="{00000000-0005-0000-0000-0000111F0000}"/>
    <cellStyle name="Normal 12 2 2 3 3 3 3 2 2" xfId="16936" xr:uid="{00000000-0005-0000-0000-0000121F0000}"/>
    <cellStyle name="Normal 12 2 2 3 3 3 3 3" xfId="14294" xr:uid="{00000000-0005-0000-0000-0000131F0000}"/>
    <cellStyle name="Normal 12 2 2 3 3 3 4" xfId="4251" xr:uid="{00000000-0005-0000-0000-0000141F0000}"/>
    <cellStyle name="Normal 12 2 2 3 3 3 4 2" xfId="12826" xr:uid="{00000000-0005-0000-0000-0000151F0000}"/>
    <cellStyle name="Normal 12 2 2 3 3 3 5" xfId="6600" xr:uid="{00000000-0005-0000-0000-0000161F0000}"/>
    <cellStyle name="Normal 12 2 2 3 3 3 5 2" xfId="15175" xr:uid="{00000000-0005-0000-0000-0000171F0000}"/>
    <cellStyle name="Normal 12 2 2 3 3 3 6" xfId="10161" xr:uid="{00000000-0005-0000-0000-0000181F0000}"/>
    <cellStyle name="Normal 12 2 2 3 3 4" xfId="999" xr:uid="{00000000-0005-0000-0000-0000191F0000}"/>
    <cellStyle name="Normal 12 2 2 3 3 4 2" xfId="3664" xr:uid="{00000000-0005-0000-0000-00001A1F0000}"/>
    <cellStyle name="Normal 12 2 2 3 3 4 2 2" xfId="12239" xr:uid="{00000000-0005-0000-0000-00001B1F0000}"/>
    <cellStyle name="Normal 12 2 2 3 3 4 3" xfId="7187" xr:uid="{00000000-0005-0000-0000-00001C1F0000}"/>
    <cellStyle name="Normal 12 2 2 3 3 4 3 2" xfId="15762" xr:uid="{00000000-0005-0000-0000-00001D1F0000}"/>
    <cellStyle name="Normal 12 2 2 3 3 4 4" xfId="9574" xr:uid="{00000000-0005-0000-0000-00001E1F0000}"/>
    <cellStyle name="Normal 12 2 2 3 3 5" xfId="1782" xr:uid="{00000000-0005-0000-0000-00001F1F0000}"/>
    <cellStyle name="Normal 12 2 2 3 3 5 2" xfId="3078" xr:uid="{00000000-0005-0000-0000-0000201F0000}"/>
    <cellStyle name="Normal 12 2 2 3 3 5 2 2" xfId="11653" xr:uid="{00000000-0005-0000-0000-0000211F0000}"/>
    <cellStyle name="Normal 12 2 2 3 3 5 3" xfId="7970" xr:uid="{00000000-0005-0000-0000-0000221F0000}"/>
    <cellStyle name="Normal 12 2 2 3 3 5 3 2" xfId="16545" xr:uid="{00000000-0005-0000-0000-0000231F0000}"/>
    <cellStyle name="Normal 12 2 2 3 3 5 4" xfId="10357" xr:uid="{00000000-0005-0000-0000-0000241F0000}"/>
    <cellStyle name="Normal 12 2 2 3 3 6" xfId="4447" xr:uid="{00000000-0005-0000-0000-0000251F0000}"/>
    <cellStyle name="Normal 12 2 2 3 3 6 2" xfId="13022" xr:uid="{00000000-0005-0000-0000-0000261F0000}"/>
    <cellStyle name="Normal 12 2 2 3 3 7" xfId="5328" xr:uid="{00000000-0005-0000-0000-0000271F0000}"/>
    <cellStyle name="Normal 12 2 2 3 3 7 2" xfId="13903" xr:uid="{00000000-0005-0000-0000-0000281F0000}"/>
    <cellStyle name="Normal 12 2 2 3 3 8" xfId="2774" xr:uid="{00000000-0005-0000-0000-0000291F0000}"/>
    <cellStyle name="Normal 12 2 2 3 3 8 2" xfId="11349" xr:uid="{00000000-0005-0000-0000-00002A1F0000}"/>
    <cellStyle name="Normal 12 2 2 3 3 9" xfId="6209" xr:uid="{00000000-0005-0000-0000-00002B1F0000}"/>
    <cellStyle name="Normal 12 2 2 3 3 9 2" xfId="14784" xr:uid="{00000000-0005-0000-0000-00002C1F0000}"/>
    <cellStyle name="Normal 12 2 2 3 4" xfId="510" xr:uid="{00000000-0005-0000-0000-00002D1F0000}"/>
    <cellStyle name="Normal 12 2 2 3 4 2" xfId="1057" xr:uid="{00000000-0005-0000-0000-00002E1F0000}"/>
    <cellStyle name="Normal 12 2 2 3 4 2 2" xfId="3722" xr:uid="{00000000-0005-0000-0000-00002F1F0000}"/>
    <cellStyle name="Normal 12 2 2 3 4 2 2 2" xfId="12297" xr:uid="{00000000-0005-0000-0000-0000301F0000}"/>
    <cellStyle name="Normal 12 2 2 3 4 2 3" xfId="7245" xr:uid="{00000000-0005-0000-0000-0000311F0000}"/>
    <cellStyle name="Normal 12 2 2 3 4 2 3 2" xfId="15820" xr:uid="{00000000-0005-0000-0000-0000321F0000}"/>
    <cellStyle name="Normal 12 2 2 3 4 2 4" xfId="9632" xr:uid="{00000000-0005-0000-0000-0000331F0000}"/>
    <cellStyle name="Normal 12 2 2 3 4 3" xfId="2231" xr:uid="{00000000-0005-0000-0000-0000341F0000}"/>
    <cellStyle name="Normal 12 2 2 3 4 3 2" xfId="4896" xr:uid="{00000000-0005-0000-0000-0000351F0000}"/>
    <cellStyle name="Normal 12 2 2 3 4 3 2 2" xfId="13471" xr:uid="{00000000-0005-0000-0000-0000361F0000}"/>
    <cellStyle name="Normal 12 2 2 3 4 3 3" xfId="8419" xr:uid="{00000000-0005-0000-0000-0000371F0000}"/>
    <cellStyle name="Normal 12 2 2 3 4 3 3 2" xfId="16994" xr:uid="{00000000-0005-0000-0000-0000381F0000}"/>
    <cellStyle name="Normal 12 2 2 3 4 3 4" xfId="10806" xr:uid="{00000000-0005-0000-0000-0000391F0000}"/>
    <cellStyle name="Normal 12 2 2 3 4 4" xfId="5777" xr:uid="{00000000-0005-0000-0000-00003A1F0000}"/>
    <cellStyle name="Normal 12 2 2 3 4 4 2" xfId="14352" xr:uid="{00000000-0005-0000-0000-00003B1F0000}"/>
    <cellStyle name="Normal 12 2 2 3 4 5" xfId="3175" xr:uid="{00000000-0005-0000-0000-00003C1F0000}"/>
    <cellStyle name="Normal 12 2 2 3 4 5 2" xfId="11750" xr:uid="{00000000-0005-0000-0000-00003D1F0000}"/>
    <cellStyle name="Normal 12 2 2 3 4 6" xfId="6658" xr:uid="{00000000-0005-0000-0000-00003E1F0000}"/>
    <cellStyle name="Normal 12 2 2 3 4 6 2" xfId="15233" xr:uid="{00000000-0005-0000-0000-00003F1F0000}"/>
    <cellStyle name="Normal 12 2 2 3 4 7" xfId="9085" xr:uid="{00000000-0005-0000-0000-0000401F0000}"/>
    <cellStyle name="Normal 12 2 2 3 5" xfId="1390" xr:uid="{00000000-0005-0000-0000-0000411F0000}"/>
    <cellStyle name="Normal 12 2 2 3 5 2" xfId="1977" xr:uid="{00000000-0005-0000-0000-0000421F0000}"/>
    <cellStyle name="Normal 12 2 2 3 5 2 2" xfId="4642" xr:uid="{00000000-0005-0000-0000-0000431F0000}"/>
    <cellStyle name="Normal 12 2 2 3 5 2 2 2" xfId="13217" xr:uid="{00000000-0005-0000-0000-0000441F0000}"/>
    <cellStyle name="Normal 12 2 2 3 5 2 3" xfId="7578" xr:uid="{00000000-0005-0000-0000-0000451F0000}"/>
    <cellStyle name="Normal 12 2 2 3 5 2 3 2" xfId="16153" xr:uid="{00000000-0005-0000-0000-0000461F0000}"/>
    <cellStyle name="Normal 12 2 2 3 5 2 4" xfId="10552" xr:uid="{00000000-0005-0000-0000-0000471F0000}"/>
    <cellStyle name="Normal 12 2 2 3 5 3" xfId="5523" xr:uid="{00000000-0005-0000-0000-0000481F0000}"/>
    <cellStyle name="Normal 12 2 2 3 5 3 2" xfId="8165" xr:uid="{00000000-0005-0000-0000-0000491F0000}"/>
    <cellStyle name="Normal 12 2 2 3 5 3 2 2" xfId="16740" xr:uid="{00000000-0005-0000-0000-00004A1F0000}"/>
    <cellStyle name="Normal 12 2 2 3 5 3 3" xfId="14098" xr:uid="{00000000-0005-0000-0000-00004B1F0000}"/>
    <cellStyle name="Normal 12 2 2 3 5 4" xfId="4055" xr:uid="{00000000-0005-0000-0000-00004C1F0000}"/>
    <cellStyle name="Normal 12 2 2 3 5 4 2" xfId="12630" xr:uid="{00000000-0005-0000-0000-00004D1F0000}"/>
    <cellStyle name="Normal 12 2 2 3 5 5" xfId="6404" xr:uid="{00000000-0005-0000-0000-00004E1F0000}"/>
    <cellStyle name="Normal 12 2 2 3 5 5 2" xfId="14979" xr:uid="{00000000-0005-0000-0000-00004F1F0000}"/>
    <cellStyle name="Normal 12 2 2 3 5 6" xfId="9965" xr:uid="{00000000-0005-0000-0000-0000501F0000}"/>
    <cellStyle name="Normal 12 2 2 3 6" xfId="803" xr:uid="{00000000-0005-0000-0000-0000511F0000}"/>
    <cellStyle name="Normal 12 2 2 3 6 2" xfId="3468" xr:uid="{00000000-0005-0000-0000-0000521F0000}"/>
    <cellStyle name="Normal 12 2 2 3 6 2 2" xfId="12043" xr:uid="{00000000-0005-0000-0000-0000531F0000}"/>
    <cellStyle name="Normal 12 2 2 3 6 3" xfId="6991" xr:uid="{00000000-0005-0000-0000-0000541F0000}"/>
    <cellStyle name="Normal 12 2 2 3 6 3 2" xfId="15566" xr:uid="{00000000-0005-0000-0000-0000551F0000}"/>
    <cellStyle name="Normal 12 2 2 3 6 4" xfId="9378" xr:uid="{00000000-0005-0000-0000-0000561F0000}"/>
    <cellStyle name="Normal 12 2 2 3 7" xfId="1644" xr:uid="{00000000-0005-0000-0000-0000571F0000}"/>
    <cellStyle name="Normal 12 2 2 3 7 2" xfId="2834" xr:uid="{00000000-0005-0000-0000-0000581F0000}"/>
    <cellStyle name="Normal 12 2 2 3 7 2 2" xfId="11409" xr:uid="{00000000-0005-0000-0000-0000591F0000}"/>
    <cellStyle name="Normal 12 2 2 3 7 3" xfId="7832" xr:uid="{00000000-0005-0000-0000-00005A1F0000}"/>
    <cellStyle name="Normal 12 2 2 3 7 3 2" xfId="16407" xr:uid="{00000000-0005-0000-0000-00005B1F0000}"/>
    <cellStyle name="Normal 12 2 2 3 7 4" xfId="10219" xr:uid="{00000000-0005-0000-0000-00005C1F0000}"/>
    <cellStyle name="Normal 12 2 2 3 8" xfId="4309" xr:uid="{00000000-0005-0000-0000-00005D1F0000}"/>
    <cellStyle name="Normal 12 2 2 3 8 2" xfId="12884" xr:uid="{00000000-0005-0000-0000-00005E1F0000}"/>
    <cellStyle name="Normal 12 2 2 3 9" xfId="5190" xr:uid="{00000000-0005-0000-0000-00005F1F0000}"/>
    <cellStyle name="Normal 12 2 2 3 9 2" xfId="13765" xr:uid="{00000000-0005-0000-0000-0000601F0000}"/>
    <cellStyle name="Normal 12 2 2 4" xfId="198" xr:uid="{00000000-0005-0000-0000-0000611F0000}"/>
    <cellStyle name="Normal 12 2 2 4 10" xfId="2558" xr:uid="{00000000-0005-0000-0000-0000621F0000}"/>
    <cellStyle name="Normal 12 2 2 4 10 2" xfId="11133" xr:uid="{00000000-0005-0000-0000-0000631F0000}"/>
    <cellStyle name="Normal 12 2 2 4 11" xfId="6109" xr:uid="{00000000-0005-0000-0000-0000641F0000}"/>
    <cellStyle name="Normal 12 2 2 4 11 2" xfId="14684" xr:uid="{00000000-0005-0000-0000-0000651F0000}"/>
    <cellStyle name="Normal 12 2 2 4 12" xfId="8776" xr:uid="{00000000-0005-0000-0000-0000661F0000}"/>
    <cellStyle name="Normal 12 2 2 4 2" xfId="311" xr:uid="{00000000-0005-0000-0000-0000671F0000}"/>
    <cellStyle name="Normal 12 2 2 4 2 10" xfId="8888" xr:uid="{00000000-0005-0000-0000-0000681F0000}"/>
    <cellStyle name="Normal 12 2 2 4 2 2" xfId="606" xr:uid="{00000000-0005-0000-0000-0000691F0000}"/>
    <cellStyle name="Normal 12 2 2 4 2 2 2" xfId="1291" xr:uid="{00000000-0005-0000-0000-00006A1F0000}"/>
    <cellStyle name="Normal 12 2 2 4 2 2 2 2" xfId="3956" xr:uid="{00000000-0005-0000-0000-00006B1F0000}"/>
    <cellStyle name="Normal 12 2 2 4 2 2 2 2 2" xfId="12531" xr:uid="{00000000-0005-0000-0000-00006C1F0000}"/>
    <cellStyle name="Normal 12 2 2 4 2 2 2 3" xfId="7479" xr:uid="{00000000-0005-0000-0000-00006D1F0000}"/>
    <cellStyle name="Normal 12 2 2 4 2 2 2 3 2" xfId="16054" xr:uid="{00000000-0005-0000-0000-00006E1F0000}"/>
    <cellStyle name="Normal 12 2 2 4 2 2 2 4" xfId="9866" xr:uid="{00000000-0005-0000-0000-00006F1F0000}"/>
    <cellStyle name="Normal 12 2 2 4 2 2 3" xfId="2465" xr:uid="{00000000-0005-0000-0000-0000701F0000}"/>
    <cellStyle name="Normal 12 2 2 4 2 2 3 2" xfId="5130" xr:uid="{00000000-0005-0000-0000-0000711F0000}"/>
    <cellStyle name="Normal 12 2 2 4 2 2 3 2 2" xfId="13705" xr:uid="{00000000-0005-0000-0000-0000721F0000}"/>
    <cellStyle name="Normal 12 2 2 4 2 2 3 3" xfId="8653" xr:uid="{00000000-0005-0000-0000-0000731F0000}"/>
    <cellStyle name="Normal 12 2 2 4 2 2 3 3 2" xfId="17228" xr:uid="{00000000-0005-0000-0000-0000741F0000}"/>
    <cellStyle name="Normal 12 2 2 4 2 2 3 4" xfId="11040" xr:uid="{00000000-0005-0000-0000-0000751F0000}"/>
    <cellStyle name="Normal 12 2 2 4 2 2 4" xfId="6011" xr:uid="{00000000-0005-0000-0000-0000761F0000}"/>
    <cellStyle name="Normal 12 2 2 4 2 2 4 2" xfId="14586" xr:uid="{00000000-0005-0000-0000-0000771F0000}"/>
    <cellStyle name="Normal 12 2 2 4 2 2 5" xfId="3271" xr:uid="{00000000-0005-0000-0000-0000781F0000}"/>
    <cellStyle name="Normal 12 2 2 4 2 2 5 2" xfId="11846" xr:uid="{00000000-0005-0000-0000-0000791F0000}"/>
    <cellStyle name="Normal 12 2 2 4 2 2 6" xfId="6892" xr:uid="{00000000-0005-0000-0000-00007A1F0000}"/>
    <cellStyle name="Normal 12 2 2 4 2 2 6 2" xfId="15467" xr:uid="{00000000-0005-0000-0000-00007B1F0000}"/>
    <cellStyle name="Normal 12 2 2 4 2 2 7" xfId="9181" xr:uid="{00000000-0005-0000-0000-00007C1F0000}"/>
    <cellStyle name="Normal 12 2 2 4 2 3" xfId="1486" xr:uid="{00000000-0005-0000-0000-00007D1F0000}"/>
    <cellStyle name="Normal 12 2 2 4 2 3 2" xfId="2073" xr:uid="{00000000-0005-0000-0000-00007E1F0000}"/>
    <cellStyle name="Normal 12 2 2 4 2 3 2 2" xfId="4738" xr:uid="{00000000-0005-0000-0000-00007F1F0000}"/>
    <cellStyle name="Normal 12 2 2 4 2 3 2 2 2" xfId="13313" xr:uid="{00000000-0005-0000-0000-0000801F0000}"/>
    <cellStyle name="Normal 12 2 2 4 2 3 2 3" xfId="7674" xr:uid="{00000000-0005-0000-0000-0000811F0000}"/>
    <cellStyle name="Normal 12 2 2 4 2 3 2 3 2" xfId="16249" xr:uid="{00000000-0005-0000-0000-0000821F0000}"/>
    <cellStyle name="Normal 12 2 2 4 2 3 2 4" xfId="10648" xr:uid="{00000000-0005-0000-0000-0000831F0000}"/>
    <cellStyle name="Normal 12 2 2 4 2 3 3" xfId="5619" xr:uid="{00000000-0005-0000-0000-0000841F0000}"/>
    <cellStyle name="Normal 12 2 2 4 2 3 3 2" xfId="8261" xr:uid="{00000000-0005-0000-0000-0000851F0000}"/>
    <cellStyle name="Normal 12 2 2 4 2 3 3 2 2" xfId="16836" xr:uid="{00000000-0005-0000-0000-0000861F0000}"/>
    <cellStyle name="Normal 12 2 2 4 2 3 3 3" xfId="14194" xr:uid="{00000000-0005-0000-0000-0000871F0000}"/>
    <cellStyle name="Normal 12 2 2 4 2 3 4" xfId="4151" xr:uid="{00000000-0005-0000-0000-0000881F0000}"/>
    <cellStyle name="Normal 12 2 2 4 2 3 4 2" xfId="12726" xr:uid="{00000000-0005-0000-0000-0000891F0000}"/>
    <cellStyle name="Normal 12 2 2 4 2 3 5" xfId="6500" xr:uid="{00000000-0005-0000-0000-00008A1F0000}"/>
    <cellStyle name="Normal 12 2 2 4 2 3 5 2" xfId="15075" xr:uid="{00000000-0005-0000-0000-00008B1F0000}"/>
    <cellStyle name="Normal 12 2 2 4 2 3 6" xfId="10061" xr:uid="{00000000-0005-0000-0000-00008C1F0000}"/>
    <cellStyle name="Normal 12 2 2 4 2 4" xfId="899" xr:uid="{00000000-0005-0000-0000-00008D1F0000}"/>
    <cellStyle name="Normal 12 2 2 4 2 4 2" xfId="3564" xr:uid="{00000000-0005-0000-0000-00008E1F0000}"/>
    <cellStyle name="Normal 12 2 2 4 2 4 2 2" xfId="12139" xr:uid="{00000000-0005-0000-0000-00008F1F0000}"/>
    <cellStyle name="Normal 12 2 2 4 2 4 3" xfId="7087" xr:uid="{00000000-0005-0000-0000-0000901F0000}"/>
    <cellStyle name="Normal 12 2 2 4 2 4 3 2" xfId="15662" xr:uid="{00000000-0005-0000-0000-0000911F0000}"/>
    <cellStyle name="Normal 12 2 2 4 2 4 4" xfId="9474" xr:uid="{00000000-0005-0000-0000-0000921F0000}"/>
    <cellStyle name="Normal 12 2 2 4 2 5" xfId="1878" xr:uid="{00000000-0005-0000-0000-0000931F0000}"/>
    <cellStyle name="Normal 12 2 2 4 2 5 2" xfId="2978" xr:uid="{00000000-0005-0000-0000-0000941F0000}"/>
    <cellStyle name="Normal 12 2 2 4 2 5 2 2" xfId="11553" xr:uid="{00000000-0005-0000-0000-0000951F0000}"/>
    <cellStyle name="Normal 12 2 2 4 2 5 3" xfId="8066" xr:uid="{00000000-0005-0000-0000-0000961F0000}"/>
    <cellStyle name="Normal 12 2 2 4 2 5 3 2" xfId="16641" xr:uid="{00000000-0005-0000-0000-0000971F0000}"/>
    <cellStyle name="Normal 12 2 2 4 2 5 4" xfId="10453" xr:uid="{00000000-0005-0000-0000-0000981F0000}"/>
    <cellStyle name="Normal 12 2 2 4 2 6" xfId="4543" xr:uid="{00000000-0005-0000-0000-0000991F0000}"/>
    <cellStyle name="Normal 12 2 2 4 2 6 2" xfId="13118" xr:uid="{00000000-0005-0000-0000-00009A1F0000}"/>
    <cellStyle name="Normal 12 2 2 4 2 7" xfId="5424" xr:uid="{00000000-0005-0000-0000-00009B1F0000}"/>
    <cellStyle name="Normal 12 2 2 4 2 7 2" xfId="13999" xr:uid="{00000000-0005-0000-0000-00009C1F0000}"/>
    <cellStyle name="Normal 12 2 2 4 2 8" xfId="2674" xr:uid="{00000000-0005-0000-0000-00009D1F0000}"/>
    <cellStyle name="Normal 12 2 2 4 2 8 2" xfId="11249" xr:uid="{00000000-0005-0000-0000-00009E1F0000}"/>
    <cellStyle name="Normal 12 2 2 4 2 9" xfId="6305" xr:uid="{00000000-0005-0000-0000-00009F1F0000}"/>
    <cellStyle name="Normal 12 2 2 4 2 9 2" xfId="14880" xr:uid="{00000000-0005-0000-0000-0000A01F0000}"/>
    <cellStyle name="Normal 12 2 2 4 3" xfId="393" xr:uid="{00000000-0005-0000-0000-0000A11F0000}"/>
    <cellStyle name="Normal 12 2 2 4 3 10" xfId="8968" xr:uid="{00000000-0005-0000-0000-0000A21F0000}"/>
    <cellStyle name="Normal 12 2 2 4 3 2" xfId="686" xr:uid="{00000000-0005-0000-0000-0000A31F0000}"/>
    <cellStyle name="Normal 12 2 2 4 3 2 2" xfId="1175" xr:uid="{00000000-0005-0000-0000-0000A41F0000}"/>
    <cellStyle name="Normal 12 2 2 4 3 2 2 2" xfId="3840" xr:uid="{00000000-0005-0000-0000-0000A51F0000}"/>
    <cellStyle name="Normal 12 2 2 4 3 2 2 2 2" xfId="12415" xr:uid="{00000000-0005-0000-0000-0000A61F0000}"/>
    <cellStyle name="Normal 12 2 2 4 3 2 2 3" xfId="7363" xr:uid="{00000000-0005-0000-0000-0000A71F0000}"/>
    <cellStyle name="Normal 12 2 2 4 3 2 2 3 2" xfId="15938" xr:uid="{00000000-0005-0000-0000-0000A81F0000}"/>
    <cellStyle name="Normal 12 2 2 4 3 2 2 4" xfId="9750" xr:uid="{00000000-0005-0000-0000-0000A91F0000}"/>
    <cellStyle name="Normal 12 2 2 4 3 2 3" xfId="2349" xr:uid="{00000000-0005-0000-0000-0000AA1F0000}"/>
    <cellStyle name="Normal 12 2 2 4 3 2 3 2" xfId="5014" xr:uid="{00000000-0005-0000-0000-0000AB1F0000}"/>
    <cellStyle name="Normal 12 2 2 4 3 2 3 2 2" xfId="13589" xr:uid="{00000000-0005-0000-0000-0000AC1F0000}"/>
    <cellStyle name="Normal 12 2 2 4 3 2 3 3" xfId="8537" xr:uid="{00000000-0005-0000-0000-0000AD1F0000}"/>
    <cellStyle name="Normal 12 2 2 4 3 2 3 3 2" xfId="17112" xr:uid="{00000000-0005-0000-0000-0000AE1F0000}"/>
    <cellStyle name="Normal 12 2 2 4 3 2 3 4" xfId="10924" xr:uid="{00000000-0005-0000-0000-0000AF1F0000}"/>
    <cellStyle name="Normal 12 2 2 4 3 2 4" xfId="5895" xr:uid="{00000000-0005-0000-0000-0000B01F0000}"/>
    <cellStyle name="Normal 12 2 2 4 3 2 4 2" xfId="14470" xr:uid="{00000000-0005-0000-0000-0000B11F0000}"/>
    <cellStyle name="Normal 12 2 2 4 3 2 5" xfId="3351" xr:uid="{00000000-0005-0000-0000-0000B21F0000}"/>
    <cellStyle name="Normal 12 2 2 4 3 2 5 2" xfId="11926" xr:uid="{00000000-0005-0000-0000-0000B31F0000}"/>
    <cellStyle name="Normal 12 2 2 4 3 2 6" xfId="6776" xr:uid="{00000000-0005-0000-0000-0000B41F0000}"/>
    <cellStyle name="Normal 12 2 2 4 3 2 6 2" xfId="15351" xr:uid="{00000000-0005-0000-0000-0000B51F0000}"/>
    <cellStyle name="Normal 12 2 2 4 3 2 7" xfId="9261" xr:uid="{00000000-0005-0000-0000-0000B61F0000}"/>
    <cellStyle name="Normal 12 2 2 4 3 3" xfId="1566" xr:uid="{00000000-0005-0000-0000-0000B71F0000}"/>
    <cellStyle name="Normal 12 2 2 4 3 3 2" xfId="2153" xr:uid="{00000000-0005-0000-0000-0000B81F0000}"/>
    <cellStyle name="Normal 12 2 2 4 3 3 2 2" xfId="4818" xr:uid="{00000000-0005-0000-0000-0000B91F0000}"/>
    <cellStyle name="Normal 12 2 2 4 3 3 2 2 2" xfId="13393" xr:uid="{00000000-0005-0000-0000-0000BA1F0000}"/>
    <cellStyle name="Normal 12 2 2 4 3 3 2 3" xfId="7754" xr:uid="{00000000-0005-0000-0000-0000BB1F0000}"/>
    <cellStyle name="Normal 12 2 2 4 3 3 2 3 2" xfId="16329" xr:uid="{00000000-0005-0000-0000-0000BC1F0000}"/>
    <cellStyle name="Normal 12 2 2 4 3 3 2 4" xfId="10728" xr:uid="{00000000-0005-0000-0000-0000BD1F0000}"/>
    <cellStyle name="Normal 12 2 2 4 3 3 3" xfId="5699" xr:uid="{00000000-0005-0000-0000-0000BE1F0000}"/>
    <cellStyle name="Normal 12 2 2 4 3 3 3 2" xfId="8341" xr:uid="{00000000-0005-0000-0000-0000BF1F0000}"/>
    <cellStyle name="Normal 12 2 2 4 3 3 3 2 2" xfId="16916" xr:uid="{00000000-0005-0000-0000-0000C01F0000}"/>
    <cellStyle name="Normal 12 2 2 4 3 3 3 3" xfId="14274" xr:uid="{00000000-0005-0000-0000-0000C11F0000}"/>
    <cellStyle name="Normal 12 2 2 4 3 3 4" xfId="4231" xr:uid="{00000000-0005-0000-0000-0000C21F0000}"/>
    <cellStyle name="Normal 12 2 2 4 3 3 4 2" xfId="12806" xr:uid="{00000000-0005-0000-0000-0000C31F0000}"/>
    <cellStyle name="Normal 12 2 2 4 3 3 5" xfId="6580" xr:uid="{00000000-0005-0000-0000-0000C41F0000}"/>
    <cellStyle name="Normal 12 2 2 4 3 3 5 2" xfId="15155" xr:uid="{00000000-0005-0000-0000-0000C51F0000}"/>
    <cellStyle name="Normal 12 2 2 4 3 3 6" xfId="10141" xr:uid="{00000000-0005-0000-0000-0000C61F0000}"/>
    <cellStyle name="Normal 12 2 2 4 3 4" xfId="979" xr:uid="{00000000-0005-0000-0000-0000C71F0000}"/>
    <cellStyle name="Normal 12 2 2 4 3 4 2" xfId="3644" xr:uid="{00000000-0005-0000-0000-0000C81F0000}"/>
    <cellStyle name="Normal 12 2 2 4 3 4 2 2" xfId="12219" xr:uid="{00000000-0005-0000-0000-0000C91F0000}"/>
    <cellStyle name="Normal 12 2 2 4 3 4 3" xfId="7167" xr:uid="{00000000-0005-0000-0000-0000CA1F0000}"/>
    <cellStyle name="Normal 12 2 2 4 3 4 3 2" xfId="15742" xr:uid="{00000000-0005-0000-0000-0000CB1F0000}"/>
    <cellStyle name="Normal 12 2 2 4 3 4 4" xfId="9554" xr:uid="{00000000-0005-0000-0000-0000CC1F0000}"/>
    <cellStyle name="Normal 12 2 2 4 3 5" xfId="1762" xr:uid="{00000000-0005-0000-0000-0000CD1F0000}"/>
    <cellStyle name="Normal 12 2 2 4 3 5 2" xfId="3058" xr:uid="{00000000-0005-0000-0000-0000CE1F0000}"/>
    <cellStyle name="Normal 12 2 2 4 3 5 2 2" xfId="11633" xr:uid="{00000000-0005-0000-0000-0000CF1F0000}"/>
    <cellStyle name="Normal 12 2 2 4 3 5 3" xfId="7950" xr:uid="{00000000-0005-0000-0000-0000D01F0000}"/>
    <cellStyle name="Normal 12 2 2 4 3 5 3 2" xfId="16525" xr:uid="{00000000-0005-0000-0000-0000D11F0000}"/>
    <cellStyle name="Normal 12 2 2 4 3 5 4" xfId="10337" xr:uid="{00000000-0005-0000-0000-0000D21F0000}"/>
    <cellStyle name="Normal 12 2 2 4 3 6" xfId="4427" xr:uid="{00000000-0005-0000-0000-0000D31F0000}"/>
    <cellStyle name="Normal 12 2 2 4 3 6 2" xfId="13002" xr:uid="{00000000-0005-0000-0000-0000D41F0000}"/>
    <cellStyle name="Normal 12 2 2 4 3 7" xfId="5308" xr:uid="{00000000-0005-0000-0000-0000D51F0000}"/>
    <cellStyle name="Normal 12 2 2 4 3 7 2" xfId="13883" xr:uid="{00000000-0005-0000-0000-0000D61F0000}"/>
    <cellStyle name="Normal 12 2 2 4 3 8" xfId="2754" xr:uid="{00000000-0005-0000-0000-0000D71F0000}"/>
    <cellStyle name="Normal 12 2 2 4 3 8 2" xfId="11329" xr:uid="{00000000-0005-0000-0000-0000D81F0000}"/>
    <cellStyle name="Normal 12 2 2 4 3 9" xfId="6189" xr:uid="{00000000-0005-0000-0000-0000D91F0000}"/>
    <cellStyle name="Normal 12 2 2 4 3 9 2" xfId="14764" xr:uid="{00000000-0005-0000-0000-0000DA1F0000}"/>
    <cellStyle name="Normal 12 2 2 4 4" xfId="490" xr:uid="{00000000-0005-0000-0000-0000DB1F0000}"/>
    <cellStyle name="Normal 12 2 2 4 4 2" xfId="1095" xr:uid="{00000000-0005-0000-0000-0000DC1F0000}"/>
    <cellStyle name="Normal 12 2 2 4 4 2 2" xfId="3760" xr:uid="{00000000-0005-0000-0000-0000DD1F0000}"/>
    <cellStyle name="Normal 12 2 2 4 4 2 2 2" xfId="12335" xr:uid="{00000000-0005-0000-0000-0000DE1F0000}"/>
    <cellStyle name="Normal 12 2 2 4 4 2 3" xfId="7283" xr:uid="{00000000-0005-0000-0000-0000DF1F0000}"/>
    <cellStyle name="Normal 12 2 2 4 4 2 3 2" xfId="15858" xr:uid="{00000000-0005-0000-0000-0000E01F0000}"/>
    <cellStyle name="Normal 12 2 2 4 4 2 4" xfId="9670" xr:uid="{00000000-0005-0000-0000-0000E11F0000}"/>
    <cellStyle name="Normal 12 2 2 4 4 3" xfId="2269" xr:uid="{00000000-0005-0000-0000-0000E21F0000}"/>
    <cellStyle name="Normal 12 2 2 4 4 3 2" xfId="4934" xr:uid="{00000000-0005-0000-0000-0000E31F0000}"/>
    <cellStyle name="Normal 12 2 2 4 4 3 2 2" xfId="13509" xr:uid="{00000000-0005-0000-0000-0000E41F0000}"/>
    <cellStyle name="Normal 12 2 2 4 4 3 3" xfId="8457" xr:uid="{00000000-0005-0000-0000-0000E51F0000}"/>
    <cellStyle name="Normal 12 2 2 4 4 3 3 2" xfId="17032" xr:uid="{00000000-0005-0000-0000-0000E61F0000}"/>
    <cellStyle name="Normal 12 2 2 4 4 3 4" xfId="10844" xr:uid="{00000000-0005-0000-0000-0000E71F0000}"/>
    <cellStyle name="Normal 12 2 2 4 4 4" xfId="5815" xr:uid="{00000000-0005-0000-0000-0000E81F0000}"/>
    <cellStyle name="Normal 12 2 2 4 4 4 2" xfId="14390" xr:uid="{00000000-0005-0000-0000-0000E91F0000}"/>
    <cellStyle name="Normal 12 2 2 4 4 5" xfId="3155" xr:uid="{00000000-0005-0000-0000-0000EA1F0000}"/>
    <cellStyle name="Normal 12 2 2 4 4 5 2" xfId="11730" xr:uid="{00000000-0005-0000-0000-0000EB1F0000}"/>
    <cellStyle name="Normal 12 2 2 4 4 6" xfId="6696" xr:uid="{00000000-0005-0000-0000-0000EC1F0000}"/>
    <cellStyle name="Normal 12 2 2 4 4 6 2" xfId="15271" xr:uid="{00000000-0005-0000-0000-0000ED1F0000}"/>
    <cellStyle name="Normal 12 2 2 4 4 7" xfId="9065" xr:uid="{00000000-0005-0000-0000-0000EE1F0000}"/>
    <cellStyle name="Normal 12 2 2 4 5" xfId="1370" xr:uid="{00000000-0005-0000-0000-0000EF1F0000}"/>
    <cellStyle name="Normal 12 2 2 4 5 2" xfId="1957" xr:uid="{00000000-0005-0000-0000-0000F01F0000}"/>
    <cellStyle name="Normal 12 2 2 4 5 2 2" xfId="4622" xr:uid="{00000000-0005-0000-0000-0000F11F0000}"/>
    <cellStyle name="Normal 12 2 2 4 5 2 2 2" xfId="13197" xr:uid="{00000000-0005-0000-0000-0000F21F0000}"/>
    <cellStyle name="Normal 12 2 2 4 5 2 3" xfId="7558" xr:uid="{00000000-0005-0000-0000-0000F31F0000}"/>
    <cellStyle name="Normal 12 2 2 4 5 2 3 2" xfId="16133" xr:uid="{00000000-0005-0000-0000-0000F41F0000}"/>
    <cellStyle name="Normal 12 2 2 4 5 2 4" xfId="10532" xr:uid="{00000000-0005-0000-0000-0000F51F0000}"/>
    <cellStyle name="Normal 12 2 2 4 5 3" xfId="5503" xr:uid="{00000000-0005-0000-0000-0000F61F0000}"/>
    <cellStyle name="Normal 12 2 2 4 5 3 2" xfId="8145" xr:uid="{00000000-0005-0000-0000-0000F71F0000}"/>
    <cellStyle name="Normal 12 2 2 4 5 3 2 2" xfId="16720" xr:uid="{00000000-0005-0000-0000-0000F81F0000}"/>
    <cellStyle name="Normal 12 2 2 4 5 3 3" xfId="14078" xr:uid="{00000000-0005-0000-0000-0000F91F0000}"/>
    <cellStyle name="Normal 12 2 2 4 5 4" xfId="4035" xr:uid="{00000000-0005-0000-0000-0000FA1F0000}"/>
    <cellStyle name="Normal 12 2 2 4 5 4 2" xfId="12610" xr:uid="{00000000-0005-0000-0000-0000FB1F0000}"/>
    <cellStyle name="Normal 12 2 2 4 5 5" xfId="6384" xr:uid="{00000000-0005-0000-0000-0000FC1F0000}"/>
    <cellStyle name="Normal 12 2 2 4 5 5 2" xfId="14959" xr:uid="{00000000-0005-0000-0000-0000FD1F0000}"/>
    <cellStyle name="Normal 12 2 2 4 5 6" xfId="9945" xr:uid="{00000000-0005-0000-0000-0000FE1F0000}"/>
    <cellStyle name="Normal 12 2 2 4 6" xfId="783" xr:uid="{00000000-0005-0000-0000-0000FF1F0000}"/>
    <cellStyle name="Normal 12 2 2 4 6 2" xfId="3448" xr:uid="{00000000-0005-0000-0000-000000200000}"/>
    <cellStyle name="Normal 12 2 2 4 6 2 2" xfId="12023" xr:uid="{00000000-0005-0000-0000-000001200000}"/>
    <cellStyle name="Normal 12 2 2 4 6 3" xfId="6971" xr:uid="{00000000-0005-0000-0000-000002200000}"/>
    <cellStyle name="Normal 12 2 2 4 6 3 2" xfId="15546" xr:uid="{00000000-0005-0000-0000-000003200000}"/>
    <cellStyle name="Normal 12 2 2 4 6 4" xfId="9358" xr:uid="{00000000-0005-0000-0000-000004200000}"/>
    <cellStyle name="Normal 12 2 2 4 7" xfId="1682" xr:uid="{00000000-0005-0000-0000-000005200000}"/>
    <cellStyle name="Normal 12 2 2 4 7 2" xfId="2866" xr:uid="{00000000-0005-0000-0000-000006200000}"/>
    <cellStyle name="Normal 12 2 2 4 7 2 2" xfId="11441" xr:uid="{00000000-0005-0000-0000-000007200000}"/>
    <cellStyle name="Normal 12 2 2 4 7 3" xfId="7870" xr:uid="{00000000-0005-0000-0000-000008200000}"/>
    <cellStyle name="Normal 12 2 2 4 7 3 2" xfId="16445" xr:uid="{00000000-0005-0000-0000-000009200000}"/>
    <cellStyle name="Normal 12 2 2 4 7 4" xfId="10257" xr:uid="{00000000-0005-0000-0000-00000A200000}"/>
    <cellStyle name="Normal 12 2 2 4 8" xfId="4347" xr:uid="{00000000-0005-0000-0000-00000B200000}"/>
    <cellStyle name="Normal 12 2 2 4 8 2" xfId="12922" xr:uid="{00000000-0005-0000-0000-00000C200000}"/>
    <cellStyle name="Normal 12 2 2 4 9" xfId="5228" xr:uid="{00000000-0005-0000-0000-00000D200000}"/>
    <cellStyle name="Normal 12 2 2 4 9 2" xfId="13803" xr:uid="{00000000-0005-0000-0000-00000E200000}"/>
    <cellStyle name="Normal 12 2 2 5" xfId="351" xr:uid="{00000000-0005-0000-0000-00000F200000}"/>
    <cellStyle name="Normal 12 2 2 5 10" xfId="8928" xr:uid="{00000000-0005-0000-0000-000010200000}"/>
    <cellStyle name="Normal 12 2 2 5 2" xfId="646" xr:uid="{00000000-0005-0000-0000-000011200000}"/>
    <cellStyle name="Normal 12 2 2 5 2 2" xfId="1135" xr:uid="{00000000-0005-0000-0000-000012200000}"/>
    <cellStyle name="Normal 12 2 2 5 2 2 2" xfId="3800" xr:uid="{00000000-0005-0000-0000-000013200000}"/>
    <cellStyle name="Normal 12 2 2 5 2 2 2 2" xfId="12375" xr:uid="{00000000-0005-0000-0000-000014200000}"/>
    <cellStyle name="Normal 12 2 2 5 2 2 3" xfId="7323" xr:uid="{00000000-0005-0000-0000-000015200000}"/>
    <cellStyle name="Normal 12 2 2 5 2 2 3 2" xfId="15898" xr:uid="{00000000-0005-0000-0000-000016200000}"/>
    <cellStyle name="Normal 12 2 2 5 2 2 4" xfId="9710" xr:uid="{00000000-0005-0000-0000-000017200000}"/>
    <cellStyle name="Normal 12 2 2 5 2 3" xfId="2309" xr:uid="{00000000-0005-0000-0000-000018200000}"/>
    <cellStyle name="Normal 12 2 2 5 2 3 2" xfId="4974" xr:uid="{00000000-0005-0000-0000-000019200000}"/>
    <cellStyle name="Normal 12 2 2 5 2 3 2 2" xfId="13549" xr:uid="{00000000-0005-0000-0000-00001A200000}"/>
    <cellStyle name="Normal 12 2 2 5 2 3 3" xfId="8497" xr:uid="{00000000-0005-0000-0000-00001B200000}"/>
    <cellStyle name="Normal 12 2 2 5 2 3 3 2" xfId="17072" xr:uid="{00000000-0005-0000-0000-00001C200000}"/>
    <cellStyle name="Normal 12 2 2 5 2 3 4" xfId="10884" xr:uid="{00000000-0005-0000-0000-00001D200000}"/>
    <cellStyle name="Normal 12 2 2 5 2 4" xfId="5855" xr:uid="{00000000-0005-0000-0000-00001E200000}"/>
    <cellStyle name="Normal 12 2 2 5 2 4 2" xfId="14430" xr:uid="{00000000-0005-0000-0000-00001F200000}"/>
    <cellStyle name="Normal 12 2 2 5 2 5" xfId="3311" xr:uid="{00000000-0005-0000-0000-000020200000}"/>
    <cellStyle name="Normal 12 2 2 5 2 5 2" xfId="11886" xr:uid="{00000000-0005-0000-0000-000021200000}"/>
    <cellStyle name="Normal 12 2 2 5 2 6" xfId="6736" xr:uid="{00000000-0005-0000-0000-000022200000}"/>
    <cellStyle name="Normal 12 2 2 5 2 6 2" xfId="15311" xr:uid="{00000000-0005-0000-0000-000023200000}"/>
    <cellStyle name="Normal 12 2 2 5 2 7" xfId="9221" xr:uid="{00000000-0005-0000-0000-000024200000}"/>
    <cellStyle name="Normal 12 2 2 5 3" xfId="1526" xr:uid="{00000000-0005-0000-0000-000025200000}"/>
    <cellStyle name="Normal 12 2 2 5 3 2" xfId="2113" xr:uid="{00000000-0005-0000-0000-000026200000}"/>
    <cellStyle name="Normal 12 2 2 5 3 2 2" xfId="4778" xr:uid="{00000000-0005-0000-0000-000027200000}"/>
    <cellStyle name="Normal 12 2 2 5 3 2 2 2" xfId="13353" xr:uid="{00000000-0005-0000-0000-000028200000}"/>
    <cellStyle name="Normal 12 2 2 5 3 2 3" xfId="7714" xr:uid="{00000000-0005-0000-0000-000029200000}"/>
    <cellStyle name="Normal 12 2 2 5 3 2 3 2" xfId="16289" xr:uid="{00000000-0005-0000-0000-00002A200000}"/>
    <cellStyle name="Normal 12 2 2 5 3 2 4" xfId="10688" xr:uid="{00000000-0005-0000-0000-00002B200000}"/>
    <cellStyle name="Normal 12 2 2 5 3 3" xfId="5659" xr:uid="{00000000-0005-0000-0000-00002C200000}"/>
    <cellStyle name="Normal 12 2 2 5 3 3 2" xfId="8301" xr:uid="{00000000-0005-0000-0000-00002D200000}"/>
    <cellStyle name="Normal 12 2 2 5 3 3 2 2" xfId="16876" xr:uid="{00000000-0005-0000-0000-00002E200000}"/>
    <cellStyle name="Normal 12 2 2 5 3 3 3" xfId="14234" xr:uid="{00000000-0005-0000-0000-00002F200000}"/>
    <cellStyle name="Normal 12 2 2 5 3 4" xfId="4191" xr:uid="{00000000-0005-0000-0000-000030200000}"/>
    <cellStyle name="Normal 12 2 2 5 3 4 2" xfId="12766" xr:uid="{00000000-0005-0000-0000-000031200000}"/>
    <cellStyle name="Normal 12 2 2 5 3 5" xfId="6540" xr:uid="{00000000-0005-0000-0000-000032200000}"/>
    <cellStyle name="Normal 12 2 2 5 3 5 2" xfId="15115" xr:uid="{00000000-0005-0000-0000-000033200000}"/>
    <cellStyle name="Normal 12 2 2 5 3 6" xfId="10101" xr:uid="{00000000-0005-0000-0000-000034200000}"/>
    <cellStyle name="Normal 12 2 2 5 4" xfId="939" xr:uid="{00000000-0005-0000-0000-000035200000}"/>
    <cellStyle name="Normal 12 2 2 5 4 2" xfId="3604" xr:uid="{00000000-0005-0000-0000-000036200000}"/>
    <cellStyle name="Normal 12 2 2 5 4 2 2" xfId="12179" xr:uid="{00000000-0005-0000-0000-000037200000}"/>
    <cellStyle name="Normal 12 2 2 5 4 3" xfId="7127" xr:uid="{00000000-0005-0000-0000-000038200000}"/>
    <cellStyle name="Normal 12 2 2 5 4 3 2" xfId="15702" xr:uid="{00000000-0005-0000-0000-000039200000}"/>
    <cellStyle name="Normal 12 2 2 5 4 4" xfId="9514" xr:uid="{00000000-0005-0000-0000-00003A200000}"/>
    <cellStyle name="Normal 12 2 2 5 5" xfId="1722" xr:uid="{00000000-0005-0000-0000-00003B200000}"/>
    <cellStyle name="Normal 12 2 2 5 5 2" xfId="3018" xr:uid="{00000000-0005-0000-0000-00003C200000}"/>
    <cellStyle name="Normal 12 2 2 5 5 2 2" xfId="11593" xr:uid="{00000000-0005-0000-0000-00003D200000}"/>
    <cellStyle name="Normal 12 2 2 5 5 3" xfId="7910" xr:uid="{00000000-0005-0000-0000-00003E200000}"/>
    <cellStyle name="Normal 12 2 2 5 5 3 2" xfId="16485" xr:uid="{00000000-0005-0000-0000-00003F200000}"/>
    <cellStyle name="Normal 12 2 2 5 5 4" xfId="10297" xr:uid="{00000000-0005-0000-0000-000040200000}"/>
    <cellStyle name="Normal 12 2 2 5 6" xfId="4387" xr:uid="{00000000-0005-0000-0000-000041200000}"/>
    <cellStyle name="Normal 12 2 2 5 6 2" xfId="12962" xr:uid="{00000000-0005-0000-0000-000042200000}"/>
    <cellStyle name="Normal 12 2 2 5 7" xfId="5268" xr:uid="{00000000-0005-0000-0000-000043200000}"/>
    <cellStyle name="Normal 12 2 2 5 7 2" xfId="13843" xr:uid="{00000000-0005-0000-0000-000044200000}"/>
    <cellStyle name="Normal 12 2 2 5 8" xfId="2714" xr:uid="{00000000-0005-0000-0000-000045200000}"/>
    <cellStyle name="Normal 12 2 2 5 8 2" xfId="11289" xr:uid="{00000000-0005-0000-0000-000046200000}"/>
    <cellStyle name="Normal 12 2 2 5 9" xfId="6149" xr:uid="{00000000-0005-0000-0000-000047200000}"/>
    <cellStyle name="Normal 12 2 2 5 9 2" xfId="14724" xr:uid="{00000000-0005-0000-0000-000048200000}"/>
    <cellStyle name="Normal 12 2 2 6" xfId="253" xr:uid="{00000000-0005-0000-0000-000049200000}"/>
    <cellStyle name="Normal 12 2 2 6 10" xfId="8830" xr:uid="{00000000-0005-0000-0000-00004A200000}"/>
    <cellStyle name="Normal 12 2 2 6 2" xfId="548" xr:uid="{00000000-0005-0000-0000-00004B200000}"/>
    <cellStyle name="Normal 12 2 2 6 2 2" xfId="1233" xr:uid="{00000000-0005-0000-0000-00004C200000}"/>
    <cellStyle name="Normal 12 2 2 6 2 2 2" xfId="3898" xr:uid="{00000000-0005-0000-0000-00004D200000}"/>
    <cellStyle name="Normal 12 2 2 6 2 2 2 2" xfId="12473" xr:uid="{00000000-0005-0000-0000-00004E200000}"/>
    <cellStyle name="Normal 12 2 2 6 2 2 3" xfId="7421" xr:uid="{00000000-0005-0000-0000-00004F200000}"/>
    <cellStyle name="Normal 12 2 2 6 2 2 3 2" xfId="15996" xr:uid="{00000000-0005-0000-0000-000050200000}"/>
    <cellStyle name="Normal 12 2 2 6 2 2 4" xfId="9808" xr:uid="{00000000-0005-0000-0000-000051200000}"/>
    <cellStyle name="Normal 12 2 2 6 2 3" xfId="2407" xr:uid="{00000000-0005-0000-0000-000052200000}"/>
    <cellStyle name="Normal 12 2 2 6 2 3 2" xfId="5072" xr:uid="{00000000-0005-0000-0000-000053200000}"/>
    <cellStyle name="Normal 12 2 2 6 2 3 2 2" xfId="13647" xr:uid="{00000000-0005-0000-0000-000054200000}"/>
    <cellStyle name="Normal 12 2 2 6 2 3 3" xfId="8595" xr:uid="{00000000-0005-0000-0000-000055200000}"/>
    <cellStyle name="Normal 12 2 2 6 2 3 3 2" xfId="17170" xr:uid="{00000000-0005-0000-0000-000056200000}"/>
    <cellStyle name="Normal 12 2 2 6 2 3 4" xfId="10982" xr:uid="{00000000-0005-0000-0000-000057200000}"/>
    <cellStyle name="Normal 12 2 2 6 2 4" xfId="5953" xr:uid="{00000000-0005-0000-0000-000058200000}"/>
    <cellStyle name="Normal 12 2 2 6 2 4 2" xfId="14528" xr:uid="{00000000-0005-0000-0000-000059200000}"/>
    <cellStyle name="Normal 12 2 2 6 2 5" xfId="3213" xr:uid="{00000000-0005-0000-0000-00005A200000}"/>
    <cellStyle name="Normal 12 2 2 6 2 5 2" xfId="11788" xr:uid="{00000000-0005-0000-0000-00005B200000}"/>
    <cellStyle name="Normal 12 2 2 6 2 6" xfId="6834" xr:uid="{00000000-0005-0000-0000-00005C200000}"/>
    <cellStyle name="Normal 12 2 2 6 2 6 2" xfId="15409" xr:uid="{00000000-0005-0000-0000-00005D200000}"/>
    <cellStyle name="Normal 12 2 2 6 2 7" xfId="9123" xr:uid="{00000000-0005-0000-0000-00005E200000}"/>
    <cellStyle name="Normal 12 2 2 6 3" xfId="1428" xr:uid="{00000000-0005-0000-0000-00005F200000}"/>
    <cellStyle name="Normal 12 2 2 6 3 2" xfId="2015" xr:uid="{00000000-0005-0000-0000-000060200000}"/>
    <cellStyle name="Normal 12 2 2 6 3 2 2" xfId="4680" xr:uid="{00000000-0005-0000-0000-000061200000}"/>
    <cellStyle name="Normal 12 2 2 6 3 2 2 2" xfId="13255" xr:uid="{00000000-0005-0000-0000-000062200000}"/>
    <cellStyle name="Normal 12 2 2 6 3 2 3" xfId="7616" xr:uid="{00000000-0005-0000-0000-000063200000}"/>
    <cellStyle name="Normal 12 2 2 6 3 2 3 2" xfId="16191" xr:uid="{00000000-0005-0000-0000-000064200000}"/>
    <cellStyle name="Normal 12 2 2 6 3 2 4" xfId="10590" xr:uid="{00000000-0005-0000-0000-000065200000}"/>
    <cellStyle name="Normal 12 2 2 6 3 3" xfId="5561" xr:uid="{00000000-0005-0000-0000-000066200000}"/>
    <cellStyle name="Normal 12 2 2 6 3 3 2" xfId="8203" xr:uid="{00000000-0005-0000-0000-000067200000}"/>
    <cellStyle name="Normal 12 2 2 6 3 3 2 2" xfId="16778" xr:uid="{00000000-0005-0000-0000-000068200000}"/>
    <cellStyle name="Normal 12 2 2 6 3 3 3" xfId="14136" xr:uid="{00000000-0005-0000-0000-000069200000}"/>
    <cellStyle name="Normal 12 2 2 6 3 4" xfId="4093" xr:uid="{00000000-0005-0000-0000-00006A200000}"/>
    <cellStyle name="Normal 12 2 2 6 3 4 2" xfId="12668" xr:uid="{00000000-0005-0000-0000-00006B200000}"/>
    <cellStyle name="Normal 12 2 2 6 3 5" xfId="6442" xr:uid="{00000000-0005-0000-0000-00006C200000}"/>
    <cellStyle name="Normal 12 2 2 6 3 5 2" xfId="15017" xr:uid="{00000000-0005-0000-0000-00006D200000}"/>
    <cellStyle name="Normal 12 2 2 6 3 6" xfId="10003" xr:uid="{00000000-0005-0000-0000-00006E200000}"/>
    <cellStyle name="Normal 12 2 2 6 4" xfId="841" xr:uid="{00000000-0005-0000-0000-00006F200000}"/>
    <cellStyle name="Normal 12 2 2 6 4 2" xfId="3506" xr:uid="{00000000-0005-0000-0000-000070200000}"/>
    <cellStyle name="Normal 12 2 2 6 4 2 2" xfId="12081" xr:uid="{00000000-0005-0000-0000-000071200000}"/>
    <cellStyle name="Normal 12 2 2 6 4 3" xfId="7029" xr:uid="{00000000-0005-0000-0000-000072200000}"/>
    <cellStyle name="Normal 12 2 2 6 4 3 2" xfId="15604" xr:uid="{00000000-0005-0000-0000-000073200000}"/>
    <cellStyle name="Normal 12 2 2 6 4 4" xfId="9416" xr:uid="{00000000-0005-0000-0000-000074200000}"/>
    <cellStyle name="Normal 12 2 2 6 5" xfId="1820" xr:uid="{00000000-0005-0000-0000-000075200000}"/>
    <cellStyle name="Normal 12 2 2 6 5 2" xfId="2920" xr:uid="{00000000-0005-0000-0000-000076200000}"/>
    <cellStyle name="Normal 12 2 2 6 5 2 2" xfId="11495" xr:uid="{00000000-0005-0000-0000-000077200000}"/>
    <cellStyle name="Normal 12 2 2 6 5 3" xfId="8008" xr:uid="{00000000-0005-0000-0000-000078200000}"/>
    <cellStyle name="Normal 12 2 2 6 5 3 2" xfId="16583" xr:uid="{00000000-0005-0000-0000-000079200000}"/>
    <cellStyle name="Normal 12 2 2 6 5 4" xfId="10395" xr:uid="{00000000-0005-0000-0000-00007A200000}"/>
    <cellStyle name="Normal 12 2 2 6 6" xfId="4485" xr:uid="{00000000-0005-0000-0000-00007B200000}"/>
    <cellStyle name="Normal 12 2 2 6 6 2" xfId="13060" xr:uid="{00000000-0005-0000-0000-00007C200000}"/>
    <cellStyle name="Normal 12 2 2 6 7" xfId="5366" xr:uid="{00000000-0005-0000-0000-00007D200000}"/>
    <cellStyle name="Normal 12 2 2 6 7 2" xfId="13941" xr:uid="{00000000-0005-0000-0000-00007E200000}"/>
    <cellStyle name="Normal 12 2 2 6 8" xfId="2616" xr:uid="{00000000-0005-0000-0000-00007F200000}"/>
    <cellStyle name="Normal 12 2 2 6 8 2" xfId="11191" xr:uid="{00000000-0005-0000-0000-000080200000}"/>
    <cellStyle name="Normal 12 2 2 6 9" xfId="6247" xr:uid="{00000000-0005-0000-0000-000081200000}"/>
    <cellStyle name="Normal 12 2 2 6 9 2" xfId="14822" xr:uid="{00000000-0005-0000-0000-000082200000}"/>
    <cellStyle name="Normal 12 2 2 7" xfId="452" xr:uid="{00000000-0005-0000-0000-000083200000}"/>
    <cellStyle name="Normal 12 2 2 7 2" xfId="1037" xr:uid="{00000000-0005-0000-0000-000084200000}"/>
    <cellStyle name="Normal 12 2 2 7 2 2" xfId="3702" xr:uid="{00000000-0005-0000-0000-000085200000}"/>
    <cellStyle name="Normal 12 2 2 7 2 2 2" xfId="12277" xr:uid="{00000000-0005-0000-0000-000086200000}"/>
    <cellStyle name="Normal 12 2 2 7 2 3" xfId="7225" xr:uid="{00000000-0005-0000-0000-000087200000}"/>
    <cellStyle name="Normal 12 2 2 7 2 3 2" xfId="15800" xr:uid="{00000000-0005-0000-0000-000088200000}"/>
    <cellStyle name="Normal 12 2 2 7 2 4" xfId="9612" xr:uid="{00000000-0005-0000-0000-000089200000}"/>
    <cellStyle name="Normal 12 2 2 7 3" xfId="2211" xr:uid="{00000000-0005-0000-0000-00008A200000}"/>
    <cellStyle name="Normal 12 2 2 7 3 2" xfId="3117" xr:uid="{00000000-0005-0000-0000-00008B200000}"/>
    <cellStyle name="Normal 12 2 2 7 3 2 2" xfId="11692" xr:uid="{00000000-0005-0000-0000-00008C200000}"/>
    <cellStyle name="Normal 12 2 2 7 3 3" xfId="8399" xr:uid="{00000000-0005-0000-0000-00008D200000}"/>
    <cellStyle name="Normal 12 2 2 7 3 3 2" xfId="16974" xr:uid="{00000000-0005-0000-0000-00008E200000}"/>
    <cellStyle name="Normal 12 2 2 7 3 4" xfId="10786" xr:uid="{00000000-0005-0000-0000-00008F200000}"/>
    <cellStyle name="Normal 12 2 2 7 4" xfId="4876" xr:uid="{00000000-0005-0000-0000-000090200000}"/>
    <cellStyle name="Normal 12 2 2 7 4 2" xfId="13451" xr:uid="{00000000-0005-0000-0000-000091200000}"/>
    <cellStyle name="Normal 12 2 2 7 5" xfId="5757" xr:uid="{00000000-0005-0000-0000-000092200000}"/>
    <cellStyle name="Normal 12 2 2 7 5 2" xfId="14332" xr:uid="{00000000-0005-0000-0000-000093200000}"/>
    <cellStyle name="Normal 12 2 2 7 6" xfId="2520" xr:uid="{00000000-0005-0000-0000-000094200000}"/>
    <cellStyle name="Normal 12 2 2 7 6 2" xfId="11095" xr:uid="{00000000-0005-0000-0000-000095200000}"/>
    <cellStyle name="Normal 12 2 2 7 7" xfId="6638" xr:uid="{00000000-0005-0000-0000-000096200000}"/>
    <cellStyle name="Normal 12 2 2 7 7 2" xfId="15213" xr:uid="{00000000-0005-0000-0000-000097200000}"/>
    <cellStyle name="Normal 12 2 2 7 8" xfId="9027" xr:uid="{00000000-0005-0000-0000-000098200000}"/>
    <cellStyle name="Normal 12 2 2 8" xfId="1332" xr:uid="{00000000-0005-0000-0000-000099200000}"/>
    <cellStyle name="Normal 12 2 2 8 2" xfId="1919" xr:uid="{00000000-0005-0000-0000-00009A200000}"/>
    <cellStyle name="Normal 12 2 2 8 2 2" xfId="4584" xr:uid="{00000000-0005-0000-0000-00009B200000}"/>
    <cellStyle name="Normal 12 2 2 8 2 2 2" xfId="13159" xr:uid="{00000000-0005-0000-0000-00009C200000}"/>
    <cellStyle name="Normal 12 2 2 8 2 3" xfId="7520" xr:uid="{00000000-0005-0000-0000-00009D200000}"/>
    <cellStyle name="Normal 12 2 2 8 2 3 2" xfId="16095" xr:uid="{00000000-0005-0000-0000-00009E200000}"/>
    <cellStyle name="Normal 12 2 2 8 2 4" xfId="10494" xr:uid="{00000000-0005-0000-0000-00009F200000}"/>
    <cellStyle name="Normal 12 2 2 8 3" xfId="5465" xr:uid="{00000000-0005-0000-0000-0000A0200000}"/>
    <cellStyle name="Normal 12 2 2 8 3 2" xfId="8107" xr:uid="{00000000-0005-0000-0000-0000A1200000}"/>
    <cellStyle name="Normal 12 2 2 8 3 2 2" xfId="16682" xr:uid="{00000000-0005-0000-0000-0000A2200000}"/>
    <cellStyle name="Normal 12 2 2 8 3 3" xfId="14040" xr:uid="{00000000-0005-0000-0000-0000A3200000}"/>
    <cellStyle name="Normal 12 2 2 8 4" xfId="3997" xr:uid="{00000000-0005-0000-0000-0000A4200000}"/>
    <cellStyle name="Normal 12 2 2 8 4 2" xfId="12572" xr:uid="{00000000-0005-0000-0000-0000A5200000}"/>
    <cellStyle name="Normal 12 2 2 8 5" xfId="6346" xr:uid="{00000000-0005-0000-0000-0000A6200000}"/>
    <cellStyle name="Normal 12 2 2 8 5 2" xfId="14921" xr:uid="{00000000-0005-0000-0000-0000A7200000}"/>
    <cellStyle name="Normal 12 2 2 8 6" xfId="9907" xr:uid="{00000000-0005-0000-0000-0000A8200000}"/>
    <cellStyle name="Normal 12 2 2 9" xfId="745" xr:uid="{00000000-0005-0000-0000-0000A9200000}"/>
    <cellStyle name="Normal 12 2 2 9 2" xfId="3410" xr:uid="{00000000-0005-0000-0000-0000AA200000}"/>
    <cellStyle name="Normal 12 2 2 9 2 2" xfId="11985" xr:uid="{00000000-0005-0000-0000-0000AB200000}"/>
    <cellStyle name="Normal 12 2 2 9 3" xfId="6933" xr:uid="{00000000-0005-0000-0000-0000AC200000}"/>
    <cellStyle name="Normal 12 2 2 9 3 2" xfId="15508" xr:uid="{00000000-0005-0000-0000-0000AD200000}"/>
    <cellStyle name="Normal 12 2 2 9 4" xfId="9320" xr:uid="{00000000-0005-0000-0000-0000AE200000}"/>
    <cellStyle name="Normal 12 2 20" xfId="8681" xr:uid="{00000000-0005-0000-0000-0000AF200000}"/>
    <cellStyle name="Normal 12 2 3" xfId="141" xr:uid="{00000000-0005-0000-0000-0000B0200000}"/>
    <cellStyle name="Normal 12 2 3 10" xfId="1621" xr:uid="{00000000-0005-0000-0000-0000B1200000}"/>
    <cellStyle name="Normal 12 2 3 10 2" xfId="2814" xr:uid="{00000000-0005-0000-0000-0000B2200000}"/>
    <cellStyle name="Normal 12 2 3 10 2 2" xfId="11389" xr:uid="{00000000-0005-0000-0000-0000B3200000}"/>
    <cellStyle name="Normal 12 2 3 10 3" xfId="7809" xr:uid="{00000000-0005-0000-0000-0000B4200000}"/>
    <cellStyle name="Normal 12 2 3 10 3 2" xfId="16384" xr:uid="{00000000-0005-0000-0000-0000B5200000}"/>
    <cellStyle name="Normal 12 2 3 10 4" xfId="10196" xr:uid="{00000000-0005-0000-0000-0000B6200000}"/>
    <cellStyle name="Normal 12 2 3 11" xfId="4286" xr:uid="{00000000-0005-0000-0000-0000B7200000}"/>
    <cellStyle name="Normal 12 2 3 11 2" xfId="12861" xr:uid="{00000000-0005-0000-0000-0000B8200000}"/>
    <cellStyle name="Normal 12 2 3 12" xfId="5167" xr:uid="{00000000-0005-0000-0000-0000B9200000}"/>
    <cellStyle name="Normal 12 2 3 12 2" xfId="13742" xr:uid="{00000000-0005-0000-0000-0000BA200000}"/>
    <cellStyle name="Normal 12 2 3 13" xfId="2497" xr:uid="{00000000-0005-0000-0000-0000BB200000}"/>
    <cellStyle name="Normal 12 2 3 13 2" xfId="11072" xr:uid="{00000000-0005-0000-0000-0000BC200000}"/>
    <cellStyle name="Normal 12 2 3 14" xfId="6048" xr:uid="{00000000-0005-0000-0000-0000BD200000}"/>
    <cellStyle name="Normal 12 2 3 14 2" xfId="14623" xr:uid="{00000000-0005-0000-0000-0000BE200000}"/>
    <cellStyle name="Normal 12 2 3 15" xfId="17270" xr:uid="{00000000-0005-0000-0000-0000BF200000}"/>
    <cellStyle name="Normal 12 2 3 16" xfId="8724" xr:uid="{00000000-0005-0000-0000-0000C0200000}"/>
    <cellStyle name="Normal 12 2 3 17" xfId="8695" xr:uid="{00000000-0005-0000-0000-0000C1200000}"/>
    <cellStyle name="Normal 12 2 3 2" xfId="162" xr:uid="{00000000-0005-0000-0000-0000C2200000}"/>
    <cellStyle name="Normal 12 2 3 2 10" xfId="5206" xr:uid="{00000000-0005-0000-0000-0000C3200000}"/>
    <cellStyle name="Normal 12 2 3 2 10 2" xfId="13781" xr:uid="{00000000-0005-0000-0000-0000C4200000}"/>
    <cellStyle name="Normal 12 2 3 2 11" xfId="2536" xr:uid="{00000000-0005-0000-0000-0000C5200000}"/>
    <cellStyle name="Normal 12 2 3 2 11 2" xfId="11111" xr:uid="{00000000-0005-0000-0000-0000C6200000}"/>
    <cellStyle name="Normal 12 2 3 2 12" xfId="6087" xr:uid="{00000000-0005-0000-0000-0000C7200000}"/>
    <cellStyle name="Normal 12 2 3 2 12 2" xfId="14662" xr:uid="{00000000-0005-0000-0000-0000C8200000}"/>
    <cellStyle name="Normal 12 2 3 2 13" xfId="8741" xr:uid="{00000000-0005-0000-0000-0000C9200000}"/>
    <cellStyle name="Normal 12 2 3 2 2" xfId="231" xr:uid="{00000000-0005-0000-0000-0000CA200000}"/>
    <cellStyle name="Normal 12 2 3 2 2 10" xfId="2594" xr:uid="{00000000-0005-0000-0000-0000CB200000}"/>
    <cellStyle name="Normal 12 2 3 2 2 10 2" xfId="11169" xr:uid="{00000000-0005-0000-0000-0000CC200000}"/>
    <cellStyle name="Normal 12 2 3 2 2 11" xfId="6127" xr:uid="{00000000-0005-0000-0000-0000CD200000}"/>
    <cellStyle name="Normal 12 2 3 2 2 11 2" xfId="14702" xr:uid="{00000000-0005-0000-0000-0000CE200000}"/>
    <cellStyle name="Normal 12 2 3 2 2 12" xfId="8808" xr:uid="{00000000-0005-0000-0000-0000CF200000}"/>
    <cellStyle name="Normal 12 2 3 2 2 2" xfId="329" xr:uid="{00000000-0005-0000-0000-0000D0200000}"/>
    <cellStyle name="Normal 12 2 3 2 2 2 10" xfId="8906" xr:uid="{00000000-0005-0000-0000-0000D1200000}"/>
    <cellStyle name="Normal 12 2 3 2 2 2 2" xfId="624" xr:uid="{00000000-0005-0000-0000-0000D2200000}"/>
    <cellStyle name="Normal 12 2 3 2 2 2 2 2" xfId="1309" xr:uid="{00000000-0005-0000-0000-0000D3200000}"/>
    <cellStyle name="Normal 12 2 3 2 2 2 2 2 2" xfId="3974" xr:uid="{00000000-0005-0000-0000-0000D4200000}"/>
    <cellStyle name="Normal 12 2 3 2 2 2 2 2 2 2" xfId="12549" xr:uid="{00000000-0005-0000-0000-0000D5200000}"/>
    <cellStyle name="Normal 12 2 3 2 2 2 2 2 3" xfId="7497" xr:uid="{00000000-0005-0000-0000-0000D6200000}"/>
    <cellStyle name="Normal 12 2 3 2 2 2 2 2 3 2" xfId="16072" xr:uid="{00000000-0005-0000-0000-0000D7200000}"/>
    <cellStyle name="Normal 12 2 3 2 2 2 2 2 4" xfId="9884" xr:uid="{00000000-0005-0000-0000-0000D8200000}"/>
    <cellStyle name="Normal 12 2 3 2 2 2 2 3" xfId="2483" xr:uid="{00000000-0005-0000-0000-0000D9200000}"/>
    <cellStyle name="Normal 12 2 3 2 2 2 2 3 2" xfId="5148" xr:uid="{00000000-0005-0000-0000-0000DA200000}"/>
    <cellStyle name="Normal 12 2 3 2 2 2 2 3 2 2" xfId="13723" xr:uid="{00000000-0005-0000-0000-0000DB200000}"/>
    <cellStyle name="Normal 12 2 3 2 2 2 2 3 3" xfId="8671" xr:uid="{00000000-0005-0000-0000-0000DC200000}"/>
    <cellStyle name="Normal 12 2 3 2 2 2 2 3 3 2" xfId="17246" xr:uid="{00000000-0005-0000-0000-0000DD200000}"/>
    <cellStyle name="Normal 12 2 3 2 2 2 2 3 4" xfId="11058" xr:uid="{00000000-0005-0000-0000-0000DE200000}"/>
    <cellStyle name="Normal 12 2 3 2 2 2 2 4" xfId="6029" xr:uid="{00000000-0005-0000-0000-0000DF200000}"/>
    <cellStyle name="Normal 12 2 3 2 2 2 2 4 2" xfId="14604" xr:uid="{00000000-0005-0000-0000-0000E0200000}"/>
    <cellStyle name="Normal 12 2 3 2 2 2 2 5" xfId="3289" xr:uid="{00000000-0005-0000-0000-0000E1200000}"/>
    <cellStyle name="Normal 12 2 3 2 2 2 2 5 2" xfId="11864" xr:uid="{00000000-0005-0000-0000-0000E2200000}"/>
    <cellStyle name="Normal 12 2 3 2 2 2 2 6" xfId="6910" xr:uid="{00000000-0005-0000-0000-0000E3200000}"/>
    <cellStyle name="Normal 12 2 3 2 2 2 2 6 2" xfId="15485" xr:uid="{00000000-0005-0000-0000-0000E4200000}"/>
    <cellStyle name="Normal 12 2 3 2 2 2 2 7" xfId="9199" xr:uid="{00000000-0005-0000-0000-0000E5200000}"/>
    <cellStyle name="Normal 12 2 3 2 2 2 3" xfId="1504" xr:uid="{00000000-0005-0000-0000-0000E6200000}"/>
    <cellStyle name="Normal 12 2 3 2 2 2 3 2" xfId="2091" xr:uid="{00000000-0005-0000-0000-0000E7200000}"/>
    <cellStyle name="Normal 12 2 3 2 2 2 3 2 2" xfId="4756" xr:uid="{00000000-0005-0000-0000-0000E8200000}"/>
    <cellStyle name="Normal 12 2 3 2 2 2 3 2 2 2" xfId="13331" xr:uid="{00000000-0005-0000-0000-0000E9200000}"/>
    <cellStyle name="Normal 12 2 3 2 2 2 3 2 3" xfId="7692" xr:uid="{00000000-0005-0000-0000-0000EA200000}"/>
    <cellStyle name="Normal 12 2 3 2 2 2 3 2 3 2" xfId="16267" xr:uid="{00000000-0005-0000-0000-0000EB200000}"/>
    <cellStyle name="Normal 12 2 3 2 2 2 3 2 4" xfId="10666" xr:uid="{00000000-0005-0000-0000-0000EC200000}"/>
    <cellStyle name="Normal 12 2 3 2 2 2 3 3" xfId="5637" xr:uid="{00000000-0005-0000-0000-0000ED200000}"/>
    <cellStyle name="Normal 12 2 3 2 2 2 3 3 2" xfId="8279" xr:uid="{00000000-0005-0000-0000-0000EE200000}"/>
    <cellStyle name="Normal 12 2 3 2 2 2 3 3 2 2" xfId="16854" xr:uid="{00000000-0005-0000-0000-0000EF200000}"/>
    <cellStyle name="Normal 12 2 3 2 2 2 3 3 3" xfId="14212" xr:uid="{00000000-0005-0000-0000-0000F0200000}"/>
    <cellStyle name="Normal 12 2 3 2 2 2 3 4" xfId="4169" xr:uid="{00000000-0005-0000-0000-0000F1200000}"/>
    <cellStyle name="Normal 12 2 3 2 2 2 3 4 2" xfId="12744" xr:uid="{00000000-0005-0000-0000-0000F2200000}"/>
    <cellStyle name="Normal 12 2 3 2 2 2 3 5" xfId="6518" xr:uid="{00000000-0005-0000-0000-0000F3200000}"/>
    <cellStyle name="Normal 12 2 3 2 2 2 3 5 2" xfId="15093" xr:uid="{00000000-0005-0000-0000-0000F4200000}"/>
    <cellStyle name="Normal 12 2 3 2 2 2 3 6" xfId="10079" xr:uid="{00000000-0005-0000-0000-0000F5200000}"/>
    <cellStyle name="Normal 12 2 3 2 2 2 4" xfId="917" xr:uid="{00000000-0005-0000-0000-0000F6200000}"/>
    <cellStyle name="Normal 12 2 3 2 2 2 4 2" xfId="3582" xr:uid="{00000000-0005-0000-0000-0000F7200000}"/>
    <cellStyle name="Normal 12 2 3 2 2 2 4 2 2" xfId="12157" xr:uid="{00000000-0005-0000-0000-0000F8200000}"/>
    <cellStyle name="Normal 12 2 3 2 2 2 4 3" xfId="7105" xr:uid="{00000000-0005-0000-0000-0000F9200000}"/>
    <cellStyle name="Normal 12 2 3 2 2 2 4 3 2" xfId="15680" xr:uid="{00000000-0005-0000-0000-0000FA200000}"/>
    <cellStyle name="Normal 12 2 3 2 2 2 4 4" xfId="9492" xr:uid="{00000000-0005-0000-0000-0000FB200000}"/>
    <cellStyle name="Normal 12 2 3 2 2 2 5" xfId="1896" xr:uid="{00000000-0005-0000-0000-0000FC200000}"/>
    <cellStyle name="Normal 12 2 3 2 2 2 5 2" xfId="2996" xr:uid="{00000000-0005-0000-0000-0000FD200000}"/>
    <cellStyle name="Normal 12 2 3 2 2 2 5 2 2" xfId="11571" xr:uid="{00000000-0005-0000-0000-0000FE200000}"/>
    <cellStyle name="Normal 12 2 3 2 2 2 5 3" xfId="8084" xr:uid="{00000000-0005-0000-0000-0000FF200000}"/>
    <cellStyle name="Normal 12 2 3 2 2 2 5 3 2" xfId="16659" xr:uid="{00000000-0005-0000-0000-000000210000}"/>
    <cellStyle name="Normal 12 2 3 2 2 2 5 4" xfId="10471" xr:uid="{00000000-0005-0000-0000-000001210000}"/>
    <cellStyle name="Normal 12 2 3 2 2 2 6" xfId="4561" xr:uid="{00000000-0005-0000-0000-000002210000}"/>
    <cellStyle name="Normal 12 2 3 2 2 2 6 2" xfId="13136" xr:uid="{00000000-0005-0000-0000-000003210000}"/>
    <cellStyle name="Normal 12 2 3 2 2 2 7" xfId="5442" xr:uid="{00000000-0005-0000-0000-000004210000}"/>
    <cellStyle name="Normal 12 2 3 2 2 2 7 2" xfId="14017" xr:uid="{00000000-0005-0000-0000-000005210000}"/>
    <cellStyle name="Normal 12 2 3 2 2 2 8" xfId="2692" xr:uid="{00000000-0005-0000-0000-000006210000}"/>
    <cellStyle name="Normal 12 2 3 2 2 2 8 2" xfId="11267" xr:uid="{00000000-0005-0000-0000-000007210000}"/>
    <cellStyle name="Normal 12 2 3 2 2 2 9" xfId="6323" xr:uid="{00000000-0005-0000-0000-000008210000}"/>
    <cellStyle name="Normal 12 2 3 2 2 2 9 2" xfId="14898" xr:uid="{00000000-0005-0000-0000-000009210000}"/>
    <cellStyle name="Normal 12 2 3 2 2 3" xfId="429" xr:uid="{00000000-0005-0000-0000-00000A210000}"/>
    <cellStyle name="Normal 12 2 3 2 2 3 10" xfId="9004" xr:uid="{00000000-0005-0000-0000-00000B210000}"/>
    <cellStyle name="Normal 12 2 3 2 2 3 2" xfId="722" xr:uid="{00000000-0005-0000-0000-00000C210000}"/>
    <cellStyle name="Normal 12 2 3 2 2 3 2 2" xfId="1211" xr:uid="{00000000-0005-0000-0000-00000D210000}"/>
    <cellStyle name="Normal 12 2 3 2 2 3 2 2 2" xfId="3876" xr:uid="{00000000-0005-0000-0000-00000E210000}"/>
    <cellStyle name="Normal 12 2 3 2 2 3 2 2 2 2" xfId="12451" xr:uid="{00000000-0005-0000-0000-00000F210000}"/>
    <cellStyle name="Normal 12 2 3 2 2 3 2 2 3" xfId="7399" xr:uid="{00000000-0005-0000-0000-000010210000}"/>
    <cellStyle name="Normal 12 2 3 2 2 3 2 2 3 2" xfId="15974" xr:uid="{00000000-0005-0000-0000-000011210000}"/>
    <cellStyle name="Normal 12 2 3 2 2 3 2 2 4" xfId="9786" xr:uid="{00000000-0005-0000-0000-000012210000}"/>
    <cellStyle name="Normal 12 2 3 2 2 3 2 3" xfId="2385" xr:uid="{00000000-0005-0000-0000-000013210000}"/>
    <cellStyle name="Normal 12 2 3 2 2 3 2 3 2" xfId="5050" xr:uid="{00000000-0005-0000-0000-000014210000}"/>
    <cellStyle name="Normal 12 2 3 2 2 3 2 3 2 2" xfId="13625" xr:uid="{00000000-0005-0000-0000-000015210000}"/>
    <cellStyle name="Normal 12 2 3 2 2 3 2 3 3" xfId="8573" xr:uid="{00000000-0005-0000-0000-000016210000}"/>
    <cellStyle name="Normal 12 2 3 2 2 3 2 3 3 2" xfId="17148" xr:uid="{00000000-0005-0000-0000-000017210000}"/>
    <cellStyle name="Normal 12 2 3 2 2 3 2 3 4" xfId="10960" xr:uid="{00000000-0005-0000-0000-000018210000}"/>
    <cellStyle name="Normal 12 2 3 2 2 3 2 4" xfId="5931" xr:uid="{00000000-0005-0000-0000-000019210000}"/>
    <cellStyle name="Normal 12 2 3 2 2 3 2 4 2" xfId="14506" xr:uid="{00000000-0005-0000-0000-00001A210000}"/>
    <cellStyle name="Normal 12 2 3 2 2 3 2 5" xfId="3387" xr:uid="{00000000-0005-0000-0000-00001B210000}"/>
    <cellStyle name="Normal 12 2 3 2 2 3 2 5 2" xfId="11962" xr:uid="{00000000-0005-0000-0000-00001C210000}"/>
    <cellStyle name="Normal 12 2 3 2 2 3 2 6" xfId="6812" xr:uid="{00000000-0005-0000-0000-00001D210000}"/>
    <cellStyle name="Normal 12 2 3 2 2 3 2 6 2" xfId="15387" xr:uid="{00000000-0005-0000-0000-00001E210000}"/>
    <cellStyle name="Normal 12 2 3 2 2 3 2 7" xfId="9297" xr:uid="{00000000-0005-0000-0000-00001F210000}"/>
    <cellStyle name="Normal 12 2 3 2 2 3 3" xfId="1602" xr:uid="{00000000-0005-0000-0000-000020210000}"/>
    <cellStyle name="Normal 12 2 3 2 2 3 3 2" xfId="2189" xr:uid="{00000000-0005-0000-0000-000021210000}"/>
    <cellStyle name="Normal 12 2 3 2 2 3 3 2 2" xfId="4854" xr:uid="{00000000-0005-0000-0000-000022210000}"/>
    <cellStyle name="Normal 12 2 3 2 2 3 3 2 2 2" xfId="13429" xr:uid="{00000000-0005-0000-0000-000023210000}"/>
    <cellStyle name="Normal 12 2 3 2 2 3 3 2 3" xfId="7790" xr:uid="{00000000-0005-0000-0000-000024210000}"/>
    <cellStyle name="Normal 12 2 3 2 2 3 3 2 3 2" xfId="16365" xr:uid="{00000000-0005-0000-0000-000025210000}"/>
    <cellStyle name="Normal 12 2 3 2 2 3 3 2 4" xfId="10764" xr:uid="{00000000-0005-0000-0000-000026210000}"/>
    <cellStyle name="Normal 12 2 3 2 2 3 3 3" xfId="5735" xr:uid="{00000000-0005-0000-0000-000027210000}"/>
    <cellStyle name="Normal 12 2 3 2 2 3 3 3 2" xfId="8377" xr:uid="{00000000-0005-0000-0000-000028210000}"/>
    <cellStyle name="Normal 12 2 3 2 2 3 3 3 2 2" xfId="16952" xr:uid="{00000000-0005-0000-0000-000029210000}"/>
    <cellStyle name="Normal 12 2 3 2 2 3 3 3 3" xfId="14310" xr:uid="{00000000-0005-0000-0000-00002A210000}"/>
    <cellStyle name="Normal 12 2 3 2 2 3 3 4" xfId="4267" xr:uid="{00000000-0005-0000-0000-00002B210000}"/>
    <cellStyle name="Normal 12 2 3 2 2 3 3 4 2" xfId="12842" xr:uid="{00000000-0005-0000-0000-00002C210000}"/>
    <cellStyle name="Normal 12 2 3 2 2 3 3 5" xfId="6616" xr:uid="{00000000-0005-0000-0000-00002D210000}"/>
    <cellStyle name="Normal 12 2 3 2 2 3 3 5 2" xfId="15191" xr:uid="{00000000-0005-0000-0000-00002E210000}"/>
    <cellStyle name="Normal 12 2 3 2 2 3 3 6" xfId="10177" xr:uid="{00000000-0005-0000-0000-00002F210000}"/>
    <cellStyle name="Normal 12 2 3 2 2 3 4" xfId="1015" xr:uid="{00000000-0005-0000-0000-000030210000}"/>
    <cellStyle name="Normal 12 2 3 2 2 3 4 2" xfId="3680" xr:uid="{00000000-0005-0000-0000-000031210000}"/>
    <cellStyle name="Normal 12 2 3 2 2 3 4 2 2" xfId="12255" xr:uid="{00000000-0005-0000-0000-000032210000}"/>
    <cellStyle name="Normal 12 2 3 2 2 3 4 3" xfId="7203" xr:uid="{00000000-0005-0000-0000-000033210000}"/>
    <cellStyle name="Normal 12 2 3 2 2 3 4 3 2" xfId="15778" xr:uid="{00000000-0005-0000-0000-000034210000}"/>
    <cellStyle name="Normal 12 2 3 2 2 3 4 4" xfId="9590" xr:uid="{00000000-0005-0000-0000-000035210000}"/>
    <cellStyle name="Normal 12 2 3 2 2 3 5" xfId="1798" xr:uid="{00000000-0005-0000-0000-000036210000}"/>
    <cellStyle name="Normal 12 2 3 2 2 3 5 2" xfId="3094" xr:uid="{00000000-0005-0000-0000-000037210000}"/>
    <cellStyle name="Normal 12 2 3 2 2 3 5 2 2" xfId="11669" xr:uid="{00000000-0005-0000-0000-000038210000}"/>
    <cellStyle name="Normal 12 2 3 2 2 3 5 3" xfId="7986" xr:uid="{00000000-0005-0000-0000-000039210000}"/>
    <cellStyle name="Normal 12 2 3 2 2 3 5 3 2" xfId="16561" xr:uid="{00000000-0005-0000-0000-00003A210000}"/>
    <cellStyle name="Normal 12 2 3 2 2 3 5 4" xfId="10373" xr:uid="{00000000-0005-0000-0000-00003B210000}"/>
    <cellStyle name="Normal 12 2 3 2 2 3 6" xfId="4463" xr:uid="{00000000-0005-0000-0000-00003C210000}"/>
    <cellStyle name="Normal 12 2 3 2 2 3 6 2" xfId="13038" xr:uid="{00000000-0005-0000-0000-00003D210000}"/>
    <cellStyle name="Normal 12 2 3 2 2 3 7" xfId="5344" xr:uid="{00000000-0005-0000-0000-00003E210000}"/>
    <cellStyle name="Normal 12 2 3 2 2 3 7 2" xfId="13919" xr:uid="{00000000-0005-0000-0000-00003F210000}"/>
    <cellStyle name="Normal 12 2 3 2 2 3 8" xfId="2790" xr:uid="{00000000-0005-0000-0000-000040210000}"/>
    <cellStyle name="Normal 12 2 3 2 2 3 8 2" xfId="11365" xr:uid="{00000000-0005-0000-0000-000041210000}"/>
    <cellStyle name="Normal 12 2 3 2 2 3 9" xfId="6225" xr:uid="{00000000-0005-0000-0000-000042210000}"/>
    <cellStyle name="Normal 12 2 3 2 2 3 9 2" xfId="14800" xr:uid="{00000000-0005-0000-0000-000043210000}"/>
    <cellStyle name="Normal 12 2 3 2 2 4" xfId="526" xr:uid="{00000000-0005-0000-0000-000044210000}"/>
    <cellStyle name="Normal 12 2 3 2 2 4 2" xfId="1113" xr:uid="{00000000-0005-0000-0000-000045210000}"/>
    <cellStyle name="Normal 12 2 3 2 2 4 2 2" xfId="3778" xr:uid="{00000000-0005-0000-0000-000046210000}"/>
    <cellStyle name="Normal 12 2 3 2 2 4 2 2 2" xfId="12353" xr:uid="{00000000-0005-0000-0000-000047210000}"/>
    <cellStyle name="Normal 12 2 3 2 2 4 2 3" xfId="7301" xr:uid="{00000000-0005-0000-0000-000048210000}"/>
    <cellStyle name="Normal 12 2 3 2 2 4 2 3 2" xfId="15876" xr:uid="{00000000-0005-0000-0000-000049210000}"/>
    <cellStyle name="Normal 12 2 3 2 2 4 2 4" xfId="9688" xr:uid="{00000000-0005-0000-0000-00004A210000}"/>
    <cellStyle name="Normal 12 2 3 2 2 4 3" xfId="2287" xr:uid="{00000000-0005-0000-0000-00004B210000}"/>
    <cellStyle name="Normal 12 2 3 2 2 4 3 2" xfId="4952" xr:uid="{00000000-0005-0000-0000-00004C210000}"/>
    <cellStyle name="Normal 12 2 3 2 2 4 3 2 2" xfId="13527" xr:uid="{00000000-0005-0000-0000-00004D210000}"/>
    <cellStyle name="Normal 12 2 3 2 2 4 3 3" xfId="8475" xr:uid="{00000000-0005-0000-0000-00004E210000}"/>
    <cellStyle name="Normal 12 2 3 2 2 4 3 3 2" xfId="17050" xr:uid="{00000000-0005-0000-0000-00004F210000}"/>
    <cellStyle name="Normal 12 2 3 2 2 4 3 4" xfId="10862" xr:uid="{00000000-0005-0000-0000-000050210000}"/>
    <cellStyle name="Normal 12 2 3 2 2 4 4" xfId="5833" xr:uid="{00000000-0005-0000-0000-000051210000}"/>
    <cellStyle name="Normal 12 2 3 2 2 4 4 2" xfId="14408" xr:uid="{00000000-0005-0000-0000-000052210000}"/>
    <cellStyle name="Normal 12 2 3 2 2 4 5" xfId="3191" xr:uid="{00000000-0005-0000-0000-000053210000}"/>
    <cellStyle name="Normal 12 2 3 2 2 4 5 2" xfId="11766" xr:uid="{00000000-0005-0000-0000-000054210000}"/>
    <cellStyle name="Normal 12 2 3 2 2 4 6" xfId="6714" xr:uid="{00000000-0005-0000-0000-000055210000}"/>
    <cellStyle name="Normal 12 2 3 2 2 4 6 2" xfId="15289" xr:uid="{00000000-0005-0000-0000-000056210000}"/>
    <cellStyle name="Normal 12 2 3 2 2 4 7" xfId="9101" xr:uid="{00000000-0005-0000-0000-000057210000}"/>
    <cellStyle name="Normal 12 2 3 2 2 5" xfId="1406" xr:uid="{00000000-0005-0000-0000-000058210000}"/>
    <cellStyle name="Normal 12 2 3 2 2 5 2" xfId="1993" xr:uid="{00000000-0005-0000-0000-000059210000}"/>
    <cellStyle name="Normal 12 2 3 2 2 5 2 2" xfId="4658" xr:uid="{00000000-0005-0000-0000-00005A210000}"/>
    <cellStyle name="Normal 12 2 3 2 2 5 2 2 2" xfId="13233" xr:uid="{00000000-0005-0000-0000-00005B210000}"/>
    <cellStyle name="Normal 12 2 3 2 2 5 2 3" xfId="7594" xr:uid="{00000000-0005-0000-0000-00005C210000}"/>
    <cellStyle name="Normal 12 2 3 2 2 5 2 3 2" xfId="16169" xr:uid="{00000000-0005-0000-0000-00005D210000}"/>
    <cellStyle name="Normal 12 2 3 2 2 5 2 4" xfId="10568" xr:uid="{00000000-0005-0000-0000-00005E210000}"/>
    <cellStyle name="Normal 12 2 3 2 2 5 3" xfId="5539" xr:uid="{00000000-0005-0000-0000-00005F210000}"/>
    <cellStyle name="Normal 12 2 3 2 2 5 3 2" xfId="8181" xr:uid="{00000000-0005-0000-0000-000060210000}"/>
    <cellStyle name="Normal 12 2 3 2 2 5 3 2 2" xfId="16756" xr:uid="{00000000-0005-0000-0000-000061210000}"/>
    <cellStyle name="Normal 12 2 3 2 2 5 3 3" xfId="14114" xr:uid="{00000000-0005-0000-0000-000062210000}"/>
    <cellStyle name="Normal 12 2 3 2 2 5 4" xfId="4071" xr:uid="{00000000-0005-0000-0000-000063210000}"/>
    <cellStyle name="Normal 12 2 3 2 2 5 4 2" xfId="12646" xr:uid="{00000000-0005-0000-0000-000064210000}"/>
    <cellStyle name="Normal 12 2 3 2 2 5 5" xfId="6420" xr:uid="{00000000-0005-0000-0000-000065210000}"/>
    <cellStyle name="Normal 12 2 3 2 2 5 5 2" xfId="14995" xr:uid="{00000000-0005-0000-0000-000066210000}"/>
    <cellStyle name="Normal 12 2 3 2 2 5 6" xfId="9981" xr:uid="{00000000-0005-0000-0000-000067210000}"/>
    <cellStyle name="Normal 12 2 3 2 2 6" xfId="819" xr:uid="{00000000-0005-0000-0000-000068210000}"/>
    <cellStyle name="Normal 12 2 3 2 2 6 2" xfId="3484" xr:uid="{00000000-0005-0000-0000-000069210000}"/>
    <cellStyle name="Normal 12 2 3 2 2 6 2 2" xfId="12059" xr:uid="{00000000-0005-0000-0000-00006A210000}"/>
    <cellStyle name="Normal 12 2 3 2 2 6 3" xfId="7007" xr:uid="{00000000-0005-0000-0000-00006B210000}"/>
    <cellStyle name="Normal 12 2 3 2 2 6 3 2" xfId="15582" xr:uid="{00000000-0005-0000-0000-00006C210000}"/>
    <cellStyle name="Normal 12 2 3 2 2 6 4" xfId="9394" xr:uid="{00000000-0005-0000-0000-00006D210000}"/>
    <cellStyle name="Normal 12 2 3 2 2 7" xfId="1700" xr:uid="{00000000-0005-0000-0000-00006E210000}"/>
    <cellStyle name="Normal 12 2 3 2 2 7 2" xfId="2898" xr:uid="{00000000-0005-0000-0000-00006F210000}"/>
    <cellStyle name="Normal 12 2 3 2 2 7 2 2" xfId="11473" xr:uid="{00000000-0005-0000-0000-000070210000}"/>
    <cellStyle name="Normal 12 2 3 2 2 7 3" xfId="7888" xr:uid="{00000000-0005-0000-0000-000071210000}"/>
    <cellStyle name="Normal 12 2 3 2 2 7 3 2" xfId="16463" xr:uid="{00000000-0005-0000-0000-000072210000}"/>
    <cellStyle name="Normal 12 2 3 2 2 7 4" xfId="10275" xr:uid="{00000000-0005-0000-0000-000073210000}"/>
    <cellStyle name="Normal 12 2 3 2 2 8" xfId="4365" xr:uid="{00000000-0005-0000-0000-000074210000}"/>
    <cellStyle name="Normal 12 2 3 2 2 8 2" xfId="12940" xr:uid="{00000000-0005-0000-0000-000075210000}"/>
    <cellStyle name="Normal 12 2 3 2 2 9" xfId="5246" xr:uid="{00000000-0005-0000-0000-000076210000}"/>
    <cellStyle name="Normal 12 2 3 2 2 9 2" xfId="13821" xr:uid="{00000000-0005-0000-0000-000077210000}"/>
    <cellStyle name="Normal 12 2 3 2 3" xfId="370" xr:uid="{00000000-0005-0000-0000-000078210000}"/>
    <cellStyle name="Normal 12 2 3 2 3 10" xfId="8945" xr:uid="{00000000-0005-0000-0000-000079210000}"/>
    <cellStyle name="Normal 12 2 3 2 3 2" xfId="663" xr:uid="{00000000-0005-0000-0000-00007A210000}"/>
    <cellStyle name="Normal 12 2 3 2 3 2 2" xfId="1152" xr:uid="{00000000-0005-0000-0000-00007B210000}"/>
    <cellStyle name="Normal 12 2 3 2 3 2 2 2" xfId="3817" xr:uid="{00000000-0005-0000-0000-00007C210000}"/>
    <cellStyle name="Normal 12 2 3 2 3 2 2 2 2" xfId="12392" xr:uid="{00000000-0005-0000-0000-00007D210000}"/>
    <cellStyle name="Normal 12 2 3 2 3 2 2 3" xfId="7340" xr:uid="{00000000-0005-0000-0000-00007E210000}"/>
    <cellStyle name="Normal 12 2 3 2 3 2 2 3 2" xfId="15915" xr:uid="{00000000-0005-0000-0000-00007F210000}"/>
    <cellStyle name="Normal 12 2 3 2 3 2 2 4" xfId="9727" xr:uid="{00000000-0005-0000-0000-000080210000}"/>
    <cellStyle name="Normal 12 2 3 2 3 2 3" xfId="2326" xr:uid="{00000000-0005-0000-0000-000081210000}"/>
    <cellStyle name="Normal 12 2 3 2 3 2 3 2" xfId="4991" xr:uid="{00000000-0005-0000-0000-000082210000}"/>
    <cellStyle name="Normal 12 2 3 2 3 2 3 2 2" xfId="13566" xr:uid="{00000000-0005-0000-0000-000083210000}"/>
    <cellStyle name="Normal 12 2 3 2 3 2 3 3" xfId="8514" xr:uid="{00000000-0005-0000-0000-000084210000}"/>
    <cellStyle name="Normal 12 2 3 2 3 2 3 3 2" xfId="17089" xr:uid="{00000000-0005-0000-0000-000085210000}"/>
    <cellStyle name="Normal 12 2 3 2 3 2 3 4" xfId="10901" xr:uid="{00000000-0005-0000-0000-000086210000}"/>
    <cellStyle name="Normal 12 2 3 2 3 2 4" xfId="5872" xr:uid="{00000000-0005-0000-0000-000087210000}"/>
    <cellStyle name="Normal 12 2 3 2 3 2 4 2" xfId="14447" xr:uid="{00000000-0005-0000-0000-000088210000}"/>
    <cellStyle name="Normal 12 2 3 2 3 2 5" xfId="3328" xr:uid="{00000000-0005-0000-0000-000089210000}"/>
    <cellStyle name="Normal 12 2 3 2 3 2 5 2" xfId="11903" xr:uid="{00000000-0005-0000-0000-00008A210000}"/>
    <cellStyle name="Normal 12 2 3 2 3 2 6" xfId="6753" xr:uid="{00000000-0005-0000-0000-00008B210000}"/>
    <cellStyle name="Normal 12 2 3 2 3 2 6 2" xfId="15328" xr:uid="{00000000-0005-0000-0000-00008C210000}"/>
    <cellStyle name="Normal 12 2 3 2 3 2 7" xfId="9238" xr:uid="{00000000-0005-0000-0000-00008D210000}"/>
    <cellStyle name="Normal 12 2 3 2 3 3" xfId="1543" xr:uid="{00000000-0005-0000-0000-00008E210000}"/>
    <cellStyle name="Normal 12 2 3 2 3 3 2" xfId="2130" xr:uid="{00000000-0005-0000-0000-00008F210000}"/>
    <cellStyle name="Normal 12 2 3 2 3 3 2 2" xfId="4795" xr:uid="{00000000-0005-0000-0000-000090210000}"/>
    <cellStyle name="Normal 12 2 3 2 3 3 2 2 2" xfId="13370" xr:uid="{00000000-0005-0000-0000-000091210000}"/>
    <cellStyle name="Normal 12 2 3 2 3 3 2 3" xfId="7731" xr:uid="{00000000-0005-0000-0000-000092210000}"/>
    <cellStyle name="Normal 12 2 3 2 3 3 2 3 2" xfId="16306" xr:uid="{00000000-0005-0000-0000-000093210000}"/>
    <cellStyle name="Normal 12 2 3 2 3 3 2 4" xfId="10705" xr:uid="{00000000-0005-0000-0000-000094210000}"/>
    <cellStyle name="Normal 12 2 3 2 3 3 3" xfId="5676" xr:uid="{00000000-0005-0000-0000-000095210000}"/>
    <cellStyle name="Normal 12 2 3 2 3 3 3 2" xfId="8318" xr:uid="{00000000-0005-0000-0000-000096210000}"/>
    <cellStyle name="Normal 12 2 3 2 3 3 3 2 2" xfId="16893" xr:uid="{00000000-0005-0000-0000-000097210000}"/>
    <cellStyle name="Normal 12 2 3 2 3 3 3 3" xfId="14251" xr:uid="{00000000-0005-0000-0000-000098210000}"/>
    <cellStyle name="Normal 12 2 3 2 3 3 4" xfId="4208" xr:uid="{00000000-0005-0000-0000-000099210000}"/>
    <cellStyle name="Normal 12 2 3 2 3 3 4 2" xfId="12783" xr:uid="{00000000-0005-0000-0000-00009A210000}"/>
    <cellStyle name="Normal 12 2 3 2 3 3 5" xfId="6557" xr:uid="{00000000-0005-0000-0000-00009B210000}"/>
    <cellStyle name="Normal 12 2 3 2 3 3 5 2" xfId="15132" xr:uid="{00000000-0005-0000-0000-00009C210000}"/>
    <cellStyle name="Normal 12 2 3 2 3 3 6" xfId="10118" xr:uid="{00000000-0005-0000-0000-00009D210000}"/>
    <cellStyle name="Normal 12 2 3 2 3 4" xfId="956" xr:uid="{00000000-0005-0000-0000-00009E210000}"/>
    <cellStyle name="Normal 12 2 3 2 3 4 2" xfId="3621" xr:uid="{00000000-0005-0000-0000-00009F210000}"/>
    <cellStyle name="Normal 12 2 3 2 3 4 2 2" xfId="12196" xr:uid="{00000000-0005-0000-0000-0000A0210000}"/>
    <cellStyle name="Normal 12 2 3 2 3 4 3" xfId="7144" xr:uid="{00000000-0005-0000-0000-0000A1210000}"/>
    <cellStyle name="Normal 12 2 3 2 3 4 3 2" xfId="15719" xr:uid="{00000000-0005-0000-0000-0000A2210000}"/>
    <cellStyle name="Normal 12 2 3 2 3 4 4" xfId="9531" xr:uid="{00000000-0005-0000-0000-0000A3210000}"/>
    <cellStyle name="Normal 12 2 3 2 3 5" xfId="1739" xr:uid="{00000000-0005-0000-0000-0000A4210000}"/>
    <cellStyle name="Normal 12 2 3 2 3 5 2" xfId="3035" xr:uid="{00000000-0005-0000-0000-0000A5210000}"/>
    <cellStyle name="Normal 12 2 3 2 3 5 2 2" xfId="11610" xr:uid="{00000000-0005-0000-0000-0000A6210000}"/>
    <cellStyle name="Normal 12 2 3 2 3 5 3" xfId="7927" xr:uid="{00000000-0005-0000-0000-0000A7210000}"/>
    <cellStyle name="Normal 12 2 3 2 3 5 3 2" xfId="16502" xr:uid="{00000000-0005-0000-0000-0000A8210000}"/>
    <cellStyle name="Normal 12 2 3 2 3 5 4" xfId="10314" xr:uid="{00000000-0005-0000-0000-0000A9210000}"/>
    <cellStyle name="Normal 12 2 3 2 3 6" xfId="4404" xr:uid="{00000000-0005-0000-0000-0000AA210000}"/>
    <cellStyle name="Normal 12 2 3 2 3 6 2" xfId="12979" xr:uid="{00000000-0005-0000-0000-0000AB210000}"/>
    <cellStyle name="Normal 12 2 3 2 3 7" xfId="5285" xr:uid="{00000000-0005-0000-0000-0000AC210000}"/>
    <cellStyle name="Normal 12 2 3 2 3 7 2" xfId="13860" xr:uid="{00000000-0005-0000-0000-0000AD210000}"/>
    <cellStyle name="Normal 12 2 3 2 3 8" xfId="2731" xr:uid="{00000000-0005-0000-0000-0000AE210000}"/>
    <cellStyle name="Normal 12 2 3 2 3 8 2" xfId="11306" xr:uid="{00000000-0005-0000-0000-0000AF210000}"/>
    <cellStyle name="Normal 12 2 3 2 3 9" xfId="6166" xr:uid="{00000000-0005-0000-0000-0000B0210000}"/>
    <cellStyle name="Normal 12 2 3 2 3 9 2" xfId="14741" xr:uid="{00000000-0005-0000-0000-0000B1210000}"/>
    <cellStyle name="Normal 12 2 3 2 4" xfId="289" xr:uid="{00000000-0005-0000-0000-0000B2210000}"/>
    <cellStyle name="Normal 12 2 3 2 4 10" xfId="8866" xr:uid="{00000000-0005-0000-0000-0000B3210000}"/>
    <cellStyle name="Normal 12 2 3 2 4 2" xfId="584" xr:uid="{00000000-0005-0000-0000-0000B4210000}"/>
    <cellStyle name="Normal 12 2 3 2 4 2 2" xfId="1269" xr:uid="{00000000-0005-0000-0000-0000B5210000}"/>
    <cellStyle name="Normal 12 2 3 2 4 2 2 2" xfId="3934" xr:uid="{00000000-0005-0000-0000-0000B6210000}"/>
    <cellStyle name="Normal 12 2 3 2 4 2 2 2 2" xfId="12509" xr:uid="{00000000-0005-0000-0000-0000B7210000}"/>
    <cellStyle name="Normal 12 2 3 2 4 2 2 3" xfId="7457" xr:uid="{00000000-0005-0000-0000-0000B8210000}"/>
    <cellStyle name="Normal 12 2 3 2 4 2 2 3 2" xfId="16032" xr:uid="{00000000-0005-0000-0000-0000B9210000}"/>
    <cellStyle name="Normal 12 2 3 2 4 2 2 4" xfId="9844" xr:uid="{00000000-0005-0000-0000-0000BA210000}"/>
    <cellStyle name="Normal 12 2 3 2 4 2 3" xfId="2443" xr:uid="{00000000-0005-0000-0000-0000BB210000}"/>
    <cellStyle name="Normal 12 2 3 2 4 2 3 2" xfId="5108" xr:uid="{00000000-0005-0000-0000-0000BC210000}"/>
    <cellStyle name="Normal 12 2 3 2 4 2 3 2 2" xfId="13683" xr:uid="{00000000-0005-0000-0000-0000BD210000}"/>
    <cellStyle name="Normal 12 2 3 2 4 2 3 3" xfId="8631" xr:uid="{00000000-0005-0000-0000-0000BE210000}"/>
    <cellStyle name="Normal 12 2 3 2 4 2 3 3 2" xfId="17206" xr:uid="{00000000-0005-0000-0000-0000BF210000}"/>
    <cellStyle name="Normal 12 2 3 2 4 2 3 4" xfId="11018" xr:uid="{00000000-0005-0000-0000-0000C0210000}"/>
    <cellStyle name="Normal 12 2 3 2 4 2 4" xfId="5989" xr:uid="{00000000-0005-0000-0000-0000C1210000}"/>
    <cellStyle name="Normal 12 2 3 2 4 2 4 2" xfId="14564" xr:uid="{00000000-0005-0000-0000-0000C2210000}"/>
    <cellStyle name="Normal 12 2 3 2 4 2 5" xfId="3249" xr:uid="{00000000-0005-0000-0000-0000C3210000}"/>
    <cellStyle name="Normal 12 2 3 2 4 2 5 2" xfId="11824" xr:uid="{00000000-0005-0000-0000-0000C4210000}"/>
    <cellStyle name="Normal 12 2 3 2 4 2 6" xfId="6870" xr:uid="{00000000-0005-0000-0000-0000C5210000}"/>
    <cellStyle name="Normal 12 2 3 2 4 2 6 2" xfId="15445" xr:uid="{00000000-0005-0000-0000-0000C6210000}"/>
    <cellStyle name="Normal 12 2 3 2 4 2 7" xfId="9159" xr:uid="{00000000-0005-0000-0000-0000C7210000}"/>
    <cellStyle name="Normal 12 2 3 2 4 3" xfId="1464" xr:uid="{00000000-0005-0000-0000-0000C8210000}"/>
    <cellStyle name="Normal 12 2 3 2 4 3 2" xfId="2051" xr:uid="{00000000-0005-0000-0000-0000C9210000}"/>
    <cellStyle name="Normal 12 2 3 2 4 3 2 2" xfId="4716" xr:uid="{00000000-0005-0000-0000-0000CA210000}"/>
    <cellStyle name="Normal 12 2 3 2 4 3 2 2 2" xfId="13291" xr:uid="{00000000-0005-0000-0000-0000CB210000}"/>
    <cellStyle name="Normal 12 2 3 2 4 3 2 3" xfId="7652" xr:uid="{00000000-0005-0000-0000-0000CC210000}"/>
    <cellStyle name="Normal 12 2 3 2 4 3 2 3 2" xfId="16227" xr:uid="{00000000-0005-0000-0000-0000CD210000}"/>
    <cellStyle name="Normal 12 2 3 2 4 3 2 4" xfId="10626" xr:uid="{00000000-0005-0000-0000-0000CE210000}"/>
    <cellStyle name="Normal 12 2 3 2 4 3 3" xfId="5597" xr:uid="{00000000-0005-0000-0000-0000CF210000}"/>
    <cellStyle name="Normal 12 2 3 2 4 3 3 2" xfId="8239" xr:uid="{00000000-0005-0000-0000-0000D0210000}"/>
    <cellStyle name="Normal 12 2 3 2 4 3 3 2 2" xfId="16814" xr:uid="{00000000-0005-0000-0000-0000D1210000}"/>
    <cellStyle name="Normal 12 2 3 2 4 3 3 3" xfId="14172" xr:uid="{00000000-0005-0000-0000-0000D2210000}"/>
    <cellStyle name="Normal 12 2 3 2 4 3 4" xfId="4129" xr:uid="{00000000-0005-0000-0000-0000D3210000}"/>
    <cellStyle name="Normal 12 2 3 2 4 3 4 2" xfId="12704" xr:uid="{00000000-0005-0000-0000-0000D4210000}"/>
    <cellStyle name="Normal 12 2 3 2 4 3 5" xfId="6478" xr:uid="{00000000-0005-0000-0000-0000D5210000}"/>
    <cellStyle name="Normal 12 2 3 2 4 3 5 2" xfId="15053" xr:uid="{00000000-0005-0000-0000-0000D6210000}"/>
    <cellStyle name="Normal 12 2 3 2 4 3 6" xfId="10039" xr:uid="{00000000-0005-0000-0000-0000D7210000}"/>
    <cellStyle name="Normal 12 2 3 2 4 4" xfId="877" xr:uid="{00000000-0005-0000-0000-0000D8210000}"/>
    <cellStyle name="Normal 12 2 3 2 4 4 2" xfId="3542" xr:uid="{00000000-0005-0000-0000-0000D9210000}"/>
    <cellStyle name="Normal 12 2 3 2 4 4 2 2" xfId="12117" xr:uid="{00000000-0005-0000-0000-0000DA210000}"/>
    <cellStyle name="Normal 12 2 3 2 4 4 3" xfId="7065" xr:uid="{00000000-0005-0000-0000-0000DB210000}"/>
    <cellStyle name="Normal 12 2 3 2 4 4 3 2" xfId="15640" xr:uid="{00000000-0005-0000-0000-0000DC210000}"/>
    <cellStyle name="Normal 12 2 3 2 4 4 4" xfId="9452" xr:uid="{00000000-0005-0000-0000-0000DD210000}"/>
    <cellStyle name="Normal 12 2 3 2 4 5" xfId="1856" xr:uid="{00000000-0005-0000-0000-0000DE210000}"/>
    <cellStyle name="Normal 12 2 3 2 4 5 2" xfId="2956" xr:uid="{00000000-0005-0000-0000-0000DF210000}"/>
    <cellStyle name="Normal 12 2 3 2 4 5 2 2" xfId="11531" xr:uid="{00000000-0005-0000-0000-0000E0210000}"/>
    <cellStyle name="Normal 12 2 3 2 4 5 3" xfId="8044" xr:uid="{00000000-0005-0000-0000-0000E1210000}"/>
    <cellStyle name="Normal 12 2 3 2 4 5 3 2" xfId="16619" xr:uid="{00000000-0005-0000-0000-0000E2210000}"/>
    <cellStyle name="Normal 12 2 3 2 4 5 4" xfId="10431" xr:uid="{00000000-0005-0000-0000-0000E3210000}"/>
    <cellStyle name="Normal 12 2 3 2 4 6" xfId="4521" xr:uid="{00000000-0005-0000-0000-0000E4210000}"/>
    <cellStyle name="Normal 12 2 3 2 4 6 2" xfId="13096" xr:uid="{00000000-0005-0000-0000-0000E5210000}"/>
    <cellStyle name="Normal 12 2 3 2 4 7" xfId="5402" xr:uid="{00000000-0005-0000-0000-0000E6210000}"/>
    <cellStyle name="Normal 12 2 3 2 4 7 2" xfId="13977" xr:uid="{00000000-0005-0000-0000-0000E7210000}"/>
    <cellStyle name="Normal 12 2 3 2 4 8" xfId="2652" xr:uid="{00000000-0005-0000-0000-0000E8210000}"/>
    <cellStyle name="Normal 12 2 3 2 4 8 2" xfId="11227" xr:uid="{00000000-0005-0000-0000-0000E9210000}"/>
    <cellStyle name="Normal 12 2 3 2 4 9" xfId="6283" xr:uid="{00000000-0005-0000-0000-0000EA210000}"/>
    <cellStyle name="Normal 12 2 3 2 4 9 2" xfId="14858" xr:uid="{00000000-0005-0000-0000-0000EB210000}"/>
    <cellStyle name="Normal 12 2 3 2 5" xfId="468" xr:uid="{00000000-0005-0000-0000-0000EC210000}"/>
    <cellStyle name="Normal 12 2 3 2 5 2" xfId="1073" xr:uid="{00000000-0005-0000-0000-0000ED210000}"/>
    <cellStyle name="Normal 12 2 3 2 5 2 2" xfId="3738" xr:uid="{00000000-0005-0000-0000-0000EE210000}"/>
    <cellStyle name="Normal 12 2 3 2 5 2 2 2" xfId="12313" xr:uid="{00000000-0005-0000-0000-0000EF210000}"/>
    <cellStyle name="Normal 12 2 3 2 5 2 3" xfId="7261" xr:uid="{00000000-0005-0000-0000-0000F0210000}"/>
    <cellStyle name="Normal 12 2 3 2 5 2 3 2" xfId="15836" xr:uid="{00000000-0005-0000-0000-0000F1210000}"/>
    <cellStyle name="Normal 12 2 3 2 5 2 4" xfId="9648" xr:uid="{00000000-0005-0000-0000-0000F2210000}"/>
    <cellStyle name="Normal 12 2 3 2 5 3" xfId="2247" xr:uid="{00000000-0005-0000-0000-0000F3210000}"/>
    <cellStyle name="Normal 12 2 3 2 5 3 2" xfId="4912" xr:uid="{00000000-0005-0000-0000-0000F4210000}"/>
    <cellStyle name="Normal 12 2 3 2 5 3 2 2" xfId="13487" xr:uid="{00000000-0005-0000-0000-0000F5210000}"/>
    <cellStyle name="Normal 12 2 3 2 5 3 3" xfId="8435" xr:uid="{00000000-0005-0000-0000-0000F6210000}"/>
    <cellStyle name="Normal 12 2 3 2 5 3 3 2" xfId="17010" xr:uid="{00000000-0005-0000-0000-0000F7210000}"/>
    <cellStyle name="Normal 12 2 3 2 5 3 4" xfId="10822" xr:uid="{00000000-0005-0000-0000-0000F8210000}"/>
    <cellStyle name="Normal 12 2 3 2 5 4" xfId="5793" xr:uid="{00000000-0005-0000-0000-0000F9210000}"/>
    <cellStyle name="Normal 12 2 3 2 5 4 2" xfId="14368" xr:uid="{00000000-0005-0000-0000-0000FA210000}"/>
    <cellStyle name="Normal 12 2 3 2 5 5" xfId="3133" xr:uid="{00000000-0005-0000-0000-0000FB210000}"/>
    <cellStyle name="Normal 12 2 3 2 5 5 2" xfId="11708" xr:uid="{00000000-0005-0000-0000-0000FC210000}"/>
    <cellStyle name="Normal 12 2 3 2 5 6" xfId="6674" xr:uid="{00000000-0005-0000-0000-0000FD210000}"/>
    <cellStyle name="Normal 12 2 3 2 5 6 2" xfId="15249" xr:uid="{00000000-0005-0000-0000-0000FE210000}"/>
    <cellStyle name="Normal 12 2 3 2 5 7" xfId="9043" xr:uid="{00000000-0005-0000-0000-0000FF210000}"/>
    <cellStyle name="Normal 12 2 3 2 6" xfId="1348" xr:uid="{00000000-0005-0000-0000-000000220000}"/>
    <cellStyle name="Normal 12 2 3 2 6 2" xfId="1935" xr:uid="{00000000-0005-0000-0000-000001220000}"/>
    <cellStyle name="Normal 12 2 3 2 6 2 2" xfId="4600" xr:uid="{00000000-0005-0000-0000-000002220000}"/>
    <cellStyle name="Normal 12 2 3 2 6 2 2 2" xfId="13175" xr:uid="{00000000-0005-0000-0000-000003220000}"/>
    <cellStyle name="Normal 12 2 3 2 6 2 3" xfId="7536" xr:uid="{00000000-0005-0000-0000-000004220000}"/>
    <cellStyle name="Normal 12 2 3 2 6 2 3 2" xfId="16111" xr:uid="{00000000-0005-0000-0000-000005220000}"/>
    <cellStyle name="Normal 12 2 3 2 6 2 4" xfId="10510" xr:uid="{00000000-0005-0000-0000-000006220000}"/>
    <cellStyle name="Normal 12 2 3 2 6 3" xfId="5481" xr:uid="{00000000-0005-0000-0000-000007220000}"/>
    <cellStyle name="Normal 12 2 3 2 6 3 2" xfId="8123" xr:uid="{00000000-0005-0000-0000-000008220000}"/>
    <cellStyle name="Normal 12 2 3 2 6 3 2 2" xfId="16698" xr:uid="{00000000-0005-0000-0000-000009220000}"/>
    <cellStyle name="Normal 12 2 3 2 6 3 3" xfId="14056" xr:uid="{00000000-0005-0000-0000-00000A220000}"/>
    <cellStyle name="Normal 12 2 3 2 6 4" xfId="4013" xr:uid="{00000000-0005-0000-0000-00000B220000}"/>
    <cellStyle name="Normal 12 2 3 2 6 4 2" xfId="12588" xr:uid="{00000000-0005-0000-0000-00000C220000}"/>
    <cellStyle name="Normal 12 2 3 2 6 5" xfId="6362" xr:uid="{00000000-0005-0000-0000-00000D220000}"/>
    <cellStyle name="Normal 12 2 3 2 6 5 2" xfId="14937" xr:uid="{00000000-0005-0000-0000-00000E220000}"/>
    <cellStyle name="Normal 12 2 3 2 6 6" xfId="9923" xr:uid="{00000000-0005-0000-0000-00000F220000}"/>
    <cellStyle name="Normal 12 2 3 2 7" xfId="761" xr:uid="{00000000-0005-0000-0000-000010220000}"/>
    <cellStyle name="Normal 12 2 3 2 7 2" xfId="3426" xr:uid="{00000000-0005-0000-0000-000011220000}"/>
    <cellStyle name="Normal 12 2 3 2 7 2 2" xfId="12001" xr:uid="{00000000-0005-0000-0000-000012220000}"/>
    <cellStyle name="Normal 12 2 3 2 7 3" xfId="6949" xr:uid="{00000000-0005-0000-0000-000013220000}"/>
    <cellStyle name="Normal 12 2 3 2 7 3 2" xfId="15524" xr:uid="{00000000-0005-0000-0000-000014220000}"/>
    <cellStyle name="Normal 12 2 3 2 7 4" xfId="9336" xr:uid="{00000000-0005-0000-0000-000015220000}"/>
    <cellStyle name="Normal 12 2 3 2 8" xfId="1660" xr:uid="{00000000-0005-0000-0000-000016220000}"/>
    <cellStyle name="Normal 12 2 3 2 8 2" xfId="2831" xr:uid="{00000000-0005-0000-0000-000017220000}"/>
    <cellStyle name="Normal 12 2 3 2 8 2 2" xfId="11406" xr:uid="{00000000-0005-0000-0000-000018220000}"/>
    <cellStyle name="Normal 12 2 3 2 8 3" xfId="7848" xr:uid="{00000000-0005-0000-0000-000019220000}"/>
    <cellStyle name="Normal 12 2 3 2 8 3 2" xfId="16423" xr:uid="{00000000-0005-0000-0000-00001A220000}"/>
    <cellStyle name="Normal 12 2 3 2 8 4" xfId="10235" xr:uid="{00000000-0005-0000-0000-00001B220000}"/>
    <cellStyle name="Normal 12 2 3 2 9" xfId="4325" xr:uid="{00000000-0005-0000-0000-00001C220000}"/>
    <cellStyle name="Normal 12 2 3 2 9 2" xfId="12900" xr:uid="{00000000-0005-0000-0000-00001D220000}"/>
    <cellStyle name="Normal 12 2 3 3" xfId="216" xr:uid="{00000000-0005-0000-0000-00001E220000}"/>
    <cellStyle name="Normal 12 2 3 3 10" xfId="2575" xr:uid="{00000000-0005-0000-0000-00001F220000}"/>
    <cellStyle name="Normal 12 2 3 3 10 2" xfId="11150" xr:uid="{00000000-0005-0000-0000-000020220000}"/>
    <cellStyle name="Normal 12 2 3 3 11" xfId="6068" xr:uid="{00000000-0005-0000-0000-000021220000}"/>
    <cellStyle name="Normal 12 2 3 3 11 2" xfId="14643" xr:uid="{00000000-0005-0000-0000-000022220000}"/>
    <cellStyle name="Normal 12 2 3 3 12" xfId="8793" xr:uid="{00000000-0005-0000-0000-000023220000}"/>
    <cellStyle name="Normal 12 2 3 3 2" xfId="270" xr:uid="{00000000-0005-0000-0000-000024220000}"/>
    <cellStyle name="Normal 12 2 3 3 2 10" xfId="8847" xr:uid="{00000000-0005-0000-0000-000025220000}"/>
    <cellStyle name="Normal 12 2 3 3 2 2" xfId="565" xr:uid="{00000000-0005-0000-0000-000026220000}"/>
    <cellStyle name="Normal 12 2 3 3 2 2 2" xfId="1250" xr:uid="{00000000-0005-0000-0000-000027220000}"/>
    <cellStyle name="Normal 12 2 3 3 2 2 2 2" xfId="3915" xr:uid="{00000000-0005-0000-0000-000028220000}"/>
    <cellStyle name="Normal 12 2 3 3 2 2 2 2 2" xfId="12490" xr:uid="{00000000-0005-0000-0000-000029220000}"/>
    <cellStyle name="Normal 12 2 3 3 2 2 2 3" xfId="7438" xr:uid="{00000000-0005-0000-0000-00002A220000}"/>
    <cellStyle name="Normal 12 2 3 3 2 2 2 3 2" xfId="16013" xr:uid="{00000000-0005-0000-0000-00002B220000}"/>
    <cellStyle name="Normal 12 2 3 3 2 2 2 4" xfId="9825" xr:uid="{00000000-0005-0000-0000-00002C220000}"/>
    <cellStyle name="Normal 12 2 3 3 2 2 3" xfId="2424" xr:uid="{00000000-0005-0000-0000-00002D220000}"/>
    <cellStyle name="Normal 12 2 3 3 2 2 3 2" xfId="5089" xr:uid="{00000000-0005-0000-0000-00002E220000}"/>
    <cellStyle name="Normal 12 2 3 3 2 2 3 2 2" xfId="13664" xr:uid="{00000000-0005-0000-0000-00002F220000}"/>
    <cellStyle name="Normal 12 2 3 3 2 2 3 3" xfId="8612" xr:uid="{00000000-0005-0000-0000-000030220000}"/>
    <cellStyle name="Normal 12 2 3 3 2 2 3 3 2" xfId="17187" xr:uid="{00000000-0005-0000-0000-000031220000}"/>
    <cellStyle name="Normal 12 2 3 3 2 2 3 4" xfId="10999" xr:uid="{00000000-0005-0000-0000-000032220000}"/>
    <cellStyle name="Normal 12 2 3 3 2 2 4" xfId="5970" xr:uid="{00000000-0005-0000-0000-000033220000}"/>
    <cellStyle name="Normal 12 2 3 3 2 2 4 2" xfId="14545" xr:uid="{00000000-0005-0000-0000-000034220000}"/>
    <cellStyle name="Normal 12 2 3 3 2 2 5" xfId="3230" xr:uid="{00000000-0005-0000-0000-000035220000}"/>
    <cellStyle name="Normal 12 2 3 3 2 2 5 2" xfId="11805" xr:uid="{00000000-0005-0000-0000-000036220000}"/>
    <cellStyle name="Normal 12 2 3 3 2 2 6" xfId="6851" xr:uid="{00000000-0005-0000-0000-000037220000}"/>
    <cellStyle name="Normal 12 2 3 3 2 2 6 2" xfId="15426" xr:uid="{00000000-0005-0000-0000-000038220000}"/>
    <cellStyle name="Normal 12 2 3 3 2 2 7" xfId="9140" xr:uid="{00000000-0005-0000-0000-000039220000}"/>
    <cellStyle name="Normal 12 2 3 3 2 3" xfId="1445" xr:uid="{00000000-0005-0000-0000-00003A220000}"/>
    <cellStyle name="Normal 12 2 3 3 2 3 2" xfId="2032" xr:uid="{00000000-0005-0000-0000-00003B220000}"/>
    <cellStyle name="Normal 12 2 3 3 2 3 2 2" xfId="4697" xr:uid="{00000000-0005-0000-0000-00003C220000}"/>
    <cellStyle name="Normal 12 2 3 3 2 3 2 2 2" xfId="13272" xr:uid="{00000000-0005-0000-0000-00003D220000}"/>
    <cellStyle name="Normal 12 2 3 3 2 3 2 3" xfId="7633" xr:uid="{00000000-0005-0000-0000-00003E220000}"/>
    <cellStyle name="Normal 12 2 3 3 2 3 2 3 2" xfId="16208" xr:uid="{00000000-0005-0000-0000-00003F220000}"/>
    <cellStyle name="Normal 12 2 3 3 2 3 2 4" xfId="10607" xr:uid="{00000000-0005-0000-0000-000040220000}"/>
    <cellStyle name="Normal 12 2 3 3 2 3 3" xfId="5578" xr:uid="{00000000-0005-0000-0000-000041220000}"/>
    <cellStyle name="Normal 12 2 3 3 2 3 3 2" xfId="8220" xr:uid="{00000000-0005-0000-0000-000042220000}"/>
    <cellStyle name="Normal 12 2 3 3 2 3 3 2 2" xfId="16795" xr:uid="{00000000-0005-0000-0000-000043220000}"/>
    <cellStyle name="Normal 12 2 3 3 2 3 3 3" xfId="14153" xr:uid="{00000000-0005-0000-0000-000044220000}"/>
    <cellStyle name="Normal 12 2 3 3 2 3 4" xfId="4110" xr:uid="{00000000-0005-0000-0000-000045220000}"/>
    <cellStyle name="Normal 12 2 3 3 2 3 4 2" xfId="12685" xr:uid="{00000000-0005-0000-0000-000046220000}"/>
    <cellStyle name="Normal 12 2 3 3 2 3 5" xfId="6459" xr:uid="{00000000-0005-0000-0000-000047220000}"/>
    <cellStyle name="Normal 12 2 3 3 2 3 5 2" xfId="15034" xr:uid="{00000000-0005-0000-0000-000048220000}"/>
    <cellStyle name="Normal 12 2 3 3 2 3 6" xfId="10020" xr:uid="{00000000-0005-0000-0000-000049220000}"/>
    <cellStyle name="Normal 12 2 3 3 2 4" xfId="858" xr:uid="{00000000-0005-0000-0000-00004A220000}"/>
    <cellStyle name="Normal 12 2 3 3 2 4 2" xfId="3523" xr:uid="{00000000-0005-0000-0000-00004B220000}"/>
    <cellStyle name="Normal 12 2 3 3 2 4 2 2" xfId="12098" xr:uid="{00000000-0005-0000-0000-00004C220000}"/>
    <cellStyle name="Normal 12 2 3 3 2 4 3" xfId="7046" xr:uid="{00000000-0005-0000-0000-00004D220000}"/>
    <cellStyle name="Normal 12 2 3 3 2 4 3 2" xfId="15621" xr:uid="{00000000-0005-0000-0000-00004E220000}"/>
    <cellStyle name="Normal 12 2 3 3 2 4 4" xfId="9433" xr:uid="{00000000-0005-0000-0000-00004F220000}"/>
    <cellStyle name="Normal 12 2 3 3 2 5" xfId="1837" xr:uid="{00000000-0005-0000-0000-000050220000}"/>
    <cellStyle name="Normal 12 2 3 3 2 5 2" xfId="2937" xr:uid="{00000000-0005-0000-0000-000051220000}"/>
    <cellStyle name="Normal 12 2 3 3 2 5 2 2" xfId="11512" xr:uid="{00000000-0005-0000-0000-000052220000}"/>
    <cellStyle name="Normal 12 2 3 3 2 5 3" xfId="8025" xr:uid="{00000000-0005-0000-0000-000053220000}"/>
    <cellStyle name="Normal 12 2 3 3 2 5 3 2" xfId="16600" xr:uid="{00000000-0005-0000-0000-000054220000}"/>
    <cellStyle name="Normal 12 2 3 3 2 5 4" xfId="10412" xr:uid="{00000000-0005-0000-0000-000055220000}"/>
    <cellStyle name="Normal 12 2 3 3 2 6" xfId="4502" xr:uid="{00000000-0005-0000-0000-000056220000}"/>
    <cellStyle name="Normal 12 2 3 3 2 6 2" xfId="13077" xr:uid="{00000000-0005-0000-0000-000057220000}"/>
    <cellStyle name="Normal 12 2 3 3 2 7" xfId="5383" xr:uid="{00000000-0005-0000-0000-000058220000}"/>
    <cellStyle name="Normal 12 2 3 3 2 7 2" xfId="13958" xr:uid="{00000000-0005-0000-0000-000059220000}"/>
    <cellStyle name="Normal 12 2 3 3 2 8" xfId="2633" xr:uid="{00000000-0005-0000-0000-00005A220000}"/>
    <cellStyle name="Normal 12 2 3 3 2 8 2" xfId="11208" xr:uid="{00000000-0005-0000-0000-00005B220000}"/>
    <cellStyle name="Normal 12 2 3 3 2 9" xfId="6264" xr:uid="{00000000-0005-0000-0000-00005C220000}"/>
    <cellStyle name="Normal 12 2 3 3 2 9 2" xfId="14839" xr:uid="{00000000-0005-0000-0000-00005D220000}"/>
    <cellStyle name="Normal 12 2 3 3 3" xfId="410" xr:uid="{00000000-0005-0000-0000-00005E220000}"/>
    <cellStyle name="Normal 12 2 3 3 3 10" xfId="8985" xr:uid="{00000000-0005-0000-0000-00005F220000}"/>
    <cellStyle name="Normal 12 2 3 3 3 2" xfId="703" xr:uid="{00000000-0005-0000-0000-000060220000}"/>
    <cellStyle name="Normal 12 2 3 3 3 2 2" xfId="1192" xr:uid="{00000000-0005-0000-0000-000061220000}"/>
    <cellStyle name="Normal 12 2 3 3 3 2 2 2" xfId="3857" xr:uid="{00000000-0005-0000-0000-000062220000}"/>
    <cellStyle name="Normal 12 2 3 3 3 2 2 2 2" xfId="12432" xr:uid="{00000000-0005-0000-0000-000063220000}"/>
    <cellStyle name="Normal 12 2 3 3 3 2 2 3" xfId="7380" xr:uid="{00000000-0005-0000-0000-000064220000}"/>
    <cellStyle name="Normal 12 2 3 3 3 2 2 3 2" xfId="15955" xr:uid="{00000000-0005-0000-0000-000065220000}"/>
    <cellStyle name="Normal 12 2 3 3 3 2 2 4" xfId="9767" xr:uid="{00000000-0005-0000-0000-000066220000}"/>
    <cellStyle name="Normal 12 2 3 3 3 2 3" xfId="2366" xr:uid="{00000000-0005-0000-0000-000067220000}"/>
    <cellStyle name="Normal 12 2 3 3 3 2 3 2" xfId="5031" xr:uid="{00000000-0005-0000-0000-000068220000}"/>
    <cellStyle name="Normal 12 2 3 3 3 2 3 2 2" xfId="13606" xr:uid="{00000000-0005-0000-0000-000069220000}"/>
    <cellStyle name="Normal 12 2 3 3 3 2 3 3" xfId="8554" xr:uid="{00000000-0005-0000-0000-00006A220000}"/>
    <cellStyle name="Normal 12 2 3 3 3 2 3 3 2" xfId="17129" xr:uid="{00000000-0005-0000-0000-00006B220000}"/>
    <cellStyle name="Normal 12 2 3 3 3 2 3 4" xfId="10941" xr:uid="{00000000-0005-0000-0000-00006C220000}"/>
    <cellStyle name="Normal 12 2 3 3 3 2 4" xfId="5912" xr:uid="{00000000-0005-0000-0000-00006D220000}"/>
    <cellStyle name="Normal 12 2 3 3 3 2 4 2" xfId="14487" xr:uid="{00000000-0005-0000-0000-00006E220000}"/>
    <cellStyle name="Normal 12 2 3 3 3 2 5" xfId="3368" xr:uid="{00000000-0005-0000-0000-00006F220000}"/>
    <cellStyle name="Normal 12 2 3 3 3 2 5 2" xfId="11943" xr:uid="{00000000-0005-0000-0000-000070220000}"/>
    <cellStyle name="Normal 12 2 3 3 3 2 6" xfId="6793" xr:uid="{00000000-0005-0000-0000-000071220000}"/>
    <cellStyle name="Normal 12 2 3 3 3 2 6 2" xfId="15368" xr:uid="{00000000-0005-0000-0000-000072220000}"/>
    <cellStyle name="Normal 12 2 3 3 3 2 7" xfId="9278" xr:uid="{00000000-0005-0000-0000-000073220000}"/>
    <cellStyle name="Normal 12 2 3 3 3 3" xfId="1583" xr:uid="{00000000-0005-0000-0000-000074220000}"/>
    <cellStyle name="Normal 12 2 3 3 3 3 2" xfId="2170" xr:uid="{00000000-0005-0000-0000-000075220000}"/>
    <cellStyle name="Normal 12 2 3 3 3 3 2 2" xfId="4835" xr:uid="{00000000-0005-0000-0000-000076220000}"/>
    <cellStyle name="Normal 12 2 3 3 3 3 2 2 2" xfId="13410" xr:uid="{00000000-0005-0000-0000-000077220000}"/>
    <cellStyle name="Normal 12 2 3 3 3 3 2 3" xfId="7771" xr:uid="{00000000-0005-0000-0000-000078220000}"/>
    <cellStyle name="Normal 12 2 3 3 3 3 2 3 2" xfId="16346" xr:uid="{00000000-0005-0000-0000-000079220000}"/>
    <cellStyle name="Normal 12 2 3 3 3 3 2 4" xfId="10745" xr:uid="{00000000-0005-0000-0000-00007A220000}"/>
    <cellStyle name="Normal 12 2 3 3 3 3 3" xfId="5716" xr:uid="{00000000-0005-0000-0000-00007B220000}"/>
    <cellStyle name="Normal 12 2 3 3 3 3 3 2" xfId="8358" xr:uid="{00000000-0005-0000-0000-00007C220000}"/>
    <cellStyle name="Normal 12 2 3 3 3 3 3 2 2" xfId="16933" xr:uid="{00000000-0005-0000-0000-00007D220000}"/>
    <cellStyle name="Normal 12 2 3 3 3 3 3 3" xfId="14291" xr:uid="{00000000-0005-0000-0000-00007E220000}"/>
    <cellStyle name="Normal 12 2 3 3 3 3 4" xfId="4248" xr:uid="{00000000-0005-0000-0000-00007F220000}"/>
    <cellStyle name="Normal 12 2 3 3 3 3 4 2" xfId="12823" xr:uid="{00000000-0005-0000-0000-000080220000}"/>
    <cellStyle name="Normal 12 2 3 3 3 3 5" xfId="6597" xr:uid="{00000000-0005-0000-0000-000081220000}"/>
    <cellStyle name="Normal 12 2 3 3 3 3 5 2" xfId="15172" xr:uid="{00000000-0005-0000-0000-000082220000}"/>
    <cellStyle name="Normal 12 2 3 3 3 3 6" xfId="10158" xr:uid="{00000000-0005-0000-0000-000083220000}"/>
    <cellStyle name="Normal 12 2 3 3 3 4" xfId="996" xr:uid="{00000000-0005-0000-0000-000084220000}"/>
    <cellStyle name="Normal 12 2 3 3 3 4 2" xfId="3661" xr:uid="{00000000-0005-0000-0000-000085220000}"/>
    <cellStyle name="Normal 12 2 3 3 3 4 2 2" xfId="12236" xr:uid="{00000000-0005-0000-0000-000086220000}"/>
    <cellStyle name="Normal 12 2 3 3 3 4 3" xfId="7184" xr:uid="{00000000-0005-0000-0000-000087220000}"/>
    <cellStyle name="Normal 12 2 3 3 3 4 3 2" xfId="15759" xr:uid="{00000000-0005-0000-0000-000088220000}"/>
    <cellStyle name="Normal 12 2 3 3 3 4 4" xfId="9571" xr:uid="{00000000-0005-0000-0000-000089220000}"/>
    <cellStyle name="Normal 12 2 3 3 3 5" xfId="1779" xr:uid="{00000000-0005-0000-0000-00008A220000}"/>
    <cellStyle name="Normal 12 2 3 3 3 5 2" xfId="3075" xr:uid="{00000000-0005-0000-0000-00008B220000}"/>
    <cellStyle name="Normal 12 2 3 3 3 5 2 2" xfId="11650" xr:uid="{00000000-0005-0000-0000-00008C220000}"/>
    <cellStyle name="Normal 12 2 3 3 3 5 3" xfId="7967" xr:uid="{00000000-0005-0000-0000-00008D220000}"/>
    <cellStyle name="Normal 12 2 3 3 3 5 3 2" xfId="16542" xr:uid="{00000000-0005-0000-0000-00008E220000}"/>
    <cellStyle name="Normal 12 2 3 3 3 5 4" xfId="10354" xr:uid="{00000000-0005-0000-0000-00008F220000}"/>
    <cellStyle name="Normal 12 2 3 3 3 6" xfId="4444" xr:uid="{00000000-0005-0000-0000-000090220000}"/>
    <cellStyle name="Normal 12 2 3 3 3 6 2" xfId="13019" xr:uid="{00000000-0005-0000-0000-000091220000}"/>
    <cellStyle name="Normal 12 2 3 3 3 7" xfId="5325" xr:uid="{00000000-0005-0000-0000-000092220000}"/>
    <cellStyle name="Normal 12 2 3 3 3 7 2" xfId="13900" xr:uid="{00000000-0005-0000-0000-000093220000}"/>
    <cellStyle name="Normal 12 2 3 3 3 8" xfId="2771" xr:uid="{00000000-0005-0000-0000-000094220000}"/>
    <cellStyle name="Normal 12 2 3 3 3 8 2" xfId="11346" xr:uid="{00000000-0005-0000-0000-000095220000}"/>
    <cellStyle name="Normal 12 2 3 3 3 9" xfId="6206" xr:uid="{00000000-0005-0000-0000-000096220000}"/>
    <cellStyle name="Normal 12 2 3 3 3 9 2" xfId="14781" xr:uid="{00000000-0005-0000-0000-000097220000}"/>
    <cellStyle name="Normal 12 2 3 3 4" xfId="507" xr:uid="{00000000-0005-0000-0000-000098220000}"/>
    <cellStyle name="Normal 12 2 3 3 4 2" xfId="1054" xr:uid="{00000000-0005-0000-0000-000099220000}"/>
    <cellStyle name="Normal 12 2 3 3 4 2 2" xfId="3719" xr:uid="{00000000-0005-0000-0000-00009A220000}"/>
    <cellStyle name="Normal 12 2 3 3 4 2 2 2" xfId="12294" xr:uid="{00000000-0005-0000-0000-00009B220000}"/>
    <cellStyle name="Normal 12 2 3 3 4 2 3" xfId="7242" xr:uid="{00000000-0005-0000-0000-00009C220000}"/>
    <cellStyle name="Normal 12 2 3 3 4 2 3 2" xfId="15817" xr:uid="{00000000-0005-0000-0000-00009D220000}"/>
    <cellStyle name="Normal 12 2 3 3 4 2 4" xfId="9629" xr:uid="{00000000-0005-0000-0000-00009E220000}"/>
    <cellStyle name="Normal 12 2 3 3 4 3" xfId="2228" xr:uid="{00000000-0005-0000-0000-00009F220000}"/>
    <cellStyle name="Normal 12 2 3 3 4 3 2" xfId="4893" xr:uid="{00000000-0005-0000-0000-0000A0220000}"/>
    <cellStyle name="Normal 12 2 3 3 4 3 2 2" xfId="13468" xr:uid="{00000000-0005-0000-0000-0000A1220000}"/>
    <cellStyle name="Normal 12 2 3 3 4 3 3" xfId="8416" xr:uid="{00000000-0005-0000-0000-0000A2220000}"/>
    <cellStyle name="Normal 12 2 3 3 4 3 3 2" xfId="16991" xr:uid="{00000000-0005-0000-0000-0000A3220000}"/>
    <cellStyle name="Normal 12 2 3 3 4 3 4" xfId="10803" xr:uid="{00000000-0005-0000-0000-0000A4220000}"/>
    <cellStyle name="Normal 12 2 3 3 4 4" xfId="5774" xr:uid="{00000000-0005-0000-0000-0000A5220000}"/>
    <cellStyle name="Normal 12 2 3 3 4 4 2" xfId="14349" xr:uid="{00000000-0005-0000-0000-0000A6220000}"/>
    <cellStyle name="Normal 12 2 3 3 4 5" xfId="3172" xr:uid="{00000000-0005-0000-0000-0000A7220000}"/>
    <cellStyle name="Normal 12 2 3 3 4 5 2" xfId="11747" xr:uid="{00000000-0005-0000-0000-0000A8220000}"/>
    <cellStyle name="Normal 12 2 3 3 4 6" xfId="6655" xr:uid="{00000000-0005-0000-0000-0000A9220000}"/>
    <cellStyle name="Normal 12 2 3 3 4 6 2" xfId="15230" xr:uid="{00000000-0005-0000-0000-0000AA220000}"/>
    <cellStyle name="Normal 12 2 3 3 4 7" xfId="9082" xr:uid="{00000000-0005-0000-0000-0000AB220000}"/>
    <cellStyle name="Normal 12 2 3 3 5" xfId="1387" xr:uid="{00000000-0005-0000-0000-0000AC220000}"/>
    <cellStyle name="Normal 12 2 3 3 5 2" xfId="1974" xr:uid="{00000000-0005-0000-0000-0000AD220000}"/>
    <cellStyle name="Normal 12 2 3 3 5 2 2" xfId="4639" xr:uid="{00000000-0005-0000-0000-0000AE220000}"/>
    <cellStyle name="Normal 12 2 3 3 5 2 2 2" xfId="13214" xr:uid="{00000000-0005-0000-0000-0000AF220000}"/>
    <cellStyle name="Normal 12 2 3 3 5 2 3" xfId="7575" xr:uid="{00000000-0005-0000-0000-0000B0220000}"/>
    <cellStyle name="Normal 12 2 3 3 5 2 3 2" xfId="16150" xr:uid="{00000000-0005-0000-0000-0000B1220000}"/>
    <cellStyle name="Normal 12 2 3 3 5 2 4" xfId="10549" xr:uid="{00000000-0005-0000-0000-0000B2220000}"/>
    <cellStyle name="Normal 12 2 3 3 5 3" xfId="5520" xr:uid="{00000000-0005-0000-0000-0000B3220000}"/>
    <cellStyle name="Normal 12 2 3 3 5 3 2" xfId="8162" xr:uid="{00000000-0005-0000-0000-0000B4220000}"/>
    <cellStyle name="Normal 12 2 3 3 5 3 2 2" xfId="16737" xr:uid="{00000000-0005-0000-0000-0000B5220000}"/>
    <cellStyle name="Normal 12 2 3 3 5 3 3" xfId="14095" xr:uid="{00000000-0005-0000-0000-0000B6220000}"/>
    <cellStyle name="Normal 12 2 3 3 5 4" xfId="4052" xr:uid="{00000000-0005-0000-0000-0000B7220000}"/>
    <cellStyle name="Normal 12 2 3 3 5 4 2" xfId="12627" xr:uid="{00000000-0005-0000-0000-0000B8220000}"/>
    <cellStyle name="Normal 12 2 3 3 5 5" xfId="6401" xr:uid="{00000000-0005-0000-0000-0000B9220000}"/>
    <cellStyle name="Normal 12 2 3 3 5 5 2" xfId="14976" xr:uid="{00000000-0005-0000-0000-0000BA220000}"/>
    <cellStyle name="Normal 12 2 3 3 5 6" xfId="9962" xr:uid="{00000000-0005-0000-0000-0000BB220000}"/>
    <cellStyle name="Normal 12 2 3 3 6" xfId="800" xr:uid="{00000000-0005-0000-0000-0000BC220000}"/>
    <cellStyle name="Normal 12 2 3 3 6 2" xfId="3465" xr:uid="{00000000-0005-0000-0000-0000BD220000}"/>
    <cellStyle name="Normal 12 2 3 3 6 2 2" xfId="12040" xr:uid="{00000000-0005-0000-0000-0000BE220000}"/>
    <cellStyle name="Normal 12 2 3 3 6 3" xfId="6988" xr:uid="{00000000-0005-0000-0000-0000BF220000}"/>
    <cellStyle name="Normal 12 2 3 3 6 3 2" xfId="15563" xr:uid="{00000000-0005-0000-0000-0000C0220000}"/>
    <cellStyle name="Normal 12 2 3 3 6 4" xfId="9375" xr:uid="{00000000-0005-0000-0000-0000C1220000}"/>
    <cellStyle name="Normal 12 2 3 3 7" xfId="1641" xr:uid="{00000000-0005-0000-0000-0000C2220000}"/>
    <cellStyle name="Normal 12 2 3 3 7 2" xfId="2883" xr:uid="{00000000-0005-0000-0000-0000C3220000}"/>
    <cellStyle name="Normal 12 2 3 3 7 2 2" xfId="11458" xr:uid="{00000000-0005-0000-0000-0000C4220000}"/>
    <cellStyle name="Normal 12 2 3 3 7 3" xfId="7829" xr:uid="{00000000-0005-0000-0000-0000C5220000}"/>
    <cellStyle name="Normal 12 2 3 3 7 3 2" xfId="16404" xr:uid="{00000000-0005-0000-0000-0000C6220000}"/>
    <cellStyle name="Normal 12 2 3 3 7 4" xfId="10216" xr:uid="{00000000-0005-0000-0000-0000C7220000}"/>
    <cellStyle name="Normal 12 2 3 3 8" xfId="4306" xr:uid="{00000000-0005-0000-0000-0000C8220000}"/>
    <cellStyle name="Normal 12 2 3 3 8 2" xfId="12881" xr:uid="{00000000-0005-0000-0000-0000C9220000}"/>
    <cellStyle name="Normal 12 2 3 3 9" xfId="5187" xr:uid="{00000000-0005-0000-0000-0000CA220000}"/>
    <cellStyle name="Normal 12 2 3 3 9 2" xfId="13762" xr:uid="{00000000-0005-0000-0000-0000CB220000}"/>
    <cellStyle name="Normal 12 2 3 4" xfId="195" xr:uid="{00000000-0005-0000-0000-0000CC220000}"/>
    <cellStyle name="Normal 12 2 3 4 10" xfId="2555" xr:uid="{00000000-0005-0000-0000-0000CD220000}"/>
    <cellStyle name="Normal 12 2 3 4 10 2" xfId="11130" xr:uid="{00000000-0005-0000-0000-0000CE220000}"/>
    <cellStyle name="Normal 12 2 3 4 11" xfId="6106" xr:uid="{00000000-0005-0000-0000-0000CF220000}"/>
    <cellStyle name="Normal 12 2 3 4 11 2" xfId="14681" xr:uid="{00000000-0005-0000-0000-0000D0220000}"/>
    <cellStyle name="Normal 12 2 3 4 12" xfId="8773" xr:uid="{00000000-0005-0000-0000-0000D1220000}"/>
    <cellStyle name="Normal 12 2 3 4 2" xfId="308" xr:uid="{00000000-0005-0000-0000-0000D2220000}"/>
    <cellStyle name="Normal 12 2 3 4 2 10" xfId="8885" xr:uid="{00000000-0005-0000-0000-0000D3220000}"/>
    <cellStyle name="Normal 12 2 3 4 2 2" xfId="603" xr:uid="{00000000-0005-0000-0000-0000D4220000}"/>
    <cellStyle name="Normal 12 2 3 4 2 2 2" xfId="1288" xr:uid="{00000000-0005-0000-0000-0000D5220000}"/>
    <cellStyle name="Normal 12 2 3 4 2 2 2 2" xfId="3953" xr:uid="{00000000-0005-0000-0000-0000D6220000}"/>
    <cellStyle name="Normal 12 2 3 4 2 2 2 2 2" xfId="12528" xr:uid="{00000000-0005-0000-0000-0000D7220000}"/>
    <cellStyle name="Normal 12 2 3 4 2 2 2 3" xfId="7476" xr:uid="{00000000-0005-0000-0000-0000D8220000}"/>
    <cellStyle name="Normal 12 2 3 4 2 2 2 3 2" xfId="16051" xr:uid="{00000000-0005-0000-0000-0000D9220000}"/>
    <cellStyle name="Normal 12 2 3 4 2 2 2 4" xfId="9863" xr:uid="{00000000-0005-0000-0000-0000DA220000}"/>
    <cellStyle name="Normal 12 2 3 4 2 2 3" xfId="2462" xr:uid="{00000000-0005-0000-0000-0000DB220000}"/>
    <cellStyle name="Normal 12 2 3 4 2 2 3 2" xfId="5127" xr:uid="{00000000-0005-0000-0000-0000DC220000}"/>
    <cellStyle name="Normal 12 2 3 4 2 2 3 2 2" xfId="13702" xr:uid="{00000000-0005-0000-0000-0000DD220000}"/>
    <cellStyle name="Normal 12 2 3 4 2 2 3 3" xfId="8650" xr:uid="{00000000-0005-0000-0000-0000DE220000}"/>
    <cellStyle name="Normal 12 2 3 4 2 2 3 3 2" xfId="17225" xr:uid="{00000000-0005-0000-0000-0000DF220000}"/>
    <cellStyle name="Normal 12 2 3 4 2 2 3 4" xfId="11037" xr:uid="{00000000-0005-0000-0000-0000E0220000}"/>
    <cellStyle name="Normal 12 2 3 4 2 2 4" xfId="6008" xr:uid="{00000000-0005-0000-0000-0000E1220000}"/>
    <cellStyle name="Normal 12 2 3 4 2 2 4 2" xfId="14583" xr:uid="{00000000-0005-0000-0000-0000E2220000}"/>
    <cellStyle name="Normal 12 2 3 4 2 2 5" xfId="3268" xr:uid="{00000000-0005-0000-0000-0000E3220000}"/>
    <cellStyle name="Normal 12 2 3 4 2 2 5 2" xfId="11843" xr:uid="{00000000-0005-0000-0000-0000E4220000}"/>
    <cellStyle name="Normal 12 2 3 4 2 2 6" xfId="6889" xr:uid="{00000000-0005-0000-0000-0000E5220000}"/>
    <cellStyle name="Normal 12 2 3 4 2 2 6 2" xfId="15464" xr:uid="{00000000-0005-0000-0000-0000E6220000}"/>
    <cellStyle name="Normal 12 2 3 4 2 2 7" xfId="9178" xr:uid="{00000000-0005-0000-0000-0000E7220000}"/>
    <cellStyle name="Normal 12 2 3 4 2 3" xfId="1483" xr:uid="{00000000-0005-0000-0000-0000E8220000}"/>
    <cellStyle name="Normal 12 2 3 4 2 3 2" xfId="2070" xr:uid="{00000000-0005-0000-0000-0000E9220000}"/>
    <cellStyle name="Normal 12 2 3 4 2 3 2 2" xfId="4735" xr:uid="{00000000-0005-0000-0000-0000EA220000}"/>
    <cellStyle name="Normal 12 2 3 4 2 3 2 2 2" xfId="13310" xr:uid="{00000000-0005-0000-0000-0000EB220000}"/>
    <cellStyle name="Normal 12 2 3 4 2 3 2 3" xfId="7671" xr:uid="{00000000-0005-0000-0000-0000EC220000}"/>
    <cellStyle name="Normal 12 2 3 4 2 3 2 3 2" xfId="16246" xr:uid="{00000000-0005-0000-0000-0000ED220000}"/>
    <cellStyle name="Normal 12 2 3 4 2 3 2 4" xfId="10645" xr:uid="{00000000-0005-0000-0000-0000EE220000}"/>
    <cellStyle name="Normal 12 2 3 4 2 3 3" xfId="5616" xr:uid="{00000000-0005-0000-0000-0000EF220000}"/>
    <cellStyle name="Normal 12 2 3 4 2 3 3 2" xfId="8258" xr:uid="{00000000-0005-0000-0000-0000F0220000}"/>
    <cellStyle name="Normal 12 2 3 4 2 3 3 2 2" xfId="16833" xr:uid="{00000000-0005-0000-0000-0000F1220000}"/>
    <cellStyle name="Normal 12 2 3 4 2 3 3 3" xfId="14191" xr:uid="{00000000-0005-0000-0000-0000F2220000}"/>
    <cellStyle name="Normal 12 2 3 4 2 3 4" xfId="4148" xr:uid="{00000000-0005-0000-0000-0000F3220000}"/>
    <cellStyle name="Normal 12 2 3 4 2 3 4 2" xfId="12723" xr:uid="{00000000-0005-0000-0000-0000F4220000}"/>
    <cellStyle name="Normal 12 2 3 4 2 3 5" xfId="6497" xr:uid="{00000000-0005-0000-0000-0000F5220000}"/>
    <cellStyle name="Normal 12 2 3 4 2 3 5 2" xfId="15072" xr:uid="{00000000-0005-0000-0000-0000F6220000}"/>
    <cellStyle name="Normal 12 2 3 4 2 3 6" xfId="10058" xr:uid="{00000000-0005-0000-0000-0000F7220000}"/>
    <cellStyle name="Normal 12 2 3 4 2 4" xfId="896" xr:uid="{00000000-0005-0000-0000-0000F8220000}"/>
    <cellStyle name="Normal 12 2 3 4 2 4 2" xfId="3561" xr:uid="{00000000-0005-0000-0000-0000F9220000}"/>
    <cellStyle name="Normal 12 2 3 4 2 4 2 2" xfId="12136" xr:uid="{00000000-0005-0000-0000-0000FA220000}"/>
    <cellStyle name="Normal 12 2 3 4 2 4 3" xfId="7084" xr:uid="{00000000-0005-0000-0000-0000FB220000}"/>
    <cellStyle name="Normal 12 2 3 4 2 4 3 2" xfId="15659" xr:uid="{00000000-0005-0000-0000-0000FC220000}"/>
    <cellStyle name="Normal 12 2 3 4 2 4 4" xfId="9471" xr:uid="{00000000-0005-0000-0000-0000FD220000}"/>
    <cellStyle name="Normal 12 2 3 4 2 5" xfId="1875" xr:uid="{00000000-0005-0000-0000-0000FE220000}"/>
    <cellStyle name="Normal 12 2 3 4 2 5 2" xfId="2975" xr:uid="{00000000-0005-0000-0000-0000FF220000}"/>
    <cellStyle name="Normal 12 2 3 4 2 5 2 2" xfId="11550" xr:uid="{00000000-0005-0000-0000-000000230000}"/>
    <cellStyle name="Normal 12 2 3 4 2 5 3" xfId="8063" xr:uid="{00000000-0005-0000-0000-000001230000}"/>
    <cellStyle name="Normal 12 2 3 4 2 5 3 2" xfId="16638" xr:uid="{00000000-0005-0000-0000-000002230000}"/>
    <cellStyle name="Normal 12 2 3 4 2 5 4" xfId="10450" xr:uid="{00000000-0005-0000-0000-000003230000}"/>
    <cellStyle name="Normal 12 2 3 4 2 6" xfId="4540" xr:uid="{00000000-0005-0000-0000-000004230000}"/>
    <cellStyle name="Normal 12 2 3 4 2 6 2" xfId="13115" xr:uid="{00000000-0005-0000-0000-000005230000}"/>
    <cellStyle name="Normal 12 2 3 4 2 7" xfId="5421" xr:uid="{00000000-0005-0000-0000-000006230000}"/>
    <cellStyle name="Normal 12 2 3 4 2 7 2" xfId="13996" xr:uid="{00000000-0005-0000-0000-000007230000}"/>
    <cellStyle name="Normal 12 2 3 4 2 8" xfId="2671" xr:uid="{00000000-0005-0000-0000-000008230000}"/>
    <cellStyle name="Normal 12 2 3 4 2 8 2" xfId="11246" xr:uid="{00000000-0005-0000-0000-000009230000}"/>
    <cellStyle name="Normal 12 2 3 4 2 9" xfId="6302" xr:uid="{00000000-0005-0000-0000-00000A230000}"/>
    <cellStyle name="Normal 12 2 3 4 2 9 2" xfId="14877" xr:uid="{00000000-0005-0000-0000-00000B230000}"/>
    <cellStyle name="Normal 12 2 3 4 3" xfId="390" xr:uid="{00000000-0005-0000-0000-00000C230000}"/>
    <cellStyle name="Normal 12 2 3 4 3 10" xfId="8965" xr:uid="{00000000-0005-0000-0000-00000D230000}"/>
    <cellStyle name="Normal 12 2 3 4 3 2" xfId="683" xr:uid="{00000000-0005-0000-0000-00000E230000}"/>
    <cellStyle name="Normal 12 2 3 4 3 2 2" xfId="1172" xr:uid="{00000000-0005-0000-0000-00000F230000}"/>
    <cellStyle name="Normal 12 2 3 4 3 2 2 2" xfId="3837" xr:uid="{00000000-0005-0000-0000-000010230000}"/>
    <cellStyle name="Normal 12 2 3 4 3 2 2 2 2" xfId="12412" xr:uid="{00000000-0005-0000-0000-000011230000}"/>
    <cellStyle name="Normal 12 2 3 4 3 2 2 3" xfId="7360" xr:uid="{00000000-0005-0000-0000-000012230000}"/>
    <cellStyle name="Normal 12 2 3 4 3 2 2 3 2" xfId="15935" xr:uid="{00000000-0005-0000-0000-000013230000}"/>
    <cellStyle name="Normal 12 2 3 4 3 2 2 4" xfId="9747" xr:uid="{00000000-0005-0000-0000-000014230000}"/>
    <cellStyle name="Normal 12 2 3 4 3 2 3" xfId="2346" xr:uid="{00000000-0005-0000-0000-000015230000}"/>
    <cellStyle name="Normal 12 2 3 4 3 2 3 2" xfId="5011" xr:uid="{00000000-0005-0000-0000-000016230000}"/>
    <cellStyle name="Normal 12 2 3 4 3 2 3 2 2" xfId="13586" xr:uid="{00000000-0005-0000-0000-000017230000}"/>
    <cellStyle name="Normal 12 2 3 4 3 2 3 3" xfId="8534" xr:uid="{00000000-0005-0000-0000-000018230000}"/>
    <cellStyle name="Normal 12 2 3 4 3 2 3 3 2" xfId="17109" xr:uid="{00000000-0005-0000-0000-000019230000}"/>
    <cellStyle name="Normal 12 2 3 4 3 2 3 4" xfId="10921" xr:uid="{00000000-0005-0000-0000-00001A230000}"/>
    <cellStyle name="Normal 12 2 3 4 3 2 4" xfId="5892" xr:uid="{00000000-0005-0000-0000-00001B230000}"/>
    <cellStyle name="Normal 12 2 3 4 3 2 4 2" xfId="14467" xr:uid="{00000000-0005-0000-0000-00001C230000}"/>
    <cellStyle name="Normal 12 2 3 4 3 2 5" xfId="3348" xr:uid="{00000000-0005-0000-0000-00001D230000}"/>
    <cellStyle name="Normal 12 2 3 4 3 2 5 2" xfId="11923" xr:uid="{00000000-0005-0000-0000-00001E230000}"/>
    <cellStyle name="Normal 12 2 3 4 3 2 6" xfId="6773" xr:uid="{00000000-0005-0000-0000-00001F230000}"/>
    <cellStyle name="Normal 12 2 3 4 3 2 6 2" xfId="15348" xr:uid="{00000000-0005-0000-0000-000020230000}"/>
    <cellStyle name="Normal 12 2 3 4 3 2 7" xfId="9258" xr:uid="{00000000-0005-0000-0000-000021230000}"/>
    <cellStyle name="Normal 12 2 3 4 3 3" xfId="1563" xr:uid="{00000000-0005-0000-0000-000022230000}"/>
    <cellStyle name="Normal 12 2 3 4 3 3 2" xfId="2150" xr:uid="{00000000-0005-0000-0000-000023230000}"/>
    <cellStyle name="Normal 12 2 3 4 3 3 2 2" xfId="4815" xr:uid="{00000000-0005-0000-0000-000024230000}"/>
    <cellStyle name="Normal 12 2 3 4 3 3 2 2 2" xfId="13390" xr:uid="{00000000-0005-0000-0000-000025230000}"/>
    <cellStyle name="Normal 12 2 3 4 3 3 2 3" xfId="7751" xr:uid="{00000000-0005-0000-0000-000026230000}"/>
    <cellStyle name="Normal 12 2 3 4 3 3 2 3 2" xfId="16326" xr:uid="{00000000-0005-0000-0000-000027230000}"/>
    <cellStyle name="Normal 12 2 3 4 3 3 2 4" xfId="10725" xr:uid="{00000000-0005-0000-0000-000028230000}"/>
    <cellStyle name="Normal 12 2 3 4 3 3 3" xfId="5696" xr:uid="{00000000-0005-0000-0000-000029230000}"/>
    <cellStyle name="Normal 12 2 3 4 3 3 3 2" xfId="8338" xr:uid="{00000000-0005-0000-0000-00002A230000}"/>
    <cellStyle name="Normal 12 2 3 4 3 3 3 2 2" xfId="16913" xr:uid="{00000000-0005-0000-0000-00002B230000}"/>
    <cellStyle name="Normal 12 2 3 4 3 3 3 3" xfId="14271" xr:uid="{00000000-0005-0000-0000-00002C230000}"/>
    <cellStyle name="Normal 12 2 3 4 3 3 4" xfId="4228" xr:uid="{00000000-0005-0000-0000-00002D230000}"/>
    <cellStyle name="Normal 12 2 3 4 3 3 4 2" xfId="12803" xr:uid="{00000000-0005-0000-0000-00002E230000}"/>
    <cellStyle name="Normal 12 2 3 4 3 3 5" xfId="6577" xr:uid="{00000000-0005-0000-0000-00002F230000}"/>
    <cellStyle name="Normal 12 2 3 4 3 3 5 2" xfId="15152" xr:uid="{00000000-0005-0000-0000-000030230000}"/>
    <cellStyle name="Normal 12 2 3 4 3 3 6" xfId="10138" xr:uid="{00000000-0005-0000-0000-000031230000}"/>
    <cellStyle name="Normal 12 2 3 4 3 4" xfId="976" xr:uid="{00000000-0005-0000-0000-000032230000}"/>
    <cellStyle name="Normal 12 2 3 4 3 4 2" xfId="3641" xr:uid="{00000000-0005-0000-0000-000033230000}"/>
    <cellStyle name="Normal 12 2 3 4 3 4 2 2" xfId="12216" xr:uid="{00000000-0005-0000-0000-000034230000}"/>
    <cellStyle name="Normal 12 2 3 4 3 4 3" xfId="7164" xr:uid="{00000000-0005-0000-0000-000035230000}"/>
    <cellStyle name="Normal 12 2 3 4 3 4 3 2" xfId="15739" xr:uid="{00000000-0005-0000-0000-000036230000}"/>
    <cellStyle name="Normal 12 2 3 4 3 4 4" xfId="9551" xr:uid="{00000000-0005-0000-0000-000037230000}"/>
    <cellStyle name="Normal 12 2 3 4 3 5" xfId="1759" xr:uid="{00000000-0005-0000-0000-000038230000}"/>
    <cellStyle name="Normal 12 2 3 4 3 5 2" xfId="3055" xr:uid="{00000000-0005-0000-0000-000039230000}"/>
    <cellStyle name="Normal 12 2 3 4 3 5 2 2" xfId="11630" xr:uid="{00000000-0005-0000-0000-00003A230000}"/>
    <cellStyle name="Normal 12 2 3 4 3 5 3" xfId="7947" xr:uid="{00000000-0005-0000-0000-00003B230000}"/>
    <cellStyle name="Normal 12 2 3 4 3 5 3 2" xfId="16522" xr:uid="{00000000-0005-0000-0000-00003C230000}"/>
    <cellStyle name="Normal 12 2 3 4 3 5 4" xfId="10334" xr:uid="{00000000-0005-0000-0000-00003D230000}"/>
    <cellStyle name="Normal 12 2 3 4 3 6" xfId="4424" xr:uid="{00000000-0005-0000-0000-00003E230000}"/>
    <cellStyle name="Normal 12 2 3 4 3 6 2" xfId="12999" xr:uid="{00000000-0005-0000-0000-00003F230000}"/>
    <cellStyle name="Normal 12 2 3 4 3 7" xfId="5305" xr:uid="{00000000-0005-0000-0000-000040230000}"/>
    <cellStyle name="Normal 12 2 3 4 3 7 2" xfId="13880" xr:uid="{00000000-0005-0000-0000-000041230000}"/>
    <cellStyle name="Normal 12 2 3 4 3 8" xfId="2751" xr:uid="{00000000-0005-0000-0000-000042230000}"/>
    <cellStyle name="Normal 12 2 3 4 3 8 2" xfId="11326" xr:uid="{00000000-0005-0000-0000-000043230000}"/>
    <cellStyle name="Normal 12 2 3 4 3 9" xfId="6186" xr:uid="{00000000-0005-0000-0000-000044230000}"/>
    <cellStyle name="Normal 12 2 3 4 3 9 2" xfId="14761" xr:uid="{00000000-0005-0000-0000-000045230000}"/>
    <cellStyle name="Normal 12 2 3 4 4" xfId="487" xr:uid="{00000000-0005-0000-0000-000046230000}"/>
    <cellStyle name="Normal 12 2 3 4 4 2" xfId="1092" xr:uid="{00000000-0005-0000-0000-000047230000}"/>
    <cellStyle name="Normal 12 2 3 4 4 2 2" xfId="3757" xr:uid="{00000000-0005-0000-0000-000048230000}"/>
    <cellStyle name="Normal 12 2 3 4 4 2 2 2" xfId="12332" xr:uid="{00000000-0005-0000-0000-000049230000}"/>
    <cellStyle name="Normal 12 2 3 4 4 2 3" xfId="7280" xr:uid="{00000000-0005-0000-0000-00004A230000}"/>
    <cellStyle name="Normal 12 2 3 4 4 2 3 2" xfId="15855" xr:uid="{00000000-0005-0000-0000-00004B230000}"/>
    <cellStyle name="Normal 12 2 3 4 4 2 4" xfId="9667" xr:uid="{00000000-0005-0000-0000-00004C230000}"/>
    <cellStyle name="Normal 12 2 3 4 4 3" xfId="2266" xr:uid="{00000000-0005-0000-0000-00004D230000}"/>
    <cellStyle name="Normal 12 2 3 4 4 3 2" xfId="4931" xr:uid="{00000000-0005-0000-0000-00004E230000}"/>
    <cellStyle name="Normal 12 2 3 4 4 3 2 2" xfId="13506" xr:uid="{00000000-0005-0000-0000-00004F230000}"/>
    <cellStyle name="Normal 12 2 3 4 4 3 3" xfId="8454" xr:uid="{00000000-0005-0000-0000-000050230000}"/>
    <cellStyle name="Normal 12 2 3 4 4 3 3 2" xfId="17029" xr:uid="{00000000-0005-0000-0000-000051230000}"/>
    <cellStyle name="Normal 12 2 3 4 4 3 4" xfId="10841" xr:uid="{00000000-0005-0000-0000-000052230000}"/>
    <cellStyle name="Normal 12 2 3 4 4 4" xfId="5812" xr:uid="{00000000-0005-0000-0000-000053230000}"/>
    <cellStyle name="Normal 12 2 3 4 4 4 2" xfId="14387" xr:uid="{00000000-0005-0000-0000-000054230000}"/>
    <cellStyle name="Normal 12 2 3 4 4 5" xfId="3152" xr:uid="{00000000-0005-0000-0000-000055230000}"/>
    <cellStyle name="Normal 12 2 3 4 4 5 2" xfId="11727" xr:uid="{00000000-0005-0000-0000-000056230000}"/>
    <cellStyle name="Normal 12 2 3 4 4 6" xfId="6693" xr:uid="{00000000-0005-0000-0000-000057230000}"/>
    <cellStyle name="Normal 12 2 3 4 4 6 2" xfId="15268" xr:uid="{00000000-0005-0000-0000-000058230000}"/>
    <cellStyle name="Normal 12 2 3 4 4 7" xfId="9062" xr:uid="{00000000-0005-0000-0000-000059230000}"/>
    <cellStyle name="Normal 12 2 3 4 5" xfId="1367" xr:uid="{00000000-0005-0000-0000-00005A230000}"/>
    <cellStyle name="Normal 12 2 3 4 5 2" xfId="1954" xr:uid="{00000000-0005-0000-0000-00005B230000}"/>
    <cellStyle name="Normal 12 2 3 4 5 2 2" xfId="4619" xr:uid="{00000000-0005-0000-0000-00005C230000}"/>
    <cellStyle name="Normal 12 2 3 4 5 2 2 2" xfId="13194" xr:uid="{00000000-0005-0000-0000-00005D230000}"/>
    <cellStyle name="Normal 12 2 3 4 5 2 3" xfId="7555" xr:uid="{00000000-0005-0000-0000-00005E230000}"/>
    <cellStyle name="Normal 12 2 3 4 5 2 3 2" xfId="16130" xr:uid="{00000000-0005-0000-0000-00005F230000}"/>
    <cellStyle name="Normal 12 2 3 4 5 2 4" xfId="10529" xr:uid="{00000000-0005-0000-0000-000060230000}"/>
    <cellStyle name="Normal 12 2 3 4 5 3" xfId="5500" xr:uid="{00000000-0005-0000-0000-000061230000}"/>
    <cellStyle name="Normal 12 2 3 4 5 3 2" xfId="8142" xr:uid="{00000000-0005-0000-0000-000062230000}"/>
    <cellStyle name="Normal 12 2 3 4 5 3 2 2" xfId="16717" xr:uid="{00000000-0005-0000-0000-000063230000}"/>
    <cellStyle name="Normal 12 2 3 4 5 3 3" xfId="14075" xr:uid="{00000000-0005-0000-0000-000064230000}"/>
    <cellStyle name="Normal 12 2 3 4 5 4" xfId="4032" xr:uid="{00000000-0005-0000-0000-000065230000}"/>
    <cellStyle name="Normal 12 2 3 4 5 4 2" xfId="12607" xr:uid="{00000000-0005-0000-0000-000066230000}"/>
    <cellStyle name="Normal 12 2 3 4 5 5" xfId="6381" xr:uid="{00000000-0005-0000-0000-000067230000}"/>
    <cellStyle name="Normal 12 2 3 4 5 5 2" xfId="14956" xr:uid="{00000000-0005-0000-0000-000068230000}"/>
    <cellStyle name="Normal 12 2 3 4 5 6" xfId="9942" xr:uid="{00000000-0005-0000-0000-000069230000}"/>
    <cellStyle name="Normal 12 2 3 4 6" xfId="780" xr:uid="{00000000-0005-0000-0000-00006A230000}"/>
    <cellStyle name="Normal 12 2 3 4 6 2" xfId="3445" xr:uid="{00000000-0005-0000-0000-00006B230000}"/>
    <cellStyle name="Normal 12 2 3 4 6 2 2" xfId="12020" xr:uid="{00000000-0005-0000-0000-00006C230000}"/>
    <cellStyle name="Normal 12 2 3 4 6 3" xfId="6968" xr:uid="{00000000-0005-0000-0000-00006D230000}"/>
    <cellStyle name="Normal 12 2 3 4 6 3 2" xfId="15543" xr:uid="{00000000-0005-0000-0000-00006E230000}"/>
    <cellStyle name="Normal 12 2 3 4 6 4" xfId="9355" xr:uid="{00000000-0005-0000-0000-00006F230000}"/>
    <cellStyle name="Normal 12 2 3 4 7" xfId="1679" xr:uid="{00000000-0005-0000-0000-000070230000}"/>
    <cellStyle name="Normal 12 2 3 4 7 2" xfId="2863" xr:uid="{00000000-0005-0000-0000-000071230000}"/>
    <cellStyle name="Normal 12 2 3 4 7 2 2" xfId="11438" xr:uid="{00000000-0005-0000-0000-000072230000}"/>
    <cellStyle name="Normal 12 2 3 4 7 3" xfId="7867" xr:uid="{00000000-0005-0000-0000-000073230000}"/>
    <cellStyle name="Normal 12 2 3 4 7 3 2" xfId="16442" xr:uid="{00000000-0005-0000-0000-000074230000}"/>
    <cellStyle name="Normal 12 2 3 4 7 4" xfId="10254" xr:uid="{00000000-0005-0000-0000-000075230000}"/>
    <cellStyle name="Normal 12 2 3 4 8" xfId="4344" xr:uid="{00000000-0005-0000-0000-000076230000}"/>
    <cellStyle name="Normal 12 2 3 4 8 2" xfId="12919" xr:uid="{00000000-0005-0000-0000-000077230000}"/>
    <cellStyle name="Normal 12 2 3 4 9" xfId="5225" xr:uid="{00000000-0005-0000-0000-000078230000}"/>
    <cellStyle name="Normal 12 2 3 4 9 2" xfId="13800" xr:uid="{00000000-0005-0000-0000-000079230000}"/>
    <cellStyle name="Normal 12 2 3 5" xfId="348" xr:uid="{00000000-0005-0000-0000-00007A230000}"/>
    <cellStyle name="Normal 12 2 3 5 10" xfId="8925" xr:uid="{00000000-0005-0000-0000-00007B230000}"/>
    <cellStyle name="Normal 12 2 3 5 2" xfId="643" xr:uid="{00000000-0005-0000-0000-00007C230000}"/>
    <cellStyle name="Normal 12 2 3 5 2 2" xfId="1132" xr:uid="{00000000-0005-0000-0000-00007D230000}"/>
    <cellStyle name="Normal 12 2 3 5 2 2 2" xfId="3797" xr:uid="{00000000-0005-0000-0000-00007E230000}"/>
    <cellStyle name="Normal 12 2 3 5 2 2 2 2" xfId="12372" xr:uid="{00000000-0005-0000-0000-00007F230000}"/>
    <cellStyle name="Normal 12 2 3 5 2 2 3" xfId="7320" xr:uid="{00000000-0005-0000-0000-000080230000}"/>
    <cellStyle name="Normal 12 2 3 5 2 2 3 2" xfId="15895" xr:uid="{00000000-0005-0000-0000-000081230000}"/>
    <cellStyle name="Normal 12 2 3 5 2 2 4" xfId="9707" xr:uid="{00000000-0005-0000-0000-000082230000}"/>
    <cellStyle name="Normal 12 2 3 5 2 3" xfId="2306" xr:uid="{00000000-0005-0000-0000-000083230000}"/>
    <cellStyle name="Normal 12 2 3 5 2 3 2" xfId="4971" xr:uid="{00000000-0005-0000-0000-000084230000}"/>
    <cellStyle name="Normal 12 2 3 5 2 3 2 2" xfId="13546" xr:uid="{00000000-0005-0000-0000-000085230000}"/>
    <cellStyle name="Normal 12 2 3 5 2 3 3" xfId="8494" xr:uid="{00000000-0005-0000-0000-000086230000}"/>
    <cellStyle name="Normal 12 2 3 5 2 3 3 2" xfId="17069" xr:uid="{00000000-0005-0000-0000-000087230000}"/>
    <cellStyle name="Normal 12 2 3 5 2 3 4" xfId="10881" xr:uid="{00000000-0005-0000-0000-000088230000}"/>
    <cellStyle name="Normal 12 2 3 5 2 4" xfId="5852" xr:uid="{00000000-0005-0000-0000-000089230000}"/>
    <cellStyle name="Normal 12 2 3 5 2 4 2" xfId="14427" xr:uid="{00000000-0005-0000-0000-00008A230000}"/>
    <cellStyle name="Normal 12 2 3 5 2 5" xfId="3308" xr:uid="{00000000-0005-0000-0000-00008B230000}"/>
    <cellStyle name="Normal 12 2 3 5 2 5 2" xfId="11883" xr:uid="{00000000-0005-0000-0000-00008C230000}"/>
    <cellStyle name="Normal 12 2 3 5 2 6" xfId="6733" xr:uid="{00000000-0005-0000-0000-00008D230000}"/>
    <cellStyle name="Normal 12 2 3 5 2 6 2" xfId="15308" xr:uid="{00000000-0005-0000-0000-00008E230000}"/>
    <cellStyle name="Normal 12 2 3 5 2 7" xfId="9218" xr:uid="{00000000-0005-0000-0000-00008F230000}"/>
    <cellStyle name="Normal 12 2 3 5 3" xfId="1523" xr:uid="{00000000-0005-0000-0000-000090230000}"/>
    <cellStyle name="Normal 12 2 3 5 3 2" xfId="2110" xr:uid="{00000000-0005-0000-0000-000091230000}"/>
    <cellStyle name="Normal 12 2 3 5 3 2 2" xfId="4775" xr:uid="{00000000-0005-0000-0000-000092230000}"/>
    <cellStyle name="Normal 12 2 3 5 3 2 2 2" xfId="13350" xr:uid="{00000000-0005-0000-0000-000093230000}"/>
    <cellStyle name="Normal 12 2 3 5 3 2 3" xfId="7711" xr:uid="{00000000-0005-0000-0000-000094230000}"/>
    <cellStyle name="Normal 12 2 3 5 3 2 3 2" xfId="16286" xr:uid="{00000000-0005-0000-0000-000095230000}"/>
    <cellStyle name="Normal 12 2 3 5 3 2 4" xfId="10685" xr:uid="{00000000-0005-0000-0000-000096230000}"/>
    <cellStyle name="Normal 12 2 3 5 3 3" xfId="5656" xr:uid="{00000000-0005-0000-0000-000097230000}"/>
    <cellStyle name="Normal 12 2 3 5 3 3 2" xfId="8298" xr:uid="{00000000-0005-0000-0000-000098230000}"/>
    <cellStyle name="Normal 12 2 3 5 3 3 2 2" xfId="16873" xr:uid="{00000000-0005-0000-0000-000099230000}"/>
    <cellStyle name="Normal 12 2 3 5 3 3 3" xfId="14231" xr:uid="{00000000-0005-0000-0000-00009A230000}"/>
    <cellStyle name="Normal 12 2 3 5 3 4" xfId="4188" xr:uid="{00000000-0005-0000-0000-00009B230000}"/>
    <cellStyle name="Normal 12 2 3 5 3 4 2" xfId="12763" xr:uid="{00000000-0005-0000-0000-00009C230000}"/>
    <cellStyle name="Normal 12 2 3 5 3 5" xfId="6537" xr:uid="{00000000-0005-0000-0000-00009D230000}"/>
    <cellStyle name="Normal 12 2 3 5 3 5 2" xfId="15112" xr:uid="{00000000-0005-0000-0000-00009E230000}"/>
    <cellStyle name="Normal 12 2 3 5 3 6" xfId="10098" xr:uid="{00000000-0005-0000-0000-00009F230000}"/>
    <cellStyle name="Normal 12 2 3 5 4" xfId="936" xr:uid="{00000000-0005-0000-0000-0000A0230000}"/>
    <cellStyle name="Normal 12 2 3 5 4 2" xfId="3601" xr:uid="{00000000-0005-0000-0000-0000A1230000}"/>
    <cellStyle name="Normal 12 2 3 5 4 2 2" xfId="12176" xr:uid="{00000000-0005-0000-0000-0000A2230000}"/>
    <cellStyle name="Normal 12 2 3 5 4 3" xfId="7124" xr:uid="{00000000-0005-0000-0000-0000A3230000}"/>
    <cellStyle name="Normal 12 2 3 5 4 3 2" xfId="15699" xr:uid="{00000000-0005-0000-0000-0000A4230000}"/>
    <cellStyle name="Normal 12 2 3 5 4 4" xfId="9511" xr:uid="{00000000-0005-0000-0000-0000A5230000}"/>
    <cellStyle name="Normal 12 2 3 5 5" xfId="1719" xr:uid="{00000000-0005-0000-0000-0000A6230000}"/>
    <cellStyle name="Normal 12 2 3 5 5 2" xfId="3015" xr:uid="{00000000-0005-0000-0000-0000A7230000}"/>
    <cellStyle name="Normal 12 2 3 5 5 2 2" xfId="11590" xr:uid="{00000000-0005-0000-0000-0000A8230000}"/>
    <cellStyle name="Normal 12 2 3 5 5 3" xfId="7907" xr:uid="{00000000-0005-0000-0000-0000A9230000}"/>
    <cellStyle name="Normal 12 2 3 5 5 3 2" xfId="16482" xr:uid="{00000000-0005-0000-0000-0000AA230000}"/>
    <cellStyle name="Normal 12 2 3 5 5 4" xfId="10294" xr:uid="{00000000-0005-0000-0000-0000AB230000}"/>
    <cellStyle name="Normal 12 2 3 5 6" xfId="4384" xr:uid="{00000000-0005-0000-0000-0000AC230000}"/>
    <cellStyle name="Normal 12 2 3 5 6 2" xfId="12959" xr:uid="{00000000-0005-0000-0000-0000AD230000}"/>
    <cellStyle name="Normal 12 2 3 5 7" xfId="5265" xr:uid="{00000000-0005-0000-0000-0000AE230000}"/>
    <cellStyle name="Normal 12 2 3 5 7 2" xfId="13840" xr:uid="{00000000-0005-0000-0000-0000AF230000}"/>
    <cellStyle name="Normal 12 2 3 5 8" xfId="2711" xr:uid="{00000000-0005-0000-0000-0000B0230000}"/>
    <cellStyle name="Normal 12 2 3 5 8 2" xfId="11286" xr:uid="{00000000-0005-0000-0000-0000B1230000}"/>
    <cellStyle name="Normal 12 2 3 5 9" xfId="6146" xr:uid="{00000000-0005-0000-0000-0000B2230000}"/>
    <cellStyle name="Normal 12 2 3 5 9 2" xfId="14721" xr:uid="{00000000-0005-0000-0000-0000B3230000}"/>
    <cellStyle name="Normal 12 2 3 6" xfId="250" xr:uid="{00000000-0005-0000-0000-0000B4230000}"/>
    <cellStyle name="Normal 12 2 3 6 10" xfId="8827" xr:uid="{00000000-0005-0000-0000-0000B5230000}"/>
    <cellStyle name="Normal 12 2 3 6 2" xfId="545" xr:uid="{00000000-0005-0000-0000-0000B6230000}"/>
    <cellStyle name="Normal 12 2 3 6 2 2" xfId="1230" xr:uid="{00000000-0005-0000-0000-0000B7230000}"/>
    <cellStyle name="Normal 12 2 3 6 2 2 2" xfId="3895" xr:uid="{00000000-0005-0000-0000-0000B8230000}"/>
    <cellStyle name="Normal 12 2 3 6 2 2 2 2" xfId="12470" xr:uid="{00000000-0005-0000-0000-0000B9230000}"/>
    <cellStyle name="Normal 12 2 3 6 2 2 3" xfId="7418" xr:uid="{00000000-0005-0000-0000-0000BA230000}"/>
    <cellStyle name="Normal 12 2 3 6 2 2 3 2" xfId="15993" xr:uid="{00000000-0005-0000-0000-0000BB230000}"/>
    <cellStyle name="Normal 12 2 3 6 2 2 4" xfId="9805" xr:uid="{00000000-0005-0000-0000-0000BC230000}"/>
    <cellStyle name="Normal 12 2 3 6 2 3" xfId="2404" xr:uid="{00000000-0005-0000-0000-0000BD230000}"/>
    <cellStyle name="Normal 12 2 3 6 2 3 2" xfId="5069" xr:uid="{00000000-0005-0000-0000-0000BE230000}"/>
    <cellStyle name="Normal 12 2 3 6 2 3 2 2" xfId="13644" xr:uid="{00000000-0005-0000-0000-0000BF230000}"/>
    <cellStyle name="Normal 12 2 3 6 2 3 3" xfId="8592" xr:uid="{00000000-0005-0000-0000-0000C0230000}"/>
    <cellStyle name="Normal 12 2 3 6 2 3 3 2" xfId="17167" xr:uid="{00000000-0005-0000-0000-0000C1230000}"/>
    <cellStyle name="Normal 12 2 3 6 2 3 4" xfId="10979" xr:uid="{00000000-0005-0000-0000-0000C2230000}"/>
    <cellStyle name="Normal 12 2 3 6 2 4" xfId="5950" xr:uid="{00000000-0005-0000-0000-0000C3230000}"/>
    <cellStyle name="Normal 12 2 3 6 2 4 2" xfId="14525" xr:uid="{00000000-0005-0000-0000-0000C4230000}"/>
    <cellStyle name="Normal 12 2 3 6 2 5" xfId="3210" xr:uid="{00000000-0005-0000-0000-0000C5230000}"/>
    <cellStyle name="Normal 12 2 3 6 2 5 2" xfId="11785" xr:uid="{00000000-0005-0000-0000-0000C6230000}"/>
    <cellStyle name="Normal 12 2 3 6 2 6" xfId="6831" xr:uid="{00000000-0005-0000-0000-0000C7230000}"/>
    <cellStyle name="Normal 12 2 3 6 2 6 2" xfId="15406" xr:uid="{00000000-0005-0000-0000-0000C8230000}"/>
    <cellStyle name="Normal 12 2 3 6 2 7" xfId="9120" xr:uid="{00000000-0005-0000-0000-0000C9230000}"/>
    <cellStyle name="Normal 12 2 3 6 3" xfId="1425" xr:uid="{00000000-0005-0000-0000-0000CA230000}"/>
    <cellStyle name="Normal 12 2 3 6 3 2" xfId="2012" xr:uid="{00000000-0005-0000-0000-0000CB230000}"/>
    <cellStyle name="Normal 12 2 3 6 3 2 2" xfId="4677" xr:uid="{00000000-0005-0000-0000-0000CC230000}"/>
    <cellStyle name="Normal 12 2 3 6 3 2 2 2" xfId="13252" xr:uid="{00000000-0005-0000-0000-0000CD230000}"/>
    <cellStyle name="Normal 12 2 3 6 3 2 3" xfId="7613" xr:uid="{00000000-0005-0000-0000-0000CE230000}"/>
    <cellStyle name="Normal 12 2 3 6 3 2 3 2" xfId="16188" xr:uid="{00000000-0005-0000-0000-0000CF230000}"/>
    <cellStyle name="Normal 12 2 3 6 3 2 4" xfId="10587" xr:uid="{00000000-0005-0000-0000-0000D0230000}"/>
    <cellStyle name="Normal 12 2 3 6 3 3" xfId="5558" xr:uid="{00000000-0005-0000-0000-0000D1230000}"/>
    <cellStyle name="Normal 12 2 3 6 3 3 2" xfId="8200" xr:uid="{00000000-0005-0000-0000-0000D2230000}"/>
    <cellStyle name="Normal 12 2 3 6 3 3 2 2" xfId="16775" xr:uid="{00000000-0005-0000-0000-0000D3230000}"/>
    <cellStyle name="Normal 12 2 3 6 3 3 3" xfId="14133" xr:uid="{00000000-0005-0000-0000-0000D4230000}"/>
    <cellStyle name="Normal 12 2 3 6 3 4" xfId="4090" xr:uid="{00000000-0005-0000-0000-0000D5230000}"/>
    <cellStyle name="Normal 12 2 3 6 3 4 2" xfId="12665" xr:uid="{00000000-0005-0000-0000-0000D6230000}"/>
    <cellStyle name="Normal 12 2 3 6 3 5" xfId="6439" xr:uid="{00000000-0005-0000-0000-0000D7230000}"/>
    <cellStyle name="Normal 12 2 3 6 3 5 2" xfId="15014" xr:uid="{00000000-0005-0000-0000-0000D8230000}"/>
    <cellStyle name="Normal 12 2 3 6 3 6" xfId="10000" xr:uid="{00000000-0005-0000-0000-0000D9230000}"/>
    <cellStyle name="Normal 12 2 3 6 4" xfId="838" xr:uid="{00000000-0005-0000-0000-0000DA230000}"/>
    <cellStyle name="Normal 12 2 3 6 4 2" xfId="3503" xr:uid="{00000000-0005-0000-0000-0000DB230000}"/>
    <cellStyle name="Normal 12 2 3 6 4 2 2" xfId="12078" xr:uid="{00000000-0005-0000-0000-0000DC230000}"/>
    <cellStyle name="Normal 12 2 3 6 4 3" xfId="7026" xr:uid="{00000000-0005-0000-0000-0000DD230000}"/>
    <cellStyle name="Normal 12 2 3 6 4 3 2" xfId="15601" xr:uid="{00000000-0005-0000-0000-0000DE230000}"/>
    <cellStyle name="Normal 12 2 3 6 4 4" xfId="9413" xr:uid="{00000000-0005-0000-0000-0000DF230000}"/>
    <cellStyle name="Normal 12 2 3 6 5" xfId="1817" xr:uid="{00000000-0005-0000-0000-0000E0230000}"/>
    <cellStyle name="Normal 12 2 3 6 5 2" xfId="2917" xr:uid="{00000000-0005-0000-0000-0000E1230000}"/>
    <cellStyle name="Normal 12 2 3 6 5 2 2" xfId="11492" xr:uid="{00000000-0005-0000-0000-0000E2230000}"/>
    <cellStyle name="Normal 12 2 3 6 5 3" xfId="8005" xr:uid="{00000000-0005-0000-0000-0000E3230000}"/>
    <cellStyle name="Normal 12 2 3 6 5 3 2" xfId="16580" xr:uid="{00000000-0005-0000-0000-0000E4230000}"/>
    <cellStyle name="Normal 12 2 3 6 5 4" xfId="10392" xr:uid="{00000000-0005-0000-0000-0000E5230000}"/>
    <cellStyle name="Normal 12 2 3 6 6" xfId="4482" xr:uid="{00000000-0005-0000-0000-0000E6230000}"/>
    <cellStyle name="Normal 12 2 3 6 6 2" xfId="13057" xr:uid="{00000000-0005-0000-0000-0000E7230000}"/>
    <cellStyle name="Normal 12 2 3 6 7" xfId="5363" xr:uid="{00000000-0005-0000-0000-0000E8230000}"/>
    <cellStyle name="Normal 12 2 3 6 7 2" xfId="13938" xr:uid="{00000000-0005-0000-0000-0000E9230000}"/>
    <cellStyle name="Normal 12 2 3 6 8" xfId="2613" xr:uid="{00000000-0005-0000-0000-0000EA230000}"/>
    <cellStyle name="Normal 12 2 3 6 8 2" xfId="11188" xr:uid="{00000000-0005-0000-0000-0000EB230000}"/>
    <cellStyle name="Normal 12 2 3 6 9" xfId="6244" xr:uid="{00000000-0005-0000-0000-0000EC230000}"/>
    <cellStyle name="Normal 12 2 3 6 9 2" xfId="14819" xr:uid="{00000000-0005-0000-0000-0000ED230000}"/>
    <cellStyle name="Normal 12 2 3 7" xfId="449" xr:uid="{00000000-0005-0000-0000-0000EE230000}"/>
    <cellStyle name="Normal 12 2 3 7 2" xfId="1034" xr:uid="{00000000-0005-0000-0000-0000EF230000}"/>
    <cellStyle name="Normal 12 2 3 7 2 2" xfId="3699" xr:uid="{00000000-0005-0000-0000-0000F0230000}"/>
    <cellStyle name="Normal 12 2 3 7 2 2 2" xfId="12274" xr:uid="{00000000-0005-0000-0000-0000F1230000}"/>
    <cellStyle name="Normal 12 2 3 7 2 3" xfId="7222" xr:uid="{00000000-0005-0000-0000-0000F2230000}"/>
    <cellStyle name="Normal 12 2 3 7 2 3 2" xfId="15797" xr:uid="{00000000-0005-0000-0000-0000F3230000}"/>
    <cellStyle name="Normal 12 2 3 7 2 4" xfId="9609" xr:uid="{00000000-0005-0000-0000-0000F4230000}"/>
    <cellStyle name="Normal 12 2 3 7 3" xfId="2208" xr:uid="{00000000-0005-0000-0000-0000F5230000}"/>
    <cellStyle name="Normal 12 2 3 7 3 2" xfId="3114" xr:uid="{00000000-0005-0000-0000-0000F6230000}"/>
    <cellStyle name="Normal 12 2 3 7 3 2 2" xfId="11689" xr:uid="{00000000-0005-0000-0000-0000F7230000}"/>
    <cellStyle name="Normal 12 2 3 7 3 3" xfId="8396" xr:uid="{00000000-0005-0000-0000-0000F8230000}"/>
    <cellStyle name="Normal 12 2 3 7 3 3 2" xfId="16971" xr:uid="{00000000-0005-0000-0000-0000F9230000}"/>
    <cellStyle name="Normal 12 2 3 7 3 4" xfId="10783" xr:uid="{00000000-0005-0000-0000-0000FA230000}"/>
    <cellStyle name="Normal 12 2 3 7 4" xfId="4873" xr:uid="{00000000-0005-0000-0000-0000FB230000}"/>
    <cellStyle name="Normal 12 2 3 7 4 2" xfId="13448" xr:uid="{00000000-0005-0000-0000-0000FC230000}"/>
    <cellStyle name="Normal 12 2 3 7 5" xfId="5754" xr:uid="{00000000-0005-0000-0000-0000FD230000}"/>
    <cellStyle name="Normal 12 2 3 7 5 2" xfId="14329" xr:uid="{00000000-0005-0000-0000-0000FE230000}"/>
    <cellStyle name="Normal 12 2 3 7 6" xfId="2517" xr:uid="{00000000-0005-0000-0000-0000FF230000}"/>
    <cellStyle name="Normal 12 2 3 7 6 2" xfId="11092" xr:uid="{00000000-0005-0000-0000-000000240000}"/>
    <cellStyle name="Normal 12 2 3 7 7" xfId="6635" xr:uid="{00000000-0005-0000-0000-000001240000}"/>
    <cellStyle name="Normal 12 2 3 7 7 2" xfId="15210" xr:uid="{00000000-0005-0000-0000-000002240000}"/>
    <cellStyle name="Normal 12 2 3 7 8" xfId="9024" xr:uid="{00000000-0005-0000-0000-000003240000}"/>
    <cellStyle name="Normal 12 2 3 8" xfId="1329" xr:uid="{00000000-0005-0000-0000-000004240000}"/>
    <cellStyle name="Normal 12 2 3 8 2" xfId="1916" xr:uid="{00000000-0005-0000-0000-000005240000}"/>
    <cellStyle name="Normal 12 2 3 8 2 2" xfId="4581" xr:uid="{00000000-0005-0000-0000-000006240000}"/>
    <cellStyle name="Normal 12 2 3 8 2 2 2" xfId="13156" xr:uid="{00000000-0005-0000-0000-000007240000}"/>
    <cellStyle name="Normal 12 2 3 8 2 3" xfId="7517" xr:uid="{00000000-0005-0000-0000-000008240000}"/>
    <cellStyle name="Normal 12 2 3 8 2 3 2" xfId="16092" xr:uid="{00000000-0005-0000-0000-000009240000}"/>
    <cellStyle name="Normal 12 2 3 8 2 4" xfId="10491" xr:uid="{00000000-0005-0000-0000-00000A240000}"/>
    <cellStyle name="Normal 12 2 3 8 3" xfId="5462" xr:uid="{00000000-0005-0000-0000-00000B240000}"/>
    <cellStyle name="Normal 12 2 3 8 3 2" xfId="8104" xr:uid="{00000000-0005-0000-0000-00000C240000}"/>
    <cellStyle name="Normal 12 2 3 8 3 2 2" xfId="16679" xr:uid="{00000000-0005-0000-0000-00000D240000}"/>
    <cellStyle name="Normal 12 2 3 8 3 3" xfId="14037" xr:uid="{00000000-0005-0000-0000-00000E240000}"/>
    <cellStyle name="Normal 12 2 3 8 4" xfId="3994" xr:uid="{00000000-0005-0000-0000-00000F240000}"/>
    <cellStyle name="Normal 12 2 3 8 4 2" xfId="12569" xr:uid="{00000000-0005-0000-0000-000010240000}"/>
    <cellStyle name="Normal 12 2 3 8 5" xfId="6343" xr:uid="{00000000-0005-0000-0000-000011240000}"/>
    <cellStyle name="Normal 12 2 3 8 5 2" xfId="14918" xr:uid="{00000000-0005-0000-0000-000012240000}"/>
    <cellStyle name="Normal 12 2 3 8 6" xfId="9904" xr:uid="{00000000-0005-0000-0000-000013240000}"/>
    <cellStyle name="Normal 12 2 3 9" xfId="742" xr:uid="{00000000-0005-0000-0000-000014240000}"/>
    <cellStyle name="Normal 12 2 3 9 2" xfId="3407" xr:uid="{00000000-0005-0000-0000-000015240000}"/>
    <cellStyle name="Normal 12 2 3 9 2 2" xfId="11982" xr:uid="{00000000-0005-0000-0000-000016240000}"/>
    <cellStyle name="Normal 12 2 3 9 3" xfId="6930" xr:uid="{00000000-0005-0000-0000-000017240000}"/>
    <cellStyle name="Normal 12 2 3 9 3 2" xfId="15505" xr:uid="{00000000-0005-0000-0000-000018240000}"/>
    <cellStyle name="Normal 12 2 3 9 4" xfId="9317" xr:uid="{00000000-0005-0000-0000-000019240000}"/>
    <cellStyle name="Normal 12 2 4" xfId="133" xr:uid="{00000000-0005-0000-0000-00001A240000}"/>
    <cellStyle name="Normal 12 2 4 10" xfId="1615" xr:uid="{00000000-0005-0000-0000-00001B240000}"/>
    <cellStyle name="Normal 12 2 4 10 2" xfId="2808" xr:uid="{00000000-0005-0000-0000-00001C240000}"/>
    <cellStyle name="Normal 12 2 4 10 2 2" xfId="11383" xr:uid="{00000000-0005-0000-0000-00001D240000}"/>
    <cellStyle name="Normal 12 2 4 10 3" xfId="7803" xr:uid="{00000000-0005-0000-0000-00001E240000}"/>
    <cellStyle name="Normal 12 2 4 10 3 2" xfId="16378" xr:uid="{00000000-0005-0000-0000-00001F240000}"/>
    <cellStyle name="Normal 12 2 4 10 4" xfId="10190" xr:uid="{00000000-0005-0000-0000-000020240000}"/>
    <cellStyle name="Normal 12 2 4 11" xfId="4280" xr:uid="{00000000-0005-0000-0000-000021240000}"/>
    <cellStyle name="Normal 12 2 4 11 2" xfId="12855" xr:uid="{00000000-0005-0000-0000-000022240000}"/>
    <cellStyle name="Normal 12 2 4 12" xfId="5161" xr:uid="{00000000-0005-0000-0000-000023240000}"/>
    <cellStyle name="Normal 12 2 4 12 2" xfId="13736" xr:uid="{00000000-0005-0000-0000-000024240000}"/>
    <cellStyle name="Normal 12 2 4 13" xfId="2511" xr:uid="{00000000-0005-0000-0000-000025240000}"/>
    <cellStyle name="Normal 12 2 4 13 2" xfId="11086" xr:uid="{00000000-0005-0000-0000-000026240000}"/>
    <cellStyle name="Normal 12 2 4 14" xfId="6042" xr:uid="{00000000-0005-0000-0000-000027240000}"/>
    <cellStyle name="Normal 12 2 4 14 2" xfId="14617" xr:uid="{00000000-0005-0000-0000-000028240000}"/>
    <cellStyle name="Normal 12 2 4 15" xfId="17264" xr:uid="{00000000-0005-0000-0000-000029240000}"/>
    <cellStyle name="Normal 12 2 4 16" xfId="8718" xr:uid="{00000000-0005-0000-0000-00002A240000}"/>
    <cellStyle name="Normal 12 2 4 17" xfId="8689" xr:uid="{00000000-0005-0000-0000-00002B240000}"/>
    <cellStyle name="Normal 12 2 4 2" xfId="174" xr:uid="{00000000-0005-0000-0000-00002C240000}"/>
    <cellStyle name="Normal 12 2 4 2 10" xfId="5200" xr:uid="{00000000-0005-0000-0000-00002D240000}"/>
    <cellStyle name="Normal 12 2 4 2 10 2" xfId="13775" xr:uid="{00000000-0005-0000-0000-00002E240000}"/>
    <cellStyle name="Normal 12 2 4 2 11" xfId="2530" xr:uid="{00000000-0005-0000-0000-00002F240000}"/>
    <cellStyle name="Normal 12 2 4 2 11 2" xfId="11105" xr:uid="{00000000-0005-0000-0000-000030240000}"/>
    <cellStyle name="Normal 12 2 4 2 12" xfId="6081" xr:uid="{00000000-0005-0000-0000-000031240000}"/>
    <cellStyle name="Normal 12 2 4 2 12 2" xfId="14656" xr:uid="{00000000-0005-0000-0000-000032240000}"/>
    <cellStyle name="Normal 12 2 4 2 13" xfId="8752" xr:uid="{00000000-0005-0000-0000-000033240000}"/>
    <cellStyle name="Normal 12 2 4 2 2" xfId="225" xr:uid="{00000000-0005-0000-0000-000034240000}"/>
    <cellStyle name="Normal 12 2 4 2 2 10" xfId="2588" xr:uid="{00000000-0005-0000-0000-000035240000}"/>
    <cellStyle name="Normal 12 2 4 2 2 10 2" xfId="11163" xr:uid="{00000000-0005-0000-0000-000036240000}"/>
    <cellStyle name="Normal 12 2 4 2 2 11" xfId="6121" xr:uid="{00000000-0005-0000-0000-000037240000}"/>
    <cellStyle name="Normal 12 2 4 2 2 11 2" xfId="14696" xr:uid="{00000000-0005-0000-0000-000038240000}"/>
    <cellStyle name="Normal 12 2 4 2 2 12" xfId="8802" xr:uid="{00000000-0005-0000-0000-000039240000}"/>
    <cellStyle name="Normal 12 2 4 2 2 2" xfId="323" xr:uid="{00000000-0005-0000-0000-00003A240000}"/>
    <cellStyle name="Normal 12 2 4 2 2 2 10" xfId="8900" xr:uid="{00000000-0005-0000-0000-00003B240000}"/>
    <cellStyle name="Normal 12 2 4 2 2 2 2" xfId="618" xr:uid="{00000000-0005-0000-0000-00003C240000}"/>
    <cellStyle name="Normal 12 2 4 2 2 2 2 2" xfId="1303" xr:uid="{00000000-0005-0000-0000-00003D240000}"/>
    <cellStyle name="Normal 12 2 4 2 2 2 2 2 2" xfId="3968" xr:uid="{00000000-0005-0000-0000-00003E240000}"/>
    <cellStyle name="Normal 12 2 4 2 2 2 2 2 2 2" xfId="12543" xr:uid="{00000000-0005-0000-0000-00003F240000}"/>
    <cellStyle name="Normal 12 2 4 2 2 2 2 2 3" xfId="7491" xr:uid="{00000000-0005-0000-0000-000040240000}"/>
    <cellStyle name="Normal 12 2 4 2 2 2 2 2 3 2" xfId="16066" xr:uid="{00000000-0005-0000-0000-000041240000}"/>
    <cellStyle name="Normal 12 2 4 2 2 2 2 2 4" xfId="9878" xr:uid="{00000000-0005-0000-0000-000042240000}"/>
    <cellStyle name="Normal 12 2 4 2 2 2 2 3" xfId="2477" xr:uid="{00000000-0005-0000-0000-000043240000}"/>
    <cellStyle name="Normal 12 2 4 2 2 2 2 3 2" xfId="5142" xr:uid="{00000000-0005-0000-0000-000044240000}"/>
    <cellStyle name="Normal 12 2 4 2 2 2 2 3 2 2" xfId="13717" xr:uid="{00000000-0005-0000-0000-000045240000}"/>
    <cellStyle name="Normal 12 2 4 2 2 2 2 3 3" xfId="8665" xr:uid="{00000000-0005-0000-0000-000046240000}"/>
    <cellStyle name="Normal 12 2 4 2 2 2 2 3 3 2" xfId="17240" xr:uid="{00000000-0005-0000-0000-000047240000}"/>
    <cellStyle name="Normal 12 2 4 2 2 2 2 3 4" xfId="11052" xr:uid="{00000000-0005-0000-0000-000048240000}"/>
    <cellStyle name="Normal 12 2 4 2 2 2 2 4" xfId="6023" xr:uid="{00000000-0005-0000-0000-000049240000}"/>
    <cellStyle name="Normal 12 2 4 2 2 2 2 4 2" xfId="14598" xr:uid="{00000000-0005-0000-0000-00004A240000}"/>
    <cellStyle name="Normal 12 2 4 2 2 2 2 5" xfId="3283" xr:uid="{00000000-0005-0000-0000-00004B240000}"/>
    <cellStyle name="Normal 12 2 4 2 2 2 2 5 2" xfId="11858" xr:uid="{00000000-0005-0000-0000-00004C240000}"/>
    <cellStyle name="Normal 12 2 4 2 2 2 2 6" xfId="6904" xr:uid="{00000000-0005-0000-0000-00004D240000}"/>
    <cellStyle name="Normal 12 2 4 2 2 2 2 6 2" xfId="15479" xr:uid="{00000000-0005-0000-0000-00004E240000}"/>
    <cellStyle name="Normal 12 2 4 2 2 2 2 7" xfId="9193" xr:uid="{00000000-0005-0000-0000-00004F240000}"/>
    <cellStyle name="Normal 12 2 4 2 2 2 3" xfId="1498" xr:uid="{00000000-0005-0000-0000-000050240000}"/>
    <cellStyle name="Normal 12 2 4 2 2 2 3 2" xfId="2085" xr:uid="{00000000-0005-0000-0000-000051240000}"/>
    <cellStyle name="Normal 12 2 4 2 2 2 3 2 2" xfId="4750" xr:uid="{00000000-0005-0000-0000-000052240000}"/>
    <cellStyle name="Normal 12 2 4 2 2 2 3 2 2 2" xfId="13325" xr:uid="{00000000-0005-0000-0000-000053240000}"/>
    <cellStyle name="Normal 12 2 4 2 2 2 3 2 3" xfId="7686" xr:uid="{00000000-0005-0000-0000-000054240000}"/>
    <cellStyle name="Normal 12 2 4 2 2 2 3 2 3 2" xfId="16261" xr:uid="{00000000-0005-0000-0000-000055240000}"/>
    <cellStyle name="Normal 12 2 4 2 2 2 3 2 4" xfId="10660" xr:uid="{00000000-0005-0000-0000-000056240000}"/>
    <cellStyle name="Normal 12 2 4 2 2 2 3 3" xfId="5631" xr:uid="{00000000-0005-0000-0000-000057240000}"/>
    <cellStyle name="Normal 12 2 4 2 2 2 3 3 2" xfId="8273" xr:uid="{00000000-0005-0000-0000-000058240000}"/>
    <cellStyle name="Normal 12 2 4 2 2 2 3 3 2 2" xfId="16848" xr:uid="{00000000-0005-0000-0000-000059240000}"/>
    <cellStyle name="Normal 12 2 4 2 2 2 3 3 3" xfId="14206" xr:uid="{00000000-0005-0000-0000-00005A240000}"/>
    <cellStyle name="Normal 12 2 4 2 2 2 3 4" xfId="4163" xr:uid="{00000000-0005-0000-0000-00005B240000}"/>
    <cellStyle name="Normal 12 2 4 2 2 2 3 4 2" xfId="12738" xr:uid="{00000000-0005-0000-0000-00005C240000}"/>
    <cellStyle name="Normal 12 2 4 2 2 2 3 5" xfId="6512" xr:uid="{00000000-0005-0000-0000-00005D240000}"/>
    <cellStyle name="Normal 12 2 4 2 2 2 3 5 2" xfId="15087" xr:uid="{00000000-0005-0000-0000-00005E240000}"/>
    <cellStyle name="Normal 12 2 4 2 2 2 3 6" xfId="10073" xr:uid="{00000000-0005-0000-0000-00005F240000}"/>
    <cellStyle name="Normal 12 2 4 2 2 2 4" xfId="911" xr:uid="{00000000-0005-0000-0000-000060240000}"/>
    <cellStyle name="Normal 12 2 4 2 2 2 4 2" xfId="3576" xr:uid="{00000000-0005-0000-0000-000061240000}"/>
    <cellStyle name="Normal 12 2 4 2 2 2 4 2 2" xfId="12151" xr:uid="{00000000-0005-0000-0000-000062240000}"/>
    <cellStyle name="Normal 12 2 4 2 2 2 4 3" xfId="7099" xr:uid="{00000000-0005-0000-0000-000063240000}"/>
    <cellStyle name="Normal 12 2 4 2 2 2 4 3 2" xfId="15674" xr:uid="{00000000-0005-0000-0000-000064240000}"/>
    <cellStyle name="Normal 12 2 4 2 2 2 4 4" xfId="9486" xr:uid="{00000000-0005-0000-0000-000065240000}"/>
    <cellStyle name="Normal 12 2 4 2 2 2 5" xfId="1890" xr:uid="{00000000-0005-0000-0000-000066240000}"/>
    <cellStyle name="Normal 12 2 4 2 2 2 5 2" xfId="2990" xr:uid="{00000000-0005-0000-0000-000067240000}"/>
    <cellStyle name="Normal 12 2 4 2 2 2 5 2 2" xfId="11565" xr:uid="{00000000-0005-0000-0000-000068240000}"/>
    <cellStyle name="Normal 12 2 4 2 2 2 5 3" xfId="8078" xr:uid="{00000000-0005-0000-0000-000069240000}"/>
    <cellStyle name="Normal 12 2 4 2 2 2 5 3 2" xfId="16653" xr:uid="{00000000-0005-0000-0000-00006A240000}"/>
    <cellStyle name="Normal 12 2 4 2 2 2 5 4" xfId="10465" xr:uid="{00000000-0005-0000-0000-00006B240000}"/>
    <cellStyle name="Normal 12 2 4 2 2 2 6" xfId="4555" xr:uid="{00000000-0005-0000-0000-00006C240000}"/>
    <cellStyle name="Normal 12 2 4 2 2 2 6 2" xfId="13130" xr:uid="{00000000-0005-0000-0000-00006D240000}"/>
    <cellStyle name="Normal 12 2 4 2 2 2 7" xfId="5436" xr:uid="{00000000-0005-0000-0000-00006E240000}"/>
    <cellStyle name="Normal 12 2 4 2 2 2 7 2" xfId="14011" xr:uid="{00000000-0005-0000-0000-00006F240000}"/>
    <cellStyle name="Normal 12 2 4 2 2 2 8" xfId="2686" xr:uid="{00000000-0005-0000-0000-000070240000}"/>
    <cellStyle name="Normal 12 2 4 2 2 2 8 2" xfId="11261" xr:uid="{00000000-0005-0000-0000-000071240000}"/>
    <cellStyle name="Normal 12 2 4 2 2 2 9" xfId="6317" xr:uid="{00000000-0005-0000-0000-000072240000}"/>
    <cellStyle name="Normal 12 2 4 2 2 2 9 2" xfId="14892" xr:uid="{00000000-0005-0000-0000-000073240000}"/>
    <cellStyle name="Normal 12 2 4 2 2 3" xfId="423" xr:uid="{00000000-0005-0000-0000-000074240000}"/>
    <cellStyle name="Normal 12 2 4 2 2 3 10" xfId="8998" xr:uid="{00000000-0005-0000-0000-000075240000}"/>
    <cellStyle name="Normal 12 2 4 2 2 3 2" xfId="716" xr:uid="{00000000-0005-0000-0000-000076240000}"/>
    <cellStyle name="Normal 12 2 4 2 2 3 2 2" xfId="1205" xr:uid="{00000000-0005-0000-0000-000077240000}"/>
    <cellStyle name="Normal 12 2 4 2 2 3 2 2 2" xfId="3870" xr:uid="{00000000-0005-0000-0000-000078240000}"/>
    <cellStyle name="Normal 12 2 4 2 2 3 2 2 2 2" xfId="12445" xr:uid="{00000000-0005-0000-0000-000079240000}"/>
    <cellStyle name="Normal 12 2 4 2 2 3 2 2 3" xfId="7393" xr:uid="{00000000-0005-0000-0000-00007A240000}"/>
    <cellStyle name="Normal 12 2 4 2 2 3 2 2 3 2" xfId="15968" xr:uid="{00000000-0005-0000-0000-00007B240000}"/>
    <cellStyle name="Normal 12 2 4 2 2 3 2 2 4" xfId="9780" xr:uid="{00000000-0005-0000-0000-00007C240000}"/>
    <cellStyle name="Normal 12 2 4 2 2 3 2 3" xfId="2379" xr:uid="{00000000-0005-0000-0000-00007D240000}"/>
    <cellStyle name="Normal 12 2 4 2 2 3 2 3 2" xfId="5044" xr:uid="{00000000-0005-0000-0000-00007E240000}"/>
    <cellStyle name="Normal 12 2 4 2 2 3 2 3 2 2" xfId="13619" xr:uid="{00000000-0005-0000-0000-00007F240000}"/>
    <cellStyle name="Normal 12 2 4 2 2 3 2 3 3" xfId="8567" xr:uid="{00000000-0005-0000-0000-000080240000}"/>
    <cellStyle name="Normal 12 2 4 2 2 3 2 3 3 2" xfId="17142" xr:uid="{00000000-0005-0000-0000-000081240000}"/>
    <cellStyle name="Normal 12 2 4 2 2 3 2 3 4" xfId="10954" xr:uid="{00000000-0005-0000-0000-000082240000}"/>
    <cellStyle name="Normal 12 2 4 2 2 3 2 4" xfId="5925" xr:uid="{00000000-0005-0000-0000-000083240000}"/>
    <cellStyle name="Normal 12 2 4 2 2 3 2 4 2" xfId="14500" xr:uid="{00000000-0005-0000-0000-000084240000}"/>
    <cellStyle name="Normal 12 2 4 2 2 3 2 5" xfId="3381" xr:uid="{00000000-0005-0000-0000-000085240000}"/>
    <cellStyle name="Normal 12 2 4 2 2 3 2 5 2" xfId="11956" xr:uid="{00000000-0005-0000-0000-000086240000}"/>
    <cellStyle name="Normal 12 2 4 2 2 3 2 6" xfId="6806" xr:uid="{00000000-0005-0000-0000-000087240000}"/>
    <cellStyle name="Normal 12 2 4 2 2 3 2 6 2" xfId="15381" xr:uid="{00000000-0005-0000-0000-000088240000}"/>
    <cellStyle name="Normal 12 2 4 2 2 3 2 7" xfId="9291" xr:uid="{00000000-0005-0000-0000-000089240000}"/>
    <cellStyle name="Normal 12 2 4 2 2 3 3" xfId="1596" xr:uid="{00000000-0005-0000-0000-00008A240000}"/>
    <cellStyle name="Normal 12 2 4 2 2 3 3 2" xfId="2183" xr:uid="{00000000-0005-0000-0000-00008B240000}"/>
    <cellStyle name="Normal 12 2 4 2 2 3 3 2 2" xfId="4848" xr:uid="{00000000-0005-0000-0000-00008C240000}"/>
    <cellStyle name="Normal 12 2 4 2 2 3 3 2 2 2" xfId="13423" xr:uid="{00000000-0005-0000-0000-00008D240000}"/>
    <cellStyle name="Normal 12 2 4 2 2 3 3 2 3" xfId="7784" xr:uid="{00000000-0005-0000-0000-00008E240000}"/>
    <cellStyle name="Normal 12 2 4 2 2 3 3 2 3 2" xfId="16359" xr:uid="{00000000-0005-0000-0000-00008F240000}"/>
    <cellStyle name="Normal 12 2 4 2 2 3 3 2 4" xfId="10758" xr:uid="{00000000-0005-0000-0000-000090240000}"/>
    <cellStyle name="Normal 12 2 4 2 2 3 3 3" xfId="5729" xr:uid="{00000000-0005-0000-0000-000091240000}"/>
    <cellStyle name="Normal 12 2 4 2 2 3 3 3 2" xfId="8371" xr:uid="{00000000-0005-0000-0000-000092240000}"/>
    <cellStyle name="Normal 12 2 4 2 2 3 3 3 2 2" xfId="16946" xr:uid="{00000000-0005-0000-0000-000093240000}"/>
    <cellStyle name="Normal 12 2 4 2 2 3 3 3 3" xfId="14304" xr:uid="{00000000-0005-0000-0000-000094240000}"/>
    <cellStyle name="Normal 12 2 4 2 2 3 3 4" xfId="4261" xr:uid="{00000000-0005-0000-0000-000095240000}"/>
    <cellStyle name="Normal 12 2 4 2 2 3 3 4 2" xfId="12836" xr:uid="{00000000-0005-0000-0000-000096240000}"/>
    <cellStyle name="Normal 12 2 4 2 2 3 3 5" xfId="6610" xr:uid="{00000000-0005-0000-0000-000097240000}"/>
    <cellStyle name="Normal 12 2 4 2 2 3 3 5 2" xfId="15185" xr:uid="{00000000-0005-0000-0000-000098240000}"/>
    <cellStyle name="Normal 12 2 4 2 2 3 3 6" xfId="10171" xr:uid="{00000000-0005-0000-0000-000099240000}"/>
    <cellStyle name="Normal 12 2 4 2 2 3 4" xfId="1009" xr:uid="{00000000-0005-0000-0000-00009A240000}"/>
    <cellStyle name="Normal 12 2 4 2 2 3 4 2" xfId="3674" xr:uid="{00000000-0005-0000-0000-00009B240000}"/>
    <cellStyle name="Normal 12 2 4 2 2 3 4 2 2" xfId="12249" xr:uid="{00000000-0005-0000-0000-00009C240000}"/>
    <cellStyle name="Normal 12 2 4 2 2 3 4 3" xfId="7197" xr:uid="{00000000-0005-0000-0000-00009D240000}"/>
    <cellStyle name="Normal 12 2 4 2 2 3 4 3 2" xfId="15772" xr:uid="{00000000-0005-0000-0000-00009E240000}"/>
    <cellStyle name="Normal 12 2 4 2 2 3 4 4" xfId="9584" xr:uid="{00000000-0005-0000-0000-00009F240000}"/>
    <cellStyle name="Normal 12 2 4 2 2 3 5" xfId="1792" xr:uid="{00000000-0005-0000-0000-0000A0240000}"/>
    <cellStyle name="Normal 12 2 4 2 2 3 5 2" xfId="3088" xr:uid="{00000000-0005-0000-0000-0000A1240000}"/>
    <cellStyle name="Normal 12 2 4 2 2 3 5 2 2" xfId="11663" xr:uid="{00000000-0005-0000-0000-0000A2240000}"/>
    <cellStyle name="Normal 12 2 4 2 2 3 5 3" xfId="7980" xr:uid="{00000000-0005-0000-0000-0000A3240000}"/>
    <cellStyle name="Normal 12 2 4 2 2 3 5 3 2" xfId="16555" xr:uid="{00000000-0005-0000-0000-0000A4240000}"/>
    <cellStyle name="Normal 12 2 4 2 2 3 5 4" xfId="10367" xr:uid="{00000000-0005-0000-0000-0000A5240000}"/>
    <cellStyle name="Normal 12 2 4 2 2 3 6" xfId="4457" xr:uid="{00000000-0005-0000-0000-0000A6240000}"/>
    <cellStyle name="Normal 12 2 4 2 2 3 6 2" xfId="13032" xr:uid="{00000000-0005-0000-0000-0000A7240000}"/>
    <cellStyle name="Normal 12 2 4 2 2 3 7" xfId="5338" xr:uid="{00000000-0005-0000-0000-0000A8240000}"/>
    <cellStyle name="Normal 12 2 4 2 2 3 7 2" xfId="13913" xr:uid="{00000000-0005-0000-0000-0000A9240000}"/>
    <cellStyle name="Normal 12 2 4 2 2 3 8" xfId="2784" xr:uid="{00000000-0005-0000-0000-0000AA240000}"/>
    <cellStyle name="Normal 12 2 4 2 2 3 8 2" xfId="11359" xr:uid="{00000000-0005-0000-0000-0000AB240000}"/>
    <cellStyle name="Normal 12 2 4 2 2 3 9" xfId="6219" xr:uid="{00000000-0005-0000-0000-0000AC240000}"/>
    <cellStyle name="Normal 12 2 4 2 2 3 9 2" xfId="14794" xr:uid="{00000000-0005-0000-0000-0000AD240000}"/>
    <cellStyle name="Normal 12 2 4 2 2 4" xfId="520" xr:uid="{00000000-0005-0000-0000-0000AE240000}"/>
    <cellStyle name="Normal 12 2 4 2 2 4 2" xfId="1107" xr:uid="{00000000-0005-0000-0000-0000AF240000}"/>
    <cellStyle name="Normal 12 2 4 2 2 4 2 2" xfId="3772" xr:uid="{00000000-0005-0000-0000-0000B0240000}"/>
    <cellStyle name="Normal 12 2 4 2 2 4 2 2 2" xfId="12347" xr:uid="{00000000-0005-0000-0000-0000B1240000}"/>
    <cellStyle name="Normal 12 2 4 2 2 4 2 3" xfId="7295" xr:uid="{00000000-0005-0000-0000-0000B2240000}"/>
    <cellStyle name="Normal 12 2 4 2 2 4 2 3 2" xfId="15870" xr:uid="{00000000-0005-0000-0000-0000B3240000}"/>
    <cellStyle name="Normal 12 2 4 2 2 4 2 4" xfId="9682" xr:uid="{00000000-0005-0000-0000-0000B4240000}"/>
    <cellStyle name="Normal 12 2 4 2 2 4 3" xfId="2281" xr:uid="{00000000-0005-0000-0000-0000B5240000}"/>
    <cellStyle name="Normal 12 2 4 2 2 4 3 2" xfId="4946" xr:uid="{00000000-0005-0000-0000-0000B6240000}"/>
    <cellStyle name="Normal 12 2 4 2 2 4 3 2 2" xfId="13521" xr:uid="{00000000-0005-0000-0000-0000B7240000}"/>
    <cellStyle name="Normal 12 2 4 2 2 4 3 3" xfId="8469" xr:uid="{00000000-0005-0000-0000-0000B8240000}"/>
    <cellStyle name="Normal 12 2 4 2 2 4 3 3 2" xfId="17044" xr:uid="{00000000-0005-0000-0000-0000B9240000}"/>
    <cellStyle name="Normal 12 2 4 2 2 4 3 4" xfId="10856" xr:uid="{00000000-0005-0000-0000-0000BA240000}"/>
    <cellStyle name="Normal 12 2 4 2 2 4 4" xfId="5827" xr:uid="{00000000-0005-0000-0000-0000BB240000}"/>
    <cellStyle name="Normal 12 2 4 2 2 4 4 2" xfId="14402" xr:uid="{00000000-0005-0000-0000-0000BC240000}"/>
    <cellStyle name="Normal 12 2 4 2 2 4 5" xfId="3185" xr:uid="{00000000-0005-0000-0000-0000BD240000}"/>
    <cellStyle name="Normal 12 2 4 2 2 4 5 2" xfId="11760" xr:uid="{00000000-0005-0000-0000-0000BE240000}"/>
    <cellStyle name="Normal 12 2 4 2 2 4 6" xfId="6708" xr:uid="{00000000-0005-0000-0000-0000BF240000}"/>
    <cellStyle name="Normal 12 2 4 2 2 4 6 2" xfId="15283" xr:uid="{00000000-0005-0000-0000-0000C0240000}"/>
    <cellStyle name="Normal 12 2 4 2 2 4 7" xfId="9095" xr:uid="{00000000-0005-0000-0000-0000C1240000}"/>
    <cellStyle name="Normal 12 2 4 2 2 5" xfId="1400" xr:uid="{00000000-0005-0000-0000-0000C2240000}"/>
    <cellStyle name="Normal 12 2 4 2 2 5 2" xfId="1987" xr:uid="{00000000-0005-0000-0000-0000C3240000}"/>
    <cellStyle name="Normal 12 2 4 2 2 5 2 2" xfId="4652" xr:uid="{00000000-0005-0000-0000-0000C4240000}"/>
    <cellStyle name="Normal 12 2 4 2 2 5 2 2 2" xfId="13227" xr:uid="{00000000-0005-0000-0000-0000C5240000}"/>
    <cellStyle name="Normal 12 2 4 2 2 5 2 3" xfId="7588" xr:uid="{00000000-0005-0000-0000-0000C6240000}"/>
    <cellStyle name="Normal 12 2 4 2 2 5 2 3 2" xfId="16163" xr:uid="{00000000-0005-0000-0000-0000C7240000}"/>
    <cellStyle name="Normal 12 2 4 2 2 5 2 4" xfId="10562" xr:uid="{00000000-0005-0000-0000-0000C8240000}"/>
    <cellStyle name="Normal 12 2 4 2 2 5 3" xfId="5533" xr:uid="{00000000-0005-0000-0000-0000C9240000}"/>
    <cellStyle name="Normal 12 2 4 2 2 5 3 2" xfId="8175" xr:uid="{00000000-0005-0000-0000-0000CA240000}"/>
    <cellStyle name="Normal 12 2 4 2 2 5 3 2 2" xfId="16750" xr:uid="{00000000-0005-0000-0000-0000CB240000}"/>
    <cellStyle name="Normal 12 2 4 2 2 5 3 3" xfId="14108" xr:uid="{00000000-0005-0000-0000-0000CC240000}"/>
    <cellStyle name="Normal 12 2 4 2 2 5 4" xfId="4065" xr:uid="{00000000-0005-0000-0000-0000CD240000}"/>
    <cellStyle name="Normal 12 2 4 2 2 5 4 2" xfId="12640" xr:uid="{00000000-0005-0000-0000-0000CE240000}"/>
    <cellStyle name="Normal 12 2 4 2 2 5 5" xfId="6414" xr:uid="{00000000-0005-0000-0000-0000CF240000}"/>
    <cellStyle name="Normal 12 2 4 2 2 5 5 2" xfId="14989" xr:uid="{00000000-0005-0000-0000-0000D0240000}"/>
    <cellStyle name="Normal 12 2 4 2 2 5 6" xfId="9975" xr:uid="{00000000-0005-0000-0000-0000D1240000}"/>
    <cellStyle name="Normal 12 2 4 2 2 6" xfId="813" xr:uid="{00000000-0005-0000-0000-0000D2240000}"/>
    <cellStyle name="Normal 12 2 4 2 2 6 2" xfId="3478" xr:uid="{00000000-0005-0000-0000-0000D3240000}"/>
    <cellStyle name="Normal 12 2 4 2 2 6 2 2" xfId="12053" xr:uid="{00000000-0005-0000-0000-0000D4240000}"/>
    <cellStyle name="Normal 12 2 4 2 2 6 3" xfId="7001" xr:uid="{00000000-0005-0000-0000-0000D5240000}"/>
    <cellStyle name="Normal 12 2 4 2 2 6 3 2" xfId="15576" xr:uid="{00000000-0005-0000-0000-0000D6240000}"/>
    <cellStyle name="Normal 12 2 4 2 2 6 4" xfId="9388" xr:uid="{00000000-0005-0000-0000-0000D7240000}"/>
    <cellStyle name="Normal 12 2 4 2 2 7" xfId="1694" xr:uid="{00000000-0005-0000-0000-0000D8240000}"/>
    <cellStyle name="Normal 12 2 4 2 2 7 2" xfId="2892" xr:uid="{00000000-0005-0000-0000-0000D9240000}"/>
    <cellStyle name="Normal 12 2 4 2 2 7 2 2" xfId="11467" xr:uid="{00000000-0005-0000-0000-0000DA240000}"/>
    <cellStyle name="Normal 12 2 4 2 2 7 3" xfId="7882" xr:uid="{00000000-0005-0000-0000-0000DB240000}"/>
    <cellStyle name="Normal 12 2 4 2 2 7 3 2" xfId="16457" xr:uid="{00000000-0005-0000-0000-0000DC240000}"/>
    <cellStyle name="Normal 12 2 4 2 2 7 4" xfId="10269" xr:uid="{00000000-0005-0000-0000-0000DD240000}"/>
    <cellStyle name="Normal 12 2 4 2 2 8" xfId="4359" xr:uid="{00000000-0005-0000-0000-0000DE240000}"/>
    <cellStyle name="Normal 12 2 4 2 2 8 2" xfId="12934" xr:uid="{00000000-0005-0000-0000-0000DF240000}"/>
    <cellStyle name="Normal 12 2 4 2 2 9" xfId="5240" xr:uid="{00000000-0005-0000-0000-0000E0240000}"/>
    <cellStyle name="Normal 12 2 4 2 2 9 2" xfId="13815" xr:uid="{00000000-0005-0000-0000-0000E1240000}"/>
    <cellStyle name="Normal 12 2 4 2 3" xfId="364" xr:uid="{00000000-0005-0000-0000-0000E2240000}"/>
    <cellStyle name="Normal 12 2 4 2 3 10" xfId="8939" xr:uid="{00000000-0005-0000-0000-0000E3240000}"/>
    <cellStyle name="Normal 12 2 4 2 3 2" xfId="657" xr:uid="{00000000-0005-0000-0000-0000E4240000}"/>
    <cellStyle name="Normal 12 2 4 2 3 2 2" xfId="1146" xr:uid="{00000000-0005-0000-0000-0000E5240000}"/>
    <cellStyle name="Normal 12 2 4 2 3 2 2 2" xfId="3811" xr:uid="{00000000-0005-0000-0000-0000E6240000}"/>
    <cellStyle name="Normal 12 2 4 2 3 2 2 2 2" xfId="12386" xr:uid="{00000000-0005-0000-0000-0000E7240000}"/>
    <cellStyle name="Normal 12 2 4 2 3 2 2 3" xfId="7334" xr:uid="{00000000-0005-0000-0000-0000E8240000}"/>
    <cellStyle name="Normal 12 2 4 2 3 2 2 3 2" xfId="15909" xr:uid="{00000000-0005-0000-0000-0000E9240000}"/>
    <cellStyle name="Normal 12 2 4 2 3 2 2 4" xfId="9721" xr:uid="{00000000-0005-0000-0000-0000EA240000}"/>
    <cellStyle name="Normal 12 2 4 2 3 2 3" xfId="2320" xr:uid="{00000000-0005-0000-0000-0000EB240000}"/>
    <cellStyle name="Normal 12 2 4 2 3 2 3 2" xfId="4985" xr:uid="{00000000-0005-0000-0000-0000EC240000}"/>
    <cellStyle name="Normal 12 2 4 2 3 2 3 2 2" xfId="13560" xr:uid="{00000000-0005-0000-0000-0000ED240000}"/>
    <cellStyle name="Normal 12 2 4 2 3 2 3 3" xfId="8508" xr:uid="{00000000-0005-0000-0000-0000EE240000}"/>
    <cellStyle name="Normal 12 2 4 2 3 2 3 3 2" xfId="17083" xr:uid="{00000000-0005-0000-0000-0000EF240000}"/>
    <cellStyle name="Normal 12 2 4 2 3 2 3 4" xfId="10895" xr:uid="{00000000-0005-0000-0000-0000F0240000}"/>
    <cellStyle name="Normal 12 2 4 2 3 2 4" xfId="5866" xr:uid="{00000000-0005-0000-0000-0000F1240000}"/>
    <cellStyle name="Normal 12 2 4 2 3 2 4 2" xfId="14441" xr:uid="{00000000-0005-0000-0000-0000F2240000}"/>
    <cellStyle name="Normal 12 2 4 2 3 2 5" xfId="3322" xr:uid="{00000000-0005-0000-0000-0000F3240000}"/>
    <cellStyle name="Normal 12 2 4 2 3 2 5 2" xfId="11897" xr:uid="{00000000-0005-0000-0000-0000F4240000}"/>
    <cellStyle name="Normal 12 2 4 2 3 2 6" xfId="6747" xr:uid="{00000000-0005-0000-0000-0000F5240000}"/>
    <cellStyle name="Normal 12 2 4 2 3 2 6 2" xfId="15322" xr:uid="{00000000-0005-0000-0000-0000F6240000}"/>
    <cellStyle name="Normal 12 2 4 2 3 2 7" xfId="9232" xr:uid="{00000000-0005-0000-0000-0000F7240000}"/>
    <cellStyle name="Normal 12 2 4 2 3 3" xfId="1537" xr:uid="{00000000-0005-0000-0000-0000F8240000}"/>
    <cellStyle name="Normal 12 2 4 2 3 3 2" xfId="2124" xr:uid="{00000000-0005-0000-0000-0000F9240000}"/>
    <cellStyle name="Normal 12 2 4 2 3 3 2 2" xfId="4789" xr:uid="{00000000-0005-0000-0000-0000FA240000}"/>
    <cellStyle name="Normal 12 2 4 2 3 3 2 2 2" xfId="13364" xr:uid="{00000000-0005-0000-0000-0000FB240000}"/>
    <cellStyle name="Normal 12 2 4 2 3 3 2 3" xfId="7725" xr:uid="{00000000-0005-0000-0000-0000FC240000}"/>
    <cellStyle name="Normal 12 2 4 2 3 3 2 3 2" xfId="16300" xr:uid="{00000000-0005-0000-0000-0000FD240000}"/>
    <cellStyle name="Normal 12 2 4 2 3 3 2 4" xfId="10699" xr:uid="{00000000-0005-0000-0000-0000FE240000}"/>
    <cellStyle name="Normal 12 2 4 2 3 3 3" xfId="5670" xr:uid="{00000000-0005-0000-0000-0000FF240000}"/>
    <cellStyle name="Normal 12 2 4 2 3 3 3 2" xfId="8312" xr:uid="{00000000-0005-0000-0000-000000250000}"/>
    <cellStyle name="Normal 12 2 4 2 3 3 3 2 2" xfId="16887" xr:uid="{00000000-0005-0000-0000-000001250000}"/>
    <cellStyle name="Normal 12 2 4 2 3 3 3 3" xfId="14245" xr:uid="{00000000-0005-0000-0000-000002250000}"/>
    <cellStyle name="Normal 12 2 4 2 3 3 4" xfId="4202" xr:uid="{00000000-0005-0000-0000-000003250000}"/>
    <cellStyle name="Normal 12 2 4 2 3 3 4 2" xfId="12777" xr:uid="{00000000-0005-0000-0000-000004250000}"/>
    <cellStyle name="Normal 12 2 4 2 3 3 5" xfId="6551" xr:uid="{00000000-0005-0000-0000-000005250000}"/>
    <cellStyle name="Normal 12 2 4 2 3 3 5 2" xfId="15126" xr:uid="{00000000-0005-0000-0000-000006250000}"/>
    <cellStyle name="Normal 12 2 4 2 3 3 6" xfId="10112" xr:uid="{00000000-0005-0000-0000-000007250000}"/>
    <cellStyle name="Normal 12 2 4 2 3 4" xfId="950" xr:uid="{00000000-0005-0000-0000-000008250000}"/>
    <cellStyle name="Normal 12 2 4 2 3 4 2" xfId="3615" xr:uid="{00000000-0005-0000-0000-000009250000}"/>
    <cellStyle name="Normal 12 2 4 2 3 4 2 2" xfId="12190" xr:uid="{00000000-0005-0000-0000-00000A250000}"/>
    <cellStyle name="Normal 12 2 4 2 3 4 3" xfId="7138" xr:uid="{00000000-0005-0000-0000-00000B250000}"/>
    <cellStyle name="Normal 12 2 4 2 3 4 3 2" xfId="15713" xr:uid="{00000000-0005-0000-0000-00000C250000}"/>
    <cellStyle name="Normal 12 2 4 2 3 4 4" xfId="9525" xr:uid="{00000000-0005-0000-0000-00000D250000}"/>
    <cellStyle name="Normal 12 2 4 2 3 5" xfId="1733" xr:uid="{00000000-0005-0000-0000-00000E250000}"/>
    <cellStyle name="Normal 12 2 4 2 3 5 2" xfId="3029" xr:uid="{00000000-0005-0000-0000-00000F250000}"/>
    <cellStyle name="Normal 12 2 4 2 3 5 2 2" xfId="11604" xr:uid="{00000000-0005-0000-0000-000010250000}"/>
    <cellStyle name="Normal 12 2 4 2 3 5 3" xfId="7921" xr:uid="{00000000-0005-0000-0000-000011250000}"/>
    <cellStyle name="Normal 12 2 4 2 3 5 3 2" xfId="16496" xr:uid="{00000000-0005-0000-0000-000012250000}"/>
    <cellStyle name="Normal 12 2 4 2 3 5 4" xfId="10308" xr:uid="{00000000-0005-0000-0000-000013250000}"/>
    <cellStyle name="Normal 12 2 4 2 3 6" xfId="4398" xr:uid="{00000000-0005-0000-0000-000014250000}"/>
    <cellStyle name="Normal 12 2 4 2 3 6 2" xfId="12973" xr:uid="{00000000-0005-0000-0000-000015250000}"/>
    <cellStyle name="Normal 12 2 4 2 3 7" xfId="5279" xr:uid="{00000000-0005-0000-0000-000016250000}"/>
    <cellStyle name="Normal 12 2 4 2 3 7 2" xfId="13854" xr:uid="{00000000-0005-0000-0000-000017250000}"/>
    <cellStyle name="Normal 12 2 4 2 3 8" xfId="2725" xr:uid="{00000000-0005-0000-0000-000018250000}"/>
    <cellStyle name="Normal 12 2 4 2 3 8 2" xfId="11300" xr:uid="{00000000-0005-0000-0000-000019250000}"/>
    <cellStyle name="Normal 12 2 4 2 3 9" xfId="6160" xr:uid="{00000000-0005-0000-0000-00001A250000}"/>
    <cellStyle name="Normal 12 2 4 2 3 9 2" xfId="14735" xr:uid="{00000000-0005-0000-0000-00001B250000}"/>
    <cellStyle name="Normal 12 2 4 2 4" xfId="283" xr:uid="{00000000-0005-0000-0000-00001C250000}"/>
    <cellStyle name="Normal 12 2 4 2 4 10" xfId="8860" xr:uid="{00000000-0005-0000-0000-00001D250000}"/>
    <cellStyle name="Normal 12 2 4 2 4 2" xfId="578" xr:uid="{00000000-0005-0000-0000-00001E250000}"/>
    <cellStyle name="Normal 12 2 4 2 4 2 2" xfId="1263" xr:uid="{00000000-0005-0000-0000-00001F250000}"/>
    <cellStyle name="Normal 12 2 4 2 4 2 2 2" xfId="3928" xr:uid="{00000000-0005-0000-0000-000020250000}"/>
    <cellStyle name="Normal 12 2 4 2 4 2 2 2 2" xfId="12503" xr:uid="{00000000-0005-0000-0000-000021250000}"/>
    <cellStyle name="Normal 12 2 4 2 4 2 2 3" xfId="7451" xr:uid="{00000000-0005-0000-0000-000022250000}"/>
    <cellStyle name="Normal 12 2 4 2 4 2 2 3 2" xfId="16026" xr:uid="{00000000-0005-0000-0000-000023250000}"/>
    <cellStyle name="Normal 12 2 4 2 4 2 2 4" xfId="9838" xr:uid="{00000000-0005-0000-0000-000024250000}"/>
    <cellStyle name="Normal 12 2 4 2 4 2 3" xfId="2437" xr:uid="{00000000-0005-0000-0000-000025250000}"/>
    <cellStyle name="Normal 12 2 4 2 4 2 3 2" xfId="5102" xr:uid="{00000000-0005-0000-0000-000026250000}"/>
    <cellStyle name="Normal 12 2 4 2 4 2 3 2 2" xfId="13677" xr:uid="{00000000-0005-0000-0000-000027250000}"/>
    <cellStyle name="Normal 12 2 4 2 4 2 3 3" xfId="8625" xr:uid="{00000000-0005-0000-0000-000028250000}"/>
    <cellStyle name="Normal 12 2 4 2 4 2 3 3 2" xfId="17200" xr:uid="{00000000-0005-0000-0000-000029250000}"/>
    <cellStyle name="Normal 12 2 4 2 4 2 3 4" xfId="11012" xr:uid="{00000000-0005-0000-0000-00002A250000}"/>
    <cellStyle name="Normal 12 2 4 2 4 2 4" xfId="5983" xr:uid="{00000000-0005-0000-0000-00002B250000}"/>
    <cellStyle name="Normal 12 2 4 2 4 2 4 2" xfId="14558" xr:uid="{00000000-0005-0000-0000-00002C250000}"/>
    <cellStyle name="Normal 12 2 4 2 4 2 5" xfId="3243" xr:uid="{00000000-0005-0000-0000-00002D250000}"/>
    <cellStyle name="Normal 12 2 4 2 4 2 5 2" xfId="11818" xr:uid="{00000000-0005-0000-0000-00002E250000}"/>
    <cellStyle name="Normal 12 2 4 2 4 2 6" xfId="6864" xr:uid="{00000000-0005-0000-0000-00002F250000}"/>
    <cellStyle name="Normal 12 2 4 2 4 2 6 2" xfId="15439" xr:uid="{00000000-0005-0000-0000-000030250000}"/>
    <cellStyle name="Normal 12 2 4 2 4 2 7" xfId="9153" xr:uid="{00000000-0005-0000-0000-000031250000}"/>
    <cellStyle name="Normal 12 2 4 2 4 3" xfId="1458" xr:uid="{00000000-0005-0000-0000-000032250000}"/>
    <cellStyle name="Normal 12 2 4 2 4 3 2" xfId="2045" xr:uid="{00000000-0005-0000-0000-000033250000}"/>
    <cellStyle name="Normal 12 2 4 2 4 3 2 2" xfId="4710" xr:uid="{00000000-0005-0000-0000-000034250000}"/>
    <cellStyle name="Normal 12 2 4 2 4 3 2 2 2" xfId="13285" xr:uid="{00000000-0005-0000-0000-000035250000}"/>
    <cellStyle name="Normal 12 2 4 2 4 3 2 3" xfId="7646" xr:uid="{00000000-0005-0000-0000-000036250000}"/>
    <cellStyle name="Normal 12 2 4 2 4 3 2 3 2" xfId="16221" xr:uid="{00000000-0005-0000-0000-000037250000}"/>
    <cellStyle name="Normal 12 2 4 2 4 3 2 4" xfId="10620" xr:uid="{00000000-0005-0000-0000-000038250000}"/>
    <cellStyle name="Normal 12 2 4 2 4 3 3" xfId="5591" xr:uid="{00000000-0005-0000-0000-000039250000}"/>
    <cellStyle name="Normal 12 2 4 2 4 3 3 2" xfId="8233" xr:uid="{00000000-0005-0000-0000-00003A250000}"/>
    <cellStyle name="Normal 12 2 4 2 4 3 3 2 2" xfId="16808" xr:uid="{00000000-0005-0000-0000-00003B250000}"/>
    <cellStyle name="Normal 12 2 4 2 4 3 3 3" xfId="14166" xr:uid="{00000000-0005-0000-0000-00003C250000}"/>
    <cellStyle name="Normal 12 2 4 2 4 3 4" xfId="4123" xr:uid="{00000000-0005-0000-0000-00003D250000}"/>
    <cellStyle name="Normal 12 2 4 2 4 3 4 2" xfId="12698" xr:uid="{00000000-0005-0000-0000-00003E250000}"/>
    <cellStyle name="Normal 12 2 4 2 4 3 5" xfId="6472" xr:uid="{00000000-0005-0000-0000-00003F250000}"/>
    <cellStyle name="Normal 12 2 4 2 4 3 5 2" xfId="15047" xr:uid="{00000000-0005-0000-0000-000040250000}"/>
    <cellStyle name="Normal 12 2 4 2 4 3 6" xfId="10033" xr:uid="{00000000-0005-0000-0000-000041250000}"/>
    <cellStyle name="Normal 12 2 4 2 4 4" xfId="871" xr:uid="{00000000-0005-0000-0000-000042250000}"/>
    <cellStyle name="Normal 12 2 4 2 4 4 2" xfId="3536" xr:uid="{00000000-0005-0000-0000-000043250000}"/>
    <cellStyle name="Normal 12 2 4 2 4 4 2 2" xfId="12111" xr:uid="{00000000-0005-0000-0000-000044250000}"/>
    <cellStyle name="Normal 12 2 4 2 4 4 3" xfId="7059" xr:uid="{00000000-0005-0000-0000-000045250000}"/>
    <cellStyle name="Normal 12 2 4 2 4 4 3 2" xfId="15634" xr:uid="{00000000-0005-0000-0000-000046250000}"/>
    <cellStyle name="Normal 12 2 4 2 4 4 4" xfId="9446" xr:uid="{00000000-0005-0000-0000-000047250000}"/>
    <cellStyle name="Normal 12 2 4 2 4 5" xfId="1850" xr:uid="{00000000-0005-0000-0000-000048250000}"/>
    <cellStyle name="Normal 12 2 4 2 4 5 2" xfId="2950" xr:uid="{00000000-0005-0000-0000-000049250000}"/>
    <cellStyle name="Normal 12 2 4 2 4 5 2 2" xfId="11525" xr:uid="{00000000-0005-0000-0000-00004A250000}"/>
    <cellStyle name="Normal 12 2 4 2 4 5 3" xfId="8038" xr:uid="{00000000-0005-0000-0000-00004B250000}"/>
    <cellStyle name="Normal 12 2 4 2 4 5 3 2" xfId="16613" xr:uid="{00000000-0005-0000-0000-00004C250000}"/>
    <cellStyle name="Normal 12 2 4 2 4 5 4" xfId="10425" xr:uid="{00000000-0005-0000-0000-00004D250000}"/>
    <cellStyle name="Normal 12 2 4 2 4 6" xfId="4515" xr:uid="{00000000-0005-0000-0000-00004E250000}"/>
    <cellStyle name="Normal 12 2 4 2 4 6 2" xfId="13090" xr:uid="{00000000-0005-0000-0000-00004F250000}"/>
    <cellStyle name="Normal 12 2 4 2 4 7" xfId="5396" xr:uid="{00000000-0005-0000-0000-000050250000}"/>
    <cellStyle name="Normal 12 2 4 2 4 7 2" xfId="13971" xr:uid="{00000000-0005-0000-0000-000051250000}"/>
    <cellStyle name="Normal 12 2 4 2 4 8" xfId="2646" xr:uid="{00000000-0005-0000-0000-000052250000}"/>
    <cellStyle name="Normal 12 2 4 2 4 8 2" xfId="11221" xr:uid="{00000000-0005-0000-0000-000053250000}"/>
    <cellStyle name="Normal 12 2 4 2 4 9" xfId="6277" xr:uid="{00000000-0005-0000-0000-000054250000}"/>
    <cellStyle name="Normal 12 2 4 2 4 9 2" xfId="14852" xr:uid="{00000000-0005-0000-0000-000055250000}"/>
    <cellStyle name="Normal 12 2 4 2 5" xfId="462" xr:uid="{00000000-0005-0000-0000-000056250000}"/>
    <cellStyle name="Normal 12 2 4 2 5 2" xfId="1067" xr:uid="{00000000-0005-0000-0000-000057250000}"/>
    <cellStyle name="Normal 12 2 4 2 5 2 2" xfId="3732" xr:uid="{00000000-0005-0000-0000-000058250000}"/>
    <cellStyle name="Normal 12 2 4 2 5 2 2 2" xfId="12307" xr:uid="{00000000-0005-0000-0000-000059250000}"/>
    <cellStyle name="Normal 12 2 4 2 5 2 3" xfId="7255" xr:uid="{00000000-0005-0000-0000-00005A250000}"/>
    <cellStyle name="Normal 12 2 4 2 5 2 3 2" xfId="15830" xr:uid="{00000000-0005-0000-0000-00005B250000}"/>
    <cellStyle name="Normal 12 2 4 2 5 2 4" xfId="9642" xr:uid="{00000000-0005-0000-0000-00005C250000}"/>
    <cellStyle name="Normal 12 2 4 2 5 3" xfId="2241" xr:uid="{00000000-0005-0000-0000-00005D250000}"/>
    <cellStyle name="Normal 12 2 4 2 5 3 2" xfId="4906" xr:uid="{00000000-0005-0000-0000-00005E250000}"/>
    <cellStyle name="Normal 12 2 4 2 5 3 2 2" xfId="13481" xr:uid="{00000000-0005-0000-0000-00005F250000}"/>
    <cellStyle name="Normal 12 2 4 2 5 3 3" xfId="8429" xr:uid="{00000000-0005-0000-0000-000060250000}"/>
    <cellStyle name="Normal 12 2 4 2 5 3 3 2" xfId="17004" xr:uid="{00000000-0005-0000-0000-000061250000}"/>
    <cellStyle name="Normal 12 2 4 2 5 3 4" xfId="10816" xr:uid="{00000000-0005-0000-0000-000062250000}"/>
    <cellStyle name="Normal 12 2 4 2 5 4" xfId="5787" xr:uid="{00000000-0005-0000-0000-000063250000}"/>
    <cellStyle name="Normal 12 2 4 2 5 4 2" xfId="14362" xr:uid="{00000000-0005-0000-0000-000064250000}"/>
    <cellStyle name="Normal 12 2 4 2 5 5" xfId="3127" xr:uid="{00000000-0005-0000-0000-000065250000}"/>
    <cellStyle name="Normal 12 2 4 2 5 5 2" xfId="11702" xr:uid="{00000000-0005-0000-0000-000066250000}"/>
    <cellStyle name="Normal 12 2 4 2 5 6" xfId="6668" xr:uid="{00000000-0005-0000-0000-000067250000}"/>
    <cellStyle name="Normal 12 2 4 2 5 6 2" xfId="15243" xr:uid="{00000000-0005-0000-0000-000068250000}"/>
    <cellStyle name="Normal 12 2 4 2 5 7" xfId="9037" xr:uid="{00000000-0005-0000-0000-000069250000}"/>
    <cellStyle name="Normal 12 2 4 2 6" xfId="1342" xr:uid="{00000000-0005-0000-0000-00006A250000}"/>
    <cellStyle name="Normal 12 2 4 2 6 2" xfId="1929" xr:uid="{00000000-0005-0000-0000-00006B250000}"/>
    <cellStyle name="Normal 12 2 4 2 6 2 2" xfId="4594" xr:uid="{00000000-0005-0000-0000-00006C250000}"/>
    <cellStyle name="Normal 12 2 4 2 6 2 2 2" xfId="13169" xr:uid="{00000000-0005-0000-0000-00006D250000}"/>
    <cellStyle name="Normal 12 2 4 2 6 2 3" xfId="7530" xr:uid="{00000000-0005-0000-0000-00006E250000}"/>
    <cellStyle name="Normal 12 2 4 2 6 2 3 2" xfId="16105" xr:uid="{00000000-0005-0000-0000-00006F250000}"/>
    <cellStyle name="Normal 12 2 4 2 6 2 4" xfId="10504" xr:uid="{00000000-0005-0000-0000-000070250000}"/>
    <cellStyle name="Normal 12 2 4 2 6 3" xfId="5475" xr:uid="{00000000-0005-0000-0000-000071250000}"/>
    <cellStyle name="Normal 12 2 4 2 6 3 2" xfId="8117" xr:uid="{00000000-0005-0000-0000-000072250000}"/>
    <cellStyle name="Normal 12 2 4 2 6 3 2 2" xfId="16692" xr:uid="{00000000-0005-0000-0000-000073250000}"/>
    <cellStyle name="Normal 12 2 4 2 6 3 3" xfId="14050" xr:uid="{00000000-0005-0000-0000-000074250000}"/>
    <cellStyle name="Normal 12 2 4 2 6 4" xfId="4007" xr:uid="{00000000-0005-0000-0000-000075250000}"/>
    <cellStyle name="Normal 12 2 4 2 6 4 2" xfId="12582" xr:uid="{00000000-0005-0000-0000-000076250000}"/>
    <cellStyle name="Normal 12 2 4 2 6 5" xfId="6356" xr:uid="{00000000-0005-0000-0000-000077250000}"/>
    <cellStyle name="Normal 12 2 4 2 6 5 2" xfId="14931" xr:uid="{00000000-0005-0000-0000-000078250000}"/>
    <cellStyle name="Normal 12 2 4 2 6 6" xfId="9917" xr:uid="{00000000-0005-0000-0000-000079250000}"/>
    <cellStyle name="Normal 12 2 4 2 7" xfId="755" xr:uid="{00000000-0005-0000-0000-00007A250000}"/>
    <cellStyle name="Normal 12 2 4 2 7 2" xfId="3420" xr:uid="{00000000-0005-0000-0000-00007B250000}"/>
    <cellStyle name="Normal 12 2 4 2 7 2 2" xfId="11995" xr:uid="{00000000-0005-0000-0000-00007C250000}"/>
    <cellStyle name="Normal 12 2 4 2 7 3" xfId="6943" xr:uid="{00000000-0005-0000-0000-00007D250000}"/>
    <cellStyle name="Normal 12 2 4 2 7 3 2" xfId="15518" xr:uid="{00000000-0005-0000-0000-00007E250000}"/>
    <cellStyle name="Normal 12 2 4 2 7 4" xfId="9330" xr:uid="{00000000-0005-0000-0000-00007F250000}"/>
    <cellStyle name="Normal 12 2 4 2 8" xfId="1654" xr:uid="{00000000-0005-0000-0000-000080250000}"/>
    <cellStyle name="Normal 12 2 4 2 8 2" xfId="2842" xr:uid="{00000000-0005-0000-0000-000081250000}"/>
    <cellStyle name="Normal 12 2 4 2 8 2 2" xfId="11417" xr:uid="{00000000-0005-0000-0000-000082250000}"/>
    <cellStyle name="Normal 12 2 4 2 8 3" xfId="7842" xr:uid="{00000000-0005-0000-0000-000083250000}"/>
    <cellStyle name="Normal 12 2 4 2 8 3 2" xfId="16417" xr:uid="{00000000-0005-0000-0000-000084250000}"/>
    <cellStyle name="Normal 12 2 4 2 8 4" xfId="10229" xr:uid="{00000000-0005-0000-0000-000085250000}"/>
    <cellStyle name="Normal 12 2 4 2 9" xfId="4319" xr:uid="{00000000-0005-0000-0000-000086250000}"/>
    <cellStyle name="Normal 12 2 4 2 9 2" xfId="12894" xr:uid="{00000000-0005-0000-0000-000087250000}"/>
    <cellStyle name="Normal 12 2 4 3" xfId="210" xr:uid="{00000000-0005-0000-0000-000088250000}"/>
    <cellStyle name="Normal 12 2 4 3 10" xfId="2569" xr:uid="{00000000-0005-0000-0000-000089250000}"/>
    <cellStyle name="Normal 12 2 4 3 10 2" xfId="11144" xr:uid="{00000000-0005-0000-0000-00008A250000}"/>
    <cellStyle name="Normal 12 2 4 3 11" xfId="6062" xr:uid="{00000000-0005-0000-0000-00008B250000}"/>
    <cellStyle name="Normal 12 2 4 3 11 2" xfId="14637" xr:uid="{00000000-0005-0000-0000-00008C250000}"/>
    <cellStyle name="Normal 12 2 4 3 12" xfId="8787" xr:uid="{00000000-0005-0000-0000-00008D250000}"/>
    <cellStyle name="Normal 12 2 4 3 2" xfId="264" xr:uid="{00000000-0005-0000-0000-00008E250000}"/>
    <cellStyle name="Normal 12 2 4 3 2 10" xfId="8841" xr:uid="{00000000-0005-0000-0000-00008F250000}"/>
    <cellStyle name="Normal 12 2 4 3 2 2" xfId="559" xr:uid="{00000000-0005-0000-0000-000090250000}"/>
    <cellStyle name="Normal 12 2 4 3 2 2 2" xfId="1244" xr:uid="{00000000-0005-0000-0000-000091250000}"/>
    <cellStyle name="Normal 12 2 4 3 2 2 2 2" xfId="3909" xr:uid="{00000000-0005-0000-0000-000092250000}"/>
    <cellStyle name="Normal 12 2 4 3 2 2 2 2 2" xfId="12484" xr:uid="{00000000-0005-0000-0000-000093250000}"/>
    <cellStyle name="Normal 12 2 4 3 2 2 2 3" xfId="7432" xr:uid="{00000000-0005-0000-0000-000094250000}"/>
    <cellStyle name="Normal 12 2 4 3 2 2 2 3 2" xfId="16007" xr:uid="{00000000-0005-0000-0000-000095250000}"/>
    <cellStyle name="Normal 12 2 4 3 2 2 2 4" xfId="9819" xr:uid="{00000000-0005-0000-0000-000096250000}"/>
    <cellStyle name="Normal 12 2 4 3 2 2 3" xfId="2418" xr:uid="{00000000-0005-0000-0000-000097250000}"/>
    <cellStyle name="Normal 12 2 4 3 2 2 3 2" xfId="5083" xr:uid="{00000000-0005-0000-0000-000098250000}"/>
    <cellStyle name="Normal 12 2 4 3 2 2 3 2 2" xfId="13658" xr:uid="{00000000-0005-0000-0000-000099250000}"/>
    <cellStyle name="Normal 12 2 4 3 2 2 3 3" xfId="8606" xr:uid="{00000000-0005-0000-0000-00009A250000}"/>
    <cellStyle name="Normal 12 2 4 3 2 2 3 3 2" xfId="17181" xr:uid="{00000000-0005-0000-0000-00009B250000}"/>
    <cellStyle name="Normal 12 2 4 3 2 2 3 4" xfId="10993" xr:uid="{00000000-0005-0000-0000-00009C250000}"/>
    <cellStyle name="Normal 12 2 4 3 2 2 4" xfId="5964" xr:uid="{00000000-0005-0000-0000-00009D250000}"/>
    <cellStyle name="Normal 12 2 4 3 2 2 4 2" xfId="14539" xr:uid="{00000000-0005-0000-0000-00009E250000}"/>
    <cellStyle name="Normal 12 2 4 3 2 2 5" xfId="3224" xr:uid="{00000000-0005-0000-0000-00009F250000}"/>
    <cellStyle name="Normal 12 2 4 3 2 2 5 2" xfId="11799" xr:uid="{00000000-0005-0000-0000-0000A0250000}"/>
    <cellStyle name="Normal 12 2 4 3 2 2 6" xfId="6845" xr:uid="{00000000-0005-0000-0000-0000A1250000}"/>
    <cellStyle name="Normal 12 2 4 3 2 2 6 2" xfId="15420" xr:uid="{00000000-0005-0000-0000-0000A2250000}"/>
    <cellStyle name="Normal 12 2 4 3 2 2 7" xfId="9134" xr:uid="{00000000-0005-0000-0000-0000A3250000}"/>
    <cellStyle name="Normal 12 2 4 3 2 3" xfId="1439" xr:uid="{00000000-0005-0000-0000-0000A4250000}"/>
    <cellStyle name="Normal 12 2 4 3 2 3 2" xfId="2026" xr:uid="{00000000-0005-0000-0000-0000A5250000}"/>
    <cellStyle name="Normal 12 2 4 3 2 3 2 2" xfId="4691" xr:uid="{00000000-0005-0000-0000-0000A6250000}"/>
    <cellStyle name="Normal 12 2 4 3 2 3 2 2 2" xfId="13266" xr:uid="{00000000-0005-0000-0000-0000A7250000}"/>
    <cellStyle name="Normal 12 2 4 3 2 3 2 3" xfId="7627" xr:uid="{00000000-0005-0000-0000-0000A8250000}"/>
    <cellStyle name="Normal 12 2 4 3 2 3 2 3 2" xfId="16202" xr:uid="{00000000-0005-0000-0000-0000A9250000}"/>
    <cellStyle name="Normal 12 2 4 3 2 3 2 4" xfId="10601" xr:uid="{00000000-0005-0000-0000-0000AA250000}"/>
    <cellStyle name="Normal 12 2 4 3 2 3 3" xfId="5572" xr:uid="{00000000-0005-0000-0000-0000AB250000}"/>
    <cellStyle name="Normal 12 2 4 3 2 3 3 2" xfId="8214" xr:uid="{00000000-0005-0000-0000-0000AC250000}"/>
    <cellStyle name="Normal 12 2 4 3 2 3 3 2 2" xfId="16789" xr:uid="{00000000-0005-0000-0000-0000AD250000}"/>
    <cellStyle name="Normal 12 2 4 3 2 3 3 3" xfId="14147" xr:uid="{00000000-0005-0000-0000-0000AE250000}"/>
    <cellStyle name="Normal 12 2 4 3 2 3 4" xfId="4104" xr:uid="{00000000-0005-0000-0000-0000AF250000}"/>
    <cellStyle name="Normal 12 2 4 3 2 3 4 2" xfId="12679" xr:uid="{00000000-0005-0000-0000-0000B0250000}"/>
    <cellStyle name="Normal 12 2 4 3 2 3 5" xfId="6453" xr:uid="{00000000-0005-0000-0000-0000B1250000}"/>
    <cellStyle name="Normal 12 2 4 3 2 3 5 2" xfId="15028" xr:uid="{00000000-0005-0000-0000-0000B2250000}"/>
    <cellStyle name="Normal 12 2 4 3 2 3 6" xfId="10014" xr:uid="{00000000-0005-0000-0000-0000B3250000}"/>
    <cellStyle name="Normal 12 2 4 3 2 4" xfId="852" xr:uid="{00000000-0005-0000-0000-0000B4250000}"/>
    <cellStyle name="Normal 12 2 4 3 2 4 2" xfId="3517" xr:uid="{00000000-0005-0000-0000-0000B5250000}"/>
    <cellStyle name="Normal 12 2 4 3 2 4 2 2" xfId="12092" xr:uid="{00000000-0005-0000-0000-0000B6250000}"/>
    <cellStyle name="Normal 12 2 4 3 2 4 3" xfId="7040" xr:uid="{00000000-0005-0000-0000-0000B7250000}"/>
    <cellStyle name="Normal 12 2 4 3 2 4 3 2" xfId="15615" xr:uid="{00000000-0005-0000-0000-0000B8250000}"/>
    <cellStyle name="Normal 12 2 4 3 2 4 4" xfId="9427" xr:uid="{00000000-0005-0000-0000-0000B9250000}"/>
    <cellStyle name="Normal 12 2 4 3 2 5" xfId="1831" xr:uid="{00000000-0005-0000-0000-0000BA250000}"/>
    <cellStyle name="Normal 12 2 4 3 2 5 2" xfId="2931" xr:uid="{00000000-0005-0000-0000-0000BB250000}"/>
    <cellStyle name="Normal 12 2 4 3 2 5 2 2" xfId="11506" xr:uid="{00000000-0005-0000-0000-0000BC250000}"/>
    <cellStyle name="Normal 12 2 4 3 2 5 3" xfId="8019" xr:uid="{00000000-0005-0000-0000-0000BD250000}"/>
    <cellStyle name="Normal 12 2 4 3 2 5 3 2" xfId="16594" xr:uid="{00000000-0005-0000-0000-0000BE250000}"/>
    <cellStyle name="Normal 12 2 4 3 2 5 4" xfId="10406" xr:uid="{00000000-0005-0000-0000-0000BF250000}"/>
    <cellStyle name="Normal 12 2 4 3 2 6" xfId="4496" xr:uid="{00000000-0005-0000-0000-0000C0250000}"/>
    <cellStyle name="Normal 12 2 4 3 2 6 2" xfId="13071" xr:uid="{00000000-0005-0000-0000-0000C1250000}"/>
    <cellStyle name="Normal 12 2 4 3 2 7" xfId="5377" xr:uid="{00000000-0005-0000-0000-0000C2250000}"/>
    <cellStyle name="Normal 12 2 4 3 2 7 2" xfId="13952" xr:uid="{00000000-0005-0000-0000-0000C3250000}"/>
    <cellStyle name="Normal 12 2 4 3 2 8" xfId="2627" xr:uid="{00000000-0005-0000-0000-0000C4250000}"/>
    <cellStyle name="Normal 12 2 4 3 2 8 2" xfId="11202" xr:uid="{00000000-0005-0000-0000-0000C5250000}"/>
    <cellStyle name="Normal 12 2 4 3 2 9" xfId="6258" xr:uid="{00000000-0005-0000-0000-0000C6250000}"/>
    <cellStyle name="Normal 12 2 4 3 2 9 2" xfId="14833" xr:uid="{00000000-0005-0000-0000-0000C7250000}"/>
    <cellStyle name="Normal 12 2 4 3 3" xfId="404" xr:uid="{00000000-0005-0000-0000-0000C8250000}"/>
    <cellStyle name="Normal 12 2 4 3 3 10" xfId="8979" xr:uid="{00000000-0005-0000-0000-0000C9250000}"/>
    <cellStyle name="Normal 12 2 4 3 3 2" xfId="697" xr:uid="{00000000-0005-0000-0000-0000CA250000}"/>
    <cellStyle name="Normal 12 2 4 3 3 2 2" xfId="1186" xr:uid="{00000000-0005-0000-0000-0000CB250000}"/>
    <cellStyle name="Normal 12 2 4 3 3 2 2 2" xfId="3851" xr:uid="{00000000-0005-0000-0000-0000CC250000}"/>
    <cellStyle name="Normal 12 2 4 3 3 2 2 2 2" xfId="12426" xr:uid="{00000000-0005-0000-0000-0000CD250000}"/>
    <cellStyle name="Normal 12 2 4 3 3 2 2 3" xfId="7374" xr:uid="{00000000-0005-0000-0000-0000CE250000}"/>
    <cellStyle name="Normal 12 2 4 3 3 2 2 3 2" xfId="15949" xr:uid="{00000000-0005-0000-0000-0000CF250000}"/>
    <cellStyle name="Normal 12 2 4 3 3 2 2 4" xfId="9761" xr:uid="{00000000-0005-0000-0000-0000D0250000}"/>
    <cellStyle name="Normal 12 2 4 3 3 2 3" xfId="2360" xr:uid="{00000000-0005-0000-0000-0000D1250000}"/>
    <cellStyle name="Normal 12 2 4 3 3 2 3 2" xfId="5025" xr:uid="{00000000-0005-0000-0000-0000D2250000}"/>
    <cellStyle name="Normal 12 2 4 3 3 2 3 2 2" xfId="13600" xr:uid="{00000000-0005-0000-0000-0000D3250000}"/>
    <cellStyle name="Normal 12 2 4 3 3 2 3 3" xfId="8548" xr:uid="{00000000-0005-0000-0000-0000D4250000}"/>
    <cellStyle name="Normal 12 2 4 3 3 2 3 3 2" xfId="17123" xr:uid="{00000000-0005-0000-0000-0000D5250000}"/>
    <cellStyle name="Normal 12 2 4 3 3 2 3 4" xfId="10935" xr:uid="{00000000-0005-0000-0000-0000D6250000}"/>
    <cellStyle name="Normal 12 2 4 3 3 2 4" xfId="5906" xr:uid="{00000000-0005-0000-0000-0000D7250000}"/>
    <cellStyle name="Normal 12 2 4 3 3 2 4 2" xfId="14481" xr:uid="{00000000-0005-0000-0000-0000D8250000}"/>
    <cellStyle name="Normal 12 2 4 3 3 2 5" xfId="3362" xr:uid="{00000000-0005-0000-0000-0000D9250000}"/>
    <cellStyle name="Normal 12 2 4 3 3 2 5 2" xfId="11937" xr:uid="{00000000-0005-0000-0000-0000DA250000}"/>
    <cellStyle name="Normal 12 2 4 3 3 2 6" xfId="6787" xr:uid="{00000000-0005-0000-0000-0000DB250000}"/>
    <cellStyle name="Normal 12 2 4 3 3 2 6 2" xfId="15362" xr:uid="{00000000-0005-0000-0000-0000DC250000}"/>
    <cellStyle name="Normal 12 2 4 3 3 2 7" xfId="9272" xr:uid="{00000000-0005-0000-0000-0000DD250000}"/>
    <cellStyle name="Normal 12 2 4 3 3 3" xfId="1577" xr:uid="{00000000-0005-0000-0000-0000DE250000}"/>
    <cellStyle name="Normal 12 2 4 3 3 3 2" xfId="2164" xr:uid="{00000000-0005-0000-0000-0000DF250000}"/>
    <cellStyle name="Normal 12 2 4 3 3 3 2 2" xfId="4829" xr:uid="{00000000-0005-0000-0000-0000E0250000}"/>
    <cellStyle name="Normal 12 2 4 3 3 3 2 2 2" xfId="13404" xr:uid="{00000000-0005-0000-0000-0000E1250000}"/>
    <cellStyle name="Normal 12 2 4 3 3 3 2 3" xfId="7765" xr:uid="{00000000-0005-0000-0000-0000E2250000}"/>
    <cellStyle name="Normal 12 2 4 3 3 3 2 3 2" xfId="16340" xr:uid="{00000000-0005-0000-0000-0000E3250000}"/>
    <cellStyle name="Normal 12 2 4 3 3 3 2 4" xfId="10739" xr:uid="{00000000-0005-0000-0000-0000E4250000}"/>
    <cellStyle name="Normal 12 2 4 3 3 3 3" xfId="5710" xr:uid="{00000000-0005-0000-0000-0000E5250000}"/>
    <cellStyle name="Normal 12 2 4 3 3 3 3 2" xfId="8352" xr:uid="{00000000-0005-0000-0000-0000E6250000}"/>
    <cellStyle name="Normal 12 2 4 3 3 3 3 2 2" xfId="16927" xr:uid="{00000000-0005-0000-0000-0000E7250000}"/>
    <cellStyle name="Normal 12 2 4 3 3 3 3 3" xfId="14285" xr:uid="{00000000-0005-0000-0000-0000E8250000}"/>
    <cellStyle name="Normal 12 2 4 3 3 3 4" xfId="4242" xr:uid="{00000000-0005-0000-0000-0000E9250000}"/>
    <cellStyle name="Normal 12 2 4 3 3 3 4 2" xfId="12817" xr:uid="{00000000-0005-0000-0000-0000EA250000}"/>
    <cellStyle name="Normal 12 2 4 3 3 3 5" xfId="6591" xr:uid="{00000000-0005-0000-0000-0000EB250000}"/>
    <cellStyle name="Normal 12 2 4 3 3 3 5 2" xfId="15166" xr:uid="{00000000-0005-0000-0000-0000EC250000}"/>
    <cellStyle name="Normal 12 2 4 3 3 3 6" xfId="10152" xr:uid="{00000000-0005-0000-0000-0000ED250000}"/>
    <cellStyle name="Normal 12 2 4 3 3 4" xfId="990" xr:uid="{00000000-0005-0000-0000-0000EE250000}"/>
    <cellStyle name="Normal 12 2 4 3 3 4 2" xfId="3655" xr:uid="{00000000-0005-0000-0000-0000EF250000}"/>
    <cellStyle name="Normal 12 2 4 3 3 4 2 2" xfId="12230" xr:uid="{00000000-0005-0000-0000-0000F0250000}"/>
    <cellStyle name="Normal 12 2 4 3 3 4 3" xfId="7178" xr:uid="{00000000-0005-0000-0000-0000F1250000}"/>
    <cellStyle name="Normal 12 2 4 3 3 4 3 2" xfId="15753" xr:uid="{00000000-0005-0000-0000-0000F2250000}"/>
    <cellStyle name="Normal 12 2 4 3 3 4 4" xfId="9565" xr:uid="{00000000-0005-0000-0000-0000F3250000}"/>
    <cellStyle name="Normal 12 2 4 3 3 5" xfId="1773" xr:uid="{00000000-0005-0000-0000-0000F4250000}"/>
    <cellStyle name="Normal 12 2 4 3 3 5 2" xfId="3069" xr:uid="{00000000-0005-0000-0000-0000F5250000}"/>
    <cellStyle name="Normal 12 2 4 3 3 5 2 2" xfId="11644" xr:uid="{00000000-0005-0000-0000-0000F6250000}"/>
    <cellStyle name="Normal 12 2 4 3 3 5 3" xfId="7961" xr:uid="{00000000-0005-0000-0000-0000F7250000}"/>
    <cellStyle name="Normal 12 2 4 3 3 5 3 2" xfId="16536" xr:uid="{00000000-0005-0000-0000-0000F8250000}"/>
    <cellStyle name="Normal 12 2 4 3 3 5 4" xfId="10348" xr:uid="{00000000-0005-0000-0000-0000F9250000}"/>
    <cellStyle name="Normal 12 2 4 3 3 6" xfId="4438" xr:uid="{00000000-0005-0000-0000-0000FA250000}"/>
    <cellStyle name="Normal 12 2 4 3 3 6 2" xfId="13013" xr:uid="{00000000-0005-0000-0000-0000FB250000}"/>
    <cellStyle name="Normal 12 2 4 3 3 7" xfId="5319" xr:uid="{00000000-0005-0000-0000-0000FC250000}"/>
    <cellStyle name="Normal 12 2 4 3 3 7 2" xfId="13894" xr:uid="{00000000-0005-0000-0000-0000FD250000}"/>
    <cellStyle name="Normal 12 2 4 3 3 8" xfId="2765" xr:uid="{00000000-0005-0000-0000-0000FE250000}"/>
    <cellStyle name="Normal 12 2 4 3 3 8 2" xfId="11340" xr:uid="{00000000-0005-0000-0000-0000FF250000}"/>
    <cellStyle name="Normal 12 2 4 3 3 9" xfId="6200" xr:uid="{00000000-0005-0000-0000-000000260000}"/>
    <cellStyle name="Normal 12 2 4 3 3 9 2" xfId="14775" xr:uid="{00000000-0005-0000-0000-000001260000}"/>
    <cellStyle name="Normal 12 2 4 3 4" xfId="501" xr:uid="{00000000-0005-0000-0000-000002260000}"/>
    <cellStyle name="Normal 12 2 4 3 4 2" xfId="1048" xr:uid="{00000000-0005-0000-0000-000003260000}"/>
    <cellStyle name="Normal 12 2 4 3 4 2 2" xfId="3713" xr:uid="{00000000-0005-0000-0000-000004260000}"/>
    <cellStyle name="Normal 12 2 4 3 4 2 2 2" xfId="12288" xr:uid="{00000000-0005-0000-0000-000005260000}"/>
    <cellStyle name="Normal 12 2 4 3 4 2 3" xfId="7236" xr:uid="{00000000-0005-0000-0000-000006260000}"/>
    <cellStyle name="Normal 12 2 4 3 4 2 3 2" xfId="15811" xr:uid="{00000000-0005-0000-0000-000007260000}"/>
    <cellStyle name="Normal 12 2 4 3 4 2 4" xfId="9623" xr:uid="{00000000-0005-0000-0000-000008260000}"/>
    <cellStyle name="Normal 12 2 4 3 4 3" xfId="2222" xr:uid="{00000000-0005-0000-0000-000009260000}"/>
    <cellStyle name="Normal 12 2 4 3 4 3 2" xfId="4887" xr:uid="{00000000-0005-0000-0000-00000A260000}"/>
    <cellStyle name="Normal 12 2 4 3 4 3 2 2" xfId="13462" xr:uid="{00000000-0005-0000-0000-00000B260000}"/>
    <cellStyle name="Normal 12 2 4 3 4 3 3" xfId="8410" xr:uid="{00000000-0005-0000-0000-00000C260000}"/>
    <cellStyle name="Normal 12 2 4 3 4 3 3 2" xfId="16985" xr:uid="{00000000-0005-0000-0000-00000D260000}"/>
    <cellStyle name="Normal 12 2 4 3 4 3 4" xfId="10797" xr:uid="{00000000-0005-0000-0000-00000E260000}"/>
    <cellStyle name="Normal 12 2 4 3 4 4" xfId="5768" xr:uid="{00000000-0005-0000-0000-00000F260000}"/>
    <cellStyle name="Normal 12 2 4 3 4 4 2" xfId="14343" xr:uid="{00000000-0005-0000-0000-000010260000}"/>
    <cellStyle name="Normal 12 2 4 3 4 5" xfId="3166" xr:uid="{00000000-0005-0000-0000-000011260000}"/>
    <cellStyle name="Normal 12 2 4 3 4 5 2" xfId="11741" xr:uid="{00000000-0005-0000-0000-000012260000}"/>
    <cellStyle name="Normal 12 2 4 3 4 6" xfId="6649" xr:uid="{00000000-0005-0000-0000-000013260000}"/>
    <cellStyle name="Normal 12 2 4 3 4 6 2" xfId="15224" xr:uid="{00000000-0005-0000-0000-000014260000}"/>
    <cellStyle name="Normal 12 2 4 3 4 7" xfId="9076" xr:uid="{00000000-0005-0000-0000-000015260000}"/>
    <cellStyle name="Normal 12 2 4 3 5" xfId="1381" xr:uid="{00000000-0005-0000-0000-000016260000}"/>
    <cellStyle name="Normal 12 2 4 3 5 2" xfId="1968" xr:uid="{00000000-0005-0000-0000-000017260000}"/>
    <cellStyle name="Normal 12 2 4 3 5 2 2" xfId="4633" xr:uid="{00000000-0005-0000-0000-000018260000}"/>
    <cellStyle name="Normal 12 2 4 3 5 2 2 2" xfId="13208" xr:uid="{00000000-0005-0000-0000-000019260000}"/>
    <cellStyle name="Normal 12 2 4 3 5 2 3" xfId="7569" xr:uid="{00000000-0005-0000-0000-00001A260000}"/>
    <cellStyle name="Normal 12 2 4 3 5 2 3 2" xfId="16144" xr:uid="{00000000-0005-0000-0000-00001B260000}"/>
    <cellStyle name="Normal 12 2 4 3 5 2 4" xfId="10543" xr:uid="{00000000-0005-0000-0000-00001C260000}"/>
    <cellStyle name="Normal 12 2 4 3 5 3" xfId="5514" xr:uid="{00000000-0005-0000-0000-00001D260000}"/>
    <cellStyle name="Normal 12 2 4 3 5 3 2" xfId="8156" xr:uid="{00000000-0005-0000-0000-00001E260000}"/>
    <cellStyle name="Normal 12 2 4 3 5 3 2 2" xfId="16731" xr:uid="{00000000-0005-0000-0000-00001F260000}"/>
    <cellStyle name="Normal 12 2 4 3 5 3 3" xfId="14089" xr:uid="{00000000-0005-0000-0000-000020260000}"/>
    <cellStyle name="Normal 12 2 4 3 5 4" xfId="4046" xr:uid="{00000000-0005-0000-0000-000021260000}"/>
    <cellStyle name="Normal 12 2 4 3 5 4 2" xfId="12621" xr:uid="{00000000-0005-0000-0000-000022260000}"/>
    <cellStyle name="Normal 12 2 4 3 5 5" xfId="6395" xr:uid="{00000000-0005-0000-0000-000023260000}"/>
    <cellStyle name="Normal 12 2 4 3 5 5 2" xfId="14970" xr:uid="{00000000-0005-0000-0000-000024260000}"/>
    <cellStyle name="Normal 12 2 4 3 5 6" xfId="9956" xr:uid="{00000000-0005-0000-0000-000025260000}"/>
    <cellStyle name="Normal 12 2 4 3 6" xfId="794" xr:uid="{00000000-0005-0000-0000-000026260000}"/>
    <cellStyle name="Normal 12 2 4 3 6 2" xfId="3459" xr:uid="{00000000-0005-0000-0000-000027260000}"/>
    <cellStyle name="Normal 12 2 4 3 6 2 2" xfId="12034" xr:uid="{00000000-0005-0000-0000-000028260000}"/>
    <cellStyle name="Normal 12 2 4 3 6 3" xfId="6982" xr:uid="{00000000-0005-0000-0000-000029260000}"/>
    <cellStyle name="Normal 12 2 4 3 6 3 2" xfId="15557" xr:uid="{00000000-0005-0000-0000-00002A260000}"/>
    <cellStyle name="Normal 12 2 4 3 6 4" xfId="9369" xr:uid="{00000000-0005-0000-0000-00002B260000}"/>
    <cellStyle name="Normal 12 2 4 3 7" xfId="1635" xr:uid="{00000000-0005-0000-0000-00002C260000}"/>
    <cellStyle name="Normal 12 2 4 3 7 2" xfId="2877" xr:uid="{00000000-0005-0000-0000-00002D260000}"/>
    <cellStyle name="Normal 12 2 4 3 7 2 2" xfId="11452" xr:uid="{00000000-0005-0000-0000-00002E260000}"/>
    <cellStyle name="Normal 12 2 4 3 7 3" xfId="7823" xr:uid="{00000000-0005-0000-0000-00002F260000}"/>
    <cellStyle name="Normal 12 2 4 3 7 3 2" xfId="16398" xr:uid="{00000000-0005-0000-0000-000030260000}"/>
    <cellStyle name="Normal 12 2 4 3 7 4" xfId="10210" xr:uid="{00000000-0005-0000-0000-000031260000}"/>
    <cellStyle name="Normal 12 2 4 3 8" xfId="4300" xr:uid="{00000000-0005-0000-0000-000032260000}"/>
    <cellStyle name="Normal 12 2 4 3 8 2" xfId="12875" xr:uid="{00000000-0005-0000-0000-000033260000}"/>
    <cellStyle name="Normal 12 2 4 3 9" xfId="5181" xr:uid="{00000000-0005-0000-0000-000034260000}"/>
    <cellStyle name="Normal 12 2 4 3 9 2" xfId="13756" xr:uid="{00000000-0005-0000-0000-000035260000}"/>
    <cellStyle name="Normal 12 2 4 4" xfId="189" xr:uid="{00000000-0005-0000-0000-000036260000}"/>
    <cellStyle name="Normal 12 2 4 4 10" xfId="2549" xr:uid="{00000000-0005-0000-0000-000037260000}"/>
    <cellStyle name="Normal 12 2 4 4 10 2" xfId="11124" xr:uid="{00000000-0005-0000-0000-000038260000}"/>
    <cellStyle name="Normal 12 2 4 4 11" xfId="6100" xr:uid="{00000000-0005-0000-0000-000039260000}"/>
    <cellStyle name="Normal 12 2 4 4 11 2" xfId="14675" xr:uid="{00000000-0005-0000-0000-00003A260000}"/>
    <cellStyle name="Normal 12 2 4 4 12" xfId="8767" xr:uid="{00000000-0005-0000-0000-00003B260000}"/>
    <cellStyle name="Normal 12 2 4 4 2" xfId="302" xr:uid="{00000000-0005-0000-0000-00003C260000}"/>
    <cellStyle name="Normal 12 2 4 4 2 10" xfId="8879" xr:uid="{00000000-0005-0000-0000-00003D260000}"/>
    <cellStyle name="Normal 12 2 4 4 2 2" xfId="597" xr:uid="{00000000-0005-0000-0000-00003E260000}"/>
    <cellStyle name="Normal 12 2 4 4 2 2 2" xfId="1282" xr:uid="{00000000-0005-0000-0000-00003F260000}"/>
    <cellStyle name="Normal 12 2 4 4 2 2 2 2" xfId="3947" xr:uid="{00000000-0005-0000-0000-000040260000}"/>
    <cellStyle name="Normal 12 2 4 4 2 2 2 2 2" xfId="12522" xr:uid="{00000000-0005-0000-0000-000041260000}"/>
    <cellStyle name="Normal 12 2 4 4 2 2 2 3" xfId="7470" xr:uid="{00000000-0005-0000-0000-000042260000}"/>
    <cellStyle name="Normal 12 2 4 4 2 2 2 3 2" xfId="16045" xr:uid="{00000000-0005-0000-0000-000043260000}"/>
    <cellStyle name="Normal 12 2 4 4 2 2 2 4" xfId="9857" xr:uid="{00000000-0005-0000-0000-000044260000}"/>
    <cellStyle name="Normal 12 2 4 4 2 2 3" xfId="2456" xr:uid="{00000000-0005-0000-0000-000045260000}"/>
    <cellStyle name="Normal 12 2 4 4 2 2 3 2" xfId="5121" xr:uid="{00000000-0005-0000-0000-000046260000}"/>
    <cellStyle name="Normal 12 2 4 4 2 2 3 2 2" xfId="13696" xr:uid="{00000000-0005-0000-0000-000047260000}"/>
    <cellStyle name="Normal 12 2 4 4 2 2 3 3" xfId="8644" xr:uid="{00000000-0005-0000-0000-000048260000}"/>
    <cellStyle name="Normal 12 2 4 4 2 2 3 3 2" xfId="17219" xr:uid="{00000000-0005-0000-0000-000049260000}"/>
    <cellStyle name="Normal 12 2 4 4 2 2 3 4" xfId="11031" xr:uid="{00000000-0005-0000-0000-00004A260000}"/>
    <cellStyle name="Normal 12 2 4 4 2 2 4" xfId="6002" xr:uid="{00000000-0005-0000-0000-00004B260000}"/>
    <cellStyle name="Normal 12 2 4 4 2 2 4 2" xfId="14577" xr:uid="{00000000-0005-0000-0000-00004C260000}"/>
    <cellStyle name="Normal 12 2 4 4 2 2 5" xfId="3262" xr:uid="{00000000-0005-0000-0000-00004D260000}"/>
    <cellStyle name="Normal 12 2 4 4 2 2 5 2" xfId="11837" xr:uid="{00000000-0005-0000-0000-00004E260000}"/>
    <cellStyle name="Normal 12 2 4 4 2 2 6" xfId="6883" xr:uid="{00000000-0005-0000-0000-00004F260000}"/>
    <cellStyle name="Normal 12 2 4 4 2 2 6 2" xfId="15458" xr:uid="{00000000-0005-0000-0000-000050260000}"/>
    <cellStyle name="Normal 12 2 4 4 2 2 7" xfId="9172" xr:uid="{00000000-0005-0000-0000-000051260000}"/>
    <cellStyle name="Normal 12 2 4 4 2 3" xfId="1477" xr:uid="{00000000-0005-0000-0000-000052260000}"/>
    <cellStyle name="Normal 12 2 4 4 2 3 2" xfId="2064" xr:uid="{00000000-0005-0000-0000-000053260000}"/>
    <cellStyle name="Normal 12 2 4 4 2 3 2 2" xfId="4729" xr:uid="{00000000-0005-0000-0000-000054260000}"/>
    <cellStyle name="Normal 12 2 4 4 2 3 2 2 2" xfId="13304" xr:uid="{00000000-0005-0000-0000-000055260000}"/>
    <cellStyle name="Normal 12 2 4 4 2 3 2 3" xfId="7665" xr:uid="{00000000-0005-0000-0000-000056260000}"/>
    <cellStyle name="Normal 12 2 4 4 2 3 2 3 2" xfId="16240" xr:uid="{00000000-0005-0000-0000-000057260000}"/>
    <cellStyle name="Normal 12 2 4 4 2 3 2 4" xfId="10639" xr:uid="{00000000-0005-0000-0000-000058260000}"/>
    <cellStyle name="Normal 12 2 4 4 2 3 3" xfId="5610" xr:uid="{00000000-0005-0000-0000-000059260000}"/>
    <cellStyle name="Normal 12 2 4 4 2 3 3 2" xfId="8252" xr:uid="{00000000-0005-0000-0000-00005A260000}"/>
    <cellStyle name="Normal 12 2 4 4 2 3 3 2 2" xfId="16827" xr:uid="{00000000-0005-0000-0000-00005B260000}"/>
    <cellStyle name="Normal 12 2 4 4 2 3 3 3" xfId="14185" xr:uid="{00000000-0005-0000-0000-00005C260000}"/>
    <cellStyle name="Normal 12 2 4 4 2 3 4" xfId="4142" xr:uid="{00000000-0005-0000-0000-00005D260000}"/>
    <cellStyle name="Normal 12 2 4 4 2 3 4 2" xfId="12717" xr:uid="{00000000-0005-0000-0000-00005E260000}"/>
    <cellStyle name="Normal 12 2 4 4 2 3 5" xfId="6491" xr:uid="{00000000-0005-0000-0000-00005F260000}"/>
    <cellStyle name="Normal 12 2 4 4 2 3 5 2" xfId="15066" xr:uid="{00000000-0005-0000-0000-000060260000}"/>
    <cellStyle name="Normal 12 2 4 4 2 3 6" xfId="10052" xr:uid="{00000000-0005-0000-0000-000061260000}"/>
    <cellStyle name="Normal 12 2 4 4 2 4" xfId="890" xr:uid="{00000000-0005-0000-0000-000062260000}"/>
    <cellStyle name="Normal 12 2 4 4 2 4 2" xfId="3555" xr:uid="{00000000-0005-0000-0000-000063260000}"/>
    <cellStyle name="Normal 12 2 4 4 2 4 2 2" xfId="12130" xr:uid="{00000000-0005-0000-0000-000064260000}"/>
    <cellStyle name="Normal 12 2 4 4 2 4 3" xfId="7078" xr:uid="{00000000-0005-0000-0000-000065260000}"/>
    <cellStyle name="Normal 12 2 4 4 2 4 3 2" xfId="15653" xr:uid="{00000000-0005-0000-0000-000066260000}"/>
    <cellStyle name="Normal 12 2 4 4 2 4 4" xfId="9465" xr:uid="{00000000-0005-0000-0000-000067260000}"/>
    <cellStyle name="Normal 12 2 4 4 2 5" xfId="1869" xr:uid="{00000000-0005-0000-0000-000068260000}"/>
    <cellStyle name="Normal 12 2 4 4 2 5 2" xfId="2969" xr:uid="{00000000-0005-0000-0000-000069260000}"/>
    <cellStyle name="Normal 12 2 4 4 2 5 2 2" xfId="11544" xr:uid="{00000000-0005-0000-0000-00006A260000}"/>
    <cellStyle name="Normal 12 2 4 4 2 5 3" xfId="8057" xr:uid="{00000000-0005-0000-0000-00006B260000}"/>
    <cellStyle name="Normal 12 2 4 4 2 5 3 2" xfId="16632" xr:uid="{00000000-0005-0000-0000-00006C260000}"/>
    <cellStyle name="Normal 12 2 4 4 2 5 4" xfId="10444" xr:uid="{00000000-0005-0000-0000-00006D260000}"/>
    <cellStyle name="Normal 12 2 4 4 2 6" xfId="4534" xr:uid="{00000000-0005-0000-0000-00006E260000}"/>
    <cellStyle name="Normal 12 2 4 4 2 6 2" xfId="13109" xr:uid="{00000000-0005-0000-0000-00006F260000}"/>
    <cellStyle name="Normal 12 2 4 4 2 7" xfId="5415" xr:uid="{00000000-0005-0000-0000-000070260000}"/>
    <cellStyle name="Normal 12 2 4 4 2 7 2" xfId="13990" xr:uid="{00000000-0005-0000-0000-000071260000}"/>
    <cellStyle name="Normal 12 2 4 4 2 8" xfId="2665" xr:uid="{00000000-0005-0000-0000-000072260000}"/>
    <cellStyle name="Normal 12 2 4 4 2 8 2" xfId="11240" xr:uid="{00000000-0005-0000-0000-000073260000}"/>
    <cellStyle name="Normal 12 2 4 4 2 9" xfId="6296" xr:uid="{00000000-0005-0000-0000-000074260000}"/>
    <cellStyle name="Normal 12 2 4 4 2 9 2" xfId="14871" xr:uid="{00000000-0005-0000-0000-000075260000}"/>
    <cellStyle name="Normal 12 2 4 4 3" xfId="384" xr:uid="{00000000-0005-0000-0000-000076260000}"/>
    <cellStyle name="Normal 12 2 4 4 3 10" xfId="8959" xr:uid="{00000000-0005-0000-0000-000077260000}"/>
    <cellStyle name="Normal 12 2 4 4 3 2" xfId="677" xr:uid="{00000000-0005-0000-0000-000078260000}"/>
    <cellStyle name="Normal 12 2 4 4 3 2 2" xfId="1166" xr:uid="{00000000-0005-0000-0000-000079260000}"/>
    <cellStyle name="Normal 12 2 4 4 3 2 2 2" xfId="3831" xr:uid="{00000000-0005-0000-0000-00007A260000}"/>
    <cellStyle name="Normal 12 2 4 4 3 2 2 2 2" xfId="12406" xr:uid="{00000000-0005-0000-0000-00007B260000}"/>
    <cellStyle name="Normal 12 2 4 4 3 2 2 3" xfId="7354" xr:uid="{00000000-0005-0000-0000-00007C260000}"/>
    <cellStyle name="Normal 12 2 4 4 3 2 2 3 2" xfId="15929" xr:uid="{00000000-0005-0000-0000-00007D260000}"/>
    <cellStyle name="Normal 12 2 4 4 3 2 2 4" xfId="9741" xr:uid="{00000000-0005-0000-0000-00007E260000}"/>
    <cellStyle name="Normal 12 2 4 4 3 2 3" xfId="2340" xr:uid="{00000000-0005-0000-0000-00007F260000}"/>
    <cellStyle name="Normal 12 2 4 4 3 2 3 2" xfId="5005" xr:uid="{00000000-0005-0000-0000-000080260000}"/>
    <cellStyle name="Normal 12 2 4 4 3 2 3 2 2" xfId="13580" xr:uid="{00000000-0005-0000-0000-000081260000}"/>
    <cellStyle name="Normal 12 2 4 4 3 2 3 3" xfId="8528" xr:uid="{00000000-0005-0000-0000-000082260000}"/>
    <cellStyle name="Normal 12 2 4 4 3 2 3 3 2" xfId="17103" xr:uid="{00000000-0005-0000-0000-000083260000}"/>
    <cellStyle name="Normal 12 2 4 4 3 2 3 4" xfId="10915" xr:uid="{00000000-0005-0000-0000-000084260000}"/>
    <cellStyle name="Normal 12 2 4 4 3 2 4" xfId="5886" xr:uid="{00000000-0005-0000-0000-000085260000}"/>
    <cellStyle name="Normal 12 2 4 4 3 2 4 2" xfId="14461" xr:uid="{00000000-0005-0000-0000-000086260000}"/>
    <cellStyle name="Normal 12 2 4 4 3 2 5" xfId="3342" xr:uid="{00000000-0005-0000-0000-000087260000}"/>
    <cellStyle name="Normal 12 2 4 4 3 2 5 2" xfId="11917" xr:uid="{00000000-0005-0000-0000-000088260000}"/>
    <cellStyle name="Normal 12 2 4 4 3 2 6" xfId="6767" xr:uid="{00000000-0005-0000-0000-000089260000}"/>
    <cellStyle name="Normal 12 2 4 4 3 2 6 2" xfId="15342" xr:uid="{00000000-0005-0000-0000-00008A260000}"/>
    <cellStyle name="Normal 12 2 4 4 3 2 7" xfId="9252" xr:uid="{00000000-0005-0000-0000-00008B260000}"/>
    <cellStyle name="Normal 12 2 4 4 3 3" xfId="1557" xr:uid="{00000000-0005-0000-0000-00008C260000}"/>
    <cellStyle name="Normal 12 2 4 4 3 3 2" xfId="2144" xr:uid="{00000000-0005-0000-0000-00008D260000}"/>
    <cellStyle name="Normal 12 2 4 4 3 3 2 2" xfId="4809" xr:uid="{00000000-0005-0000-0000-00008E260000}"/>
    <cellStyle name="Normal 12 2 4 4 3 3 2 2 2" xfId="13384" xr:uid="{00000000-0005-0000-0000-00008F260000}"/>
    <cellStyle name="Normal 12 2 4 4 3 3 2 3" xfId="7745" xr:uid="{00000000-0005-0000-0000-000090260000}"/>
    <cellStyle name="Normal 12 2 4 4 3 3 2 3 2" xfId="16320" xr:uid="{00000000-0005-0000-0000-000091260000}"/>
    <cellStyle name="Normal 12 2 4 4 3 3 2 4" xfId="10719" xr:uid="{00000000-0005-0000-0000-000092260000}"/>
    <cellStyle name="Normal 12 2 4 4 3 3 3" xfId="5690" xr:uid="{00000000-0005-0000-0000-000093260000}"/>
    <cellStyle name="Normal 12 2 4 4 3 3 3 2" xfId="8332" xr:uid="{00000000-0005-0000-0000-000094260000}"/>
    <cellStyle name="Normal 12 2 4 4 3 3 3 2 2" xfId="16907" xr:uid="{00000000-0005-0000-0000-000095260000}"/>
    <cellStyle name="Normal 12 2 4 4 3 3 3 3" xfId="14265" xr:uid="{00000000-0005-0000-0000-000096260000}"/>
    <cellStyle name="Normal 12 2 4 4 3 3 4" xfId="4222" xr:uid="{00000000-0005-0000-0000-000097260000}"/>
    <cellStyle name="Normal 12 2 4 4 3 3 4 2" xfId="12797" xr:uid="{00000000-0005-0000-0000-000098260000}"/>
    <cellStyle name="Normal 12 2 4 4 3 3 5" xfId="6571" xr:uid="{00000000-0005-0000-0000-000099260000}"/>
    <cellStyle name="Normal 12 2 4 4 3 3 5 2" xfId="15146" xr:uid="{00000000-0005-0000-0000-00009A260000}"/>
    <cellStyle name="Normal 12 2 4 4 3 3 6" xfId="10132" xr:uid="{00000000-0005-0000-0000-00009B260000}"/>
    <cellStyle name="Normal 12 2 4 4 3 4" xfId="970" xr:uid="{00000000-0005-0000-0000-00009C260000}"/>
    <cellStyle name="Normal 12 2 4 4 3 4 2" xfId="3635" xr:uid="{00000000-0005-0000-0000-00009D260000}"/>
    <cellStyle name="Normal 12 2 4 4 3 4 2 2" xfId="12210" xr:uid="{00000000-0005-0000-0000-00009E260000}"/>
    <cellStyle name="Normal 12 2 4 4 3 4 3" xfId="7158" xr:uid="{00000000-0005-0000-0000-00009F260000}"/>
    <cellStyle name="Normal 12 2 4 4 3 4 3 2" xfId="15733" xr:uid="{00000000-0005-0000-0000-0000A0260000}"/>
    <cellStyle name="Normal 12 2 4 4 3 4 4" xfId="9545" xr:uid="{00000000-0005-0000-0000-0000A1260000}"/>
    <cellStyle name="Normal 12 2 4 4 3 5" xfId="1753" xr:uid="{00000000-0005-0000-0000-0000A2260000}"/>
    <cellStyle name="Normal 12 2 4 4 3 5 2" xfId="3049" xr:uid="{00000000-0005-0000-0000-0000A3260000}"/>
    <cellStyle name="Normal 12 2 4 4 3 5 2 2" xfId="11624" xr:uid="{00000000-0005-0000-0000-0000A4260000}"/>
    <cellStyle name="Normal 12 2 4 4 3 5 3" xfId="7941" xr:uid="{00000000-0005-0000-0000-0000A5260000}"/>
    <cellStyle name="Normal 12 2 4 4 3 5 3 2" xfId="16516" xr:uid="{00000000-0005-0000-0000-0000A6260000}"/>
    <cellStyle name="Normal 12 2 4 4 3 5 4" xfId="10328" xr:uid="{00000000-0005-0000-0000-0000A7260000}"/>
    <cellStyle name="Normal 12 2 4 4 3 6" xfId="4418" xr:uid="{00000000-0005-0000-0000-0000A8260000}"/>
    <cellStyle name="Normal 12 2 4 4 3 6 2" xfId="12993" xr:uid="{00000000-0005-0000-0000-0000A9260000}"/>
    <cellStyle name="Normal 12 2 4 4 3 7" xfId="5299" xr:uid="{00000000-0005-0000-0000-0000AA260000}"/>
    <cellStyle name="Normal 12 2 4 4 3 7 2" xfId="13874" xr:uid="{00000000-0005-0000-0000-0000AB260000}"/>
    <cellStyle name="Normal 12 2 4 4 3 8" xfId="2745" xr:uid="{00000000-0005-0000-0000-0000AC260000}"/>
    <cellStyle name="Normal 12 2 4 4 3 8 2" xfId="11320" xr:uid="{00000000-0005-0000-0000-0000AD260000}"/>
    <cellStyle name="Normal 12 2 4 4 3 9" xfId="6180" xr:uid="{00000000-0005-0000-0000-0000AE260000}"/>
    <cellStyle name="Normal 12 2 4 4 3 9 2" xfId="14755" xr:uid="{00000000-0005-0000-0000-0000AF260000}"/>
    <cellStyle name="Normal 12 2 4 4 4" xfId="481" xr:uid="{00000000-0005-0000-0000-0000B0260000}"/>
    <cellStyle name="Normal 12 2 4 4 4 2" xfId="1086" xr:uid="{00000000-0005-0000-0000-0000B1260000}"/>
    <cellStyle name="Normal 12 2 4 4 4 2 2" xfId="3751" xr:uid="{00000000-0005-0000-0000-0000B2260000}"/>
    <cellStyle name="Normal 12 2 4 4 4 2 2 2" xfId="12326" xr:uid="{00000000-0005-0000-0000-0000B3260000}"/>
    <cellStyle name="Normal 12 2 4 4 4 2 3" xfId="7274" xr:uid="{00000000-0005-0000-0000-0000B4260000}"/>
    <cellStyle name="Normal 12 2 4 4 4 2 3 2" xfId="15849" xr:uid="{00000000-0005-0000-0000-0000B5260000}"/>
    <cellStyle name="Normal 12 2 4 4 4 2 4" xfId="9661" xr:uid="{00000000-0005-0000-0000-0000B6260000}"/>
    <cellStyle name="Normal 12 2 4 4 4 3" xfId="2260" xr:uid="{00000000-0005-0000-0000-0000B7260000}"/>
    <cellStyle name="Normal 12 2 4 4 4 3 2" xfId="4925" xr:uid="{00000000-0005-0000-0000-0000B8260000}"/>
    <cellStyle name="Normal 12 2 4 4 4 3 2 2" xfId="13500" xr:uid="{00000000-0005-0000-0000-0000B9260000}"/>
    <cellStyle name="Normal 12 2 4 4 4 3 3" xfId="8448" xr:uid="{00000000-0005-0000-0000-0000BA260000}"/>
    <cellStyle name="Normal 12 2 4 4 4 3 3 2" xfId="17023" xr:uid="{00000000-0005-0000-0000-0000BB260000}"/>
    <cellStyle name="Normal 12 2 4 4 4 3 4" xfId="10835" xr:uid="{00000000-0005-0000-0000-0000BC260000}"/>
    <cellStyle name="Normal 12 2 4 4 4 4" xfId="5806" xr:uid="{00000000-0005-0000-0000-0000BD260000}"/>
    <cellStyle name="Normal 12 2 4 4 4 4 2" xfId="14381" xr:uid="{00000000-0005-0000-0000-0000BE260000}"/>
    <cellStyle name="Normal 12 2 4 4 4 5" xfId="3146" xr:uid="{00000000-0005-0000-0000-0000BF260000}"/>
    <cellStyle name="Normal 12 2 4 4 4 5 2" xfId="11721" xr:uid="{00000000-0005-0000-0000-0000C0260000}"/>
    <cellStyle name="Normal 12 2 4 4 4 6" xfId="6687" xr:uid="{00000000-0005-0000-0000-0000C1260000}"/>
    <cellStyle name="Normal 12 2 4 4 4 6 2" xfId="15262" xr:uid="{00000000-0005-0000-0000-0000C2260000}"/>
    <cellStyle name="Normal 12 2 4 4 4 7" xfId="9056" xr:uid="{00000000-0005-0000-0000-0000C3260000}"/>
    <cellStyle name="Normal 12 2 4 4 5" xfId="1361" xr:uid="{00000000-0005-0000-0000-0000C4260000}"/>
    <cellStyle name="Normal 12 2 4 4 5 2" xfId="1948" xr:uid="{00000000-0005-0000-0000-0000C5260000}"/>
    <cellStyle name="Normal 12 2 4 4 5 2 2" xfId="4613" xr:uid="{00000000-0005-0000-0000-0000C6260000}"/>
    <cellStyle name="Normal 12 2 4 4 5 2 2 2" xfId="13188" xr:uid="{00000000-0005-0000-0000-0000C7260000}"/>
    <cellStyle name="Normal 12 2 4 4 5 2 3" xfId="7549" xr:uid="{00000000-0005-0000-0000-0000C8260000}"/>
    <cellStyle name="Normal 12 2 4 4 5 2 3 2" xfId="16124" xr:uid="{00000000-0005-0000-0000-0000C9260000}"/>
    <cellStyle name="Normal 12 2 4 4 5 2 4" xfId="10523" xr:uid="{00000000-0005-0000-0000-0000CA260000}"/>
    <cellStyle name="Normal 12 2 4 4 5 3" xfId="5494" xr:uid="{00000000-0005-0000-0000-0000CB260000}"/>
    <cellStyle name="Normal 12 2 4 4 5 3 2" xfId="8136" xr:uid="{00000000-0005-0000-0000-0000CC260000}"/>
    <cellStyle name="Normal 12 2 4 4 5 3 2 2" xfId="16711" xr:uid="{00000000-0005-0000-0000-0000CD260000}"/>
    <cellStyle name="Normal 12 2 4 4 5 3 3" xfId="14069" xr:uid="{00000000-0005-0000-0000-0000CE260000}"/>
    <cellStyle name="Normal 12 2 4 4 5 4" xfId="4026" xr:uid="{00000000-0005-0000-0000-0000CF260000}"/>
    <cellStyle name="Normal 12 2 4 4 5 4 2" xfId="12601" xr:uid="{00000000-0005-0000-0000-0000D0260000}"/>
    <cellStyle name="Normal 12 2 4 4 5 5" xfId="6375" xr:uid="{00000000-0005-0000-0000-0000D1260000}"/>
    <cellStyle name="Normal 12 2 4 4 5 5 2" xfId="14950" xr:uid="{00000000-0005-0000-0000-0000D2260000}"/>
    <cellStyle name="Normal 12 2 4 4 5 6" xfId="9936" xr:uid="{00000000-0005-0000-0000-0000D3260000}"/>
    <cellStyle name="Normal 12 2 4 4 6" xfId="774" xr:uid="{00000000-0005-0000-0000-0000D4260000}"/>
    <cellStyle name="Normal 12 2 4 4 6 2" xfId="3439" xr:uid="{00000000-0005-0000-0000-0000D5260000}"/>
    <cellStyle name="Normal 12 2 4 4 6 2 2" xfId="12014" xr:uid="{00000000-0005-0000-0000-0000D6260000}"/>
    <cellStyle name="Normal 12 2 4 4 6 3" xfId="6962" xr:uid="{00000000-0005-0000-0000-0000D7260000}"/>
    <cellStyle name="Normal 12 2 4 4 6 3 2" xfId="15537" xr:uid="{00000000-0005-0000-0000-0000D8260000}"/>
    <cellStyle name="Normal 12 2 4 4 6 4" xfId="9349" xr:uid="{00000000-0005-0000-0000-0000D9260000}"/>
    <cellStyle name="Normal 12 2 4 4 7" xfId="1673" xr:uid="{00000000-0005-0000-0000-0000DA260000}"/>
    <cellStyle name="Normal 12 2 4 4 7 2" xfId="2857" xr:uid="{00000000-0005-0000-0000-0000DB260000}"/>
    <cellStyle name="Normal 12 2 4 4 7 2 2" xfId="11432" xr:uid="{00000000-0005-0000-0000-0000DC260000}"/>
    <cellStyle name="Normal 12 2 4 4 7 3" xfId="7861" xr:uid="{00000000-0005-0000-0000-0000DD260000}"/>
    <cellStyle name="Normal 12 2 4 4 7 3 2" xfId="16436" xr:uid="{00000000-0005-0000-0000-0000DE260000}"/>
    <cellStyle name="Normal 12 2 4 4 7 4" xfId="10248" xr:uid="{00000000-0005-0000-0000-0000DF260000}"/>
    <cellStyle name="Normal 12 2 4 4 8" xfId="4338" xr:uid="{00000000-0005-0000-0000-0000E0260000}"/>
    <cellStyle name="Normal 12 2 4 4 8 2" xfId="12913" xr:uid="{00000000-0005-0000-0000-0000E1260000}"/>
    <cellStyle name="Normal 12 2 4 4 9" xfId="5219" xr:uid="{00000000-0005-0000-0000-0000E2260000}"/>
    <cellStyle name="Normal 12 2 4 4 9 2" xfId="13794" xr:uid="{00000000-0005-0000-0000-0000E3260000}"/>
    <cellStyle name="Normal 12 2 4 5" xfId="342" xr:uid="{00000000-0005-0000-0000-0000E4260000}"/>
    <cellStyle name="Normal 12 2 4 5 10" xfId="8919" xr:uid="{00000000-0005-0000-0000-0000E5260000}"/>
    <cellStyle name="Normal 12 2 4 5 2" xfId="637" xr:uid="{00000000-0005-0000-0000-0000E6260000}"/>
    <cellStyle name="Normal 12 2 4 5 2 2" xfId="1126" xr:uid="{00000000-0005-0000-0000-0000E7260000}"/>
    <cellStyle name="Normal 12 2 4 5 2 2 2" xfId="3791" xr:uid="{00000000-0005-0000-0000-0000E8260000}"/>
    <cellStyle name="Normal 12 2 4 5 2 2 2 2" xfId="12366" xr:uid="{00000000-0005-0000-0000-0000E9260000}"/>
    <cellStyle name="Normal 12 2 4 5 2 2 3" xfId="7314" xr:uid="{00000000-0005-0000-0000-0000EA260000}"/>
    <cellStyle name="Normal 12 2 4 5 2 2 3 2" xfId="15889" xr:uid="{00000000-0005-0000-0000-0000EB260000}"/>
    <cellStyle name="Normal 12 2 4 5 2 2 4" xfId="9701" xr:uid="{00000000-0005-0000-0000-0000EC260000}"/>
    <cellStyle name="Normal 12 2 4 5 2 3" xfId="2300" xr:uid="{00000000-0005-0000-0000-0000ED260000}"/>
    <cellStyle name="Normal 12 2 4 5 2 3 2" xfId="4965" xr:uid="{00000000-0005-0000-0000-0000EE260000}"/>
    <cellStyle name="Normal 12 2 4 5 2 3 2 2" xfId="13540" xr:uid="{00000000-0005-0000-0000-0000EF260000}"/>
    <cellStyle name="Normal 12 2 4 5 2 3 3" xfId="8488" xr:uid="{00000000-0005-0000-0000-0000F0260000}"/>
    <cellStyle name="Normal 12 2 4 5 2 3 3 2" xfId="17063" xr:uid="{00000000-0005-0000-0000-0000F1260000}"/>
    <cellStyle name="Normal 12 2 4 5 2 3 4" xfId="10875" xr:uid="{00000000-0005-0000-0000-0000F2260000}"/>
    <cellStyle name="Normal 12 2 4 5 2 4" xfId="5846" xr:uid="{00000000-0005-0000-0000-0000F3260000}"/>
    <cellStyle name="Normal 12 2 4 5 2 4 2" xfId="14421" xr:uid="{00000000-0005-0000-0000-0000F4260000}"/>
    <cellStyle name="Normal 12 2 4 5 2 5" xfId="3302" xr:uid="{00000000-0005-0000-0000-0000F5260000}"/>
    <cellStyle name="Normal 12 2 4 5 2 5 2" xfId="11877" xr:uid="{00000000-0005-0000-0000-0000F6260000}"/>
    <cellStyle name="Normal 12 2 4 5 2 6" xfId="6727" xr:uid="{00000000-0005-0000-0000-0000F7260000}"/>
    <cellStyle name="Normal 12 2 4 5 2 6 2" xfId="15302" xr:uid="{00000000-0005-0000-0000-0000F8260000}"/>
    <cellStyle name="Normal 12 2 4 5 2 7" xfId="9212" xr:uid="{00000000-0005-0000-0000-0000F9260000}"/>
    <cellStyle name="Normal 12 2 4 5 3" xfId="1517" xr:uid="{00000000-0005-0000-0000-0000FA260000}"/>
    <cellStyle name="Normal 12 2 4 5 3 2" xfId="2104" xr:uid="{00000000-0005-0000-0000-0000FB260000}"/>
    <cellStyle name="Normal 12 2 4 5 3 2 2" xfId="4769" xr:uid="{00000000-0005-0000-0000-0000FC260000}"/>
    <cellStyle name="Normal 12 2 4 5 3 2 2 2" xfId="13344" xr:uid="{00000000-0005-0000-0000-0000FD260000}"/>
    <cellStyle name="Normal 12 2 4 5 3 2 3" xfId="7705" xr:uid="{00000000-0005-0000-0000-0000FE260000}"/>
    <cellStyle name="Normal 12 2 4 5 3 2 3 2" xfId="16280" xr:uid="{00000000-0005-0000-0000-0000FF260000}"/>
    <cellStyle name="Normal 12 2 4 5 3 2 4" xfId="10679" xr:uid="{00000000-0005-0000-0000-000000270000}"/>
    <cellStyle name="Normal 12 2 4 5 3 3" xfId="5650" xr:uid="{00000000-0005-0000-0000-000001270000}"/>
    <cellStyle name="Normal 12 2 4 5 3 3 2" xfId="8292" xr:uid="{00000000-0005-0000-0000-000002270000}"/>
    <cellStyle name="Normal 12 2 4 5 3 3 2 2" xfId="16867" xr:uid="{00000000-0005-0000-0000-000003270000}"/>
    <cellStyle name="Normal 12 2 4 5 3 3 3" xfId="14225" xr:uid="{00000000-0005-0000-0000-000004270000}"/>
    <cellStyle name="Normal 12 2 4 5 3 4" xfId="4182" xr:uid="{00000000-0005-0000-0000-000005270000}"/>
    <cellStyle name="Normal 12 2 4 5 3 4 2" xfId="12757" xr:uid="{00000000-0005-0000-0000-000006270000}"/>
    <cellStyle name="Normal 12 2 4 5 3 5" xfId="6531" xr:uid="{00000000-0005-0000-0000-000007270000}"/>
    <cellStyle name="Normal 12 2 4 5 3 5 2" xfId="15106" xr:uid="{00000000-0005-0000-0000-000008270000}"/>
    <cellStyle name="Normal 12 2 4 5 3 6" xfId="10092" xr:uid="{00000000-0005-0000-0000-000009270000}"/>
    <cellStyle name="Normal 12 2 4 5 4" xfId="930" xr:uid="{00000000-0005-0000-0000-00000A270000}"/>
    <cellStyle name="Normal 12 2 4 5 4 2" xfId="3595" xr:uid="{00000000-0005-0000-0000-00000B270000}"/>
    <cellStyle name="Normal 12 2 4 5 4 2 2" xfId="12170" xr:uid="{00000000-0005-0000-0000-00000C270000}"/>
    <cellStyle name="Normal 12 2 4 5 4 3" xfId="7118" xr:uid="{00000000-0005-0000-0000-00000D270000}"/>
    <cellStyle name="Normal 12 2 4 5 4 3 2" xfId="15693" xr:uid="{00000000-0005-0000-0000-00000E270000}"/>
    <cellStyle name="Normal 12 2 4 5 4 4" xfId="9505" xr:uid="{00000000-0005-0000-0000-00000F270000}"/>
    <cellStyle name="Normal 12 2 4 5 5" xfId="1713" xr:uid="{00000000-0005-0000-0000-000010270000}"/>
    <cellStyle name="Normal 12 2 4 5 5 2" xfId="3009" xr:uid="{00000000-0005-0000-0000-000011270000}"/>
    <cellStyle name="Normal 12 2 4 5 5 2 2" xfId="11584" xr:uid="{00000000-0005-0000-0000-000012270000}"/>
    <cellStyle name="Normal 12 2 4 5 5 3" xfId="7901" xr:uid="{00000000-0005-0000-0000-000013270000}"/>
    <cellStyle name="Normal 12 2 4 5 5 3 2" xfId="16476" xr:uid="{00000000-0005-0000-0000-000014270000}"/>
    <cellStyle name="Normal 12 2 4 5 5 4" xfId="10288" xr:uid="{00000000-0005-0000-0000-000015270000}"/>
    <cellStyle name="Normal 12 2 4 5 6" xfId="4378" xr:uid="{00000000-0005-0000-0000-000016270000}"/>
    <cellStyle name="Normal 12 2 4 5 6 2" xfId="12953" xr:uid="{00000000-0005-0000-0000-000017270000}"/>
    <cellStyle name="Normal 12 2 4 5 7" xfId="5259" xr:uid="{00000000-0005-0000-0000-000018270000}"/>
    <cellStyle name="Normal 12 2 4 5 7 2" xfId="13834" xr:uid="{00000000-0005-0000-0000-000019270000}"/>
    <cellStyle name="Normal 12 2 4 5 8" xfId="2705" xr:uid="{00000000-0005-0000-0000-00001A270000}"/>
    <cellStyle name="Normal 12 2 4 5 8 2" xfId="11280" xr:uid="{00000000-0005-0000-0000-00001B270000}"/>
    <cellStyle name="Normal 12 2 4 5 9" xfId="6140" xr:uid="{00000000-0005-0000-0000-00001C270000}"/>
    <cellStyle name="Normal 12 2 4 5 9 2" xfId="14715" xr:uid="{00000000-0005-0000-0000-00001D270000}"/>
    <cellStyle name="Normal 12 2 4 6" xfId="244" xr:uid="{00000000-0005-0000-0000-00001E270000}"/>
    <cellStyle name="Normal 12 2 4 6 10" xfId="8821" xr:uid="{00000000-0005-0000-0000-00001F270000}"/>
    <cellStyle name="Normal 12 2 4 6 2" xfId="539" xr:uid="{00000000-0005-0000-0000-000020270000}"/>
    <cellStyle name="Normal 12 2 4 6 2 2" xfId="1224" xr:uid="{00000000-0005-0000-0000-000021270000}"/>
    <cellStyle name="Normal 12 2 4 6 2 2 2" xfId="3889" xr:uid="{00000000-0005-0000-0000-000022270000}"/>
    <cellStyle name="Normal 12 2 4 6 2 2 2 2" xfId="12464" xr:uid="{00000000-0005-0000-0000-000023270000}"/>
    <cellStyle name="Normal 12 2 4 6 2 2 3" xfId="7412" xr:uid="{00000000-0005-0000-0000-000024270000}"/>
    <cellStyle name="Normal 12 2 4 6 2 2 3 2" xfId="15987" xr:uid="{00000000-0005-0000-0000-000025270000}"/>
    <cellStyle name="Normal 12 2 4 6 2 2 4" xfId="9799" xr:uid="{00000000-0005-0000-0000-000026270000}"/>
    <cellStyle name="Normal 12 2 4 6 2 3" xfId="2398" xr:uid="{00000000-0005-0000-0000-000027270000}"/>
    <cellStyle name="Normal 12 2 4 6 2 3 2" xfId="5063" xr:uid="{00000000-0005-0000-0000-000028270000}"/>
    <cellStyle name="Normal 12 2 4 6 2 3 2 2" xfId="13638" xr:uid="{00000000-0005-0000-0000-000029270000}"/>
    <cellStyle name="Normal 12 2 4 6 2 3 3" xfId="8586" xr:uid="{00000000-0005-0000-0000-00002A270000}"/>
    <cellStyle name="Normal 12 2 4 6 2 3 3 2" xfId="17161" xr:uid="{00000000-0005-0000-0000-00002B270000}"/>
    <cellStyle name="Normal 12 2 4 6 2 3 4" xfId="10973" xr:uid="{00000000-0005-0000-0000-00002C270000}"/>
    <cellStyle name="Normal 12 2 4 6 2 4" xfId="5944" xr:uid="{00000000-0005-0000-0000-00002D270000}"/>
    <cellStyle name="Normal 12 2 4 6 2 4 2" xfId="14519" xr:uid="{00000000-0005-0000-0000-00002E270000}"/>
    <cellStyle name="Normal 12 2 4 6 2 5" xfId="3204" xr:uid="{00000000-0005-0000-0000-00002F270000}"/>
    <cellStyle name="Normal 12 2 4 6 2 5 2" xfId="11779" xr:uid="{00000000-0005-0000-0000-000030270000}"/>
    <cellStyle name="Normal 12 2 4 6 2 6" xfId="6825" xr:uid="{00000000-0005-0000-0000-000031270000}"/>
    <cellStyle name="Normal 12 2 4 6 2 6 2" xfId="15400" xr:uid="{00000000-0005-0000-0000-000032270000}"/>
    <cellStyle name="Normal 12 2 4 6 2 7" xfId="9114" xr:uid="{00000000-0005-0000-0000-000033270000}"/>
    <cellStyle name="Normal 12 2 4 6 3" xfId="1419" xr:uid="{00000000-0005-0000-0000-000034270000}"/>
    <cellStyle name="Normal 12 2 4 6 3 2" xfId="2006" xr:uid="{00000000-0005-0000-0000-000035270000}"/>
    <cellStyle name="Normal 12 2 4 6 3 2 2" xfId="4671" xr:uid="{00000000-0005-0000-0000-000036270000}"/>
    <cellStyle name="Normal 12 2 4 6 3 2 2 2" xfId="13246" xr:uid="{00000000-0005-0000-0000-000037270000}"/>
    <cellStyle name="Normal 12 2 4 6 3 2 3" xfId="7607" xr:uid="{00000000-0005-0000-0000-000038270000}"/>
    <cellStyle name="Normal 12 2 4 6 3 2 3 2" xfId="16182" xr:uid="{00000000-0005-0000-0000-000039270000}"/>
    <cellStyle name="Normal 12 2 4 6 3 2 4" xfId="10581" xr:uid="{00000000-0005-0000-0000-00003A270000}"/>
    <cellStyle name="Normal 12 2 4 6 3 3" xfId="5552" xr:uid="{00000000-0005-0000-0000-00003B270000}"/>
    <cellStyle name="Normal 12 2 4 6 3 3 2" xfId="8194" xr:uid="{00000000-0005-0000-0000-00003C270000}"/>
    <cellStyle name="Normal 12 2 4 6 3 3 2 2" xfId="16769" xr:uid="{00000000-0005-0000-0000-00003D270000}"/>
    <cellStyle name="Normal 12 2 4 6 3 3 3" xfId="14127" xr:uid="{00000000-0005-0000-0000-00003E270000}"/>
    <cellStyle name="Normal 12 2 4 6 3 4" xfId="4084" xr:uid="{00000000-0005-0000-0000-00003F270000}"/>
    <cellStyle name="Normal 12 2 4 6 3 4 2" xfId="12659" xr:uid="{00000000-0005-0000-0000-000040270000}"/>
    <cellStyle name="Normal 12 2 4 6 3 5" xfId="6433" xr:uid="{00000000-0005-0000-0000-000041270000}"/>
    <cellStyle name="Normal 12 2 4 6 3 5 2" xfId="15008" xr:uid="{00000000-0005-0000-0000-000042270000}"/>
    <cellStyle name="Normal 12 2 4 6 3 6" xfId="9994" xr:uid="{00000000-0005-0000-0000-000043270000}"/>
    <cellStyle name="Normal 12 2 4 6 4" xfId="832" xr:uid="{00000000-0005-0000-0000-000044270000}"/>
    <cellStyle name="Normal 12 2 4 6 4 2" xfId="3497" xr:uid="{00000000-0005-0000-0000-000045270000}"/>
    <cellStyle name="Normal 12 2 4 6 4 2 2" xfId="12072" xr:uid="{00000000-0005-0000-0000-000046270000}"/>
    <cellStyle name="Normal 12 2 4 6 4 3" xfId="7020" xr:uid="{00000000-0005-0000-0000-000047270000}"/>
    <cellStyle name="Normal 12 2 4 6 4 3 2" xfId="15595" xr:uid="{00000000-0005-0000-0000-000048270000}"/>
    <cellStyle name="Normal 12 2 4 6 4 4" xfId="9407" xr:uid="{00000000-0005-0000-0000-000049270000}"/>
    <cellStyle name="Normal 12 2 4 6 5" xfId="1811" xr:uid="{00000000-0005-0000-0000-00004A270000}"/>
    <cellStyle name="Normal 12 2 4 6 5 2" xfId="2911" xr:uid="{00000000-0005-0000-0000-00004B270000}"/>
    <cellStyle name="Normal 12 2 4 6 5 2 2" xfId="11486" xr:uid="{00000000-0005-0000-0000-00004C270000}"/>
    <cellStyle name="Normal 12 2 4 6 5 3" xfId="7999" xr:uid="{00000000-0005-0000-0000-00004D270000}"/>
    <cellStyle name="Normal 12 2 4 6 5 3 2" xfId="16574" xr:uid="{00000000-0005-0000-0000-00004E270000}"/>
    <cellStyle name="Normal 12 2 4 6 5 4" xfId="10386" xr:uid="{00000000-0005-0000-0000-00004F270000}"/>
    <cellStyle name="Normal 12 2 4 6 6" xfId="4476" xr:uid="{00000000-0005-0000-0000-000050270000}"/>
    <cellStyle name="Normal 12 2 4 6 6 2" xfId="13051" xr:uid="{00000000-0005-0000-0000-000051270000}"/>
    <cellStyle name="Normal 12 2 4 6 7" xfId="5357" xr:uid="{00000000-0005-0000-0000-000052270000}"/>
    <cellStyle name="Normal 12 2 4 6 7 2" xfId="13932" xr:uid="{00000000-0005-0000-0000-000053270000}"/>
    <cellStyle name="Normal 12 2 4 6 8" xfId="2607" xr:uid="{00000000-0005-0000-0000-000054270000}"/>
    <cellStyle name="Normal 12 2 4 6 8 2" xfId="11182" xr:uid="{00000000-0005-0000-0000-000055270000}"/>
    <cellStyle name="Normal 12 2 4 6 9" xfId="6238" xr:uid="{00000000-0005-0000-0000-000056270000}"/>
    <cellStyle name="Normal 12 2 4 6 9 2" xfId="14813" xr:uid="{00000000-0005-0000-0000-000057270000}"/>
    <cellStyle name="Normal 12 2 4 7" xfId="151" xr:uid="{00000000-0005-0000-0000-000058270000}"/>
    <cellStyle name="Normal 12 2 4 7 2" xfId="1028" xr:uid="{00000000-0005-0000-0000-000059270000}"/>
    <cellStyle name="Normal 12 2 4 7 2 2" xfId="3693" xr:uid="{00000000-0005-0000-0000-00005A270000}"/>
    <cellStyle name="Normal 12 2 4 7 2 2 2" xfId="12268" xr:uid="{00000000-0005-0000-0000-00005B270000}"/>
    <cellStyle name="Normal 12 2 4 7 2 3" xfId="7216" xr:uid="{00000000-0005-0000-0000-00005C270000}"/>
    <cellStyle name="Normal 12 2 4 7 2 3 2" xfId="15791" xr:uid="{00000000-0005-0000-0000-00005D270000}"/>
    <cellStyle name="Normal 12 2 4 7 2 4" xfId="9603" xr:uid="{00000000-0005-0000-0000-00005E270000}"/>
    <cellStyle name="Normal 12 2 4 7 3" xfId="2202" xr:uid="{00000000-0005-0000-0000-00005F270000}"/>
    <cellStyle name="Normal 12 2 4 7 3 2" xfId="4867" xr:uid="{00000000-0005-0000-0000-000060270000}"/>
    <cellStyle name="Normal 12 2 4 7 3 2 2" xfId="13442" xr:uid="{00000000-0005-0000-0000-000061270000}"/>
    <cellStyle name="Normal 12 2 4 7 3 3" xfId="8390" xr:uid="{00000000-0005-0000-0000-000062270000}"/>
    <cellStyle name="Normal 12 2 4 7 3 3 2" xfId="16965" xr:uid="{00000000-0005-0000-0000-000063270000}"/>
    <cellStyle name="Normal 12 2 4 7 3 4" xfId="10777" xr:uid="{00000000-0005-0000-0000-000064270000}"/>
    <cellStyle name="Normal 12 2 4 7 4" xfId="5748" xr:uid="{00000000-0005-0000-0000-000065270000}"/>
    <cellStyle name="Normal 12 2 4 7 4 2" xfId="14323" xr:uid="{00000000-0005-0000-0000-000066270000}"/>
    <cellStyle name="Normal 12 2 4 7 5" xfId="2823" xr:uid="{00000000-0005-0000-0000-000067270000}"/>
    <cellStyle name="Normal 12 2 4 7 5 2" xfId="11398" xr:uid="{00000000-0005-0000-0000-000068270000}"/>
    <cellStyle name="Normal 12 2 4 7 6" xfId="6629" xr:uid="{00000000-0005-0000-0000-000069270000}"/>
    <cellStyle name="Normal 12 2 4 7 6 2" xfId="15204" xr:uid="{00000000-0005-0000-0000-00006A270000}"/>
    <cellStyle name="Normal 12 2 4 7 7" xfId="8733" xr:uid="{00000000-0005-0000-0000-00006B270000}"/>
    <cellStyle name="Normal 12 2 4 8" xfId="443" xr:uid="{00000000-0005-0000-0000-00006C270000}"/>
    <cellStyle name="Normal 12 2 4 8 2" xfId="1323" xr:uid="{00000000-0005-0000-0000-00006D270000}"/>
    <cellStyle name="Normal 12 2 4 8 2 2" xfId="3988" xr:uid="{00000000-0005-0000-0000-00006E270000}"/>
    <cellStyle name="Normal 12 2 4 8 2 2 2" xfId="12563" xr:uid="{00000000-0005-0000-0000-00006F270000}"/>
    <cellStyle name="Normal 12 2 4 8 2 3" xfId="7511" xr:uid="{00000000-0005-0000-0000-000070270000}"/>
    <cellStyle name="Normal 12 2 4 8 2 3 2" xfId="16086" xr:uid="{00000000-0005-0000-0000-000071270000}"/>
    <cellStyle name="Normal 12 2 4 8 2 4" xfId="9898" xr:uid="{00000000-0005-0000-0000-000072270000}"/>
    <cellStyle name="Normal 12 2 4 8 3" xfId="1910" xr:uid="{00000000-0005-0000-0000-000073270000}"/>
    <cellStyle name="Normal 12 2 4 8 3 2" xfId="4575" xr:uid="{00000000-0005-0000-0000-000074270000}"/>
    <cellStyle name="Normal 12 2 4 8 3 2 2" xfId="13150" xr:uid="{00000000-0005-0000-0000-000075270000}"/>
    <cellStyle name="Normal 12 2 4 8 3 3" xfId="8098" xr:uid="{00000000-0005-0000-0000-000076270000}"/>
    <cellStyle name="Normal 12 2 4 8 3 3 2" xfId="16673" xr:uid="{00000000-0005-0000-0000-000077270000}"/>
    <cellStyle name="Normal 12 2 4 8 3 4" xfId="10485" xr:uid="{00000000-0005-0000-0000-000078270000}"/>
    <cellStyle name="Normal 12 2 4 8 4" xfId="5456" xr:uid="{00000000-0005-0000-0000-000079270000}"/>
    <cellStyle name="Normal 12 2 4 8 4 2" xfId="14031" xr:uid="{00000000-0005-0000-0000-00007A270000}"/>
    <cellStyle name="Normal 12 2 4 8 5" xfId="3108" xr:uid="{00000000-0005-0000-0000-00007B270000}"/>
    <cellStyle name="Normal 12 2 4 8 5 2" xfId="11683" xr:uid="{00000000-0005-0000-0000-00007C270000}"/>
    <cellStyle name="Normal 12 2 4 8 6" xfId="6337" xr:uid="{00000000-0005-0000-0000-00007D270000}"/>
    <cellStyle name="Normal 12 2 4 8 6 2" xfId="14912" xr:uid="{00000000-0005-0000-0000-00007E270000}"/>
    <cellStyle name="Normal 12 2 4 8 7" xfId="9018" xr:uid="{00000000-0005-0000-0000-00007F270000}"/>
    <cellStyle name="Normal 12 2 4 9" xfId="736" xr:uid="{00000000-0005-0000-0000-000080270000}"/>
    <cellStyle name="Normal 12 2 4 9 2" xfId="3401" xr:uid="{00000000-0005-0000-0000-000081270000}"/>
    <cellStyle name="Normal 12 2 4 9 2 2" xfId="11976" xr:uid="{00000000-0005-0000-0000-000082270000}"/>
    <cellStyle name="Normal 12 2 4 9 3" xfId="6924" xr:uid="{00000000-0005-0000-0000-000083270000}"/>
    <cellStyle name="Normal 12 2 4 9 3 2" xfId="15499" xr:uid="{00000000-0005-0000-0000-000084270000}"/>
    <cellStyle name="Normal 12 2 4 9 4" xfId="9311" xr:uid="{00000000-0005-0000-0000-000085270000}"/>
    <cellStyle name="Normal 12 2 5" xfId="155" xr:uid="{00000000-0005-0000-0000-000086270000}"/>
    <cellStyle name="Normal 12 2 5 10" xfId="5197" xr:uid="{00000000-0005-0000-0000-000087270000}"/>
    <cellStyle name="Normal 12 2 5 10 2" xfId="13772" xr:uid="{00000000-0005-0000-0000-000088270000}"/>
    <cellStyle name="Normal 12 2 5 11" xfId="2527" xr:uid="{00000000-0005-0000-0000-000089270000}"/>
    <cellStyle name="Normal 12 2 5 11 2" xfId="11102" xr:uid="{00000000-0005-0000-0000-00008A270000}"/>
    <cellStyle name="Normal 12 2 5 12" xfId="6078" xr:uid="{00000000-0005-0000-0000-00008B270000}"/>
    <cellStyle name="Normal 12 2 5 12 2" xfId="14653" xr:uid="{00000000-0005-0000-0000-00008C270000}"/>
    <cellStyle name="Normal 12 2 5 13" xfId="8735" xr:uid="{00000000-0005-0000-0000-00008D270000}"/>
    <cellStyle name="Normal 12 2 5 2" xfId="222" xr:uid="{00000000-0005-0000-0000-00008E270000}"/>
    <cellStyle name="Normal 12 2 5 2 10" xfId="2585" xr:uid="{00000000-0005-0000-0000-00008F270000}"/>
    <cellStyle name="Normal 12 2 5 2 10 2" xfId="11160" xr:uid="{00000000-0005-0000-0000-000090270000}"/>
    <cellStyle name="Normal 12 2 5 2 11" xfId="6118" xr:uid="{00000000-0005-0000-0000-000091270000}"/>
    <cellStyle name="Normal 12 2 5 2 11 2" xfId="14693" xr:uid="{00000000-0005-0000-0000-000092270000}"/>
    <cellStyle name="Normal 12 2 5 2 12" xfId="8799" xr:uid="{00000000-0005-0000-0000-000093270000}"/>
    <cellStyle name="Normal 12 2 5 2 2" xfId="320" xr:uid="{00000000-0005-0000-0000-000094270000}"/>
    <cellStyle name="Normal 12 2 5 2 2 10" xfId="8897" xr:uid="{00000000-0005-0000-0000-000095270000}"/>
    <cellStyle name="Normal 12 2 5 2 2 2" xfId="615" xr:uid="{00000000-0005-0000-0000-000096270000}"/>
    <cellStyle name="Normal 12 2 5 2 2 2 2" xfId="1300" xr:uid="{00000000-0005-0000-0000-000097270000}"/>
    <cellStyle name="Normal 12 2 5 2 2 2 2 2" xfId="3965" xr:uid="{00000000-0005-0000-0000-000098270000}"/>
    <cellStyle name="Normal 12 2 5 2 2 2 2 2 2" xfId="12540" xr:uid="{00000000-0005-0000-0000-000099270000}"/>
    <cellStyle name="Normal 12 2 5 2 2 2 2 3" xfId="7488" xr:uid="{00000000-0005-0000-0000-00009A270000}"/>
    <cellStyle name="Normal 12 2 5 2 2 2 2 3 2" xfId="16063" xr:uid="{00000000-0005-0000-0000-00009B270000}"/>
    <cellStyle name="Normal 12 2 5 2 2 2 2 4" xfId="9875" xr:uid="{00000000-0005-0000-0000-00009C270000}"/>
    <cellStyle name="Normal 12 2 5 2 2 2 3" xfId="2474" xr:uid="{00000000-0005-0000-0000-00009D270000}"/>
    <cellStyle name="Normal 12 2 5 2 2 2 3 2" xfId="5139" xr:uid="{00000000-0005-0000-0000-00009E270000}"/>
    <cellStyle name="Normal 12 2 5 2 2 2 3 2 2" xfId="13714" xr:uid="{00000000-0005-0000-0000-00009F270000}"/>
    <cellStyle name="Normal 12 2 5 2 2 2 3 3" xfId="8662" xr:uid="{00000000-0005-0000-0000-0000A0270000}"/>
    <cellStyle name="Normal 12 2 5 2 2 2 3 3 2" xfId="17237" xr:uid="{00000000-0005-0000-0000-0000A1270000}"/>
    <cellStyle name="Normal 12 2 5 2 2 2 3 4" xfId="11049" xr:uid="{00000000-0005-0000-0000-0000A2270000}"/>
    <cellStyle name="Normal 12 2 5 2 2 2 4" xfId="6020" xr:uid="{00000000-0005-0000-0000-0000A3270000}"/>
    <cellStyle name="Normal 12 2 5 2 2 2 4 2" xfId="14595" xr:uid="{00000000-0005-0000-0000-0000A4270000}"/>
    <cellStyle name="Normal 12 2 5 2 2 2 5" xfId="3280" xr:uid="{00000000-0005-0000-0000-0000A5270000}"/>
    <cellStyle name="Normal 12 2 5 2 2 2 5 2" xfId="11855" xr:uid="{00000000-0005-0000-0000-0000A6270000}"/>
    <cellStyle name="Normal 12 2 5 2 2 2 6" xfId="6901" xr:uid="{00000000-0005-0000-0000-0000A7270000}"/>
    <cellStyle name="Normal 12 2 5 2 2 2 6 2" xfId="15476" xr:uid="{00000000-0005-0000-0000-0000A8270000}"/>
    <cellStyle name="Normal 12 2 5 2 2 2 7" xfId="9190" xr:uid="{00000000-0005-0000-0000-0000A9270000}"/>
    <cellStyle name="Normal 12 2 5 2 2 3" xfId="1495" xr:uid="{00000000-0005-0000-0000-0000AA270000}"/>
    <cellStyle name="Normal 12 2 5 2 2 3 2" xfId="2082" xr:uid="{00000000-0005-0000-0000-0000AB270000}"/>
    <cellStyle name="Normal 12 2 5 2 2 3 2 2" xfId="4747" xr:uid="{00000000-0005-0000-0000-0000AC270000}"/>
    <cellStyle name="Normal 12 2 5 2 2 3 2 2 2" xfId="13322" xr:uid="{00000000-0005-0000-0000-0000AD270000}"/>
    <cellStyle name="Normal 12 2 5 2 2 3 2 3" xfId="7683" xr:uid="{00000000-0005-0000-0000-0000AE270000}"/>
    <cellStyle name="Normal 12 2 5 2 2 3 2 3 2" xfId="16258" xr:uid="{00000000-0005-0000-0000-0000AF270000}"/>
    <cellStyle name="Normal 12 2 5 2 2 3 2 4" xfId="10657" xr:uid="{00000000-0005-0000-0000-0000B0270000}"/>
    <cellStyle name="Normal 12 2 5 2 2 3 3" xfId="5628" xr:uid="{00000000-0005-0000-0000-0000B1270000}"/>
    <cellStyle name="Normal 12 2 5 2 2 3 3 2" xfId="8270" xr:uid="{00000000-0005-0000-0000-0000B2270000}"/>
    <cellStyle name="Normal 12 2 5 2 2 3 3 2 2" xfId="16845" xr:uid="{00000000-0005-0000-0000-0000B3270000}"/>
    <cellStyle name="Normal 12 2 5 2 2 3 3 3" xfId="14203" xr:uid="{00000000-0005-0000-0000-0000B4270000}"/>
    <cellStyle name="Normal 12 2 5 2 2 3 4" xfId="4160" xr:uid="{00000000-0005-0000-0000-0000B5270000}"/>
    <cellStyle name="Normal 12 2 5 2 2 3 4 2" xfId="12735" xr:uid="{00000000-0005-0000-0000-0000B6270000}"/>
    <cellStyle name="Normal 12 2 5 2 2 3 5" xfId="6509" xr:uid="{00000000-0005-0000-0000-0000B7270000}"/>
    <cellStyle name="Normal 12 2 5 2 2 3 5 2" xfId="15084" xr:uid="{00000000-0005-0000-0000-0000B8270000}"/>
    <cellStyle name="Normal 12 2 5 2 2 3 6" xfId="10070" xr:uid="{00000000-0005-0000-0000-0000B9270000}"/>
    <cellStyle name="Normal 12 2 5 2 2 4" xfId="908" xr:uid="{00000000-0005-0000-0000-0000BA270000}"/>
    <cellStyle name="Normal 12 2 5 2 2 4 2" xfId="3573" xr:uid="{00000000-0005-0000-0000-0000BB270000}"/>
    <cellStyle name="Normal 12 2 5 2 2 4 2 2" xfId="12148" xr:uid="{00000000-0005-0000-0000-0000BC270000}"/>
    <cellStyle name="Normal 12 2 5 2 2 4 3" xfId="7096" xr:uid="{00000000-0005-0000-0000-0000BD270000}"/>
    <cellStyle name="Normal 12 2 5 2 2 4 3 2" xfId="15671" xr:uid="{00000000-0005-0000-0000-0000BE270000}"/>
    <cellStyle name="Normal 12 2 5 2 2 4 4" xfId="9483" xr:uid="{00000000-0005-0000-0000-0000BF270000}"/>
    <cellStyle name="Normal 12 2 5 2 2 5" xfId="1887" xr:uid="{00000000-0005-0000-0000-0000C0270000}"/>
    <cellStyle name="Normal 12 2 5 2 2 5 2" xfId="2987" xr:uid="{00000000-0005-0000-0000-0000C1270000}"/>
    <cellStyle name="Normal 12 2 5 2 2 5 2 2" xfId="11562" xr:uid="{00000000-0005-0000-0000-0000C2270000}"/>
    <cellStyle name="Normal 12 2 5 2 2 5 3" xfId="8075" xr:uid="{00000000-0005-0000-0000-0000C3270000}"/>
    <cellStyle name="Normal 12 2 5 2 2 5 3 2" xfId="16650" xr:uid="{00000000-0005-0000-0000-0000C4270000}"/>
    <cellStyle name="Normal 12 2 5 2 2 5 4" xfId="10462" xr:uid="{00000000-0005-0000-0000-0000C5270000}"/>
    <cellStyle name="Normal 12 2 5 2 2 6" xfId="4552" xr:uid="{00000000-0005-0000-0000-0000C6270000}"/>
    <cellStyle name="Normal 12 2 5 2 2 6 2" xfId="13127" xr:uid="{00000000-0005-0000-0000-0000C7270000}"/>
    <cellStyle name="Normal 12 2 5 2 2 7" xfId="5433" xr:uid="{00000000-0005-0000-0000-0000C8270000}"/>
    <cellStyle name="Normal 12 2 5 2 2 7 2" xfId="14008" xr:uid="{00000000-0005-0000-0000-0000C9270000}"/>
    <cellStyle name="Normal 12 2 5 2 2 8" xfId="2683" xr:uid="{00000000-0005-0000-0000-0000CA270000}"/>
    <cellStyle name="Normal 12 2 5 2 2 8 2" xfId="11258" xr:uid="{00000000-0005-0000-0000-0000CB270000}"/>
    <cellStyle name="Normal 12 2 5 2 2 9" xfId="6314" xr:uid="{00000000-0005-0000-0000-0000CC270000}"/>
    <cellStyle name="Normal 12 2 5 2 2 9 2" xfId="14889" xr:uid="{00000000-0005-0000-0000-0000CD270000}"/>
    <cellStyle name="Normal 12 2 5 2 3" xfId="420" xr:uid="{00000000-0005-0000-0000-0000CE270000}"/>
    <cellStyle name="Normal 12 2 5 2 3 10" xfId="8995" xr:uid="{00000000-0005-0000-0000-0000CF270000}"/>
    <cellStyle name="Normal 12 2 5 2 3 2" xfId="713" xr:uid="{00000000-0005-0000-0000-0000D0270000}"/>
    <cellStyle name="Normal 12 2 5 2 3 2 2" xfId="1202" xr:uid="{00000000-0005-0000-0000-0000D1270000}"/>
    <cellStyle name="Normal 12 2 5 2 3 2 2 2" xfId="3867" xr:uid="{00000000-0005-0000-0000-0000D2270000}"/>
    <cellStyle name="Normal 12 2 5 2 3 2 2 2 2" xfId="12442" xr:uid="{00000000-0005-0000-0000-0000D3270000}"/>
    <cellStyle name="Normal 12 2 5 2 3 2 2 3" xfId="7390" xr:uid="{00000000-0005-0000-0000-0000D4270000}"/>
    <cellStyle name="Normal 12 2 5 2 3 2 2 3 2" xfId="15965" xr:uid="{00000000-0005-0000-0000-0000D5270000}"/>
    <cellStyle name="Normal 12 2 5 2 3 2 2 4" xfId="9777" xr:uid="{00000000-0005-0000-0000-0000D6270000}"/>
    <cellStyle name="Normal 12 2 5 2 3 2 3" xfId="2376" xr:uid="{00000000-0005-0000-0000-0000D7270000}"/>
    <cellStyle name="Normal 12 2 5 2 3 2 3 2" xfId="5041" xr:uid="{00000000-0005-0000-0000-0000D8270000}"/>
    <cellStyle name="Normal 12 2 5 2 3 2 3 2 2" xfId="13616" xr:uid="{00000000-0005-0000-0000-0000D9270000}"/>
    <cellStyle name="Normal 12 2 5 2 3 2 3 3" xfId="8564" xr:uid="{00000000-0005-0000-0000-0000DA270000}"/>
    <cellStyle name="Normal 12 2 5 2 3 2 3 3 2" xfId="17139" xr:uid="{00000000-0005-0000-0000-0000DB270000}"/>
    <cellStyle name="Normal 12 2 5 2 3 2 3 4" xfId="10951" xr:uid="{00000000-0005-0000-0000-0000DC270000}"/>
    <cellStyle name="Normal 12 2 5 2 3 2 4" xfId="5922" xr:uid="{00000000-0005-0000-0000-0000DD270000}"/>
    <cellStyle name="Normal 12 2 5 2 3 2 4 2" xfId="14497" xr:uid="{00000000-0005-0000-0000-0000DE270000}"/>
    <cellStyle name="Normal 12 2 5 2 3 2 5" xfId="3378" xr:uid="{00000000-0005-0000-0000-0000DF270000}"/>
    <cellStyle name="Normal 12 2 5 2 3 2 5 2" xfId="11953" xr:uid="{00000000-0005-0000-0000-0000E0270000}"/>
    <cellStyle name="Normal 12 2 5 2 3 2 6" xfId="6803" xr:uid="{00000000-0005-0000-0000-0000E1270000}"/>
    <cellStyle name="Normal 12 2 5 2 3 2 6 2" xfId="15378" xr:uid="{00000000-0005-0000-0000-0000E2270000}"/>
    <cellStyle name="Normal 12 2 5 2 3 2 7" xfId="9288" xr:uid="{00000000-0005-0000-0000-0000E3270000}"/>
    <cellStyle name="Normal 12 2 5 2 3 3" xfId="1593" xr:uid="{00000000-0005-0000-0000-0000E4270000}"/>
    <cellStyle name="Normal 12 2 5 2 3 3 2" xfId="2180" xr:uid="{00000000-0005-0000-0000-0000E5270000}"/>
    <cellStyle name="Normal 12 2 5 2 3 3 2 2" xfId="4845" xr:uid="{00000000-0005-0000-0000-0000E6270000}"/>
    <cellStyle name="Normal 12 2 5 2 3 3 2 2 2" xfId="13420" xr:uid="{00000000-0005-0000-0000-0000E7270000}"/>
    <cellStyle name="Normal 12 2 5 2 3 3 2 3" xfId="7781" xr:uid="{00000000-0005-0000-0000-0000E8270000}"/>
    <cellStyle name="Normal 12 2 5 2 3 3 2 3 2" xfId="16356" xr:uid="{00000000-0005-0000-0000-0000E9270000}"/>
    <cellStyle name="Normal 12 2 5 2 3 3 2 4" xfId="10755" xr:uid="{00000000-0005-0000-0000-0000EA270000}"/>
    <cellStyle name="Normal 12 2 5 2 3 3 3" xfId="5726" xr:uid="{00000000-0005-0000-0000-0000EB270000}"/>
    <cellStyle name="Normal 12 2 5 2 3 3 3 2" xfId="8368" xr:uid="{00000000-0005-0000-0000-0000EC270000}"/>
    <cellStyle name="Normal 12 2 5 2 3 3 3 2 2" xfId="16943" xr:uid="{00000000-0005-0000-0000-0000ED270000}"/>
    <cellStyle name="Normal 12 2 5 2 3 3 3 3" xfId="14301" xr:uid="{00000000-0005-0000-0000-0000EE270000}"/>
    <cellStyle name="Normal 12 2 5 2 3 3 4" xfId="4258" xr:uid="{00000000-0005-0000-0000-0000EF270000}"/>
    <cellStyle name="Normal 12 2 5 2 3 3 4 2" xfId="12833" xr:uid="{00000000-0005-0000-0000-0000F0270000}"/>
    <cellStyle name="Normal 12 2 5 2 3 3 5" xfId="6607" xr:uid="{00000000-0005-0000-0000-0000F1270000}"/>
    <cellStyle name="Normal 12 2 5 2 3 3 5 2" xfId="15182" xr:uid="{00000000-0005-0000-0000-0000F2270000}"/>
    <cellStyle name="Normal 12 2 5 2 3 3 6" xfId="10168" xr:uid="{00000000-0005-0000-0000-0000F3270000}"/>
    <cellStyle name="Normal 12 2 5 2 3 4" xfId="1006" xr:uid="{00000000-0005-0000-0000-0000F4270000}"/>
    <cellStyle name="Normal 12 2 5 2 3 4 2" xfId="3671" xr:uid="{00000000-0005-0000-0000-0000F5270000}"/>
    <cellStyle name="Normal 12 2 5 2 3 4 2 2" xfId="12246" xr:uid="{00000000-0005-0000-0000-0000F6270000}"/>
    <cellStyle name="Normal 12 2 5 2 3 4 3" xfId="7194" xr:uid="{00000000-0005-0000-0000-0000F7270000}"/>
    <cellStyle name="Normal 12 2 5 2 3 4 3 2" xfId="15769" xr:uid="{00000000-0005-0000-0000-0000F8270000}"/>
    <cellStyle name="Normal 12 2 5 2 3 4 4" xfId="9581" xr:uid="{00000000-0005-0000-0000-0000F9270000}"/>
    <cellStyle name="Normal 12 2 5 2 3 5" xfId="1789" xr:uid="{00000000-0005-0000-0000-0000FA270000}"/>
    <cellStyle name="Normal 12 2 5 2 3 5 2" xfId="3085" xr:uid="{00000000-0005-0000-0000-0000FB270000}"/>
    <cellStyle name="Normal 12 2 5 2 3 5 2 2" xfId="11660" xr:uid="{00000000-0005-0000-0000-0000FC270000}"/>
    <cellStyle name="Normal 12 2 5 2 3 5 3" xfId="7977" xr:uid="{00000000-0005-0000-0000-0000FD270000}"/>
    <cellStyle name="Normal 12 2 5 2 3 5 3 2" xfId="16552" xr:uid="{00000000-0005-0000-0000-0000FE270000}"/>
    <cellStyle name="Normal 12 2 5 2 3 5 4" xfId="10364" xr:uid="{00000000-0005-0000-0000-0000FF270000}"/>
    <cellStyle name="Normal 12 2 5 2 3 6" xfId="4454" xr:uid="{00000000-0005-0000-0000-000000280000}"/>
    <cellStyle name="Normal 12 2 5 2 3 6 2" xfId="13029" xr:uid="{00000000-0005-0000-0000-000001280000}"/>
    <cellStyle name="Normal 12 2 5 2 3 7" xfId="5335" xr:uid="{00000000-0005-0000-0000-000002280000}"/>
    <cellStyle name="Normal 12 2 5 2 3 7 2" xfId="13910" xr:uid="{00000000-0005-0000-0000-000003280000}"/>
    <cellStyle name="Normal 12 2 5 2 3 8" xfId="2781" xr:uid="{00000000-0005-0000-0000-000004280000}"/>
    <cellStyle name="Normal 12 2 5 2 3 8 2" xfId="11356" xr:uid="{00000000-0005-0000-0000-000005280000}"/>
    <cellStyle name="Normal 12 2 5 2 3 9" xfId="6216" xr:uid="{00000000-0005-0000-0000-000006280000}"/>
    <cellStyle name="Normal 12 2 5 2 3 9 2" xfId="14791" xr:uid="{00000000-0005-0000-0000-000007280000}"/>
    <cellStyle name="Normal 12 2 5 2 4" xfId="517" xr:uid="{00000000-0005-0000-0000-000008280000}"/>
    <cellStyle name="Normal 12 2 5 2 4 2" xfId="1104" xr:uid="{00000000-0005-0000-0000-000009280000}"/>
    <cellStyle name="Normal 12 2 5 2 4 2 2" xfId="3769" xr:uid="{00000000-0005-0000-0000-00000A280000}"/>
    <cellStyle name="Normal 12 2 5 2 4 2 2 2" xfId="12344" xr:uid="{00000000-0005-0000-0000-00000B280000}"/>
    <cellStyle name="Normal 12 2 5 2 4 2 3" xfId="7292" xr:uid="{00000000-0005-0000-0000-00000C280000}"/>
    <cellStyle name="Normal 12 2 5 2 4 2 3 2" xfId="15867" xr:uid="{00000000-0005-0000-0000-00000D280000}"/>
    <cellStyle name="Normal 12 2 5 2 4 2 4" xfId="9679" xr:uid="{00000000-0005-0000-0000-00000E280000}"/>
    <cellStyle name="Normal 12 2 5 2 4 3" xfId="2278" xr:uid="{00000000-0005-0000-0000-00000F280000}"/>
    <cellStyle name="Normal 12 2 5 2 4 3 2" xfId="4943" xr:uid="{00000000-0005-0000-0000-000010280000}"/>
    <cellStyle name="Normal 12 2 5 2 4 3 2 2" xfId="13518" xr:uid="{00000000-0005-0000-0000-000011280000}"/>
    <cellStyle name="Normal 12 2 5 2 4 3 3" xfId="8466" xr:uid="{00000000-0005-0000-0000-000012280000}"/>
    <cellStyle name="Normal 12 2 5 2 4 3 3 2" xfId="17041" xr:uid="{00000000-0005-0000-0000-000013280000}"/>
    <cellStyle name="Normal 12 2 5 2 4 3 4" xfId="10853" xr:uid="{00000000-0005-0000-0000-000014280000}"/>
    <cellStyle name="Normal 12 2 5 2 4 4" xfId="5824" xr:uid="{00000000-0005-0000-0000-000015280000}"/>
    <cellStyle name="Normal 12 2 5 2 4 4 2" xfId="14399" xr:uid="{00000000-0005-0000-0000-000016280000}"/>
    <cellStyle name="Normal 12 2 5 2 4 5" xfId="3182" xr:uid="{00000000-0005-0000-0000-000017280000}"/>
    <cellStyle name="Normal 12 2 5 2 4 5 2" xfId="11757" xr:uid="{00000000-0005-0000-0000-000018280000}"/>
    <cellStyle name="Normal 12 2 5 2 4 6" xfId="6705" xr:uid="{00000000-0005-0000-0000-000019280000}"/>
    <cellStyle name="Normal 12 2 5 2 4 6 2" xfId="15280" xr:uid="{00000000-0005-0000-0000-00001A280000}"/>
    <cellStyle name="Normal 12 2 5 2 4 7" xfId="9092" xr:uid="{00000000-0005-0000-0000-00001B280000}"/>
    <cellStyle name="Normal 12 2 5 2 5" xfId="1397" xr:uid="{00000000-0005-0000-0000-00001C280000}"/>
    <cellStyle name="Normal 12 2 5 2 5 2" xfId="1984" xr:uid="{00000000-0005-0000-0000-00001D280000}"/>
    <cellStyle name="Normal 12 2 5 2 5 2 2" xfId="4649" xr:uid="{00000000-0005-0000-0000-00001E280000}"/>
    <cellStyle name="Normal 12 2 5 2 5 2 2 2" xfId="13224" xr:uid="{00000000-0005-0000-0000-00001F280000}"/>
    <cellStyle name="Normal 12 2 5 2 5 2 3" xfId="7585" xr:uid="{00000000-0005-0000-0000-000020280000}"/>
    <cellStyle name="Normal 12 2 5 2 5 2 3 2" xfId="16160" xr:uid="{00000000-0005-0000-0000-000021280000}"/>
    <cellStyle name="Normal 12 2 5 2 5 2 4" xfId="10559" xr:uid="{00000000-0005-0000-0000-000022280000}"/>
    <cellStyle name="Normal 12 2 5 2 5 3" xfId="5530" xr:uid="{00000000-0005-0000-0000-000023280000}"/>
    <cellStyle name="Normal 12 2 5 2 5 3 2" xfId="8172" xr:uid="{00000000-0005-0000-0000-000024280000}"/>
    <cellStyle name="Normal 12 2 5 2 5 3 2 2" xfId="16747" xr:uid="{00000000-0005-0000-0000-000025280000}"/>
    <cellStyle name="Normal 12 2 5 2 5 3 3" xfId="14105" xr:uid="{00000000-0005-0000-0000-000026280000}"/>
    <cellStyle name="Normal 12 2 5 2 5 4" xfId="4062" xr:uid="{00000000-0005-0000-0000-000027280000}"/>
    <cellStyle name="Normal 12 2 5 2 5 4 2" xfId="12637" xr:uid="{00000000-0005-0000-0000-000028280000}"/>
    <cellStyle name="Normal 12 2 5 2 5 5" xfId="6411" xr:uid="{00000000-0005-0000-0000-000029280000}"/>
    <cellStyle name="Normal 12 2 5 2 5 5 2" xfId="14986" xr:uid="{00000000-0005-0000-0000-00002A280000}"/>
    <cellStyle name="Normal 12 2 5 2 5 6" xfId="9972" xr:uid="{00000000-0005-0000-0000-00002B280000}"/>
    <cellStyle name="Normal 12 2 5 2 6" xfId="810" xr:uid="{00000000-0005-0000-0000-00002C280000}"/>
    <cellStyle name="Normal 12 2 5 2 6 2" xfId="3475" xr:uid="{00000000-0005-0000-0000-00002D280000}"/>
    <cellStyle name="Normal 12 2 5 2 6 2 2" xfId="12050" xr:uid="{00000000-0005-0000-0000-00002E280000}"/>
    <cellStyle name="Normal 12 2 5 2 6 3" xfId="6998" xr:uid="{00000000-0005-0000-0000-00002F280000}"/>
    <cellStyle name="Normal 12 2 5 2 6 3 2" xfId="15573" xr:uid="{00000000-0005-0000-0000-000030280000}"/>
    <cellStyle name="Normal 12 2 5 2 6 4" xfId="9385" xr:uid="{00000000-0005-0000-0000-000031280000}"/>
    <cellStyle name="Normal 12 2 5 2 7" xfId="1691" xr:uid="{00000000-0005-0000-0000-000032280000}"/>
    <cellStyle name="Normal 12 2 5 2 7 2" xfId="2889" xr:uid="{00000000-0005-0000-0000-000033280000}"/>
    <cellStyle name="Normal 12 2 5 2 7 2 2" xfId="11464" xr:uid="{00000000-0005-0000-0000-000034280000}"/>
    <cellStyle name="Normal 12 2 5 2 7 3" xfId="7879" xr:uid="{00000000-0005-0000-0000-000035280000}"/>
    <cellStyle name="Normal 12 2 5 2 7 3 2" xfId="16454" xr:uid="{00000000-0005-0000-0000-000036280000}"/>
    <cellStyle name="Normal 12 2 5 2 7 4" xfId="10266" xr:uid="{00000000-0005-0000-0000-000037280000}"/>
    <cellStyle name="Normal 12 2 5 2 8" xfId="4356" xr:uid="{00000000-0005-0000-0000-000038280000}"/>
    <cellStyle name="Normal 12 2 5 2 8 2" xfId="12931" xr:uid="{00000000-0005-0000-0000-000039280000}"/>
    <cellStyle name="Normal 12 2 5 2 9" xfId="5237" xr:uid="{00000000-0005-0000-0000-00003A280000}"/>
    <cellStyle name="Normal 12 2 5 2 9 2" xfId="13812" xr:uid="{00000000-0005-0000-0000-00003B280000}"/>
    <cellStyle name="Normal 12 2 5 3" xfId="361" xr:uid="{00000000-0005-0000-0000-00003C280000}"/>
    <cellStyle name="Normal 12 2 5 3 10" xfId="8936" xr:uid="{00000000-0005-0000-0000-00003D280000}"/>
    <cellStyle name="Normal 12 2 5 3 2" xfId="654" xr:uid="{00000000-0005-0000-0000-00003E280000}"/>
    <cellStyle name="Normal 12 2 5 3 2 2" xfId="1143" xr:uid="{00000000-0005-0000-0000-00003F280000}"/>
    <cellStyle name="Normal 12 2 5 3 2 2 2" xfId="3808" xr:uid="{00000000-0005-0000-0000-000040280000}"/>
    <cellStyle name="Normal 12 2 5 3 2 2 2 2" xfId="12383" xr:uid="{00000000-0005-0000-0000-000041280000}"/>
    <cellStyle name="Normal 12 2 5 3 2 2 3" xfId="7331" xr:uid="{00000000-0005-0000-0000-000042280000}"/>
    <cellStyle name="Normal 12 2 5 3 2 2 3 2" xfId="15906" xr:uid="{00000000-0005-0000-0000-000043280000}"/>
    <cellStyle name="Normal 12 2 5 3 2 2 4" xfId="9718" xr:uid="{00000000-0005-0000-0000-000044280000}"/>
    <cellStyle name="Normal 12 2 5 3 2 3" xfId="2317" xr:uid="{00000000-0005-0000-0000-000045280000}"/>
    <cellStyle name="Normal 12 2 5 3 2 3 2" xfId="4982" xr:uid="{00000000-0005-0000-0000-000046280000}"/>
    <cellStyle name="Normal 12 2 5 3 2 3 2 2" xfId="13557" xr:uid="{00000000-0005-0000-0000-000047280000}"/>
    <cellStyle name="Normal 12 2 5 3 2 3 3" xfId="8505" xr:uid="{00000000-0005-0000-0000-000048280000}"/>
    <cellStyle name="Normal 12 2 5 3 2 3 3 2" xfId="17080" xr:uid="{00000000-0005-0000-0000-000049280000}"/>
    <cellStyle name="Normal 12 2 5 3 2 3 4" xfId="10892" xr:uid="{00000000-0005-0000-0000-00004A280000}"/>
    <cellStyle name="Normal 12 2 5 3 2 4" xfId="5863" xr:uid="{00000000-0005-0000-0000-00004B280000}"/>
    <cellStyle name="Normal 12 2 5 3 2 4 2" xfId="14438" xr:uid="{00000000-0005-0000-0000-00004C280000}"/>
    <cellStyle name="Normal 12 2 5 3 2 5" xfId="3319" xr:uid="{00000000-0005-0000-0000-00004D280000}"/>
    <cellStyle name="Normal 12 2 5 3 2 5 2" xfId="11894" xr:uid="{00000000-0005-0000-0000-00004E280000}"/>
    <cellStyle name="Normal 12 2 5 3 2 6" xfId="6744" xr:uid="{00000000-0005-0000-0000-00004F280000}"/>
    <cellStyle name="Normal 12 2 5 3 2 6 2" xfId="15319" xr:uid="{00000000-0005-0000-0000-000050280000}"/>
    <cellStyle name="Normal 12 2 5 3 2 7" xfId="9229" xr:uid="{00000000-0005-0000-0000-000051280000}"/>
    <cellStyle name="Normal 12 2 5 3 3" xfId="1534" xr:uid="{00000000-0005-0000-0000-000052280000}"/>
    <cellStyle name="Normal 12 2 5 3 3 2" xfId="2121" xr:uid="{00000000-0005-0000-0000-000053280000}"/>
    <cellStyle name="Normal 12 2 5 3 3 2 2" xfId="4786" xr:uid="{00000000-0005-0000-0000-000054280000}"/>
    <cellStyle name="Normal 12 2 5 3 3 2 2 2" xfId="13361" xr:uid="{00000000-0005-0000-0000-000055280000}"/>
    <cellStyle name="Normal 12 2 5 3 3 2 3" xfId="7722" xr:uid="{00000000-0005-0000-0000-000056280000}"/>
    <cellStyle name="Normal 12 2 5 3 3 2 3 2" xfId="16297" xr:uid="{00000000-0005-0000-0000-000057280000}"/>
    <cellStyle name="Normal 12 2 5 3 3 2 4" xfId="10696" xr:uid="{00000000-0005-0000-0000-000058280000}"/>
    <cellStyle name="Normal 12 2 5 3 3 3" xfId="5667" xr:uid="{00000000-0005-0000-0000-000059280000}"/>
    <cellStyle name="Normal 12 2 5 3 3 3 2" xfId="8309" xr:uid="{00000000-0005-0000-0000-00005A280000}"/>
    <cellStyle name="Normal 12 2 5 3 3 3 2 2" xfId="16884" xr:uid="{00000000-0005-0000-0000-00005B280000}"/>
    <cellStyle name="Normal 12 2 5 3 3 3 3" xfId="14242" xr:uid="{00000000-0005-0000-0000-00005C280000}"/>
    <cellStyle name="Normal 12 2 5 3 3 4" xfId="4199" xr:uid="{00000000-0005-0000-0000-00005D280000}"/>
    <cellStyle name="Normal 12 2 5 3 3 4 2" xfId="12774" xr:uid="{00000000-0005-0000-0000-00005E280000}"/>
    <cellStyle name="Normal 12 2 5 3 3 5" xfId="6548" xr:uid="{00000000-0005-0000-0000-00005F280000}"/>
    <cellStyle name="Normal 12 2 5 3 3 5 2" xfId="15123" xr:uid="{00000000-0005-0000-0000-000060280000}"/>
    <cellStyle name="Normal 12 2 5 3 3 6" xfId="10109" xr:uid="{00000000-0005-0000-0000-000061280000}"/>
    <cellStyle name="Normal 12 2 5 3 4" xfId="947" xr:uid="{00000000-0005-0000-0000-000062280000}"/>
    <cellStyle name="Normal 12 2 5 3 4 2" xfId="3612" xr:uid="{00000000-0005-0000-0000-000063280000}"/>
    <cellStyle name="Normal 12 2 5 3 4 2 2" xfId="12187" xr:uid="{00000000-0005-0000-0000-000064280000}"/>
    <cellStyle name="Normal 12 2 5 3 4 3" xfId="7135" xr:uid="{00000000-0005-0000-0000-000065280000}"/>
    <cellStyle name="Normal 12 2 5 3 4 3 2" xfId="15710" xr:uid="{00000000-0005-0000-0000-000066280000}"/>
    <cellStyle name="Normal 12 2 5 3 4 4" xfId="9522" xr:uid="{00000000-0005-0000-0000-000067280000}"/>
    <cellStyle name="Normal 12 2 5 3 5" xfId="1730" xr:uid="{00000000-0005-0000-0000-000068280000}"/>
    <cellStyle name="Normal 12 2 5 3 5 2" xfId="3026" xr:uid="{00000000-0005-0000-0000-000069280000}"/>
    <cellStyle name="Normal 12 2 5 3 5 2 2" xfId="11601" xr:uid="{00000000-0005-0000-0000-00006A280000}"/>
    <cellStyle name="Normal 12 2 5 3 5 3" xfId="7918" xr:uid="{00000000-0005-0000-0000-00006B280000}"/>
    <cellStyle name="Normal 12 2 5 3 5 3 2" xfId="16493" xr:uid="{00000000-0005-0000-0000-00006C280000}"/>
    <cellStyle name="Normal 12 2 5 3 5 4" xfId="10305" xr:uid="{00000000-0005-0000-0000-00006D280000}"/>
    <cellStyle name="Normal 12 2 5 3 6" xfId="4395" xr:uid="{00000000-0005-0000-0000-00006E280000}"/>
    <cellStyle name="Normal 12 2 5 3 6 2" xfId="12970" xr:uid="{00000000-0005-0000-0000-00006F280000}"/>
    <cellStyle name="Normal 12 2 5 3 7" xfId="5276" xr:uid="{00000000-0005-0000-0000-000070280000}"/>
    <cellStyle name="Normal 12 2 5 3 7 2" xfId="13851" xr:uid="{00000000-0005-0000-0000-000071280000}"/>
    <cellStyle name="Normal 12 2 5 3 8" xfId="2722" xr:uid="{00000000-0005-0000-0000-000072280000}"/>
    <cellStyle name="Normal 12 2 5 3 8 2" xfId="11297" xr:uid="{00000000-0005-0000-0000-000073280000}"/>
    <cellStyle name="Normal 12 2 5 3 9" xfId="6157" xr:uid="{00000000-0005-0000-0000-000074280000}"/>
    <cellStyle name="Normal 12 2 5 3 9 2" xfId="14732" xr:uid="{00000000-0005-0000-0000-000075280000}"/>
    <cellStyle name="Normal 12 2 5 4" xfId="280" xr:uid="{00000000-0005-0000-0000-000076280000}"/>
    <cellStyle name="Normal 12 2 5 4 10" xfId="8857" xr:uid="{00000000-0005-0000-0000-000077280000}"/>
    <cellStyle name="Normal 12 2 5 4 2" xfId="575" xr:uid="{00000000-0005-0000-0000-000078280000}"/>
    <cellStyle name="Normal 12 2 5 4 2 2" xfId="1260" xr:uid="{00000000-0005-0000-0000-000079280000}"/>
    <cellStyle name="Normal 12 2 5 4 2 2 2" xfId="3925" xr:uid="{00000000-0005-0000-0000-00007A280000}"/>
    <cellStyle name="Normal 12 2 5 4 2 2 2 2" xfId="12500" xr:uid="{00000000-0005-0000-0000-00007B280000}"/>
    <cellStyle name="Normal 12 2 5 4 2 2 3" xfId="7448" xr:uid="{00000000-0005-0000-0000-00007C280000}"/>
    <cellStyle name="Normal 12 2 5 4 2 2 3 2" xfId="16023" xr:uid="{00000000-0005-0000-0000-00007D280000}"/>
    <cellStyle name="Normal 12 2 5 4 2 2 4" xfId="9835" xr:uid="{00000000-0005-0000-0000-00007E280000}"/>
    <cellStyle name="Normal 12 2 5 4 2 3" xfId="2434" xr:uid="{00000000-0005-0000-0000-00007F280000}"/>
    <cellStyle name="Normal 12 2 5 4 2 3 2" xfId="5099" xr:uid="{00000000-0005-0000-0000-000080280000}"/>
    <cellStyle name="Normal 12 2 5 4 2 3 2 2" xfId="13674" xr:uid="{00000000-0005-0000-0000-000081280000}"/>
    <cellStyle name="Normal 12 2 5 4 2 3 3" xfId="8622" xr:uid="{00000000-0005-0000-0000-000082280000}"/>
    <cellStyle name="Normal 12 2 5 4 2 3 3 2" xfId="17197" xr:uid="{00000000-0005-0000-0000-000083280000}"/>
    <cellStyle name="Normal 12 2 5 4 2 3 4" xfId="11009" xr:uid="{00000000-0005-0000-0000-000084280000}"/>
    <cellStyle name="Normal 12 2 5 4 2 4" xfId="5980" xr:uid="{00000000-0005-0000-0000-000085280000}"/>
    <cellStyle name="Normal 12 2 5 4 2 4 2" xfId="14555" xr:uid="{00000000-0005-0000-0000-000086280000}"/>
    <cellStyle name="Normal 12 2 5 4 2 5" xfId="3240" xr:uid="{00000000-0005-0000-0000-000087280000}"/>
    <cellStyle name="Normal 12 2 5 4 2 5 2" xfId="11815" xr:uid="{00000000-0005-0000-0000-000088280000}"/>
    <cellStyle name="Normal 12 2 5 4 2 6" xfId="6861" xr:uid="{00000000-0005-0000-0000-000089280000}"/>
    <cellStyle name="Normal 12 2 5 4 2 6 2" xfId="15436" xr:uid="{00000000-0005-0000-0000-00008A280000}"/>
    <cellStyle name="Normal 12 2 5 4 2 7" xfId="9150" xr:uid="{00000000-0005-0000-0000-00008B280000}"/>
    <cellStyle name="Normal 12 2 5 4 3" xfId="1455" xr:uid="{00000000-0005-0000-0000-00008C280000}"/>
    <cellStyle name="Normal 12 2 5 4 3 2" xfId="2042" xr:uid="{00000000-0005-0000-0000-00008D280000}"/>
    <cellStyle name="Normal 12 2 5 4 3 2 2" xfId="4707" xr:uid="{00000000-0005-0000-0000-00008E280000}"/>
    <cellStyle name="Normal 12 2 5 4 3 2 2 2" xfId="13282" xr:uid="{00000000-0005-0000-0000-00008F280000}"/>
    <cellStyle name="Normal 12 2 5 4 3 2 3" xfId="7643" xr:uid="{00000000-0005-0000-0000-000090280000}"/>
    <cellStyle name="Normal 12 2 5 4 3 2 3 2" xfId="16218" xr:uid="{00000000-0005-0000-0000-000091280000}"/>
    <cellStyle name="Normal 12 2 5 4 3 2 4" xfId="10617" xr:uid="{00000000-0005-0000-0000-000092280000}"/>
    <cellStyle name="Normal 12 2 5 4 3 3" xfId="5588" xr:uid="{00000000-0005-0000-0000-000093280000}"/>
    <cellStyle name="Normal 12 2 5 4 3 3 2" xfId="8230" xr:uid="{00000000-0005-0000-0000-000094280000}"/>
    <cellStyle name="Normal 12 2 5 4 3 3 2 2" xfId="16805" xr:uid="{00000000-0005-0000-0000-000095280000}"/>
    <cellStyle name="Normal 12 2 5 4 3 3 3" xfId="14163" xr:uid="{00000000-0005-0000-0000-000096280000}"/>
    <cellStyle name="Normal 12 2 5 4 3 4" xfId="4120" xr:uid="{00000000-0005-0000-0000-000097280000}"/>
    <cellStyle name="Normal 12 2 5 4 3 4 2" xfId="12695" xr:uid="{00000000-0005-0000-0000-000098280000}"/>
    <cellStyle name="Normal 12 2 5 4 3 5" xfId="6469" xr:uid="{00000000-0005-0000-0000-000099280000}"/>
    <cellStyle name="Normal 12 2 5 4 3 5 2" xfId="15044" xr:uid="{00000000-0005-0000-0000-00009A280000}"/>
    <cellStyle name="Normal 12 2 5 4 3 6" xfId="10030" xr:uid="{00000000-0005-0000-0000-00009B280000}"/>
    <cellStyle name="Normal 12 2 5 4 4" xfId="868" xr:uid="{00000000-0005-0000-0000-00009C280000}"/>
    <cellStyle name="Normal 12 2 5 4 4 2" xfId="3533" xr:uid="{00000000-0005-0000-0000-00009D280000}"/>
    <cellStyle name="Normal 12 2 5 4 4 2 2" xfId="12108" xr:uid="{00000000-0005-0000-0000-00009E280000}"/>
    <cellStyle name="Normal 12 2 5 4 4 3" xfId="7056" xr:uid="{00000000-0005-0000-0000-00009F280000}"/>
    <cellStyle name="Normal 12 2 5 4 4 3 2" xfId="15631" xr:uid="{00000000-0005-0000-0000-0000A0280000}"/>
    <cellStyle name="Normal 12 2 5 4 4 4" xfId="9443" xr:uid="{00000000-0005-0000-0000-0000A1280000}"/>
    <cellStyle name="Normal 12 2 5 4 5" xfId="1847" xr:uid="{00000000-0005-0000-0000-0000A2280000}"/>
    <cellStyle name="Normal 12 2 5 4 5 2" xfId="2947" xr:uid="{00000000-0005-0000-0000-0000A3280000}"/>
    <cellStyle name="Normal 12 2 5 4 5 2 2" xfId="11522" xr:uid="{00000000-0005-0000-0000-0000A4280000}"/>
    <cellStyle name="Normal 12 2 5 4 5 3" xfId="8035" xr:uid="{00000000-0005-0000-0000-0000A5280000}"/>
    <cellStyle name="Normal 12 2 5 4 5 3 2" xfId="16610" xr:uid="{00000000-0005-0000-0000-0000A6280000}"/>
    <cellStyle name="Normal 12 2 5 4 5 4" xfId="10422" xr:uid="{00000000-0005-0000-0000-0000A7280000}"/>
    <cellStyle name="Normal 12 2 5 4 6" xfId="4512" xr:uid="{00000000-0005-0000-0000-0000A8280000}"/>
    <cellStyle name="Normal 12 2 5 4 6 2" xfId="13087" xr:uid="{00000000-0005-0000-0000-0000A9280000}"/>
    <cellStyle name="Normal 12 2 5 4 7" xfId="5393" xr:uid="{00000000-0005-0000-0000-0000AA280000}"/>
    <cellStyle name="Normal 12 2 5 4 7 2" xfId="13968" xr:uid="{00000000-0005-0000-0000-0000AB280000}"/>
    <cellStyle name="Normal 12 2 5 4 8" xfId="2643" xr:uid="{00000000-0005-0000-0000-0000AC280000}"/>
    <cellStyle name="Normal 12 2 5 4 8 2" xfId="11218" xr:uid="{00000000-0005-0000-0000-0000AD280000}"/>
    <cellStyle name="Normal 12 2 5 4 9" xfId="6274" xr:uid="{00000000-0005-0000-0000-0000AE280000}"/>
    <cellStyle name="Normal 12 2 5 4 9 2" xfId="14849" xr:uid="{00000000-0005-0000-0000-0000AF280000}"/>
    <cellStyle name="Normal 12 2 5 5" xfId="459" xr:uid="{00000000-0005-0000-0000-0000B0280000}"/>
    <cellStyle name="Normal 12 2 5 5 2" xfId="1064" xr:uid="{00000000-0005-0000-0000-0000B1280000}"/>
    <cellStyle name="Normal 12 2 5 5 2 2" xfId="3729" xr:uid="{00000000-0005-0000-0000-0000B2280000}"/>
    <cellStyle name="Normal 12 2 5 5 2 2 2" xfId="12304" xr:uid="{00000000-0005-0000-0000-0000B3280000}"/>
    <cellStyle name="Normal 12 2 5 5 2 3" xfId="7252" xr:uid="{00000000-0005-0000-0000-0000B4280000}"/>
    <cellStyle name="Normal 12 2 5 5 2 3 2" xfId="15827" xr:uid="{00000000-0005-0000-0000-0000B5280000}"/>
    <cellStyle name="Normal 12 2 5 5 2 4" xfId="9639" xr:uid="{00000000-0005-0000-0000-0000B6280000}"/>
    <cellStyle name="Normal 12 2 5 5 3" xfId="2238" xr:uid="{00000000-0005-0000-0000-0000B7280000}"/>
    <cellStyle name="Normal 12 2 5 5 3 2" xfId="4903" xr:uid="{00000000-0005-0000-0000-0000B8280000}"/>
    <cellStyle name="Normal 12 2 5 5 3 2 2" xfId="13478" xr:uid="{00000000-0005-0000-0000-0000B9280000}"/>
    <cellStyle name="Normal 12 2 5 5 3 3" xfId="8426" xr:uid="{00000000-0005-0000-0000-0000BA280000}"/>
    <cellStyle name="Normal 12 2 5 5 3 3 2" xfId="17001" xr:uid="{00000000-0005-0000-0000-0000BB280000}"/>
    <cellStyle name="Normal 12 2 5 5 3 4" xfId="10813" xr:uid="{00000000-0005-0000-0000-0000BC280000}"/>
    <cellStyle name="Normal 12 2 5 5 4" xfId="5784" xr:uid="{00000000-0005-0000-0000-0000BD280000}"/>
    <cellStyle name="Normal 12 2 5 5 4 2" xfId="14359" xr:uid="{00000000-0005-0000-0000-0000BE280000}"/>
    <cellStyle name="Normal 12 2 5 5 5" xfId="3124" xr:uid="{00000000-0005-0000-0000-0000BF280000}"/>
    <cellStyle name="Normal 12 2 5 5 5 2" xfId="11699" xr:uid="{00000000-0005-0000-0000-0000C0280000}"/>
    <cellStyle name="Normal 12 2 5 5 6" xfId="6665" xr:uid="{00000000-0005-0000-0000-0000C1280000}"/>
    <cellStyle name="Normal 12 2 5 5 6 2" xfId="15240" xr:uid="{00000000-0005-0000-0000-0000C2280000}"/>
    <cellStyle name="Normal 12 2 5 5 7" xfId="9034" xr:uid="{00000000-0005-0000-0000-0000C3280000}"/>
    <cellStyle name="Normal 12 2 5 6" xfId="1339" xr:uid="{00000000-0005-0000-0000-0000C4280000}"/>
    <cellStyle name="Normal 12 2 5 6 2" xfId="1926" xr:uid="{00000000-0005-0000-0000-0000C5280000}"/>
    <cellStyle name="Normal 12 2 5 6 2 2" xfId="4591" xr:uid="{00000000-0005-0000-0000-0000C6280000}"/>
    <cellStyle name="Normal 12 2 5 6 2 2 2" xfId="13166" xr:uid="{00000000-0005-0000-0000-0000C7280000}"/>
    <cellStyle name="Normal 12 2 5 6 2 3" xfId="7527" xr:uid="{00000000-0005-0000-0000-0000C8280000}"/>
    <cellStyle name="Normal 12 2 5 6 2 3 2" xfId="16102" xr:uid="{00000000-0005-0000-0000-0000C9280000}"/>
    <cellStyle name="Normal 12 2 5 6 2 4" xfId="10501" xr:uid="{00000000-0005-0000-0000-0000CA280000}"/>
    <cellStyle name="Normal 12 2 5 6 3" xfId="5472" xr:uid="{00000000-0005-0000-0000-0000CB280000}"/>
    <cellStyle name="Normal 12 2 5 6 3 2" xfId="8114" xr:uid="{00000000-0005-0000-0000-0000CC280000}"/>
    <cellStyle name="Normal 12 2 5 6 3 2 2" xfId="16689" xr:uid="{00000000-0005-0000-0000-0000CD280000}"/>
    <cellStyle name="Normal 12 2 5 6 3 3" xfId="14047" xr:uid="{00000000-0005-0000-0000-0000CE280000}"/>
    <cellStyle name="Normal 12 2 5 6 4" xfId="4004" xr:uid="{00000000-0005-0000-0000-0000CF280000}"/>
    <cellStyle name="Normal 12 2 5 6 4 2" xfId="12579" xr:uid="{00000000-0005-0000-0000-0000D0280000}"/>
    <cellStyle name="Normal 12 2 5 6 5" xfId="6353" xr:uid="{00000000-0005-0000-0000-0000D1280000}"/>
    <cellStyle name="Normal 12 2 5 6 5 2" xfId="14928" xr:uid="{00000000-0005-0000-0000-0000D2280000}"/>
    <cellStyle name="Normal 12 2 5 6 6" xfId="9914" xr:uid="{00000000-0005-0000-0000-0000D3280000}"/>
    <cellStyle name="Normal 12 2 5 7" xfId="752" xr:uid="{00000000-0005-0000-0000-0000D4280000}"/>
    <cellStyle name="Normal 12 2 5 7 2" xfId="3417" xr:uid="{00000000-0005-0000-0000-0000D5280000}"/>
    <cellStyle name="Normal 12 2 5 7 2 2" xfId="11992" xr:uid="{00000000-0005-0000-0000-0000D6280000}"/>
    <cellStyle name="Normal 12 2 5 7 3" xfId="6940" xr:uid="{00000000-0005-0000-0000-0000D7280000}"/>
    <cellStyle name="Normal 12 2 5 7 3 2" xfId="15515" xr:uid="{00000000-0005-0000-0000-0000D8280000}"/>
    <cellStyle name="Normal 12 2 5 7 4" xfId="9327" xr:uid="{00000000-0005-0000-0000-0000D9280000}"/>
    <cellStyle name="Normal 12 2 5 8" xfId="1651" xr:uid="{00000000-0005-0000-0000-0000DA280000}"/>
    <cellStyle name="Normal 12 2 5 8 2" xfId="2825" xr:uid="{00000000-0005-0000-0000-0000DB280000}"/>
    <cellStyle name="Normal 12 2 5 8 2 2" xfId="11400" xr:uid="{00000000-0005-0000-0000-0000DC280000}"/>
    <cellStyle name="Normal 12 2 5 8 3" xfId="7839" xr:uid="{00000000-0005-0000-0000-0000DD280000}"/>
    <cellStyle name="Normal 12 2 5 8 3 2" xfId="16414" xr:uid="{00000000-0005-0000-0000-0000DE280000}"/>
    <cellStyle name="Normal 12 2 5 8 4" xfId="10226" xr:uid="{00000000-0005-0000-0000-0000DF280000}"/>
    <cellStyle name="Normal 12 2 5 9" xfId="4316" xr:uid="{00000000-0005-0000-0000-0000E0280000}"/>
    <cellStyle name="Normal 12 2 5 9 2" xfId="12891" xr:uid="{00000000-0005-0000-0000-0000E1280000}"/>
    <cellStyle name="Normal 12 2 6" xfId="207" xr:uid="{00000000-0005-0000-0000-0000E2280000}"/>
    <cellStyle name="Normal 12 2 6 10" xfId="2566" xr:uid="{00000000-0005-0000-0000-0000E3280000}"/>
    <cellStyle name="Normal 12 2 6 10 2" xfId="11141" xr:uid="{00000000-0005-0000-0000-0000E4280000}"/>
    <cellStyle name="Normal 12 2 6 11" xfId="6059" xr:uid="{00000000-0005-0000-0000-0000E5280000}"/>
    <cellStyle name="Normal 12 2 6 11 2" xfId="14634" xr:uid="{00000000-0005-0000-0000-0000E6280000}"/>
    <cellStyle name="Normal 12 2 6 12" xfId="8784" xr:uid="{00000000-0005-0000-0000-0000E7280000}"/>
    <cellStyle name="Normal 12 2 6 2" xfId="261" xr:uid="{00000000-0005-0000-0000-0000E8280000}"/>
    <cellStyle name="Normal 12 2 6 2 10" xfId="8838" xr:uid="{00000000-0005-0000-0000-0000E9280000}"/>
    <cellStyle name="Normal 12 2 6 2 2" xfId="556" xr:uid="{00000000-0005-0000-0000-0000EA280000}"/>
    <cellStyle name="Normal 12 2 6 2 2 2" xfId="1241" xr:uid="{00000000-0005-0000-0000-0000EB280000}"/>
    <cellStyle name="Normal 12 2 6 2 2 2 2" xfId="3906" xr:uid="{00000000-0005-0000-0000-0000EC280000}"/>
    <cellStyle name="Normal 12 2 6 2 2 2 2 2" xfId="12481" xr:uid="{00000000-0005-0000-0000-0000ED280000}"/>
    <cellStyle name="Normal 12 2 6 2 2 2 3" xfId="7429" xr:uid="{00000000-0005-0000-0000-0000EE280000}"/>
    <cellStyle name="Normal 12 2 6 2 2 2 3 2" xfId="16004" xr:uid="{00000000-0005-0000-0000-0000EF280000}"/>
    <cellStyle name="Normal 12 2 6 2 2 2 4" xfId="9816" xr:uid="{00000000-0005-0000-0000-0000F0280000}"/>
    <cellStyle name="Normal 12 2 6 2 2 3" xfId="2415" xr:uid="{00000000-0005-0000-0000-0000F1280000}"/>
    <cellStyle name="Normal 12 2 6 2 2 3 2" xfId="5080" xr:uid="{00000000-0005-0000-0000-0000F2280000}"/>
    <cellStyle name="Normal 12 2 6 2 2 3 2 2" xfId="13655" xr:uid="{00000000-0005-0000-0000-0000F3280000}"/>
    <cellStyle name="Normal 12 2 6 2 2 3 3" xfId="8603" xr:uid="{00000000-0005-0000-0000-0000F4280000}"/>
    <cellStyle name="Normal 12 2 6 2 2 3 3 2" xfId="17178" xr:uid="{00000000-0005-0000-0000-0000F5280000}"/>
    <cellStyle name="Normal 12 2 6 2 2 3 4" xfId="10990" xr:uid="{00000000-0005-0000-0000-0000F6280000}"/>
    <cellStyle name="Normal 12 2 6 2 2 4" xfId="5961" xr:uid="{00000000-0005-0000-0000-0000F7280000}"/>
    <cellStyle name="Normal 12 2 6 2 2 4 2" xfId="14536" xr:uid="{00000000-0005-0000-0000-0000F8280000}"/>
    <cellStyle name="Normal 12 2 6 2 2 5" xfId="3221" xr:uid="{00000000-0005-0000-0000-0000F9280000}"/>
    <cellStyle name="Normal 12 2 6 2 2 5 2" xfId="11796" xr:uid="{00000000-0005-0000-0000-0000FA280000}"/>
    <cellStyle name="Normal 12 2 6 2 2 6" xfId="6842" xr:uid="{00000000-0005-0000-0000-0000FB280000}"/>
    <cellStyle name="Normal 12 2 6 2 2 6 2" xfId="15417" xr:uid="{00000000-0005-0000-0000-0000FC280000}"/>
    <cellStyle name="Normal 12 2 6 2 2 7" xfId="9131" xr:uid="{00000000-0005-0000-0000-0000FD280000}"/>
    <cellStyle name="Normal 12 2 6 2 3" xfId="1436" xr:uid="{00000000-0005-0000-0000-0000FE280000}"/>
    <cellStyle name="Normal 12 2 6 2 3 2" xfId="2023" xr:uid="{00000000-0005-0000-0000-0000FF280000}"/>
    <cellStyle name="Normal 12 2 6 2 3 2 2" xfId="4688" xr:uid="{00000000-0005-0000-0000-000000290000}"/>
    <cellStyle name="Normal 12 2 6 2 3 2 2 2" xfId="13263" xr:uid="{00000000-0005-0000-0000-000001290000}"/>
    <cellStyle name="Normal 12 2 6 2 3 2 3" xfId="7624" xr:uid="{00000000-0005-0000-0000-000002290000}"/>
    <cellStyle name="Normal 12 2 6 2 3 2 3 2" xfId="16199" xr:uid="{00000000-0005-0000-0000-000003290000}"/>
    <cellStyle name="Normal 12 2 6 2 3 2 4" xfId="10598" xr:uid="{00000000-0005-0000-0000-000004290000}"/>
    <cellStyle name="Normal 12 2 6 2 3 3" xfId="5569" xr:uid="{00000000-0005-0000-0000-000005290000}"/>
    <cellStyle name="Normal 12 2 6 2 3 3 2" xfId="8211" xr:uid="{00000000-0005-0000-0000-000006290000}"/>
    <cellStyle name="Normal 12 2 6 2 3 3 2 2" xfId="16786" xr:uid="{00000000-0005-0000-0000-000007290000}"/>
    <cellStyle name="Normal 12 2 6 2 3 3 3" xfId="14144" xr:uid="{00000000-0005-0000-0000-000008290000}"/>
    <cellStyle name="Normal 12 2 6 2 3 4" xfId="4101" xr:uid="{00000000-0005-0000-0000-000009290000}"/>
    <cellStyle name="Normal 12 2 6 2 3 4 2" xfId="12676" xr:uid="{00000000-0005-0000-0000-00000A290000}"/>
    <cellStyle name="Normal 12 2 6 2 3 5" xfId="6450" xr:uid="{00000000-0005-0000-0000-00000B290000}"/>
    <cellStyle name="Normal 12 2 6 2 3 5 2" xfId="15025" xr:uid="{00000000-0005-0000-0000-00000C290000}"/>
    <cellStyle name="Normal 12 2 6 2 3 6" xfId="10011" xr:uid="{00000000-0005-0000-0000-00000D290000}"/>
    <cellStyle name="Normal 12 2 6 2 4" xfId="849" xr:uid="{00000000-0005-0000-0000-00000E290000}"/>
    <cellStyle name="Normal 12 2 6 2 4 2" xfId="3514" xr:uid="{00000000-0005-0000-0000-00000F290000}"/>
    <cellStyle name="Normal 12 2 6 2 4 2 2" xfId="12089" xr:uid="{00000000-0005-0000-0000-000010290000}"/>
    <cellStyle name="Normal 12 2 6 2 4 3" xfId="7037" xr:uid="{00000000-0005-0000-0000-000011290000}"/>
    <cellStyle name="Normal 12 2 6 2 4 3 2" xfId="15612" xr:uid="{00000000-0005-0000-0000-000012290000}"/>
    <cellStyle name="Normal 12 2 6 2 4 4" xfId="9424" xr:uid="{00000000-0005-0000-0000-000013290000}"/>
    <cellStyle name="Normal 12 2 6 2 5" xfId="1828" xr:uid="{00000000-0005-0000-0000-000014290000}"/>
    <cellStyle name="Normal 12 2 6 2 5 2" xfId="2928" xr:uid="{00000000-0005-0000-0000-000015290000}"/>
    <cellStyle name="Normal 12 2 6 2 5 2 2" xfId="11503" xr:uid="{00000000-0005-0000-0000-000016290000}"/>
    <cellStyle name="Normal 12 2 6 2 5 3" xfId="8016" xr:uid="{00000000-0005-0000-0000-000017290000}"/>
    <cellStyle name="Normal 12 2 6 2 5 3 2" xfId="16591" xr:uid="{00000000-0005-0000-0000-000018290000}"/>
    <cellStyle name="Normal 12 2 6 2 5 4" xfId="10403" xr:uid="{00000000-0005-0000-0000-000019290000}"/>
    <cellStyle name="Normal 12 2 6 2 6" xfId="4493" xr:uid="{00000000-0005-0000-0000-00001A290000}"/>
    <cellStyle name="Normal 12 2 6 2 6 2" xfId="13068" xr:uid="{00000000-0005-0000-0000-00001B290000}"/>
    <cellStyle name="Normal 12 2 6 2 7" xfId="5374" xr:uid="{00000000-0005-0000-0000-00001C290000}"/>
    <cellStyle name="Normal 12 2 6 2 7 2" xfId="13949" xr:uid="{00000000-0005-0000-0000-00001D290000}"/>
    <cellStyle name="Normal 12 2 6 2 8" xfId="2624" xr:uid="{00000000-0005-0000-0000-00001E290000}"/>
    <cellStyle name="Normal 12 2 6 2 8 2" xfId="11199" xr:uid="{00000000-0005-0000-0000-00001F290000}"/>
    <cellStyle name="Normal 12 2 6 2 9" xfId="6255" xr:uid="{00000000-0005-0000-0000-000020290000}"/>
    <cellStyle name="Normal 12 2 6 2 9 2" xfId="14830" xr:uid="{00000000-0005-0000-0000-000021290000}"/>
    <cellStyle name="Normal 12 2 6 3" xfId="401" xr:uid="{00000000-0005-0000-0000-000022290000}"/>
    <cellStyle name="Normal 12 2 6 3 10" xfId="8976" xr:uid="{00000000-0005-0000-0000-000023290000}"/>
    <cellStyle name="Normal 12 2 6 3 2" xfId="694" xr:uid="{00000000-0005-0000-0000-000024290000}"/>
    <cellStyle name="Normal 12 2 6 3 2 2" xfId="1183" xr:uid="{00000000-0005-0000-0000-000025290000}"/>
    <cellStyle name="Normal 12 2 6 3 2 2 2" xfId="3848" xr:uid="{00000000-0005-0000-0000-000026290000}"/>
    <cellStyle name="Normal 12 2 6 3 2 2 2 2" xfId="12423" xr:uid="{00000000-0005-0000-0000-000027290000}"/>
    <cellStyle name="Normal 12 2 6 3 2 2 3" xfId="7371" xr:uid="{00000000-0005-0000-0000-000028290000}"/>
    <cellStyle name="Normal 12 2 6 3 2 2 3 2" xfId="15946" xr:uid="{00000000-0005-0000-0000-000029290000}"/>
    <cellStyle name="Normal 12 2 6 3 2 2 4" xfId="9758" xr:uid="{00000000-0005-0000-0000-00002A290000}"/>
    <cellStyle name="Normal 12 2 6 3 2 3" xfId="2357" xr:uid="{00000000-0005-0000-0000-00002B290000}"/>
    <cellStyle name="Normal 12 2 6 3 2 3 2" xfId="5022" xr:uid="{00000000-0005-0000-0000-00002C290000}"/>
    <cellStyle name="Normal 12 2 6 3 2 3 2 2" xfId="13597" xr:uid="{00000000-0005-0000-0000-00002D290000}"/>
    <cellStyle name="Normal 12 2 6 3 2 3 3" xfId="8545" xr:uid="{00000000-0005-0000-0000-00002E290000}"/>
    <cellStyle name="Normal 12 2 6 3 2 3 3 2" xfId="17120" xr:uid="{00000000-0005-0000-0000-00002F290000}"/>
    <cellStyle name="Normal 12 2 6 3 2 3 4" xfId="10932" xr:uid="{00000000-0005-0000-0000-000030290000}"/>
    <cellStyle name="Normal 12 2 6 3 2 4" xfId="5903" xr:uid="{00000000-0005-0000-0000-000031290000}"/>
    <cellStyle name="Normal 12 2 6 3 2 4 2" xfId="14478" xr:uid="{00000000-0005-0000-0000-000032290000}"/>
    <cellStyle name="Normal 12 2 6 3 2 5" xfId="3359" xr:uid="{00000000-0005-0000-0000-000033290000}"/>
    <cellStyle name="Normal 12 2 6 3 2 5 2" xfId="11934" xr:uid="{00000000-0005-0000-0000-000034290000}"/>
    <cellStyle name="Normal 12 2 6 3 2 6" xfId="6784" xr:uid="{00000000-0005-0000-0000-000035290000}"/>
    <cellStyle name="Normal 12 2 6 3 2 6 2" xfId="15359" xr:uid="{00000000-0005-0000-0000-000036290000}"/>
    <cellStyle name="Normal 12 2 6 3 2 7" xfId="9269" xr:uid="{00000000-0005-0000-0000-000037290000}"/>
    <cellStyle name="Normal 12 2 6 3 3" xfId="1574" xr:uid="{00000000-0005-0000-0000-000038290000}"/>
    <cellStyle name="Normal 12 2 6 3 3 2" xfId="2161" xr:uid="{00000000-0005-0000-0000-000039290000}"/>
    <cellStyle name="Normal 12 2 6 3 3 2 2" xfId="4826" xr:uid="{00000000-0005-0000-0000-00003A290000}"/>
    <cellStyle name="Normal 12 2 6 3 3 2 2 2" xfId="13401" xr:uid="{00000000-0005-0000-0000-00003B290000}"/>
    <cellStyle name="Normal 12 2 6 3 3 2 3" xfId="7762" xr:uid="{00000000-0005-0000-0000-00003C290000}"/>
    <cellStyle name="Normal 12 2 6 3 3 2 3 2" xfId="16337" xr:uid="{00000000-0005-0000-0000-00003D290000}"/>
    <cellStyle name="Normal 12 2 6 3 3 2 4" xfId="10736" xr:uid="{00000000-0005-0000-0000-00003E290000}"/>
    <cellStyle name="Normal 12 2 6 3 3 3" xfId="5707" xr:uid="{00000000-0005-0000-0000-00003F290000}"/>
    <cellStyle name="Normal 12 2 6 3 3 3 2" xfId="8349" xr:uid="{00000000-0005-0000-0000-000040290000}"/>
    <cellStyle name="Normal 12 2 6 3 3 3 2 2" xfId="16924" xr:uid="{00000000-0005-0000-0000-000041290000}"/>
    <cellStyle name="Normal 12 2 6 3 3 3 3" xfId="14282" xr:uid="{00000000-0005-0000-0000-000042290000}"/>
    <cellStyle name="Normal 12 2 6 3 3 4" xfId="4239" xr:uid="{00000000-0005-0000-0000-000043290000}"/>
    <cellStyle name="Normal 12 2 6 3 3 4 2" xfId="12814" xr:uid="{00000000-0005-0000-0000-000044290000}"/>
    <cellStyle name="Normal 12 2 6 3 3 5" xfId="6588" xr:uid="{00000000-0005-0000-0000-000045290000}"/>
    <cellStyle name="Normal 12 2 6 3 3 5 2" xfId="15163" xr:uid="{00000000-0005-0000-0000-000046290000}"/>
    <cellStyle name="Normal 12 2 6 3 3 6" xfId="10149" xr:uid="{00000000-0005-0000-0000-000047290000}"/>
    <cellStyle name="Normal 12 2 6 3 4" xfId="987" xr:uid="{00000000-0005-0000-0000-000048290000}"/>
    <cellStyle name="Normal 12 2 6 3 4 2" xfId="3652" xr:uid="{00000000-0005-0000-0000-000049290000}"/>
    <cellStyle name="Normal 12 2 6 3 4 2 2" xfId="12227" xr:uid="{00000000-0005-0000-0000-00004A290000}"/>
    <cellStyle name="Normal 12 2 6 3 4 3" xfId="7175" xr:uid="{00000000-0005-0000-0000-00004B290000}"/>
    <cellStyle name="Normal 12 2 6 3 4 3 2" xfId="15750" xr:uid="{00000000-0005-0000-0000-00004C290000}"/>
    <cellStyle name="Normal 12 2 6 3 4 4" xfId="9562" xr:uid="{00000000-0005-0000-0000-00004D290000}"/>
    <cellStyle name="Normal 12 2 6 3 5" xfId="1770" xr:uid="{00000000-0005-0000-0000-00004E290000}"/>
    <cellStyle name="Normal 12 2 6 3 5 2" xfId="3066" xr:uid="{00000000-0005-0000-0000-00004F290000}"/>
    <cellStyle name="Normal 12 2 6 3 5 2 2" xfId="11641" xr:uid="{00000000-0005-0000-0000-000050290000}"/>
    <cellStyle name="Normal 12 2 6 3 5 3" xfId="7958" xr:uid="{00000000-0005-0000-0000-000051290000}"/>
    <cellStyle name="Normal 12 2 6 3 5 3 2" xfId="16533" xr:uid="{00000000-0005-0000-0000-000052290000}"/>
    <cellStyle name="Normal 12 2 6 3 5 4" xfId="10345" xr:uid="{00000000-0005-0000-0000-000053290000}"/>
    <cellStyle name="Normal 12 2 6 3 6" xfId="4435" xr:uid="{00000000-0005-0000-0000-000054290000}"/>
    <cellStyle name="Normal 12 2 6 3 6 2" xfId="13010" xr:uid="{00000000-0005-0000-0000-000055290000}"/>
    <cellStyle name="Normal 12 2 6 3 7" xfId="5316" xr:uid="{00000000-0005-0000-0000-000056290000}"/>
    <cellStyle name="Normal 12 2 6 3 7 2" xfId="13891" xr:uid="{00000000-0005-0000-0000-000057290000}"/>
    <cellStyle name="Normal 12 2 6 3 8" xfId="2762" xr:uid="{00000000-0005-0000-0000-000058290000}"/>
    <cellStyle name="Normal 12 2 6 3 8 2" xfId="11337" xr:uid="{00000000-0005-0000-0000-000059290000}"/>
    <cellStyle name="Normal 12 2 6 3 9" xfId="6197" xr:uid="{00000000-0005-0000-0000-00005A290000}"/>
    <cellStyle name="Normal 12 2 6 3 9 2" xfId="14772" xr:uid="{00000000-0005-0000-0000-00005B290000}"/>
    <cellStyle name="Normal 12 2 6 4" xfId="498" xr:uid="{00000000-0005-0000-0000-00005C290000}"/>
    <cellStyle name="Normal 12 2 6 4 2" xfId="1045" xr:uid="{00000000-0005-0000-0000-00005D290000}"/>
    <cellStyle name="Normal 12 2 6 4 2 2" xfId="3710" xr:uid="{00000000-0005-0000-0000-00005E290000}"/>
    <cellStyle name="Normal 12 2 6 4 2 2 2" xfId="12285" xr:uid="{00000000-0005-0000-0000-00005F290000}"/>
    <cellStyle name="Normal 12 2 6 4 2 3" xfId="7233" xr:uid="{00000000-0005-0000-0000-000060290000}"/>
    <cellStyle name="Normal 12 2 6 4 2 3 2" xfId="15808" xr:uid="{00000000-0005-0000-0000-000061290000}"/>
    <cellStyle name="Normal 12 2 6 4 2 4" xfId="9620" xr:uid="{00000000-0005-0000-0000-000062290000}"/>
    <cellStyle name="Normal 12 2 6 4 3" xfId="2219" xr:uid="{00000000-0005-0000-0000-000063290000}"/>
    <cellStyle name="Normal 12 2 6 4 3 2" xfId="4884" xr:uid="{00000000-0005-0000-0000-000064290000}"/>
    <cellStyle name="Normal 12 2 6 4 3 2 2" xfId="13459" xr:uid="{00000000-0005-0000-0000-000065290000}"/>
    <cellStyle name="Normal 12 2 6 4 3 3" xfId="8407" xr:uid="{00000000-0005-0000-0000-000066290000}"/>
    <cellStyle name="Normal 12 2 6 4 3 3 2" xfId="16982" xr:uid="{00000000-0005-0000-0000-000067290000}"/>
    <cellStyle name="Normal 12 2 6 4 3 4" xfId="10794" xr:uid="{00000000-0005-0000-0000-000068290000}"/>
    <cellStyle name="Normal 12 2 6 4 4" xfId="5765" xr:uid="{00000000-0005-0000-0000-000069290000}"/>
    <cellStyle name="Normal 12 2 6 4 4 2" xfId="14340" xr:uid="{00000000-0005-0000-0000-00006A290000}"/>
    <cellStyle name="Normal 12 2 6 4 5" xfId="3163" xr:uid="{00000000-0005-0000-0000-00006B290000}"/>
    <cellStyle name="Normal 12 2 6 4 5 2" xfId="11738" xr:uid="{00000000-0005-0000-0000-00006C290000}"/>
    <cellStyle name="Normal 12 2 6 4 6" xfId="6646" xr:uid="{00000000-0005-0000-0000-00006D290000}"/>
    <cellStyle name="Normal 12 2 6 4 6 2" xfId="15221" xr:uid="{00000000-0005-0000-0000-00006E290000}"/>
    <cellStyle name="Normal 12 2 6 4 7" xfId="9073" xr:uid="{00000000-0005-0000-0000-00006F290000}"/>
    <cellStyle name="Normal 12 2 6 5" xfId="1378" xr:uid="{00000000-0005-0000-0000-000070290000}"/>
    <cellStyle name="Normal 12 2 6 5 2" xfId="1965" xr:uid="{00000000-0005-0000-0000-000071290000}"/>
    <cellStyle name="Normal 12 2 6 5 2 2" xfId="4630" xr:uid="{00000000-0005-0000-0000-000072290000}"/>
    <cellStyle name="Normal 12 2 6 5 2 2 2" xfId="13205" xr:uid="{00000000-0005-0000-0000-000073290000}"/>
    <cellStyle name="Normal 12 2 6 5 2 3" xfId="7566" xr:uid="{00000000-0005-0000-0000-000074290000}"/>
    <cellStyle name="Normal 12 2 6 5 2 3 2" xfId="16141" xr:uid="{00000000-0005-0000-0000-000075290000}"/>
    <cellStyle name="Normal 12 2 6 5 2 4" xfId="10540" xr:uid="{00000000-0005-0000-0000-000076290000}"/>
    <cellStyle name="Normal 12 2 6 5 3" xfId="5511" xr:uid="{00000000-0005-0000-0000-000077290000}"/>
    <cellStyle name="Normal 12 2 6 5 3 2" xfId="8153" xr:uid="{00000000-0005-0000-0000-000078290000}"/>
    <cellStyle name="Normal 12 2 6 5 3 2 2" xfId="16728" xr:uid="{00000000-0005-0000-0000-000079290000}"/>
    <cellStyle name="Normal 12 2 6 5 3 3" xfId="14086" xr:uid="{00000000-0005-0000-0000-00007A290000}"/>
    <cellStyle name="Normal 12 2 6 5 4" xfId="4043" xr:uid="{00000000-0005-0000-0000-00007B290000}"/>
    <cellStyle name="Normal 12 2 6 5 4 2" xfId="12618" xr:uid="{00000000-0005-0000-0000-00007C290000}"/>
    <cellStyle name="Normal 12 2 6 5 5" xfId="6392" xr:uid="{00000000-0005-0000-0000-00007D290000}"/>
    <cellStyle name="Normal 12 2 6 5 5 2" xfId="14967" xr:uid="{00000000-0005-0000-0000-00007E290000}"/>
    <cellStyle name="Normal 12 2 6 5 6" xfId="9953" xr:uid="{00000000-0005-0000-0000-00007F290000}"/>
    <cellStyle name="Normal 12 2 6 6" xfId="791" xr:uid="{00000000-0005-0000-0000-000080290000}"/>
    <cellStyle name="Normal 12 2 6 6 2" xfId="3456" xr:uid="{00000000-0005-0000-0000-000081290000}"/>
    <cellStyle name="Normal 12 2 6 6 2 2" xfId="12031" xr:uid="{00000000-0005-0000-0000-000082290000}"/>
    <cellStyle name="Normal 12 2 6 6 3" xfId="6979" xr:uid="{00000000-0005-0000-0000-000083290000}"/>
    <cellStyle name="Normal 12 2 6 6 3 2" xfId="15554" xr:uid="{00000000-0005-0000-0000-000084290000}"/>
    <cellStyle name="Normal 12 2 6 6 4" xfId="9366" xr:uid="{00000000-0005-0000-0000-000085290000}"/>
    <cellStyle name="Normal 12 2 6 7" xfId="1632" xr:uid="{00000000-0005-0000-0000-000086290000}"/>
    <cellStyle name="Normal 12 2 6 7 2" xfId="2874" xr:uid="{00000000-0005-0000-0000-000087290000}"/>
    <cellStyle name="Normal 12 2 6 7 2 2" xfId="11449" xr:uid="{00000000-0005-0000-0000-000088290000}"/>
    <cellStyle name="Normal 12 2 6 7 3" xfId="7820" xr:uid="{00000000-0005-0000-0000-000089290000}"/>
    <cellStyle name="Normal 12 2 6 7 3 2" xfId="16395" xr:uid="{00000000-0005-0000-0000-00008A290000}"/>
    <cellStyle name="Normal 12 2 6 7 4" xfId="10207" xr:uid="{00000000-0005-0000-0000-00008B290000}"/>
    <cellStyle name="Normal 12 2 6 8" xfId="4297" xr:uid="{00000000-0005-0000-0000-00008C290000}"/>
    <cellStyle name="Normal 12 2 6 8 2" xfId="12872" xr:uid="{00000000-0005-0000-0000-00008D290000}"/>
    <cellStyle name="Normal 12 2 6 9" xfId="5178" xr:uid="{00000000-0005-0000-0000-00008E290000}"/>
    <cellStyle name="Normal 12 2 6 9 2" xfId="13753" xr:uid="{00000000-0005-0000-0000-00008F290000}"/>
    <cellStyle name="Normal 12 2 7" xfId="186" xr:uid="{00000000-0005-0000-0000-000090290000}"/>
    <cellStyle name="Normal 12 2 7 10" xfId="2546" xr:uid="{00000000-0005-0000-0000-000091290000}"/>
    <cellStyle name="Normal 12 2 7 10 2" xfId="11121" xr:uid="{00000000-0005-0000-0000-000092290000}"/>
    <cellStyle name="Normal 12 2 7 11" xfId="6097" xr:uid="{00000000-0005-0000-0000-000093290000}"/>
    <cellStyle name="Normal 12 2 7 11 2" xfId="14672" xr:uid="{00000000-0005-0000-0000-000094290000}"/>
    <cellStyle name="Normal 12 2 7 12" xfId="8764" xr:uid="{00000000-0005-0000-0000-000095290000}"/>
    <cellStyle name="Normal 12 2 7 2" xfId="299" xr:uid="{00000000-0005-0000-0000-000096290000}"/>
    <cellStyle name="Normal 12 2 7 2 10" xfId="8876" xr:uid="{00000000-0005-0000-0000-000097290000}"/>
    <cellStyle name="Normal 12 2 7 2 2" xfId="594" xr:uid="{00000000-0005-0000-0000-000098290000}"/>
    <cellStyle name="Normal 12 2 7 2 2 2" xfId="1279" xr:uid="{00000000-0005-0000-0000-000099290000}"/>
    <cellStyle name="Normal 12 2 7 2 2 2 2" xfId="3944" xr:uid="{00000000-0005-0000-0000-00009A290000}"/>
    <cellStyle name="Normal 12 2 7 2 2 2 2 2" xfId="12519" xr:uid="{00000000-0005-0000-0000-00009B290000}"/>
    <cellStyle name="Normal 12 2 7 2 2 2 3" xfId="7467" xr:uid="{00000000-0005-0000-0000-00009C290000}"/>
    <cellStyle name="Normal 12 2 7 2 2 2 3 2" xfId="16042" xr:uid="{00000000-0005-0000-0000-00009D290000}"/>
    <cellStyle name="Normal 12 2 7 2 2 2 4" xfId="9854" xr:uid="{00000000-0005-0000-0000-00009E290000}"/>
    <cellStyle name="Normal 12 2 7 2 2 3" xfId="2453" xr:uid="{00000000-0005-0000-0000-00009F290000}"/>
    <cellStyle name="Normal 12 2 7 2 2 3 2" xfId="5118" xr:uid="{00000000-0005-0000-0000-0000A0290000}"/>
    <cellStyle name="Normal 12 2 7 2 2 3 2 2" xfId="13693" xr:uid="{00000000-0005-0000-0000-0000A1290000}"/>
    <cellStyle name="Normal 12 2 7 2 2 3 3" xfId="8641" xr:uid="{00000000-0005-0000-0000-0000A2290000}"/>
    <cellStyle name="Normal 12 2 7 2 2 3 3 2" xfId="17216" xr:uid="{00000000-0005-0000-0000-0000A3290000}"/>
    <cellStyle name="Normal 12 2 7 2 2 3 4" xfId="11028" xr:uid="{00000000-0005-0000-0000-0000A4290000}"/>
    <cellStyle name="Normal 12 2 7 2 2 4" xfId="5999" xr:uid="{00000000-0005-0000-0000-0000A5290000}"/>
    <cellStyle name="Normal 12 2 7 2 2 4 2" xfId="14574" xr:uid="{00000000-0005-0000-0000-0000A6290000}"/>
    <cellStyle name="Normal 12 2 7 2 2 5" xfId="3259" xr:uid="{00000000-0005-0000-0000-0000A7290000}"/>
    <cellStyle name="Normal 12 2 7 2 2 5 2" xfId="11834" xr:uid="{00000000-0005-0000-0000-0000A8290000}"/>
    <cellStyle name="Normal 12 2 7 2 2 6" xfId="6880" xr:uid="{00000000-0005-0000-0000-0000A9290000}"/>
    <cellStyle name="Normal 12 2 7 2 2 6 2" xfId="15455" xr:uid="{00000000-0005-0000-0000-0000AA290000}"/>
    <cellStyle name="Normal 12 2 7 2 2 7" xfId="9169" xr:uid="{00000000-0005-0000-0000-0000AB290000}"/>
    <cellStyle name="Normal 12 2 7 2 3" xfId="1474" xr:uid="{00000000-0005-0000-0000-0000AC290000}"/>
    <cellStyle name="Normal 12 2 7 2 3 2" xfId="2061" xr:uid="{00000000-0005-0000-0000-0000AD290000}"/>
    <cellStyle name="Normal 12 2 7 2 3 2 2" xfId="4726" xr:uid="{00000000-0005-0000-0000-0000AE290000}"/>
    <cellStyle name="Normal 12 2 7 2 3 2 2 2" xfId="13301" xr:uid="{00000000-0005-0000-0000-0000AF290000}"/>
    <cellStyle name="Normal 12 2 7 2 3 2 3" xfId="7662" xr:uid="{00000000-0005-0000-0000-0000B0290000}"/>
    <cellStyle name="Normal 12 2 7 2 3 2 3 2" xfId="16237" xr:uid="{00000000-0005-0000-0000-0000B1290000}"/>
    <cellStyle name="Normal 12 2 7 2 3 2 4" xfId="10636" xr:uid="{00000000-0005-0000-0000-0000B2290000}"/>
    <cellStyle name="Normal 12 2 7 2 3 3" xfId="5607" xr:uid="{00000000-0005-0000-0000-0000B3290000}"/>
    <cellStyle name="Normal 12 2 7 2 3 3 2" xfId="8249" xr:uid="{00000000-0005-0000-0000-0000B4290000}"/>
    <cellStyle name="Normal 12 2 7 2 3 3 2 2" xfId="16824" xr:uid="{00000000-0005-0000-0000-0000B5290000}"/>
    <cellStyle name="Normal 12 2 7 2 3 3 3" xfId="14182" xr:uid="{00000000-0005-0000-0000-0000B6290000}"/>
    <cellStyle name="Normal 12 2 7 2 3 4" xfId="4139" xr:uid="{00000000-0005-0000-0000-0000B7290000}"/>
    <cellStyle name="Normal 12 2 7 2 3 4 2" xfId="12714" xr:uid="{00000000-0005-0000-0000-0000B8290000}"/>
    <cellStyle name="Normal 12 2 7 2 3 5" xfId="6488" xr:uid="{00000000-0005-0000-0000-0000B9290000}"/>
    <cellStyle name="Normal 12 2 7 2 3 5 2" xfId="15063" xr:uid="{00000000-0005-0000-0000-0000BA290000}"/>
    <cellStyle name="Normal 12 2 7 2 3 6" xfId="10049" xr:uid="{00000000-0005-0000-0000-0000BB290000}"/>
    <cellStyle name="Normal 12 2 7 2 4" xfId="887" xr:uid="{00000000-0005-0000-0000-0000BC290000}"/>
    <cellStyle name="Normal 12 2 7 2 4 2" xfId="3552" xr:uid="{00000000-0005-0000-0000-0000BD290000}"/>
    <cellStyle name="Normal 12 2 7 2 4 2 2" xfId="12127" xr:uid="{00000000-0005-0000-0000-0000BE290000}"/>
    <cellStyle name="Normal 12 2 7 2 4 3" xfId="7075" xr:uid="{00000000-0005-0000-0000-0000BF290000}"/>
    <cellStyle name="Normal 12 2 7 2 4 3 2" xfId="15650" xr:uid="{00000000-0005-0000-0000-0000C0290000}"/>
    <cellStyle name="Normal 12 2 7 2 4 4" xfId="9462" xr:uid="{00000000-0005-0000-0000-0000C1290000}"/>
    <cellStyle name="Normal 12 2 7 2 5" xfId="1866" xr:uid="{00000000-0005-0000-0000-0000C2290000}"/>
    <cellStyle name="Normal 12 2 7 2 5 2" xfId="2966" xr:uid="{00000000-0005-0000-0000-0000C3290000}"/>
    <cellStyle name="Normal 12 2 7 2 5 2 2" xfId="11541" xr:uid="{00000000-0005-0000-0000-0000C4290000}"/>
    <cellStyle name="Normal 12 2 7 2 5 3" xfId="8054" xr:uid="{00000000-0005-0000-0000-0000C5290000}"/>
    <cellStyle name="Normal 12 2 7 2 5 3 2" xfId="16629" xr:uid="{00000000-0005-0000-0000-0000C6290000}"/>
    <cellStyle name="Normal 12 2 7 2 5 4" xfId="10441" xr:uid="{00000000-0005-0000-0000-0000C7290000}"/>
    <cellStyle name="Normal 12 2 7 2 6" xfId="4531" xr:uid="{00000000-0005-0000-0000-0000C8290000}"/>
    <cellStyle name="Normal 12 2 7 2 6 2" xfId="13106" xr:uid="{00000000-0005-0000-0000-0000C9290000}"/>
    <cellStyle name="Normal 12 2 7 2 7" xfId="5412" xr:uid="{00000000-0005-0000-0000-0000CA290000}"/>
    <cellStyle name="Normal 12 2 7 2 7 2" xfId="13987" xr:uid="{00000000-0005-0000-0000-0000CB290000}"/>
    <cellStyle name="Normal 12 2 7 2 8" xfId="2662" xr:uid="{00000000-0005-0000-0000-0000CC290000}"/>
    <cellStyle name="Normal 12 2 7 2 8 2" xfId="11237" xr:uid="{00000000-0005-0000-0000-0000CD290000}"/>
    <cellStyle name="Normal 12 2 7 2 9" xfId="6293" xr:uid="{00000000-0005-0000-0000-0000CE290000}"/>
    <cellStyle name="Normal 12 2 7 2 9 2" xfId="14868" xr:uid="{00000000-0005-0000-0000-0000CF290000}"/>
    <cellStyle name="Normal 12 2 7 3" xfId="381" xr:uid="{00000000-0005-0000-0000-0000D0290000}"/>
    <cellStyle name="Normal 12 2 7 3 10" xfId="8956" xr:uid="{00000000-0005-0000-0000-0000D1290000}"/>
    <cellStyle name="Normal 12 2 7 3 2" xfId="674" xr:uid="{00000000-0005-0000-0000-0000D2290000}"/>
    <cellStyle name="Normal 12 2 7 3 2 2" xfId="1163" xr:uid="{00000000-0005-0000-0000-0000D3290000}"/>
    <cellStyle name="Normal 12 2 7 3 2 2 2" xfId="3828" xr:uid="{00000000-0005-0000-0000-0000D4290000}"/>
    <cellStyle name="Normal 12 2 7 3 2 2 2 2" xfId="12403" xr:uid="{00000000-0005-0000-0000-0000D5290000}"/>
    <cellStyle name="Normal 12 2 7 3 2 2 3" xfId="7351" xr:uid="{00000000-0005-0000-0000-0000D6290000}"/>
    <cellStyle name="Normal 12 2 7 3 2 2 3 2" xfId="15926" xr:uid="{00000000-0005-0000-0000-0000D7290000}"/>
    <cellStyle name="Normal 12 2 7 3 2 2 4" xfId="9738" xr:uid="{00000000-0005-0000-0000-0000D8290000}"/>
    <cellStyle name="Normal 12 2 7 3 2 3" xfId="2337" xr:uid="{00000000-0005-0000-0000-0000D9290000}"/>
    <cellStyle name="Normal 12 2 7 3 2 3 2" xfId="5002" xr:uid="{00000000-0005-0000-0000-0000DA290000}"/>
    <cellStyle name="Normal 12 2 7 3 2 3 2 2" xfId="13577" xr:uid="{00000000-0005-0000-0000-0000DB290000}"/>
    <cellStyle name="Normal 12 2 7 3 2 3 3" xfId="8525" xr:uid="{00000000-0005-0000-0000-0000DC290000}"/>
    <cellStyle name="Normal 12 2 7 3 2 3 3 2" xfId="17100" xr:uid="{00000000-0005-0000-0000-0000DD290000}"/>
    <cellStyle name="Normal 12 2 7 3 2 3 4" xfId="10912" xr:uid="{00000000-0005-0000-0000-0000DE290000}"/>
    <cellStyle name="Normal 12 2 7 3 2 4" xfId="5883" xr:uid="{00000000-0005-0000-0000-0000DF290000}"/>
    <cellStyle name="Normal 12 2 7 3 2 4 2" xfId="14458" xr:uid="{00000000-0005-0000-0000-0000E0290000}"/>
    <cellStyle name="Normal 12 2 7 3 2 5" xfId="3339" xr:uid="{00000000-0005-0000-0000-0000E1290000}"/>
    <cellStyle name="Normal 12 2 7 3 2 5 2" xfId="11914" xr:uid="{00000000-0005-0000-0000-0000E2290000}"/>
    <cellStyle name="Normal 12 2 7 3 2 6" xfId="6764" xr:uid="{00000000-0005-0000-0000-0000E3290000}"/>
    <cellStyle name="Normal 12 2 7 3 2 6 2" xfId="15339" xr:uid="{00000000-0005-0000-0000-0000E4290000}"/>
    <cellStyle name="Normal 12 2 7 3 2 7" xfId="9249" xr:uid="{00000000-0005-0000-0000-0000E5290000}"/>
    <cellStyle name="Normal 12 2 7 3 3" xfId="1554" xr:uid="{00000000-0005-0000-0000-0000E6290000}"/>
    <cellStyle name="Normal 12 2 7 3 3 2" xfId="2141" xr:uid="{00000000-0005-0000-0000-0000E7290000}"/>
    <cellStyle name="Normal 12 2 7 3 3 2 2" xfId="4806" xr:uid="{00000000-0005-0000-0000-0000E8290000}"/>
    <cellStyle name="Normal 12 2 7 3 3 2 2 2" xfId="13381" xr:uid="{00000000-0005-0000-0000-0000E9290000}"/>
    <cellStyle name="Normal 12 2 7 3 3 2 3" xfId="7742" xr:uid="{00000000-0005-0000-0000-0000EA290000}"/>
    <cellStyle name="Normal 12 2 7 3 3 2 3 2" xfId="16317" xr:uid="{00000000-0005-0000-0000-0000EB290000}"/>
    <cellStyle name="Normal 12 2 7 3 3 2 4" xfId="10716" xr:uid="{00000000-0005-0000-0000-0000EC290000}"/>
    <cellStyle name="Normal 12 2 7 3 3 3" xfId="5687" xr:uid="{00000000-0005-0000-0000-0000ED290000}"/>
    <cellStyle name="Normal 12 2 7 3 3 3 2" xfId="8329" xr:uid="{00000000-0005-0000-0000-0000EE290000}"/>
    <cellStyle name="Normal 12 2 7 3 3 3 2 2" xfId="16904" xr:uid="{00000000-0005-0000-0000-0000EF290000}"/>
    <cellStyle name="Normal 12 2 7 3 3 3 3" xfId="14262" xr:uid="{00000000-0005-0000-0000-0000F0290000}"/>
    <cellStyle name="Normal 12 2 7 3 3 4" xfId="4219" xr:uid="{00000000-0005-0000-0000-0000F1290000}"/>
    <cellStyle name="Normal 12 2 7 3 3 4 2" xfId="12794" xr:uid="{00000000-0005-0000-0000-0000F2290000}"/>
    <cellStyle name="Normal 12 2 7 3 3 5" xfId="6568" xr:uid="{00000000-0005-0000-0000-0000F3290000}"/>
    <cellStyle name="Normal 12 2 7 3 3 5 2" xfId="15143" xr:uid="{00000000-0005-0000-0000-0000F4290000}"/>
    <cellStyle name="Normal 12 2 7 3 3 6" xfId="10129" xr:uid="{00000000-0005-0000-0000-0000F5290000}"/>
    <cellStyle name="Normal 12 2 7 3 4" xfId="967" xr:uid="{00000000-0005-0000-0000-0000F6290000}"/>
    <cellStyle name="Normal 12 2 7 3 4 2" xfId="3632" xr:uid="{00000000-0005-0000-0000-0000F7290000}"/>
    <cellStyle name="Normal 12 2 7 3 4 2 2" xfId="12207" xr:uid="{00000000-0005-0000-0000-0000F8290000}"/>
    <cellStyle name="Normal 12 2 7 3 4 3" xfId="7155" xr:uid="{00000000-0005-0000-0000-0000F9290000}"/>
    <cellStyle name="Normal 12 2 7 3 4 3 2" xfId="15730" xr:uid="{00000000-0005-0000-0000-0000FA290000}"/>
    <cellStyle name="Normal 12 2 7 3 4 4" xfId="9542" xr:uid="{00000000-0005-0000-0000-0000FB290000}"/>
    <cellStyle name="Normal 12 2 7 3 5" xfId="1750" xr:uid="{00000000-0005-0000-0000-0000FC290000}"/>
    <cellStyle name="Normal 12 2 7 3 5 2" xfId="3046" xr:uid="{00000000-0005-0000-0000-0000FD290000}"/>
    <cellStyle name="Normal 12 2 7 3 5 2 2" xfId="11621" xr:uid="{00000000-0005-0000-0000-0000FE290000}"/>
    <cellStyle name="Normal 12 2 7 3 5 3" xfId="7938" xr:uid="{00000000-0005-0000-0000-0000FF290000}"/>
    <cellStyle name="Normal 12 2 7 3 5 3 2" xfId="16513" xr:uid="{00000000-0005-0000-0000-0000002A0000}"/>
    <cellStyle name="Normal 12 2 7 3 5 4" xfId="10325" xr:uid="{00000000-0005-0000-0000-0000012A0000}"/>
    <cellStyle name="Normal 12 2 7 3 6" xfId="4415" xr:uid="{00000000-0005-0000-0000-0000022A0000}"/>
    <cellStyle name="Normal 12 2 7 3 6 2" xfId="12990" xr:uid="{00000000-0005-0000-0000-0000032A0000}"/>
    <cellStyle name="Normal 12 2 7 3 7" xfId="5296" xr:uid="{00000000-0005-0000-0000-0000042A0000}"/>
    <cellStyle name="Normal 12 2 7 3 7 2" xfId="13871" xr:uid="{00000000-0005-0000-0000-0000052A0000}"/>
    <cellStyle name="Normal 12 2 7 3 8" xfId="2742" xr:uid="{00000000-0005-0000-0000-0000062A0000}"/>
    <cellStyle name="Normal 12 2 7 3 8 2" xfId="11317" xr:uid="{00000000-0005-0000-0000-0000072A0000}"/>
    <cellStyle name="Normal 12 2 7 3 9" xfId="6177" xr:uid="{00000000-0005-0000-0000-0000082A0000}"/>
    <cellStyle name="Normal 12 2 7 3 9 2" xfId="14752" xr:uid="{00000000-0005-0000-0000-0000092A0000}"/>
    <cellStyle name="Normal 12 2 7 4" xfId="478" xr:uid="{00000000-0005-0000-0000-00000A2A0000}"/>
    <cellStyle name="Normal 12 2 7 4 2" xfId="1083" xr:uid="{00000000-0005-0000-0000-00000B2A0000}"/>
    <cellStyle name="Normal 12 2 7 4 2 2" xfId="3748" xr:uid="{00000000-0005-0000-0000-00000C2A0000}"/>
    <cellStyle name="Normal 12 2 7 4 2 2 2" xfId="12323" xr:uid="{00000000-0005-0000-0000-00000D2A0000}"/>
    <cellStyle name="Normal 12 2 7 4 2 3" xfId="7271" xr:uid="{00000000-0005-0000-0000-00000E2A0000}"/>
    <cellStyle name="Normal 12 2 7 4 2 3 2" xfId="15846" xr:uid="{00000000-0005-0000-0000-00000F2A0000}"/>
    <cellStyle name="Normal 12 2 7 4 2 4" xfId="9658" xr:uid="{00000000-0005-0000-0000-0000102A0000}"/>
    <cellStyle name="Normal 12 2 7 4 3" xfId="2257" xr:uid="{00000000-0005-0000-0000-0000112A0000}"/>
    <cellStyle name="Normal 12 2 7 4 3 2" xfId="4922" xr:uid="{00000000-0005-0000-0000-0000122A0000}"/>
    <cellStyle name="Normal 12 2 7 4 3 2 2" xfId="13497" xr:uid="{00000000-0005-0000-0000-0000132A0000}"/>
    <cellStyle name="Normal 12 2 7 4 3 3" xfId="8445" xr:uid="{00000000-0005-0000-0000-0000142A0000}"/>
    <cellStyle name="Normal 12 2 7 4 3 3 2" xfId="17020" xr:uid="{00000000-0005-0000-0000-0000152A0000}"/>
    <cellStyle name="Normal 12 2 7 4 3 4" xfId="10832" xr:uid="{00000000-0005-0000-0000-0000162A0000}"/>
    <cellStyle name="Normal 12 2 7 4 4" xfId="5803" xr:uid="{00000000-0005-0000-0000-0000172A0000}"/>
    <cellStyle name="Normal 12 2 7 4 4 2" xfId="14378" xr:uid="{00000000-0005-0000-0000-0000182A0000}"/>
    <cellStyle name="Normal 12 2 7 4 5" xfId="3143" xr:uid="{00000000-0005-0000-0000-0000192A0000}"/>
    <cellStyle name="Normal 12 2 7 4 5 2" xfId="11718" xr:uid="{00000000-0005-0000-0000-00001A2A0000}"/>
    <cellStyle name="Normal 12 2 7 4 6" xfId="6684" xr:uid="{00000000-0005-0000-0000-00001B2A0000}"/>
    <cellStyle name="Normal 12 2 7 4 6 2" xfId="15259" xr:uid="{00000000-0005-0000-0000-00001C2A0000}"/>
    <cellStyle name="Normal 12 2 7 4 7" xfId="9053" xr:uid="{00000000-0005-0000-0000-00001D2A0000}"/>
    <cellStyle name="Normal 12 2 7 5" xfId="1358" xr:uid="{00000000-0005-0000-0000-00001E2A0000}"/>
    <cellStyle name="Normal 12 2 7 5 2" xfId="1945" xr:uid="{00000000-0005-0000-0000-00001F2A0000}"/>
    <cellStyle name="Normal 12 2 7 5 2 2" xfId="4610" xr:uid="{00000000-0005-0000-0000-0000202A0000}"/>
    <cellStyle name="Normal 12 2 7 5 2 2 2" xfId="13185" xr:uid="{00000000-0005-0000-0000-0000212A0000}"/>
    <cellStyle name="Normal 12 2 7 5 2 3" xfId="7546" xr:uid="{00000000-0005-0000-0000-0000222A0000}"/>
    <cellStyle name="Normal 12 2 7 5 2 3 2" xfId="16121" xr:uid="{00000000-0005-0000-0000-0000232A0000}"/>
    <cellStyle name="Normal 12 2 7 5 2 4" xfId="10520" xr:uid="{00000000-0005-0000-0000-0000242A0000}"/>
    <cellStyle name="Normal 12 2 7 5 3" xfId="5491" xr:uid="{00000000-0005-0000-0000-0000252A0000}"/>
    <cellStyle name="Normal 12 2 7 5 3 2" xfId="8133" xr:uid="{00000000-0005-0000-0000-0000262A0000}"/>
    <cellStyle name="Normal 12 2 7 5 3 2 2" xfId="16708" xr:uid="{00000000-0005-0000-0000-0000272A0000}"/>
    <cellStyle name="Normal 12 2 7 5 3 3" xfId="14066" xr:uid="{00000000-0005-0000-0000-0000282A0000}"/>
    <cellStyle name="Normal 12 2 7 5 4" xfId="4023" xr:uid="{00000000-0005-0000-0000-0000292A0000}"/>
    <cellStyle name="Normal 12 2 7 5 4 2" xfId="12598" xr:uid="{00000000-0005-0000-0000-00002A2A0000}"/>
    <cellStyle name="Normal 12 2 7 5 5" xfId="6372" xr:uid="{00000000-0005-0000-0000-00002B2A0000}"/>
    <cellStyle name="Normal 12 2 7 5 5 2" xfId="14947" xr:uid="{00000000-0005-0000-0000-00002C2A0000}"/>
    <cellStyle name="Normal 12 2 7 5 6" xfId="9933" xr:uid="{00000000-0005-0000-0000-00002D2A0000}"/>
    <cellStyle name="Normal 12 2 7 6" xfId="771" xr:uid="{00000000-0005-0000-0000-00002E2A0000}"/>
    <cellStyle name="Normal 12 2 7 6 2" xfId="3436" xr:uid="{00000000-0005-0000-0000-00002F2A0000}"/>
    <cellStyle name="Normal 12 2 7 6 2 2" xfId="12011" xr:uid="{00000000-0005-0000-0000-0000302A0000}"/>
    <cellStyle name="Normal 12 2 7 6 3" xfId="6959" xr:uid="{00000000-0005-0000-0000-0000312A0000}"/>
    <cellStyle name="Normal 12 2 7 6 3 2" xfId="15534" xr:uid="{00000000-0005-0000-0000-0000322A0000}"/>
    <cellStyle name="Normal 12 2 7 6 4" xfId="9346" xr:uid="{00000000-0005-0000-0000-0000332A0000}"/>
    <cellStyle name="Normal 12 2 7 7" xfId="1670" xr:uid="{00000000-0005-0000-0000-0000342A0000}"/>
    <cellStyle name="Normal 12 2 7 7 2" xfId="2854" xr:uid="{00000000-0005-0000-0000-0000352A0000}"/>
    <cellStyle name="Normal 12 2 7 7 2 2" xfId="11429" xr:uid="{00000000-0005-0000-0000-0000362A0000}"/>
    <cellStyle name="Normal 12 2 7 7 3" xfId="7858" xr:uid="{00000000-0005-0000-0000-0000372A0000}"/>
    <cellStyle name="Normal 12 2 7 7 3 2" xfId="16433" xr:uid="{00000000-0005-0000-0000-0000382A0000}"/>
    <cellStyle name="Normal 12 2 7 7 4" xfId="10245" xr:uid="{00000000-0005-0000-0000-0000392A0000}"/>
    <cellStyle name="Normal 12 2 7 8" xfId="4335" xr:uid="{00000000-0005-0000-0000-00003A2A0000}"/>
    <cellStyle name="Normal 12 2 7 8 2" xfId="12910" xr:uid="{00000000-0005-0000-0000-00003B2A0000}"/>
    <cellStyle name="Normal 12 2 7 9" xfId="5216" xr:uid="{00000000-0005-0000-0000-00003C2A0000}"/>
    <cellStyle name="Normal 12 2 7 9 2" xfId="13791" xr:uid="{00000000-0005-0000-0000-00003D2A0000}"/>
    <cellStyle name="Normal 12 2 8" xfId="339" xr:uid="{00000000-0005-0000-0000-00003E2A0000}"/>
    <cellStyle name="Normal 12 2 8 10" xfId="8916" xr:uid="{00000000-0005-0000-0000-00003F2A0000}"/>
    <cellStyle name="Normal 12 2 8 2" xfId="634" xr:uid="{00000000-0005-0000-0000-0000402A0000}"/>
    <cellStyle name="Normal 12 2 8 2 2" xfId="1123" xr:uid="{00000000-0005-0000-0000-0000412A0000}"/>
    <cellStyle name="Normal 12 2 8 2 2 2" xfId="3788" xr:uid="{00000000-0005-0000-0000-0000422A0000}"/>
    <cellStyle name="Normal 12 2 8 2 2 2 2" xfId="12363" xr:uid="{00000000-0005-0000-0000-0000432A0000}"/>
    <cellStyle name="Normal 12 2 8 2 2 3" xfId="7311" xr:uid="{00000000-0005-0000-0000-0000442A0000}"/>
    <cellStyle name="Normal 12 2 8 2 2 3 2" xfId="15886" xr:uid="{00000000-0005-0000-0000-0000452A0000}"/>
    <cellStyle name="Normal 12 2 8 2 2 4" xfId="9698" xr:uid="{00000000-0005-0000-0000-0000462A0000}"/>
    <cellStyle name="Normal 12 2 8 2 3" xfId="2297" xr:uid="{00000000-0005-0000-0000-0000472A0000}"/>
    <cellStyle name="Normal 12 2 8 2 3 2" xfId="4962" xr:uid="{00000000-0005-0000-0000-0000482A0000}"/>
    <cellStyle name="Normal 12 2 8 2 3 2 2" xfId="13537" xr:uid="{00000000-0005-0000-0000-0000492A0000}"/>
    <cellStyle name="Normal 12 2 8 2 3 3" xfId="8485" xr:uid="{00000000-0005-0000-0000-00004A2A0000}"/>
    <cellStyle name="Normal 12 2 8 2 3 3 2" xfId="17060" xr:uid="{00000000-0005-0000-0000-00004B2A0000}"/>
    <cellStyle name="Normal 12 2 8 2 3 4" xfId="10872" xr:uid="{00000000-0005-0000-0000-00004C2A0000}"/>
    <cellStyle name="Normal 12 2 8 2 4" xfId="5843" xr:uid="{00000000-0005-0000-0000-00004D2A0000}"/>
    <cellStyle name="Normal 12 2 8 2 4 2" xfId="14418" xr:uid="{00000000-0005-0000-0000-00004E2A0000}"/>
    <cellStyle name="Normal 12 2 8 2 5" xfId="3299" xr:uid="{00000000-0005-0000-0000-00004F2A0000}"/>
    <cellStyle name="Normal 12 2 8 2 5 2" xfId="11874" xr:uid="{00000000-0005-0000-0000-0000502A0000}"/>
    <cellStyle name="Normal 12 2 8 2 6" xfId="6724" xr:uid="{00000000-0005-0000-0000-0000512A0000}"/>
    <cellStyle name="Normal 12 2 8 2 6 2" xfId="15299" xr:uid="{00000000-0005-0000-0000-0000522A0000}"/>
    <cellStyle name="Normal 12 2 8 2 7" xfId="9209" xr:uid="{00000000-0005-0000-0000-0000532A0000}"/>
    <cellStyle name="Normal 12 2 8 3" xfId="1514" xr:uid="{00000000-0005-0000-0000-0000542A0000}"/>
    <cellStyle name="Normal 12 2 8 3 2" xfId="2101" xr:uid="{00000000-0005-0000-0000-0000552A0000}"/>
    <cellStyle name="Normal 12 2 8 3 2 2" xfId="4766" xr:uid="{00000000-0005-0000-0000-0000562A0000}"/>
    <cellStyle name="Normal 12 2 8 3 2 2 2" xfId="13341" xr:uid="{00000000-0005-0000-0000-0000572A0000}"/>
    <cellStyle name="Normal 12 2 8 3 2 3" xfId="7702" xr:uid="{00000000-0005-0000-0000-0000582A0000}"/>
    <cellStyle name="Normal 12 2 8 3 2 3 2" xfId="16277" xr:uid="{00000000-0005-0000-0000-0000592A0000}"/>
    <cellStyle name="Normal 12 2 8 3 2 4" xfId="10676" xr:uid="{00000000-0005-0000-0000-00005A2A0000}"/>
    <cellStyle name="Normal 12 2 8 3 3" xfId="5647" xr:uid="{00000000-0005-0000-0000-00005B2A0000}"/>
    <cellStyle name="Normal 12 2 8 3 3 2" xfId="8289" xr:uid="{00000000-0005-0000-0000-00005C2A0000}"/>
    <cellStyle name="Normal 12 2 8 3 3 2 2" xfId="16864" xr:uid="{00000000-0005-0000-0000-00005D2A0000}"/>
    <cellStyle name="Normal 12 2 8 3 3 3" xfId="14222" xr:uid="{00000000-0005-0000-0000-00005E2A0000}"/>
    <cellStyle name="Normal 12 2 8 3 4" xfId="4179" xr:uid="{00000000-0005-0000-0000-00005F2A0000}"/>
    <cellStyle name="Normal 12 2 8 3 4 2" xfId="12754" xr:uid="{00000000-0005-0000-0000-0000602A0000}"/>
    <cellStyle name="Normal 12 2 8 3 5" xfId="6528" xr:uid="{00000000-0005-0000-0000-0000612A0000}"/>
    <cellStyle name="Normal 12 2 8 3 5 2" xfId="15103" xr:uid="{00000000-0005-0000-0000-0000622A0000}"/>
    <cellStyle name="Normal 12 2 8 3 6" xfId="10089" xr:uid="{00000000-0005-0000-0000-0000632A0000}"/>
    <cellStyle name="Normal 12 2 8 4" xfId="927" xr:uid="{00000000-0005-0000-0000-0000642A0000}"/>
    <cellStyle name="Normal 12 2 8 4 2" xfId="3592" xr:uid="{00000000-0005-0000-0000-0000652A0000}"/>
    <cellStyle name="Normal 12 2 8 4 2 2" xfId="12167" xr:uid="{00000000-0005-0000-0000-0000662A0000}"/>
    <cellStyle name="Normal 12 2 8 4 3" xfId="7115" xr:uid="{00000000-0005-0000-0000-0000672A0000}"/>
    <cellStyle name="Normal 12 2 8 4 3 2" xfId="15690" xr:uid="{00000000-0005-0000-0000-0000682A0000}"/>
    <cellStyle name="Normal 12 2 8 4 4" xfId="9502" xr:uid="{00000000-0005-0000-0000-0000692A0000}"/>
    <cellStyle name="Normal 12 2 8 5" xfId="1710" xr:uid="{00000000-0005-0000-0000-00006A2A0000}"/>
    <cellStyle name="Normal 12 2 8 5 2" xfId="3006" xr:uid="{00000000-0005-0000-0000-00006B2A0000}"/>
    <cellStyle name="Normal 12 2 8 5 2 2" xfId="11581" xr:uid="{00000000-0005-0000-0000-00006C2A0000}"/>
    <cellStyle name="Normal 12 2 8 5 3" xfId="7898" xr:uid="{00000000-0005-0000-0000-00006D2A0000}"/>
    <cellStyle name="Normal 12 2 8 5 3 2" xfId="16473" xr:uid="{00000000-0005-0000-0000-00006E2A0000}"/>
    <cellStyle name="Normal 12 2 8 5 4" xfId="10285" xr:uid="{00000000-0005-0000-0000-00006F2A0000}"/>
    <cellStyle name="Normal 12 2 8 6" xfId="4375" xr:uid="{00000000-0005-0000-0000-0000702A0000}"/>
    <cellStyle name="Normal 12 2 8 6 2" xfId="12950" xr:uid="{00000000-0005-0000-0000-0000712A0000}"/>
    <cellStyle name="Normal 12 2 8 7" xfId="5256" xr:uid="{00000000-0005-0000-0000-0000722A0000}"/>
    <cellStyle name="Normal 12 2 8 7 2" xfId="13831" xr:uid="{00000000-0005-0000-0000-0000732A0000}"/>
    <cellStyle name="Normal 12 2 8 8" xfId="2702" xr:uid="{00000000-0005-0000-0000-0000742A0000}"/>
    <cellStyle name="Normal 12 2 8 8 2" xfId="11277" xr:uid="{00000000-0005-0000-0000-0000752A0000}"/>
    <cellStyle name="Normal 12 2 8 9" xfId="6137" xr:uid="{00000000-0005-0000-0000-0000762A0000}"/>
    <cellStyle name="Normal 12 2 8 9 2" xfId="14712" xr:uid="{00000000-0005-0000-0000-0000772A0000}"/>
    <cellStyle name="Normal 12 2 9" xfId="241" xr:uid="{00000000-0005-0000-0000-0000782A0000}"/>
    <cellStyle name="Normal 12 2 9 10" xfId="8818" xr:uid="{00000000-0005-0000-0000-0000792A0000}"/>
    <cellStyle name="Normal 12 2 9 2" xfId="536" xr:uid="{00000000-0005-0000-0000-00007A2A0000}"/>
    <cellStyle name="Normal 12 2 9 2 2" xfId="1221" xr:uid="{00000000-0005-0000-0000-00007B2A0000}"/>
    <cellStyle name="Normal 12 2 9 2 2 2" xfId="3886" xr:uid="{00000000-0005-0000-0000-00007C2A0000}"/>
    <cellStyle name="Normal 12 2 9 2 2 2 2" xfId="12461" xr:uid="{00000000-0005-0000-0000-00007D2A0000}"/>
    <cellStyle name="Normal 12 2 9 2 2 3" xfId="7409" xr:uid="{00000000-0005-0000-0000-00007E2A0000}"/>
    <cellStyle name="Normal 12 2 9 2 2 3 2" xfId="15984" xr:uid="{00000000-0005-0000-0000-00007F2A0000}"/>
    <cellStyle name="Normal 12 2 9 2 2 4" xfId="9796" xr:uid="{00000000-0005-0000-0000-0000802A0000}"/>
    <cellStyle name="Normal 12 2 9 2 3" xfId="2395" xr:uid="{00000000-0005-0000-0000-0000812A0000}"/>
    <cellStyle name="Normal 12 2 9 2 3 2" xfId="5060" xr:uid="{00000000-0005-0000-0000-0000822A0000}"/>
    <cellStyle name="Normal 12 2 9 2 3 2 2" xfId="13635" xr:uid="{00000000-0005-0000-0000-0000832A0000}"/>
    <cellStyle name="Normal 12 2 9 2 3 3" xfId="8583" xr:uid="{00000000-0005-0000-0000-0000842A0000}"/>
    <cellStyle name="Normal 12 2 9 2 3 3 2" xfId="17158" xr:uid="{00000000-0005-0000-0000-0000852A0000}"/>
    <cellStyle name="Normal 12 2 9 2 3 4" xfId="10970" xr:uid="{00000000-0005-0000-0000-0000862A0000}"/>
    <cellStyle name="Normal 12 2 9 2 4" xfId="5941" xr:uid="{00000000-0005-0000-0000-0000872A0000}"/>
    <cellStyle name="Normal 12 2 9 2 4 2" xfId="14516" xr:uid="{00000000-0005-0000-0000-0000882A0000}"/>
    <cellStyle name="Normal 12 2 9 2 5" xfId="3201" xr:uid="{00000000-0005-0000-0000-0000892A0000}"/>
    <cellStyle name="Normal 12 2 9 2 5 2" xfId="11776" xr:uid="{00000000-0005-0000-0000-00008A2A0000}"/>
    <cellStyle name="Normal 12 2 9 2 6" xfId="6822" xr:uid="{00000000-0005-0000-0000-00008B2A0000}"/>
    <cellStyle name="Normal 12 2 9 2 6 2" xfId="15397" xr:uid="{00000000-0005-0000-0000-00008C2A0000}"/>
    <cellStyle name="Normal 12 2 9 2 7" xfId="9111" xr:uid="{00000000-0005-0000-0000-00008D2A0000}"/>
    <cellStyle name="Normal 12 2 9 3" xfId="1416" xr:uid="{00000000-0005-0000-0000-00008E2A0000}"/>
    <cellStyle name="Normal 12 2 9 3 2" xfId="2003" xr:uid="{00000000-0005-0000-0000-00008F2A0000}"/>
    <cellStyle name="Normal 12 2 9 3 2 2" xfId="4668" xr:uid="{00000000-0005-0000-0000-0000902A0000}"/>
    <cellStyle name="Normal 12 2 9 3 2 2 2" xfId="13243" xr:uid="{00000000-0005-0000-0000-0000912A0000}"/>
    <cellStyle name="Normal 12 2 9 3 2 3" xfId="7604" xr:uid="{00000000-0005-0000-0000-0000922A0000}"/>
    <cellStyle name="Normal 12 2 9 3 2 3 2" xfId="16179" xr:uid="{00000000-0005-0000-0000-0000932A0000}"/>
    <cellStyle name="Normal 12 2 9 3 2 4" xfId="10578" xr:uid="{00000000-0005-0000-0000-0000942A0000}"/>
    <cellStyle name="Normal 12 2 9 3 3" xfId="5549" xr:uid="{00000000-0005-0000-0000-0000952A0000}"/>
    <cellStyle name="Normal 12 2 9 3 3 2" xfId="8191" xr:uid="{00000000-0005-0000-0000-0000962A0000}"/>
    <cellStyle name="Normal 12 2 9 3 3 2 2" xfId="16766" xr:uid="{00000000-0005-0000-0000-0000972A0000}"/>
    <cellStyle name="Normal 12 2 9 3 3 3" xfId="14124" xr:uid="{00000000-0005-0000-0000-0000982A0000}"/>
    <cellStyle name="Normal 12 2 9 3 4" xfId="4081" xr:uid="{00000000-0005-0000-0000-0000992A0000}"/>
    <cellStyle name="Normal 12 2 9 3 4 2" xfId="12656" xr:uid="{00000000-0005-0000-0000-00009A2A0000}"/>
    <cellStyle name="Normal 12 2 9 3 5" xfId="6430" xr:uid="{00000000-0005-0000-0000-00009B2A0000}"/>
    <cellStyle name="Normal 12 2 9 3 5 2" xfId="15005" xr:uid="{00000000-0005-0000-0000-00009C2A0000}"/>
    <cellStyle name="Normal 12 2 9 3 6" xfId="9991" xr:uid="{00000000-0005-0000-0000-00009D2A0000}"/>
    <cellStyle name="Normal 12 2 9 4" xfId="829" xr:uid="{00000000-0005-0000-0000-00009E2A0000}"/>
    <cellStyle name="Normal 12 2 9 4 2" xfId="3494" xr:uid="{00000000-0005-0000-0000-00009F2A0000}"/>
    <cellStyle name="Normal 12 2 9 4 2 2" xfId="12069" xr:uid="{00000000-0005-0000-0000-0000A02A0000}"/>
    <cellStyle name="Normal 12 2 9 4 3" xfId="7017" xr:uid="{00000000-0005-0000-0000-0000A12A0000}"/>
    <cellStyle name="Normal 12 2 9 4 3 2" xfId="15592" xr:uid="{00000000-0005-0000-0000-0000A22A0000}"/>
    <cellStyle name="Normal 12 2 9 4 4" xfId="9404" xr:uid="{00000000-0005-0000-0000-0000A32A0000}"/>
    <cellStyle name="Normal 12 2 9 5" xfId="1808" xr:uid="{00000000-0005-0000-0000-0000A42A0000}"/>
    <cellStyle name="Normal 12 2 9 5 2" xfId="2908" xr:uid="{00000000-0005-0000-0000-0000A52A0000}"/>
    <cellStyle name="Normal 12 2 9 5 2 2" xfId="11483" xr:uid="{00000000-0005-0000-0000-0000A62A0000}"/>
    <cellStyle name="Normal 12 2 9 5 3" xfId="7996" xr:uid="{00000000-0005-0000-0000-0000A72A0000}"/>
    <cellStyle name="Normal 12 2 9 5 3 2" xfId="16571" xr:uid="{00000000-0005-0000-0000-0000A82A0000}"/>
    <cellStyle name="Normal 12 2 9 5 4" xfId="10383" xr:uid="{00000000-0005-0000-0000-0000A92A0000}"/>
    <cellStyle name="Normal 12 2 9 6" xfId="4473" xr:uid="{00000000-0005-0000-0000-0000AA2A0000}"/>
    <cellStyle name="Normal 12 2 9 6 2" xfId="13048" xr:uid="{00000000-0005-0000-0000-0000AB2A0000}"/>
    <cellStyle name="Normal 12 2 9 7" xfId="5354" xr:uid="{00000000-0005-0000-0000-0000AC2A0000}"/>
    <cellStyle name="Normal 12 2 9 7 2" xfId="13929" xr:uid="{00000000-0005-0000-0000-0000AD2A0000}"/>
    <cellStyle name="Normal 12 2 9 8" xfId="2604" xr:uid="{00000000-0005-0000-0000-0000AE2A0000}"/>
    <cellStyle name="Normal 12 2 9 8 2" xfId="11179" xr:uid="{00000000-0005-0000-0000-0000AF2A0000}"/>
    <cellStyle name="Normal 12 2 9 9" xfId="6235" xr:uid="{00000000-0005-0000-0000-0000B02A0000}"/>
    <cellStyle name="Normal 12 2 9 9 2" xfId="14810" xr:uid="{00000000-0005-0000-0000-0000B12A0000}"/>
    <cellStyle name="Normal 12 20" xfId="17254" xr:uid="{00000000-0005-0000-0000-0000B22A0000}"/>
    <cellStyle name="Normal 12 21" xfId="8708" xr:uid="{00000000-0005-0000-0000-0000B32A0000}"/>
    <cellStyle name="Normal 12 22" xfId="8679" xr:uid="{00000000-0005-0000-0000-0000B42A0000}"/>
    <cellStyle name="Normal 12 3" xfId="124" xr:uid="{00000000-0005-0000-0000-0000B52A0000}"/>
    <cellStyle name="Normal 12 3 10" xfId="1315" xr:uid="{00000000-0005-0000-0000-0000B62A0000}"/>
    <cellStyle name="Normal 12 3 10 2" xfId="1902" xr:uid="{00000000-0005-0000-0000-0000B72A0000}"/>
    <cellStyle name="Normal 12 3 10 2 2" xfId="4567" xr:uid="{00000000-0005-0000-0000-0000B82A0000}"/>
    <cellStyle name="Normal 12 3 10 2 2 2" xfId="13142" xr:uid="{00000000-0005-0000-0000-0000B92A0000}"/>
    <cellStyle name="Normal 12 3 10 2 3" xfId="7503" xr:uid="{00000000-0005-0000-0000-0000BA2A0000}"/>
    <cellStyle name="Normal 12 3 10 2 3 2" xfId="16078" xr:uid="{00000000-0005-0000-0000-0000BB2A0000}"/>
    <cellStyle name="Normal 12 3 10 2 4" xfId="10477" xr:uid="{00000000-0005-0000-0000-0000BC2A0000}"/>
    <cellStyle name="Normal 12 3 10 3" xfId="5448" xr:uid="{00000000-0005-0000-0000-0000BD2A0000}"/>
    <cellStyle name="Normal 12 3 10 3 2" xfId="8090" xr:uid="{00000000-0005-0000-0000-0000BE2A0000}"/>
    <cellStyle name="Normal 12 3 10 3 2 2" xfId="16665" xr:uid="{00000000-0005-0000-0000-0000BF2A0000}"/>
    <cellStyle name="Normal 12 3 10 3 3" xfId="14023" xr:uid="{00000000-0005-0000-0000-0000C02A0000}"/>
    <cellStyle name="Normal 12 3 10 4" xfId="3980" xr:uid="{00000000-0005-0000-0000-0000C12A0000}"/>
    <cellStyle name="Normal 12 3 10 4 2" xfId="12555" xr:uid="{00000000-0005-0000-0000-0000C22A0000}"/>
    <cellStyle name="Normal 12 3 10 5" xfId="6329" xr:uid="{00000000-0005-0000-0000-0000C32A0000}"/>
    <cellStyle name="Normal 12 3 10 5 2" xfId="14904" xr:uid="{00000000-0005-0000-0000-0000C42A0000}"/>
    <cellStyle name="Normal 12 3 10 6" xfId="9890" xr:uid="{00000000-0005-0000-0000-0000C52A0000}"/>
    <cellStyle name="Normal 12 3 11" xfId="728" xr:uid="{00000000-0005-0000-0000-0000C62A0000}"/>
    <cellStyle name="Normal 12 3 11 2" xfId="3393" xr:uid="{00000000-0005-0000-0000-0000C72A0000}"/>
    <cellStyle name="Normal 12 3 11 2 2" xfId="11968" xr:uid="{00000000-0005-0000-0000-0000C82A0000}"/>
    <cellStyle name="Normal 12 3 11 3" xfId="6916" xr:uid="{00000000-0005-0000-0000-0000C92A0000}"/>
    <cellStyle name="Normal 12 3 11 3 2" xfId="15491" xr:uid="{00000000-0005-0000-0000-0000CA2A0000}"/>
    <cellStyle name="Normal 12 3 11 4" xfId="9303" xr:uid="{00000000-0005-0000-0000-0000CB2A0000}"/>
    <cellStyle name="Normal 12 3 12" xfId="1610" xr:uid="{00000000-0005-0000-0000-0000CC2A0000}"/>
    <cellStyle name="Normal 12 3 12 2" xfId="2801" xr:uid="{00000000-0005-0000-0000-0000CD2A0000}"/>
    <cellStyle name="Normal 12 3 12 2 2" xfId="11376" xr:uid="{00000000-0005-0000-0000-0000CE2A0000}"/>
    <cellStyle name="Normal 12 3 12 3" xfId="7798" xr:uid="{00000000-0005-0000-0000-0000CF2A0000}"/>
    <cellStyle name="Normal 12 3 12 3 2" xfId="16373" xr:uid="{00000000-0005-0000-0000-0000D02A0000}"/>
    <cellStyle name="Normal 12 3 12 4" xfId="10185" xr:uid="{00000000-0005-0000-0000-0000D12A0000}"/>
    <cellStyle name="Normal 12 3 13" xfId="4275" xr:uid="{00000000-0005-0000-0000-0000D22A0000}"/>
    <cellStyle name="Normal 12 3 13 2" xfId="12850" xr:uid="{00000000-0005-0000-0000-0000D32A0000}"/>
    <cellStyle name="Normal 12 3 14" xfId="5156" xr:uid="{00000000-0005-0000-0000-0000D42A0000}"/>
    <cellStyle name="Normal 12 3 14 2" xfId="13731" xr:uid="{00000000-0005-0000-0000-0000D52A0000}"/>
    <cellStyle name="Normal 12 3 15" xfId="2492" xr:uid="{00000000-0005-0000-0000-0000D62A0000}"/>
    <cellStyle name="Normal 12 3 15 2" xfId="11067" xr:uid="{00000000-0005-0000-0000-0000D72A0000}"/>
    <cellStyle name="Normal 12 3 16" xfId="6037" xr:uid="{00000000-0005-0000-0000-0000D82A0000}"/>
    <cellStyle name="Normal 12 3 16 2" xfId="14612" xr:uid="{00000000-0005-0000-0000-0000D92A0000}"/>
    <cellStyle name="Normal 12 3 17" xfId="17257" xr:uid="{00000000-0005-0000-0000-0000DA2A0000}"/>
    <cellStyle name="Normal 12 3 18" xfId="8711" xr:uid="{00000000-0005-0000-0000-0000DB2A0000}"/>
    <cellStyle name="Normal 12 3 19" xfId="8682" xr:uid="{00000000-0005-0000-0000-0000DC2A0000}"/>
    <cellStyle name="Normal 12 3 2" xfId="142" xr:uid="{00000000-0005-0000-0000-0000DD2A0000}"/>
    <cellStyle name="Normal 12 3 2 10" xfId="731" xr:uid="{00000000-0005-0000-0000-0000DE2A0000}"/>
    <cellStyle name="Normal 12 3 2 10 2" xfId="3396" xr:uid="{00000000-0005-0000-0000-0000DF2A0000}"/>
    <cellStyle name="Normal 12 3 2 10 2 2" xfId="11971" xr:uid="{00000000-0005-0000-0000-0000E02A0000}"/>
    <cellStyle name="Normal 12 3 2 10 3" xfId="6919" xr:uid="{00000000-0005-0000-0000-0000E12A0000}"/>
    <cellStyle name="Normal 12 3 2 10 3 2" xfId="15494" xr:uid="{00000000-0005-0000-0000-0000E22A0000}"/>
    <cellStyle name="Normal 12 3 2 10 4" xfId="9306" xr:uid="{00000000-0005-0000-0000-0000E32A0000}"/>
    <cellStyle name="Normal 12 3 2 11" xfId="1622" xr:uid="{00000000-0005-0000-0000-0000E42A0000}"/>
    <cellStyle name="Normal 12 3 2 11 2" xfId="2815" xr:uid="{00000000-0005-0000-0000-0000E52A0000}"/>
    <cellStyle name="Normal 12 3 2 11 2 2" xfId="11390" xr:uid="{00000000-0005-0000-0000-0000E62A0000}"/>
    <cellStyle name="Normal 12 3 2 11 3" xfId="7810" xr:uid="{00000000-0005-0000-0000-0000E72A0000}"/>
    <cellStyle name="Normal 12 3 2 11 3 2" xfId="16385" xr:uid="{00000000-0005-0000-0000-0000E82A0000}"/>
    <cellStyle name="Normal 12 3 2 11 4" xfId="10197" xr:uid="{00000000-0005-0000-0000-0000E92A0000}"/>
    <cellStyle name="Normal 12 3 2 12" xfId="4287" xr:uid="{00000000-0005-0000-0000-0000EA2A0000}"/>
    <cellStyle name="Normal 12 3 2 12 2" xfId="12862" xr:uid="{00000000-0005-0000-0000-0000EB2A0000}"/>
    <cellStyle name="Normal 12 3 2 13" xfId="5168" xr:uid="{00000000-0005-0000-0000-0000EC2A0000}"/>
    <cellStyle name="Normal 12 3 2 13 2" xfId="13743" xr:uid="{00000000-0005-0000-0000-0000ED2A0000}"/>
    <cellStyle name="Normal 12 3 2 14" xfId="2498" xr:uid="{00000000-0005-0000-0000-0000EE2A0000}"/>
    <cellStyle name="Normal 12 3 2 14 2" xfId="11073" xr:uid="{00000000-0005-0000-0000-0000EF2A0000}"/>
    <cellStyle name="Normal 12 3 2 15" xfId="6049" xr:uid="{00000000-0005-0000-0000-0000F02A0000}"/>
    <cellStyle name="Normal 12 3 2 15 2" xfId="14624" xr:uid="{00000000-0005-0000-0000-0000F12A0000}"/>
    <cellStyle name="Normal 12 3 2 16" xfId="17271" xr:uid="{00000000-0005-0000-0000-0000F22A0000}"/>
    <cellStyle name="Normal 12 3 2 17" xfId="8725" xr:uid="{00000000-0005-0000-0000-0000F32A0000}"/>
    <cellStyle name="Normal 12 3 2 18" xfId="8696" xr:uid="{00000000-0005-0000-0000-0000F42A0000}"/>
    <cellStyle name="Normal 12 3 2 2" xfId="163" xr:uid="{00000000-0005-0000-0000-0000F52A0000}"/>
    <cellStyle name="Normal 12 3 2 2 10" xfId="5188" xr:uid="{00000000-0005-0000-0000-0000F62A0000}"/>
    <cellStyle name="Normal 12 3 2 2 10 2" xfId="13763" xr:uid="{00000000-0005-0000-0000-0000F72A0000}"/>
    <cellStyle name="Normal 12 3 2 2 11" xfId="2518" xr:uid="{00000000-0005-0000-0000-0000F82A0000}"/>
    <cellStyle name="Normal 12 3 2 2 11 2" xfId="11093" xr:uid="{00000000-0005-0000-0000-0000F92A0000}"/>
    <cellStyle name="Normal 12 3 2 2 12" xfId="6069" xr:uid="{00000000-0005-0000-0000-0000FA2A0000}"/>
    <cellStyle name="Normal 12 3 2 2 12 2" xfId="14644" xr:uid="{00000000-0005-0000-0000-0000FB2A0000}"/>
    <cellStyle name="Normal 12 3 2 2 13" xfId="8742" xr:uid="{00000000-0005-0000-0000-0000FC2A0000}"/>
    <cellStyle name="Normal 12 3 2 2 2" xfId="217" xr:uid="{00000000-0005-0000-0000-0000FD2A0000}"/>
    <cellStyle name="Normal 12 3 2 2 2 10" xfId="2576" xr:uid="{00000000-0005-0000-0000-0000FE2A0000}"/>
    <cellStyle name="Normal 12 3 2 2 2 10 2" xfId="11151" xr:uid="{00000000-0005-0000-0000-0000FF2A0000}"/>
    <cellStyle name="Normal 12 3 2 2 2 11" xfId="6113" xr:uid="{00000000-0005-0000-0000-0000002B0000}"/>
    <cellStyle name="Normal 12 3 2 2 2 11 2" xfId="14688" xr:uid="{00000000-0005-0000-0000-0000012B0000}"/>
    <cellStyle name="Normal 12 3 2 2 2 12" xfId="8794" xr:uid="{00000000-0005-0000-0000-0000022B0000}"/>
    <cellStyle name="Normal 12 3 2 2 2 2" xfId="315" xr:uid="{00000000-0005-0000-0000-0000032B0000}"/>
    <cellStyle name="Normal 12 3 2 2 2 2 10" xfId="8892" xr:uid="{00000000-0005-0000-0000-0000042B0000}"/>
    <cellStyle name="Normal 12 3 2 2 2 2 2" xfId="610" xr:uid="{00000000-0005-0000-0000-0000052B0000}"/>
    <cellStyle name="Normal 12 3 2 2 2 2 2 2" xfId="1295" xr:uid="{00000000-0005-0000-0000-0000062B0000}"/>
    <cellStyle name="Normal 12 3 2 2 2 2 2 2 2" xfId="3960" xr:uid="{00000000-0005-0000-0000-0000072B0000}"/>
    <cellStyle name="Normal 12 3 2 2 2 2 2 2 2 2" xfId="12535" xr:uid="{00000000-0005-0000-0000-0000082B0000}"/>
    <cellStyle name="Normal 12 3 2 2 2 2 2 2 3" xfId="7483" xr:uid="{00000000-0005-0000-0000-0000092B0000}"/>
    <cellStyle name="Normal 12 3 2 2 2 2 2 2 3 2" xfId="16058" xr:uid="{00000000-0005-0000-0000-00000A2B0000}"/>
    <cellStyle name="Normal 12 3 2 2 2 2 2 2 4" xfId="9870" xr:uid="{00000000-0005-0000-0000-00000B2B0000}"/>
    <cellStyle name="Normal 12 3 2 2 2 2 2 3" xfId="2469" xr:uid="{00000000-0005-0000-0000-00000C2B0000}"/>
    <cellStyle name="Normal 12 3 2 2 2 2 2 3 2" xfId="5134" xr:uid="{00000000-0005-0000-0000-00000D2B0000}"/>
    <cellStyle name="Normal 12 3 2 2 2 2 2 3 2 2" xfId="13709" xr:uid="{00000000-0005-0000-0000-00000E2B0000}"/>
    <cellStyle name="Normal 12 3 2 2 2 2 2 3 3" xfId="8657" xr:uid="{00000000-0005-0000-0000-00000F2B0000}"/>
    <cellStyle name="Normal 12 3 2 2 2 2 2 3 3 2" xfId="17232" xr:uid="{00000000-0005-0000-0000-0000102B0000}"/>
    <cellStyle name="Normal 12 3 2 2 2 2 2 3 4" xfId="11044" xr:uid="{00000000-0005-0000-0000-0000112B0000}"/>
    <cellStyle name="Normal 12 3 2 2 2 2 2 4" xfId="6015" xr:uid="{00000000-0005-0000-0000-0000122B0000}"/>
    <cellStyle name="Normal 12 3 2 2 2 2 2 4 2" xfId="14590" xr:uid="{00000000-0005-0000-0000-0000132B0000}"/>
    <cellStyle name="Normal 12 3 2 2 2 2 2 5" xfId="3275" xr:uid="{00000000-0005-0000-0000-0000142B0000}"/>
    <cellStyle name="Normal 12 3 2 2 2 2 2 5 2" xfId="11850" xr:uid="{00000000-0005-0000-0000-0000152B0000}"/>
    <cellStyle name="Normal 12 3 2 2 2 2 2 6" xfId="6896" xr:uid="{00000000-0005-0000-0000-0000162B0000}"/>
    <cellStyle name="Normal 12 3 2 2 2 2 2 6 2" xfId="15471" xr:uid="{00000000-0005-0000-0000-0000172B0000}"/>
    <cellStyle name="Normal 12 3 2 2 2 2 2 7" xfId="9185" xr:uid="{00000000-0005-0000-0000-0000182B0000}"/>
    <cellStyle name="Normal 12 3 2 2 2 2 3" xfId="1490" xr:uid="{00000000-0005-0000-0000-0000192B0000}"/>
    <cellStyle name="Normal 12 3 2 2 2 2 3 2" xfId="2077" xr:uid="{00000000-0005-0000-0000-00001A2B0000}"/>
    <cellStyle name="Normal 12 3 2 2 2 2 3 2 2" xfId="4742" xr:uid="{00000000-0005-0000-0000-00001B2B0000}"/>
    <cellStyle name="Normal 12 3 2 2 2 2 3 2 2 2" xfId="13317" xr:uid="{00000000-0005-0000-0000-00001C2B0000}"/>
    <cellStyle name="Normal 12 3 2 2 2 2 3 2 3" xfId="7678" xr:uid="{00000000-0005-0000-0000-00001D2B0000}"/>
    <cellStyle name="Normal 12 3 2 2 2 2 3 2 3 2" xfId="16253" xr:uid="{00000000-0005-0000-0000-00001E2B0000}"/>
    <cellStyle name="Normal 12 3 2 2 2 2 3 2 4" xfId="10652" xr:uid="{00000000-0005-0000-0000-00001F2B0000}"/>
    <cellStyle name="Normal 12 3 2 2 2 2 3 3" xfId="5623" xr:uid="{00000000-0005-0000-0000-0000202B0000}"/>
    <cellStyle name="Normal 12 3 2 2 2 2 3 3 2" xfId="8265" xr:uid="{00000000-0005-0000-0000-0000212B0000}"/>
    <cellStyle name="Normal 12 3 2 2 2 2 3 3 2 2" xfId="16840" xr:uid="{00000000-0005-0000-0000-0000222B0000}"/>
    <cellStyle name="Normal 12 3 2 2 2 2 3 3 3" xfId="14198" xr:uid="{00000000-0005-0000-0000-0000232B0000}"/>
    <cellStyle name="Normal 12 3 2 2 2 2 3 4" xfId="4155" xr:uid="{00000000-0005-0000-0000-0000242B0000}"/>
    <cellStyle name="Normal 12 3 2 2 2 2 3 4 2" xfId="12730" xr:uid="{00000000-0005-0000-0000-0000252B0000}"/>
    <cellStyle name="Normal 12 3 2 2 2 2 3 5" xfId="6504" xr:uid="{00000000-0005-0000-0000-0000262B0000}"/>
    <cellStyle name="Normal 12 3 2 2 2 2 3 5 2" xfId="15079" xr:uid="{00000000-0005-0000-0000-0000272B0000}"/>
    <cellStyle name="Normal 12 3 2 2 2 2 3 6" xfId="10065" xr:uid="{00000000-0005-0000-0000-0000282B0000}"/>
    <cellStyle name="Normal 12 3 2 2 2 2 4" xfId="903" xr:uid="{00000000-0005-0000-0000-0000292B0000}"/>
    <cellStyle name="Normal 12 3 2 2 2 2 4 2" xfId="3568" xr:uid="{00000000-0005-0000-0000-00002A2B0000}"/>
    <cellStyle name="Normal 12 3 2 2 2 2 4 2 2" xfId="12143" xr:uid="{00000000-0005-0000-0000-00002B2B0000}"/>
    <cellStyle name="Normal 12 3 2 2 2 2 4 3" xfId="7091" xr:uid="{00000000-0005-0000-0000-00002C2B0000}"/>
    <cellStyle name="Normal 12 3 2 2 2 2 4 3 2" xfId="15666" xr:uid="{00000000-0005-0000-0000-00002D2B0000}"/>
    <cellStyle name="Normal 12 3 2 2 2 2 4 4" xfId="9478" xr:uid="{00000000-0005-0000-0000-00002E2B0000}"/>
    <cellStyle name="Normal 12 3 2 2 2 2 5" xfId="1882" xr:uid="{00000000-0005-0000-0000-00002F2B0000}"/>
    <cellStyle name="Normal 12 3 2 2 2 2 5 2" xfId="2982" xr:uid="{00000000-0005-0000-0000-0000302B0000}"/>
    <cellStyle name="Normal 12 3 2 2 2 2 5 2 2" xfId="11557" xr:uid="{00000000-0005-0000-0000-0000312B0000}"/>
    <cellStyle name="Normal 12 3 2 2 2 2 5 3" xfId="8070" xr:uid="{00000000-0005-0000-0000-0000322B0000}"/>
    <cellStyle name="Normal 12 3 2 2 2 2 5 3 2" xfId="16645" xr:uid="{00000000-0005-0000-0000-0000332B0000}"/>
    <cellStyle name="Normal 12 3 2 2 2 2 5 4" xfId="10457" xr:uid="{00000000-0005-0000-0000-0000342B0000}"/>
    <cellStyle name="Normal 12 3 2 2 2 2 6" xfId="4547" xr:uid="{00000000-0005-0000-0000-0000352B0000}"/>
    <cellStyle name="Normal 12 3 2 2 2 2 6 2" xfId="13122" xr:uid="{00000000-0005-0000-0000-0000362B0000}"/>
    <cellStyle name="Normal 12 3 2 2 2 2 7" xfId="5428" xr:uid="{00000000-0005-0000-0000-0000372B0000}"/>
    <cellStyle name="Normal 12 3 2 2 2 2 7 2" xfId="14003" xr:uid="{00000000-0005-0000-0000-0000382B0000}"/>
    <cellStyle name="Normal 12 3 2 2 2 2 8" xfId="2678" xr:uid="{00000000-0005-0000-0000-0000392B0000}"/>
    <cellStyle name="Normal 12 3 2 2 2 2 8 2" xfId="11253" xr:uid="{00000000-0005-0000-0000-00003A2B0000}"/>
    <cellStyle name="Normal 12 3 2 2 2 2 9" xfId="6309" xr:uid="{00000000-0005-0000-0000-00003B2B0000}"/>
    <cellStyle name="Normal 12 3 2 2 2 2 9 2" xfId="14884" xr:uid="{00000000-0005-0000-0000-00003C2B0000}"/>
    <cellStyle name="Normal 12 3 2 2 2 3" xfId="411" xr:uid="{00000000-0005-0000-0000-00003D2B0000}"/>
    <cellStyle name="Normal 12 3 2 2 2 3 10" xfId="8986" xr:uid="{00000000-0005-0000-0000-00003E2B0000}"/>
    <cellStyle name="Normal 12 3 2 2 2 3 2" xfId="704" xr:uid="{00000000-0005-0000-0000-00003F2B0000}"/>
    <cellStyle name="Normal 12 3 2 2 2 3 2 2" xfId="1193" xr:uid="{00000000-0005-0000-0000-0000402B0000}"/>
    <cellStyle name="Normal 12 3 2 2 2 3 2 2 2" xfId="3858" xr:uid="{00000000-0005-0000-0000-0000412B0000}"/>
    <cellStyle name="Normal 12 3 2 2 2 3 2 2 2 2" xfId="12433" xr:uid="{00000000-0005-0000-0000-0000422B0000}"/>
    <cellStyle name="Normal 12 3 2 2 2 3 2 2 3" xfId="7381" xr:uid="{00000000-0005-0000-0000-0000432B0000}"/>
    <cellStyle name="Normal 12 3 2 2 2 3 2 2 3 2" xfId="15956" xr:uid="{00000000-0005-0000-0000-0000442B0000}"/>
    <cellStyle name="Normal 12 3 2 2 2 3 2 2 4" xfId="9768" xr:uid="{00000000-0005-0000-0000-0000452B0000}"/>
    <cellStyle name="Normal 12 3 2 2 2 3 2 3" xfId="2367" xr:uid="{00000000-0005-0000-0000-0000462B0000}"/>
    <cellStyle name="Normal 12 3 2 2 2 3 2 3 2" xfId="5032" xr:uid="{00000000-0005-0000-0000-0000472B0000}"/>
    <cellStyle name="Normal 12 3 2 2 2 3 2 3 2 2" xfId="13607" xr:uid="{00000000-0005-0000-0000-0000482B0000}"/>
    <cellStyle name="Normal 12 3 2 2 2 3 2 3 3" xfId="8555" xr:uid="{00000000-0005-0000-0000-0000492B0000}"/>
    <cellStyle name="Normal 12 3 2 2 2 3 2 3 3 2" xfId="17130" xr:uid="{00000000-0005-0000-0000-00004A2B0000}"/>
    <cellStyle name="Normal 12 3 2 2 2 3 2 3 4" xfId="10942" xr:uid="{00000000-0005-0000-0000-00004B2B0000}"/>
    <cellStyle name="Normal 12 3 2 2 2 3 2 4" xfId="5913" xr:uid="{00000000-0005-0000-0000-00004C2B0000}"/>
    <cellStyle name="Normal 12 3 2 2 2 3 2 4 2" xfId="14488" xr:uid="{00000000-0005-0000-0000-00004D2B0000}"/>
    <cellStyle name="Normal 12 3 2 2 2 3 2 5" xfId="3369" xr:uid="{00000000-0005-0000-0000-00004E2B0000}"/>
    <cellStyle name="Normal 12 3 2 2 2 3 2 5 2" xfId="11944" xr:uid="{00000000-0005-0000-0000-00004F2B0000}"/>
    <cellStyle name="Normal 12 3 2 2 2 3 2 6" xfId="6794" xr:uid="{00000000-0005-0000-0000-0000502B0000}"/>
    <cellStyle name="Normal 12 3 2 2 2 3 2 6 2" xfId="15369" xr:uid="{00000000-0005-0000-0000-0000512B0000}"/>
    <cellStyle name="Normal 12 3 2 2 2 3 2 7" xfId="9279" xr:uid="{00000000-0005-0000-0000-0000522B0000}"/>
    <cellStyle name="Normal 12 3 2 2 2 3 3" xfId="1584" xr:uid="{00000000-0005-0000-0000-0000532B0000}"/>
    <cellStyle name="Normal 12 3 2 2 2 3 3 2" xfId="2171" xr:uid="{00000000-0005-0000-0000-0000542B0000}"/>
    <cellStyle name="Normal 12 3 2 2 2 3 3 2 2" xfId="4836" xr:uid="{00000000-0005-0000-0000-0000552B0000}"/>
    <cellStyle name="Normal 12 3 2 2 2 3 3 2 2 2" xfId="13411" xr:uid="{00000000-0005-0000-0000-0000562B0000}"/>
    <cellStyle name="Normal 12 3 2 2 2 3 3 2 3" xfId="7772" xr:uid="{00000000-0005-0000-0000-0000572B0000}"/>
    <cellStyle name="Normal 12 3 2 2 2 3 3 2 3 2" xfId="16347" xr:uid="{00000000-0005-0000-0000-0000582B0000}"/>
    <cellStyle name="Normal 12 3 2 2 2 3 3 2 4" xfId="10746" xr:uid="{00000000-0005-0000-0000-0000592B0000}"/>
    <cellStyle name="Normal 12 3 2 2 2 3 3 3" xfId="5717" xr:uid="{00000000-0005-0000-0000-00005A2B0000}"/>
    <cellStyle name="Normal 12 3 2 2 2 3 3 3 2" xfId="8359" xr:uid="{00000000-0005-0000-0000-00005B2B0000}"/>
    <cellStyle name="Normal 12 3 2 2 2 3 3 3 2 2" xfId="16934" xr:uid="{00000000-0005-0000-0000-00005C2B0000}"/>
    <cellStyle name="Normal 12 3 2 2 2 3 3 3 3" xfId="14292" xr:uid="{00000000-0005-0000-0000-00005D2B0000}"/>
    <cellStyle name="Normal 12 3 2 2 2 3 3 4" xfId="4249" xr:uid="{00000000-0005-0000-0000-00005E2B0000}"/>
    <cellStyle name="Normal 12 3 2 2 2 3 3 4 2" xfId="12824" xr:uid="{00000000-0005-0000-0000-00005F2B0000}"/>
    <cellStyle name="Normal 12 3 2 2 2 3 3 5" xfId="6598" xr:uid="{00000000-0005-0000-0000-0000602B0000}"/>
    <cellStyle name="Normal 12 3 2 2 2 3 3 5 2" xfId="15173" xr:uid="{00000000-0005-0000-0000-0000612B0000}"/>
    <cellStyle name="Normal 12 3 2 2 2 3 3 6" xfId="10159" xr:uid="{00000000-0005-0000-0000-0000622B0000}"/>
    <cellStyle name="Normal 12 3 2 2 2 3 4" xfId="997" xr:uid="{00000000-0005-0000-0000-0000632B0000}"/>
    <cellStyle name="Normal 12 3 2 2 2 3 4 2" xfId="3662" xr:uid="{00000000-0005-0000-0000-0000642B0000}"/>
    <cellStyle name="Normal 12 3 2 2 2 3 4 2 2" xfId="12237" xr:uid="{00000000-0005-0000-0000-0000652B0000}"/>
    <cellStyle name="Normal 12 3 2 2 2 3 4 3" xfId="7185" xr:uid="{00000000-0005-0000-0000-0000662B0000}"/>
    <cellStyle name="Normal 12 3 2 2 2 3 4 3 2" xfId="15760" xr:uid="{00000000-0005-0000-0000-0000672B0000}"/>
    <cellStyle name="Normal 12 3 2 2 2 3 4 4" xfId="9572" xr:uid="{00000000-0005-0000-0000-0000682B0000}"/>
    <cellStyle name="Normal 12 3 2 2 2 3 5" xfId="1780" xr:uid="{00000000-0005-0000-0000-0000692B0000}"/>
    <cellStyle name="Normal 12 3 2 2 2 3 5 2" xfId="3076" xr:uid="{00000000-0005-0000-0000-00006A2B0000}"/>
    <cellStyle name="Normal 12 3 2 2 2 3 5 2 2" xfId="11651" xr:uid="{00000000-0005-0000-0000-00006B2B0000}"/>
    <cellStyle name="Normal 12 3 2 2 2 3 5 3" xfId="7968" xr:uid="{00000000-0005-0000-0000-00006C2B0000}"/>
    <cellStyle name="Normal 12 3 2 2 2 3 5 3 2" xfId="16543" xr:uid="{00000000-0005-0000-0000-00006D2B0000}"/>
    <cellStyle name="Normal 12 3 2 2 2 3 5 4" xfId="10355" xr:uid="{00000000-0005-0000-0000-00006E2B0000}"/>
    <cellStyle name="Normal 12 3 2 2 2 3 6" xfId="4445" xr:uid="{00000000-0005-0000-0000-00006F2B0000}"/>
    <cellStyle name="Normal 12 3 2 2 2 3 6 2" xfId="13020" xr:uid="{00000000-0005-0000-0000-0000702B0000}"/>
    <cellStyle name="Normal 12 3 2 2 2 3 7" xfId="5326" xr:uid="{00000000-0005-0000-0000-0000712B0000}"/>
    <cellStyle name="Normal 12 3 2 2 2 3 7 2" xfId="13901" xr:uid="{00000000-0005-0000-0000-0000722B0000}"/>
    <cellStyle name="Normal 12 3 2 2 2 3 8" xfId="2772" xr:uid="{00000000-0005-0000-0000-0000732B0000}"/>
    <cellStyle name="Normal 12 3 2 2 2 3 8 2" xfId="11347" xr:uid="{00000000-0005-0000-0000-0000742B0000}"/>
    <cellStyle name="Normal 12 3 2 2 2 3 9" xfId="6207" xr:uid="{00000000-0005-0000-0000-0000752B0000}"/>
    <cellStyle name="Normal 12 3 2 2 2 3 9 2" xfId="14782" xr:uid="{00000000-0005-0000-0000-0000762B0000}"/>
    <cellStyle name="Normal 12 3 2 2 2 4" xfId="508" xr:uid="{00000000-0005-0000-0000-0000772B0000}"/>
    <cellStyle name="Normal 12 3 2 2 2 4 2" xfId="1099" xr:uid="{00000000-0005-0000-0000-0000782B0000}"/>
    <cellStyle name="Normal 12 3 2 2 2 4 2 2" xfId="3764" xr:uid="{00000000-0005-0000-0000-0000792B0000}"/>
    <cellStyle name="Normal 12 3 2 2 2 4 2 2 2" xfId="12339" xr:uid="{00000000-0005-0000-0000-00007A2B0000}"/>
    <cellStyle name="Normal 12 3 2 2 2 4 2 3" xfId="7287" xr:uid="{00000000-0005-0000-0000-00007B2B0000}"/>
    <cellStyle name="Normal 12 3 2 2 2 4 2 3 2" xfId="15862" xr:uid="{00000000-0005-0000-0000-00007C2B0000}"/>
    <cellStyle name="Normal 12 3 2 2 2 4 2 4" xfId="9674" xr:uid="{00000000-0005-0000-0000-00007D2B0000}"/>
    <cellStyle name="Normal 12 3 2 2 2 4 3" xfId="2273" xr:uid="{00000000-0005-0000-0000-00007E2B0000}"/>
    <cellStyle name="Normal 12 3 2 2 2 4 3 2" xfId="4938" xr:uid="{00000000-0005-0000-0000-00007F2B0000}"/>
    <cellStyle name="Normal 12 3 2 2 2 4 3 2 2" xfId="13513" xr:uid="{00000000-0005-0000-0000-0000802B0000}"/>
    <cellStyle name="Normal 12 3 2 2 2 4 3 3" xfId="8461" xr:uid="{00000000-0005-0000-0000-0000812B0000}"/>
    <cellStyle name="Normal 12 3 2 2 2 4 3 3 2" xfId="17036" xr:uid="{00000000-0005-0000-0000-0000822B0000}"/>
    <cellStyle name="Normal 12 3 2 2 2 4 3 4" xfId="10848" xr:uid="{00000000-0005-0000-0000-0000832B0000}"/>
    <cellStyle name="Normal 12 3 2 2 2 4 4" xfId="5819" xr:uid="{00000000-0005-0000-0000-0000842B0000}"/>
    <cellStyle name="Normal 12 3 2 2 2 4 4 2" xfId="14394" xr:uid="{00000000-0005-0000-0000-0000852B0000}"/>
    <cellStyle name="Normal 12 3 2 2 2 4 5" xfId="3173" xr:uid="{00000000-0005-0000-0000-0000862B0000}"/>
    <cellStyle name="Normal 12 3 2 2 2 4 5 2" xfId="11748" xr:uid="{00000000-0005-0000-0000-0000872B0000}"/>
    <cellStyle name="Normal 12 3 2 2 2 4 6" xfId="6700" xr:uid="{00000000-0005-0000-0000-0000882B0000}"/>
    <cellStyle name="Normal 12 3 2 2 2 4 6 2" xfId="15275" xr:uid="{00000000-0005-0000-0000-0000892B0000}"/>
    <cellStyle name="Normal 12 3 2 2 2 4 7" xfId="9083" xr:uid="{00000000-0005-0000-0000-00008A2B0000}"/>
    <cellStyle name="Normal 12 3 2 2 2 5" xfId="1388" xr:uid="{00000000-0005-0000-0000-00008B2B0000}"/>
    <cellStyle name="Normal 12 3 2 2 2 5 2" xfId="1975" xr:uid="{00000000-0005-0000-0000-00008C2B0000}"/>
    <cellStyle name="Normal 12 3 2 2 2 5 2 2" xfId="4640" xr:uid="{00000000-0005-0000-0000-00008D2B0000}"/>
    <cellStyle name="Normal 12 3 2 2 2 5 2 2 2" xfId="13215" xr:uid="{00000000-0005-0000-0000-00008E2B0000}"/>
    <cellStyle name="Normal 12 3 2 2 2 5 2 3" xfId="7576" xr:uid="{00000000-0005-0000-0000-00008F2B0000}"/>
    <cellStyle name="Normal 12 3 2 2 2 5 2 3 2" xfId="16151" xr:uid="{00000000-0005-0000-0000-0000902B0000}"/>
    <cellStyle name="Normal 12 3 2 2 2 5 2 4" xfId="10550" xr:uid="{00000000-0005-0000-0000-0000912B0000}"/>
    <cellStyle name="Normal 12 3 2 2 2 5 3" xfId="5521" xr:uid="{00000000-0005-0000-0000-0000922B0000}"/>
    <cellStyle name="Normal 12 3 2 2 2 5 3 2" xfId="8163" xr:uid="{00000000-0005-0000-0000-0000932B0000}"/>
    <cellStyle name="Normal 12 3 2 2 2 5 3 2 2" xfId="16738" xr:uid="{00000000-0005-0000-0000-0000942B0000}"/>
    <cellStyle name="Normal 12 3 2 2 2 5 3 3" xfId="14096" xr:uid="{00000000-0005-0000-0000-0000952B0000}"/>
    <cellStyle name="Normal 12 3 2 2 2 5 4" xfId="4053" xr:uid="{00000000-0005-0000-0000-0000962B0000}"/>
    <cellStyle name="Normal 12 3 2 2 2 5 4 2" xfId="12628" xr:uid="{00000000-0005-0000-0000-0000972B0000}"/>
    <cellStyle name="Normal 12 3 2 2 2 5 5" xfId="6402" xr:uid="{00000000-0005-0000-0000-0000982B0000}"/>
    <cellStyle name="Normal 12 3 2 2 2 5 5 2" xfId="14977" xr:uid="{00000000-0005-0000-0000-0000992B0000}"/>
    <cellStyle name="Normal 12 3 2 2 2 5 6" xfId="9963" xr:uid="{00000000-0005-0000-0000-00009A2B0000}"/>
    <cellStyle name="Normal 12 3 2 2 2 6" xfId="801" xr:uid="{00000000-0005-0000-0000-00009B2B0000}"/>
    <cellStyle name="Normal 12 3 2 2 2 6 2" xfId="3466" xr:uid="{00000000-0005-0000-0000-00009C2B0000}"/>
    <cellStyle name="Normal 12 3 2 2 2 6 2 2" xfId="12041" xr:uid="{00000000-0005-0000-0000-00009D2B0000}"/>
    <cellStyle name="Normal 12 3 2 2 2 6 3" xfId="6989" xr:uid="{00000000-0005-0000-0000-00009E2B0000}"/>
    <cellStyle name="Normal 12 3 2 2 2 6 3 2" xfId="15564" xr:uid="{00000000-0005-0000-0000-00009F2B0000}"/>
    <cellStyle name="Normal 12 3 2 2 2 6 4" xfId="9376" xr:uid="{00000000-0005-0000-0000-0000A02B0000}"/>
    <cellStyle name="Normal 12 3 2 2 2 7" xfId="1686" xr:uid="{00000000-0005-0000-0000-0000A12B0000}"/>
    <cellStyle name="Normal 12 3 2 2 2 7 2" xfId="2884" xr:uid="{00000000-0005-0000-0000-0000A22B0000}"/>
    <cellStyle name="Normal 12 3 2 2 2 7 2 2" xfId="11459" xr:uid="{00000000-0005-0000-0000-0000A32B0000}"/>
    <cellStyle name="Normal 12 3 2 2 2 7 3" xfId="7874" xr:uid="{00000000-0005-0000-0000-0000A42B0000}"/>
    <cellStyle name="Normal 12 3 2 2 2 7 3 2" xfId="16449" xr:uid="{00000000-0005-0000-0000-0000A52B0000}"/>
    <cellStyle name="Normal 12 3 2 2 2 7 4" xfId="10261" xr:uid="{00000000-0005-0000-0000-0000A62B0000}"/>
    <cellStyle name="Normal 12 3 2 2 2 8" xfId="4351" xr:uid="{00000000-0005-0000-0000-0000A72B0000}"/>
    <cellStyle name="Normal 12 3 2 2 2 8 2" xfId="12926" xr:uid="{00000000-0005-0000-0000-0000A82B0000}"/>
    <cellStyle name="Normal 12 3 2 2 2 9" xfId="5232" xr:uid="{00000000-0005-0000-0000-0000A92B0000}"/>
    <cellStyle name="Normal 12 3 2 2 2 9 2" xfId="13807" xr:uid="{00000000-0005-0000-0000-0000AA2B0000}"/>
    <cellStyle name="Normal 12 3 2 2 3" xfId="371" xr:uid="{00000000-0005-0000-0000-0000AB2B0000}"/>
    <cellStyle name="Normal 12 3 2 2 3 10" xfId="8946" xr:uid="{00000000-0005-0000-0000-0000AC2B0000}"/>
    <cellStyle name="Normal 12 3 2 2 3 2" xfId="664" xr:uid="{00000000-0005-0000-0000-0000AD2B0000}"/>
    <cellStyle name="Normal 12 3 2 2 3 2 2" xfId="1153" xr:uid="{00000000-0005-0000-0000-0000AE2B0000}"/>
    <cellStyle name="Normal 12 3 2 2 3 2 2 2" xfId="3818" xr:uid="{00000000-0005-0000-0000-0000AF2B0000}"/>
    <cellStyle name="Normal 12 3 2 2 3 2 2 2 2" xfId="12393" xr:uid="{00000000-0005-0000-0000-0000B02B0000}"/>
    <cellStyle name="Normal 12 3 2 2 3 2 2 3" xfId="7341" xr:uid="{00000000-0005-0000-0000-0000B12B0000}"/>
    <cellStyle name="Normal 12 3 2 2 3 2 2 3 2" xfId="15916" xr:uid="{00000000-0005-0000-0000-0000B22B0000}"/>
    <cellStyle name="Normal 12 3 2 2 3 2 2 4" xfId="9728" xr:uid="{00000000-0005-0000-0000-0000B32B0000}"/>
    <cellStyle name="Normal 12 3 2 2 3 2 3" xfId="2327" xr:uid="{00000000-0005-0000-0000-0000B42B0000}"/>
    <cellStyle name="Normal 12 3 2 2 3 2 3 2" xfId="4992" xr:uid="{00000000-0005-0000-0000-0000B52B0000}"/>
    <cellStyle name="Normal 12 3 2 2 3 2 3 2 2" xfId="13567" xr:uid="{00000000-0005-0000-0000-0000B62B0000}"/>
    <cellStyle name="Normal 12 3 2 2 3 2 3 3" xfId="8515" xr:uid="{00000000-0005-0000-0000-0000B72B0000}"/>
    <cellStyle name="Normal 12 3 2 2 3 2 3 3 2" xfId="17090" xr:uid="{00000000-0005-0000-0000-0000B82B0000}"/>
    <cellStyle name="Normal 12 3 2 2 3 2 3 4" xfId="10902" xr:uid="{00000000-0005-0000-0000-0000B92B0000}"/>
    <cellStyle name="Normal 12 3 2 2 3 2 4" xfId="5873" xr:uid="{00000000-0005-0000-0000-0000BA2B0000}"/>
    <cellStyle name="Normal 12 3 2 2 3 2 4 2" xfId="14448" xr:uid="{00000000-0005-0000-0000-0000BB2B0000}"/>
    <cellStyle name="Normal 12 3 2 2 3 2 5" xfId="3329" xr:uid="{00000000-0005-0000-0000-0000BC2B0000}"/>
    <cellStyle name="Normal 12 3 2 2 3 2 5 2" xfId="11904" xr:uid="{00000000-0005-0000-0000-0000BD2B0000}"/>
    <cellStyle name="Normal 12 3 2 2 3 2 6" xfId="6754" xr:uid="{00000000-0005-0000-0000-0000BE2B0000}"/>
    <cellStyle name="Normal 12 3 2 2 3 2 6 2" xfId="15329" xr:uid="{00000000-0005-0000-0000-0000BF2B0000}"/>
    <cellStyle name="Normal 12 3 2 2 3 2 7" xfId="9239" xr:uid="{00000000-0005-0000-0000-0000C02B0000}"/>
    <cellStyle name="Normal 12 3 2 2 3 3" xfId="1544" xr:uid="{00000000-0005-0000-0000-0000C12B0000}"/>
    <cellStyle name="Normal 12 3 2 2 3 3 2" xfId="2131" xr:uid="{00000000-0005-0000-0000-0000C22B0000}"/>
    <cellStyle name="Normal 12 3 2 2 3 3 2 2" xfId="4796" xr:uid="{00000000-0005-0000-0000-0000C32B0000}"/>
    <cellStyle name="Normal 12 3 2 2 3 3 2 2 2" xfId="13371" xr:uid="{00000000-0005-0000-0000-0000C42B0000}"/>
    <cellStyle name="Normal 12 3 2 2 3 3 2 3" xfId="7732" xr:uid="{00000000-0005-0000-0000-0000C52B0000}"/>
    <cellStyle name="Normal 12 3 2 2 3 3 2 3 2" xfId="16307" xr:uid="{00000000-0005-0000-0000-0000C62B0000}"/>
    <cellStyle name="Normal 12 3 2 2 3 3 2 4" xfId="10706" xr:uid="{00000000-0005-0000-0000-0000C72B0000}"/>
    <cellStyle name="Normal 12 3 2 2 3 3 3" xfId="5677" xr:uid="{00000000-0005-0000-0000-0000C82B0000}"/>
    <cellStyle name="Normal 12 3 2 2 3 3 3 2" xfId="8319" xr:uid="{00000000-0005-0000-0000-0000C92B0000}"/>
    <cellStyle name="Normal 12 3 2 2 3 3 3 2 2" xfId="16894" xr:uid="{00000000-0005-0000-0000-0000CA2B0000}"/>
    <cellStyle name="Normal 12 3 2 2 3 3 3 3" xfId="14252" xr:uid="{00000000-0005-0000-0000-0000CB2B0000}"/>
    <cellStyle name="Normal 12 3 2 2 3 3 4" xfId="4209" xr:uid="{00000000-0005-0000-0000-0000CC2B0000}"/>
    <cellStyle name="Normal 12 3 2 2 3 3 4 2" xfId="12784" xr:uid="{00000000-0005-0000-0000-0000CD2B0000}"/>
    <cellStyle name="Normal 12 3 2 2 3 3 5" xfId="6558" xr:uid="{00000000-0005-0000-0000-0000CE2B0000}"/>
    <cellStyle name="Normal 12 3 2 2 3 3 5 2" xfId="15133" xr:uid="{00000000-0005-0000-0000-0000CF2B0000}"/>
    <cellStyle name="Normal 12 3 2 2 3 3 6" xfId="10119" xr:uid="{00000000-0005-0000-0000-0000D02B0000}"/>
    <cellStyle name="Normal 12 3 2 2 3 4" xfId="957" xr:uid="{00000000-0005-0000-0000-0000D12B0000}"/>
    <cellStyle name="Normal 12 3 2 2 3 4 2" xfId="3622" xr:uid="{00000000-0005-0000-0000-0000D22B0000}"/>
    <cellStyle name="Normal 12 3 2 2 3 4 2 2" xfId="12197" xr:uid="{00000000-0005-0000-0000-0000D32B0000}"/>
    <cellStyle name="Normal 12 3 2 2 3 4 3" xfId="7145" xr:uid="{00000000-0005-0000-0000-0000D42B0000}"/>
    <cellStyle name="Normal 12 3 2 2 3 4 3 2" xfId="15720" xr:uid="{00000000-0005-0000-0000-0000D52B0000}"/>
    <cellStyle name="Normal 12 3 2 2 3 4 4" xfId="9532" xr:uid="{00000000-0005-0000-0000-0000D62B0000}"/>
    <cellStyle name="Normal 12 3 2 2 3 5" xfId="1740" xr:uid="{00000000-0005-0000-0000-0000D72B0000}"/>
    <cellStyle name="Normal 12 3 2 2 3 5 2" xfId="3036" xr:uid="{00000000-0005-0000-0000-0000D82B0000}"/>
    <cellStyle name="Normal 12 3 2 2 3 5 2 2" xfId="11611" xr:uid="{00000000-0005-0000-0000-0000D92B0000}"/>
    <cellStyle name="Normal 12 3 2 2 3 5 3" xfId="7928" xr:uid="{00000000-0005-0000-0000-0000DA2B0000}"/>
    <cellStyle name="Normal 12 3 2 2 3 5 3 2" xfId="16503" xr:uid="{00000000-0005-0000-0000-0000DB2B0000}"/>
    <cellStyle name="Normal 12 3 2 2 3 5 4" xfId="10315" xr:uid="{00000000-0005-0000-0000-0000DC2B0000}"/>
    <cellStyle name="Normal 12 3 2 2 3 6" xfId="4405" xr:uid="{00000000-0005-0000-0000-0000DD2B0000}"/>
    <cellStyle name="Normal 12 3 2 2 3 6 2" xfId="12980" xr:uid="{00000000-0005-0000-0000-0000DE2B0000}"/>
    <cellStyle name="Normal 12 3 2 2 3 7" xfId="5286" xr:uid="{00000000-0005-0000-0000-0000DF2B0000}"/>
    <cellStyle name="Normal 12 3 2 2 3 7 2" xfId="13861" xr:uid="{00000000-0005-0000-0000-0000E02B0000}"/>
    <cellStyle name="Normal 12 3 2 2 3 8" xfId="2732" xr:uid="{00000000-0005-0000-0000-0000E12B0000}"/>
    <cellStyle name="Normal 12 3 2 2 3 8 2" xfId="11307" xr:uid="{00000000-0005-0000-0000-0000E22B0000}"/>
    <cellStyle name="Normal 12 3 2 2 3 9" xfId="6167" xr:uid="{00000000-0005-0000-0000-0000E32B0000}"/>
    <cellStyle name="Normal 12 3 2 2 3 9 2" xfId="14742" xr:uid="{00000000-0005-0000-0000-0000E42B0000}"/>
    <cellStyle name="Normal 12 3 2 2 4" xfId="271" xr:uid="{00000000-0005-0000-0000-0000E52B0000}"/>
    <cellStyle name="Normal 12 3 2 2 4 10" xfId="8848" xr:uid="{00000000-0005-0000-0000-0000E62B0000}"/>
    <cellStyle name="Normal 12 3 2 2 4 2" xfId="566" xr:uid="{00000000-0005-0000-0000-0000E72B0000}"/>
    <cellStyle name="Normal 12 3 2 2 4 2 2" xfId="1251" xr:uid="{00000000-0005-0000-0000-0000E82B0000}"/>
    <cellStyle name="Normal 12 3 2 2 4 2 2 2" xfId="3916" xr:uid="{00000000-0005-0000-0000-0000E92B0000}"/>
    <cellStyle name="Normal 12 3 2 2 4 2 2 2 2" xfId="12491" xr:uid="{00000000-0005-0000-0000-0000EA2B0000}"/>
    <cellStyle name="Normal 12 3 2 2 4 2 2 3" xfId="7439" xr:uid="{00000000-0005-0000-0000-0000EB2B0000}"/>
    <cellStyle name="Normal 12 3 2 2 4 2 2 3 2" xfId="16014" xr:uid="{00000000-0005-0000-0000-0000EC2B0000}"/>
    <cellStyle name="Normal 12 3 2 2 4 2 2 4" xfId="9826" xr:uid="{00000000-0005-0000-0000-0000ED2B0000}"/>
    <cellStyle name="Normal 12 3 2 2 4 2 3" xfId="2425" xr:uid="{00000000-0005-0000-0000-0000EE2B0000}"/>
    <cellStyle name="Normal 12 3 2 2 4 2 3 2" xfId="5090" xr:uid="{00000000-0005-0000-0000-0000EF2B0000}"/>
    <cellStyle name="Normal 12 3 2 2 4 2 3 2 2" xfId="13665" xr:uid="{00000000-0005-0000-0000-0000F02B0000}"/>
    <cellStyle name="Normal 12 3 2 2 4 2 3 3" xfId="8613" xr:uid="{00000000-0005-0000-0000-0000F12B0000}"/>
    <cellStyle name="Normal 12 3 2 2 4 2 3 3 2" xfId="17188" xr:uid="{00000000-0005-0000-0000-0000F22B0000}"/>
    <cellStyle name="Normal 12 3 2 2 4 2 3 4" xfId="11000" xr:uid="{00000000-0005-0000-0000-0000F32B0000}"/>
    <cellStyle name="Normal 12 3 2 2 4 2 4" xfId="5971" xr:uid="{00000000-0005-0000-0000-0000F42B0000}"/>
    <cellStyle name="Normal 12 3 2 2 4 2 4 2" xfId="14546" xr:uid="{00000000-0005-0000-0000-0000F52B0000}"/>
    <cellStyle name="Normal 12 3 2 2 4 2 5" xfId="3231" xr:uid="{00000000-0005-0000-0000-0000F62B0000}"/>
    <cellStyle name="Normal 12 3 2 2 4 2 5 2" xfId="11806" xr:uid="{00000000-0005-0000-0000-0000F72B0000}"/>
    <cellStyle name="Normal 12 3 2 2 4 2 6" xfId="6852" xr:uid="{00000000-0005-0000-0000-0000F82B0000}"/>
    <cellStyle name="Normal 12 3 2 2 4 2 6 2" xfId="15427" xr:uid="{00000000-0005-0000-0000-0000F92B0000}"/>
    <cellStyle name="Normal 12 3 2 2 4 2 7" xfId="9141" xr:uid="{00000000-0005-0000-0000-0000FA2B0000}"/>
    <cellStyle name="Normal 12 3 2 2 4 3" xfId="1446" xr:uid="{00000000-0005-0000-0000-0000FB2B0000}"/>
    <cellStyle name="Normal 12 3 2 2 4 3 2" xfId="2033" xr:uid="{00000000-0005-0000-0000-0000FC2B0000}"/>
    <cellStyle name="Normal 12 3 2 2 4 3 2 2" xfId="4698" xr:uid="{00000000-0005-0000-0000-0000FD2B0000}"/>
    <cellStyle name="Normal 12 3 2 2 4 3 2 2 2" xfId="13273" xr:uid="{00000000-0005-0000-0000-0000FE2B0000}"/>
    <cellStyle name="Normal 12 3 2 2 4 3 2 3" xfId="7634" xr:uid="{00000000-0005-0000-0000-0000FF2B0000}"/>
    <cellStyle name="Normal 12 3 2 2 4 3 2 3 2" xfId="16209" xr:uid="{00000000-0005-0000-0000-0000002C0000}"/>
    <cellStyle name="Normal 12 3 2 2 4 3 2 4" xfId="10608" xr:uid="{00000000-0005-0000-0000-0000012C0000}"/>
    <cellStyle name="Normal 12 3 2 2 4 3 3" xfId="5579" xr:uid="{00000000-0005-0000-0000-0000022C0000}"/>
    <cellStyle name="Normal 12 3 2 2 4 3 3 2" xfId="8221" xr:uid="{00000000-0005-0000-0000-0000032C0000}"/>
    <cellStyle name="Normal 12 3 2 2 4 3 3 2 2" xfId="16796" xr:uid="{00000000-0005-0000-0000-0000042C0000}"/>
    <cellStyle name="Normal 12 3 2 2 4 3 3 3" xfId="14154" xr:uid="{00000000-0005-0000-0000-0000052C0000}"/>
    <cellStyle name="Normal 12 3 2 2 4 3 4" xfId="4111" xr:uid="{00000000-0005-0000-0000-0000062C0000}"/>
    <cellStyle name="Normal 12 3 2 2 4 3 4 2" xfId="12686" xr:uid="{00000000-0005-0000-0000-0000072C0000}"/>
    <cellStyle name="Normal 12 3 2 2 4 3 5" xfId="6460" xr:uid="{00000000-0005-0000-0000-0000082C0000}"/>
    <cellStyle name="Normal 12 3 2 2 4 3 5 2" xfId="15035" xr:uid="{00000000-0005-0000-0000-0000092C0000}"/>
    <cellStyle name="Normal 12 3 2 2 4 3 6" xfId="10021" xr:uid="{00000000-0005-0000-0000-00000A2C0000}"/>
    <cellStyle name="Normal 12 3 2 2 4 4" xfId="859" xr:uid="{00000000-0005-0000-0000-00000B2C0000}"/>
    <cellStyle name="Normal 12 3 2 2 4 4 2" xfId="3524" xr:uid="{00000000-0005-0000-0000-00000C2C0000}"/>
    <cellStyle name="Normal 12 3 2 2 4 4 2 2" xfId="12099" xr:uid="{00000000-0005-0000-0000-00000D2C0000}"/>
    <cellStyle name="Normal 12 3 2 2 4 4 3" xfId="7047" xr:uid="{00000000-0005-0000-0000-00000E2C0000}"/>
    <cellStyle name="Normal 12 3 2 2 4 4 3 2" xfId="15622" xr:uid="{00000000-0005-0000-0000-00000F2C0000}"/>
    <cellStyle name="Normal 12 3 2 2 4 4 4" xfId="9434" xr:uid="{00000000-0005-0000-0000-0000102C0000}"/>
    <cellStyle name="Normal 12 3 2 2 4 5" xfId="1838" xr:uid="{00000000-0005-0000-0000-0000112C0000}"/>
    <cellStyle name="Normal 12 3 2 2 4 5 2" xfId="2938" xr:uid="{00000000-0005-0000-0000-0000122C0000}"/>
    <cellStyle name="Normal 12 3 2 2 4 5 2 2" xfId="11513" xr:uid="{00000000-0005-0000-0000-0000132C0000}"/>
    <cellStyle name="Normal 12 3 2 2 4 5 3" xfId="8026" xr:uid="{00000000-0005-0000-0000-0000142C0000}"/>
    <cellStyle name="Normal 12 3 2 2 4 5 3 2" xfId="16601" xr:uid="{00000000-0005-0000-0000-0000152C0000}"/>
    <cellStyle name="Normal 12 3 2 2 4 5 4" xfId="10413" xr:uid="{00000000-0005-0000-0000-0000162C0000}"/>
    <cellStyle name="Normal 12 3 2 2 4 6" xfId="4503" xr:uid="{00000000-0005-0000-0000-0000172C0000}"/>
    <cellStyle name="Normal 12 3 2 2 4 6 2" xfId="13078" xr:uid="{00000000-0005-0000-0000-0000182C0000}"/>
    <cellStyle name="Normal 12 3 2 2 4 7" xfId="5384" xr:uid="{00000000-0005-0000-0000-0000192C0000}"/>
    <cellStyle name="Normal 12 3 2 2 4 7 2" xfId="13959" xr:uid="{00000000-0005-0000-0000-00001A2C0000}"/>
    <cellStyle name="Normal 12 3 2 2 4 8" xfId="2634" xr:uid="{00000000-0005-0000-0000-00001B2C0000}"/>
    <cellStyle name="Normal 12 3 2 2 4 8 2" xfId="11209" xr:uid="{00000000-0005-0000-0000-00001C2C0000}"/>
    <cellStyle name="Normal 12 3 2 2 4 9" xfId="6265" xr:uid="{00000000-0005-0000-0000-00001D2C0000}"/>
    <cellStyle name="Normal 12 3 2 2 4 9 2" xfId="14840" xr:uid="{00000000-0005-0000-0000-00001E2C0000}"/>
    <cellStyle name="Normal 12 3 2 2 5" xfId="450" xr:uid="{00000000-0005-0000-0000-00001F2C0000}"/>
    <cellStyle name="Normal 12 3 2 2 5 2" xfId="1055" xr:uid="{00000000-0005-0000-0000-0000202C0000}"/>
    <cellStyle name="Normal 12 3 2 2 5 2 2" xfId="3720" xr:uid="{00000000-0005-0000-0000-0000212C0000}"/>
    <cellStyle name="Normal 12 3 2 2 5 2 2 2" xfId="12295" xr:uid="{00000000-0005-0000-0000-0000222C0000}"/>
    <cellStyle name="Normal 12 3 2 2 5 2 3" xfId="7243" xr:uid="{00000000-0005-0000-0000-0000232C0000}"/>
    <cellStyle name="Normal 12 3 2 2 5 2 3 2" xfId="15818" xr:uid="{00000000-0005-0000-0000-0000242C0000}"/>
    <cellStyle name="Normal 12 3 2 2 5 2 4" xfId="9630" xr:uid="{00000000-0005-0000-0000-0000252C0000}"/>
    <cellStyle name="Normal 12 3 2 2 5 3" xfId="2229" xr:uid="{00000000-0005-0000-0000-0000262C0000}"/>
    <cellStyle name="Normal 12 3 2 2 5 3 2" xfId="4894" xr:uid="{00000000-0005-0000-0000-0000272C0000}"/>
    <cellStyle name="Normal 12 3 2 2 5 3 2 2" xfId="13469" xr:uid="{00000000-0005-0000-0000-0000282C0000}"/>
    <cellStyle name="Normal 12 3 2 2 5 3 3" xfId="8417" xr:uid="{00000000-0005-0000-0000-0000292C0000}"/>
    <cellStyle name="Normal 12 3 2 2 5 3 3 2" xfId="16992" xr:uid="{00000000-0005-0000-0000-00002A2C0000}"/>
    <cellStyle name="Normal 12 3 2 2 5 3 4" xfId="10804" xr:uid="{00000000-0005-0000-0000-00002B2C0000}"/>
    <cellStyle name="Normal 12 3 2 2 5 4" xfId="5775" xr:uid="{00000000-0005-0000-0000-00002C2C0000}"/>
    <cellStyle name="Normal 12 3 2 2 5 4 2" xfId="14350" xr:uid="{00000000-0005-0000-0000-00002D2C0000}"/>
    <cellStyle name="Normal 12 3 2 2 5 5" xfId="3115" xr:uid="{00000000-0005-0000-0000-00002E2C0000}"/>
    <cellStyle name="Normal 12 3 2 2 5 5 2" xfId="11690" xr:uid="{00000000-0005-0000-0000-00002F2C0000}"/>
    <cellStyle name="Normal 12 3 2 2 5 6" xfId="6656" xr:uid="{00000000-0005-0000-0000-0000302C0000}"/>
    <cellStyle name="Normal 12 3 2 2 5 6 2" xfId="15231" xr:uid="{00000000-0005-0000-0000-0000312C0000}"/>
    <cellStyle name="Normal 12 3 2 2 5 7" xfId="9025" xr:uid="{00000000-0005-0000-0000-0000322C0000}"/>
    <cellStyle name="Normal 12 3 2 2 6" xfId="1330" xr:uid="{00000000-0005-0000-0000-0000332C0000}"/>
    <cellStyle name="Normal 12 3 2 2 6 2" xfId="1917" xr:uid="{00000000-0005-0000-0000-0000342C0000}"/>
    <cellStyle name="Normal 12 3 2 2 6 2 2" xfId="4582" xr:uid="{00000000-0005-0000-0000-0000352C0000}"/>
    <cellStyle name="Normal 12 3 2 2 6 2 2 2" xfId="13157" xr:uid="{00000000-0005-0000-0000-0000362C0000}"/>
    <cellStyle name="Normal 12 3 2 2 6 2 3" xfId="7518" xr:uid="{00000000-0005-0000-0000-0000372C0000}"/>
    <cellStyle name="Normal 12 3 2 2 6 2 3 2" xfId="16093" xr:uid="{00000000-0005-0000-0000-0000382C0000}"/>
    <cellStyle name="Normal 12 3 2 2 6 2 4" xfId="10492" xr:uid="{00000000-0005-0000-0000-0000392C0000}"/>
    <cellStyle name="Normal 12 3 2 2 6 3" xfId="5463" xr:uid="{00000000-0005-0000-0000-00003A2C0000}"/>
    <cellStyle name="Normal 12 3 2 2 6 3 2" xfId="8105" xr:uid="{00000000-0005-0000-0000-00003B2C0000}"/>
    <cellStyle name="Normal 12 3 2 2 6 3 2 2" xfId="16680" xr:uid="{00000000-0005-0000-0000-00003C2C0000}"/>
    <cellStyle name="Normal 12 3 2 2 6 3 3" xfId="14038" xr:uid="{00000000-0005-0000-0000-00003D2C0000}"/>
    <cellStyle name="Normal 12 3 2 2 6 4" xfId="3995" xr:uid="{00000000-0005-0000-0000-00003E2C0000}"/>
    <cellStyle name="Normal 12 3 2 2 6 4 2" xfId="12570" xr:uid="{00000000-0005-0000-0000-00003F2C0000}"/>
    <cellStyle name="Normal 12 3 2 2 6 5" xfId="6344" xr:uid="{00000000-0005-0000-0000-0000402C0000}"/>
    <cellStyle name="Normal 12 3 2 2 6 5 2" xfId="14919" xr:uid="{00000000-0005-0000-0000-0000412C0000}"/>
    <cellStyle name="Normal 12 3 2 2 6 6" xfId="9905" xr:uid="{00000000-0005-0000-0000-0000422C0000}"/>
    <cellStyle name="Normal 12 3 2 2 7" xfId="743" xr:uid="{00000000-0005-0000-0000-0000432C0000}"/>
    <cellStyle name="Normal 12 3 2 2 7 2" xfId="3408" xr:uid="{00000000-0005-0000-0000-0000442C0000}"/>
    <cellStyle name="Normal 12 3 2 2 7 2 2" xfId="11983" xr:uid="{00000000-0005-0000-0000-0000452C0000}"/>
    <cellStyle name="Normal 12 3 2 2 7 3" xfId="6931" xr:uid="{00000000-0005-0000-0000-0000462C0000}"/>
    <cellStyle name="Normal 12 3 2 2 7 3 2" xfId="15506" xr:uid="{00000000-0005-0000-0000-0000472C0000}"/>
    <cellStyle name="Normal 12 3 2 2 7 4" xfId="9318" xr:uid="{00000000-0005-0000-0000-0000482C0000}"/>
    <cellStyle name="Normal 12 3 2 2 8" xfId="1642" xr:uid="{00000000-0005-0000-0000-0000492C0000}"/>
    <cellStyle name="Normal 12 3 2 2 8 2" xfId="2832" xr:uid="{00000000-0005-0000-0000-00004A2C0000}"/>
    <cellStyle name="Normal 12 3 2 2 8 2 2" xfId="11407" xr:uid="{00000000-0005-0000-0000-00004B2C0000}"/>
    <cellStyle name="Normal 12 3 2 2 8 3" xfId="7830" xr:uid="{00000000-0005-0000-0000-00004C2C0000}"/>
    <cellStyle name="Normal 12 3 2 2 8 3 2" xfId="16405" xr:uid="{00000000-0005-0000-0000-00004D2C0000}"/>
    <cellStyle name="Normal 12 3 2 2 8 4" xfId="10217" xr:uid="{00000000-0005-0000-0000-00004E2C0000}"/>
    <cellStyle name="Normal 12 3 2 2 9" xfId="4307" xr:uid="{00000000-0005-0000-0000-00004F2C0000}"/>
    <cellStyle name="Normal 12 3 2 2 9 2" xfId="12882" xr:uid="{00000000-0005-0000-0000-0000502C0000}"/>
    <cellStyle name="Normal 12 3 2 3" xfId="177" xr:uid="{00000000-0005-0000-0000-0000512C0000}"/>
    <cellStyle name="Normal 12 3 2 3 10" xfId="5207" xr:uid="{00000000-0005-0000-0000-0000522C0000}"/>
    <cellStyle name="Normal 12 3 2 3 10 2" xfId="13782" xr:uid="{00000000-0005-0000-0000-0000532C0000}"/>
    <cellStyle name="Normal 12 3 2 3 11" xfId="2537" xr:uid="{00000000-0005-0000-0000-0000542C0000}"/>
    <cellStyle name="Normal 12 3 2 3 11 2" xfId="11112" xr:uid="{00000000-0005-0000-0000-0000552C0000}"/>
    <cellStyle name="Normal 12 3 2 3 12" xfId="6088" xr:uid="{00000000-0005-0000-0000-0000562C0000}"/>
    <cellStyle name="Normal 12 3 2 3 12 2" xfId="14663" xr:uid="{00000000-0005-0000-0000-0000572C0000}"/>
    <cellStyle name="Normal 12 3 2 3 13" xfId="8755" xr:uid="{00000000-0005-0000-0000-0000582C0000}"/>
    <cellStyle name="Normal 12 3 2 3 2" xfId="232" xr:uid="{00000000-0005-0000-0000-0000592C0000}"/>
    <cellStyle name="Normal 12 3 2 3 2 10" xfId="2595" xr:uid="{00000000-0005-0000-0000-00005A2C0000}"/>
    <cellStyle name="Normal 12 3 2 3 2 10 2" xfId="11170" xr:uid="{00000000-0005-0000-0000-00005B2C0000}"/>
    <cellStyle name="Normal 12 3 2 3 2 11" xfId="6128" xr:uid="{00000000-0005-0000-0000-00005C2C0000}"/>
    <cellStyle name="Normal 12 3 2 3 2 11 2" xfId="14703" xr:uid="{00000000-0005-0000-0000-00005D2C0000}"/>
    <cellStyle name="Normal 12 3 2 3 2 12" xfId="8809" xr:uid="{00000000-0005-0000-0000-00005E2C0000}"/>
    <cellStyle name="Normal 12 3 2 3 2 2" xfId="330" xr:uid="{00000000-0005-0000-0000-00005F2C0000}"/>
    <cellStyle name="Normal 12 3 2 3 2 2 10" xfId="8907" xr:uid="{00000000-0005-0000-0000-0000602C0000}"/>
    <cellStyle name="Normal 12 3 2 3 2 2 2" xfId="625" xr:uid="{00000000-0005-0000-0000-0000612C0000}"/>
    <cellStyle name="Normal 12 3 2 3 2 2 2 2" xfId="1310" xr:uid="{00000000-0005-0000-0000-0000622C0000}"/>
    <cellStyle name="Normal 12 3 2 3 2 2 2 2 2" xfId="3975" xr:uid="{00000000-0005-0000-0000-0000632C0000}"/>
    <cellStyle name="Normal 12 3 2 3 2 2 2 2 2 2" xfId="12550" xr:uid="{00000000-0005-0000-0000-0000642C0000}"/>
    <cellStyle name="Normal 12 3 2 3 2 2 2 2 3" xfId="7498" xr:uid="{00000000-0005-0000-0000-0000652C0000}"/>
    <cellStyle name="Normal 12 3 2 3 2 2 2 2 3 2" xfId="16073" xr:uid="{00000000-0005-0000-0000-0000662C0000}"/>
    <cellStyle name="Normal 12 3 2 3 2 2 2 2 4" xfId="9885" xr:uid="{00000000-0005-0000-0000-0000672C0000}"/>
    <cellStyle name="Normal 12 3 2 3 2 2 2 3" xfId="2484" xr:uid="{00000000-0005-0000-0000-0000682C0000}"/>
    <cellStyle name="Normal 12 3 2 3 2 2 2 3 2" xfId="5149" xr:uid="{00000000-0005-0000-0000-0000692C0000}"/>
    <cellStyle name="Normal 12 3 2 3 2 2 2 3 2 2" xfId="13724" xr:uid="{00000000-0005-0000-0000-00006A2C0000}"/>
    <cellStyle name="Normal 12 3 2 3 2 2 2 3 3" xfId="8672" xr:uid="{00000000-0005-0000-0000-00006B2C0000}"/>
    <cellStyle name="Normal 12 3 2 3 2 2 2 3 3 2" xfId="17247" xr:uid="{00000000-0005-0000-0000-00006C2C0000}"/>
    <cellStyle name="Normal 12 3 2 3 2 2 2 3 4" xfId="11059" xr:uid="{00000000-0005-0000-0000-00006D2C0000}"/>
    <cellStyle name="Normal 12 3 2 3 2 2 2 4" xfId="6030" xr:uid="{00000000-0005-0000-0000-00006E2C0000}"/>
    <cellStyle name="Normal 12 3 2 3 2 2 2 4 2" xfId="14605" xr:uid="{00000000-0005-0000-0000-00006F2C0000}"/>
    <cellStyle name="Normal 12 3 2 3 2 2 2 5" xfId="3290" xr:uid="{00000000-0005-0000-0000-0000702C0000}"/>
    <cellStyle name="Normal 12 3 2 3 2 2 2 5 2" xfId="11865" xr:uid="{00000000-0005-0000-0000-0000712C0000}"/>
    <cellStyle name="Normal 12 3 2 3 2 2 2 6" xfId="6911" xr:uid="{00000000-0005-0000-0000-0000722C0000}"/>
    <cellStyle name="Normal 12 3 2 3 2 2 2 6 2" xfId="15486" xr:uid="{00000000-0005-0000-0000-0000732C0000}"/>
    <cellStyle name="Normal 12 3 2 3 2 2 2 7" xfId="9200" xr:uid="{00000000-0005-0000-0000-0000742C0000}"/>
    <cellStyle name="Normal 12 3 2 3 2 2 3" xfId="1505" xr:uid="{00000000-0005-0000-0000-0000752C0000}"/>
    <cellStyle name="Normal 12 3 2 3 2 2 3 2" xfId="2092" xr:uid="{00000000-0005-0000-0000-0000762C0000}"/>
    <cellStyle name="Normal 12 3 2 3 2 2 3 2 2" xfId="4757" xr:uid="{00000000-0005-0000-0000-0000772C0000}"/>
    <cellStyle name="Normal 12 3 2 3 2 2 3 2 2 2" xfId="13332" xr:uid="{00000000-0005-0000-0000-0000782C0000}"/>
    <cellStyle name="Normal 12 3 2 3 2 2 3 2 3" xfId="7693" xr:uid="{00000000-0005-0000-0000-0000792C0000}"/>
    <cellStyle name="Normal 12 3 2 3 2 2 3 2 3 2" xfId="16268" xr:uid="{00000000-0005-0000-0000-00007A2C0000}"/>
    <cellStyle name="Normal 12 3 2 3 2 2 3 2 4" xfId="10667" xr:uid="{00000000-0005-0000-0000-00007B2C0000}"/>
    <cellStyle name="Normal 12 3 2 3 2 2 3 3" xfId="5638" xr:uid="{00000000-0005-0000-0000-00007C2C0000}"/>
    <cellStyle name="Normal 12 3 2 3 2 2 3 3 2" xfId="8280" xr:uid="{00000000-0005-0000-0000-00007D2C0000}"/>
    <cellStyle name="Normal 12 3 2 3 2 2 3 3 2 2" xfId="16855" xr:uid="{00000000-0005-0000-0000-00007E2C0000}"/>
    <cellStyle name="Normal 12 3 2 3 2 2 3 3 3" xfId="14213" xr:uid="{00000000-0005-0000-0000-00007F2C0000}"/>
    <cellStyle name="Normal 12 3 2 3 2 2 3 4" xfId="4170" xr:uid="{00000000-0005-0000-0000-0000802C0000}"/>
    <cellStyle name="Normal 12 3 2 3 2 2 3 4 2" xfId="12745" xr:uid="{00000000-0005-0000-0000-0000812C0000}"/>
    <cellStyle name="Normal 12 3 2 3 2 2 3 5" xfId="6519" xr:uid="{00000000-0005-0000-0000-0000822C0000}"/>
    <cellStyle name="Normal 12 3 2 3 2 2 3 5 2" xfId="15094" xr:uid="{00000000-0005-0000-0000-0000832C0000}"/>
    <cellStyle name="Normal 12 3 2 3 2 2 3 6" xfId="10080" xr:uid="{00000000-0005-0000-0000-0000842C0000}"/>
    <cellStyle name="Normal 12 3 2 3 2 2 4" xfId="918" xr:uid="{00000000-0005-0000-0000-0000852C0000}"/>
    <cellStyle name="Normal 12 3 2 3 2 2 4 2" xfId="3583" xr:uid="{00000000-0005-0000-0000-0000862C0000}"/>
    <cellStyle name="Normal 12 3 2 3 2 2 4 2 2" xfId="12158" xr:uid="{00000000-0005-0000-0000-0000872C0000}"/>
    <cellStyle name="Normal 12 3 2 3 2 2 4 3" xfId="7106" xr:uid="{00000000-0005-0000-0000-0000882C0000}"/>
    <cellStyle name="Normal 12 3 2 3 2 2 4 3 2" xfId="15681" xr:uid="{00000000-0005-0000-0000-0000892C0000}"/>
    <cellStyle name="Normal 12 3 2 3 2 2 4 4" xfId="9493" xr:uid="{00000000-0005-0000-0000-00008A2C0000}"/>
    <cellStyle name="Normal 12 3 2 3 2 2 5" xfId="1897" xr:uid="{00000000-0005-0000-0000-00008B2C0000}"/>
    <cellStyle name="Normal 12 3 2 3 2 2 5 2" xfId="2997" xr:uid="{00000000-0005-0000-0000-00008C2C0000}"/>
    <cellStyle name="Normal 12 3 2 3 2 2 5 2 2" xfId="11572" xr:uid="{00000000-0005-0000-0000-00008D2C0000}"/>
    <cellStyle name="Normal 12 3 2 3 2 2 5 3" xfId="8085" xr:uid="{00000000-0005-0000-0000-00008E2C0000}"/>
    <cellStyle name="Normal 12 3 2 3 2 2 5 3 2" xfId="16660" xr:uid="{00000000-0005-0000-0000-00008F2C0000}"/>
    <cellStyle name="Normal 12 3 2 3 2 2 5 4" xfId="10472" xr:uid="{00000000-0005-0000-0000-0000902C0000}"/>
    <cellStyle name="Normal 12 3 2 3 2 2 6" xfId="4562" xr:uid="{00000000-0005-0000-0000-0000912C0000}"/>
    <cellStyle name="Normal 12 3 2 3 2 2 6 2" xfId="13137" xr:uid="{00000000-0005-0000-0000-0000922C0000}"/>
    <cellStyle name="Normal 12 3 2 3 2 2 7" xfId="5443" xr:uid="{00000000-0005-0000-0000-0000932C0000}"/>
    <cellStyle name="Normal 12 3 2 3 2 2 7 2" xfId="14018" xr:uid="{00000000-0005-0000-0000-0000942C0000}"/>
    <cellStyle name="Normal 12 3 2 3 2 2 8" xfId="2693" xr:uid="{00000000-0005-0000-0000-0000952C0000}"/>
    <cellStyle name="Normal 12 3 2 3 2 2 8 2" xfId="11268" xr:uid="{00000000-0005-0000-0000-0000962C0000}"/>
    <cellStyle name="Normal 12 3 2 3 2 2 9" xfId="6324" xr:uid="{00000000-0005-0000-0000-0000972C0000}"/>
    <cellStyle name="Normal 12 3 2 3 2 2 9 2" xfId="14899" xr:uid="{00000000-0005-0000-0000-0000982C0000}"/>
    <cellStyle name="Normal 12 3 2 3 2 3" xfId="430" xr:uid="{00000000-0005-0000-0000-0000992C0000}"/>
    <cellStyle name="Normal 12 3 2 3 2 3 10" xfId="9005" xr:uid="{00000000-0005-0000-0000-00009A2C0000}"/>
    <cellStyle name="Normal 12 3 2 3 2 3 2" xfId="723" xr:uid="{00000000-0005-0000-0000-00009B2C0000}"/>
    <cellStyle name="Normal 12 3 2 3 2 3 2 2" xfId="1212" xr:uid="{00000000-0005-0000-0000-00009C2C0000}"/>
    <cellStyle name="Normal 12 3 2 3 2 3 2 2 2" xfId="3877" xr:uid="{00000000-0005-0000-0000-00009D2C0000}"/>
    <cellStyle name="Normal 12 3 2 3 2 3 2 2 2 2" xfId="12452" xr:uid="{00000000-0005-0000-0000-00009E2C0000}"/>
    <cellStyle name="Normal 12 3 2 3 2 3 2 2 3" xfId="7400" xr:uid="{00000000-0005-0000-0000-00009F2C0000}"/>
    <cellStyle name="Normal 12 3 2 3 2 3 2 2 3 2" xfId="15975" xr:uid="{00000000-0005-0000-0000-0000A02C0000}"/>
    <cellStyle name="Normal 12 3 2 3 2 3 2 2 4" xfId="9787" xr:uid="{00000000-0005-0000-0000-0000A12C0000}"/>
    <cellStyle name="Normal 12 3 2 3 2 3 2 3" xfId="2386" xr:uid="{00000000-0005-0000-0000-0000A22C0000}"/>
    <cellStyle name="Normal 12 3 2 3 2 3 2 3 2" xfId="5051" xr:uid="{00000000-0005-0000-0000-0000A32C0000}"/>
    <cellStyle name="Normal 12 3 2 3 2 3 2 3 2 2" xfId="13626" xr:uid="{00000000-0005-0000-0000-0000A42C0000}"/>
    <cellStyle name="Normal 12 3 2 3 2 3 2 3 3" xfId="8574" xr:uid="{00000000-0005-0000-0000-0000A52C0000}"/>
    <cellStyle name="Normal 12 3 2 3 2 3 2 3 3 2" xfId="17149" xr:uid="{00000000-0005-0000-0000-0000A62C0000}"/>
    <cellStyle name="Normal 12 3 2 3 2 3 2 3 4" xfId="10961" xr:uid="{00000000-0005-0000-0000-0000A72C0000}"/>
    <cellStyle name="Normal 12 3 2 3 2 3 2 4" xfId="5932" xr:uid="{00000000-0005-0000-0000-0000A82C0000}"/>
    <cellStyle name="Normal 12 3 2 3 2 3 2 4 2" xfId="14507" xr:uid="{00000000-0005-0000-0000-0000A92C0000}"/>
    <cellStyle name="Normal 12 3 2 3 2 3 2 5" xfId="3388" xr:uid="{00000000-0005-0000-0000-0000AA2C0000}"/>
    <cellStyle name="Normal 12 3 2 3 2 3 2 5 2" xfId="11963" xr:uid="{00000000-0005-0000-0000-0000AB2C0000}"/>
    <cellStyle name="Normal 12 3 2 3 2 3 2 6" xfId="6813" xr:uid="{00000000-0005-0000-0000-0000AC2C0000}"/>
    <cellStyle name="Normal 12 3 2 3 2 3 2 6 2" xfId="15388" xr:uid="{00000000-0005-0000-0000-0000AD2C0000}"/>
    <cellStyle name="Normal 12 3 2 3 2 3 2 7" xfId="9298" xr:uid="{00000000-0005-0000-0000-0000AE2C0000}"/>
    <cellStyle name="Normal 12 3 2 3 2 3 3" xfId="1603" xr:uid="{00000000-0005-0000-0000-0000AF2C0000}"/>
    <cellStyle name="Normal 12 3 2 3 2 3 3 2" xfId="2190" xr:uid="{00000000-0005-0000-0000-0000B02C0000}"/>
    <cellStyle name="Normal 12 3 2 3 2 3 3 2 2" xfId="4855" xr:uid="{00000000-0005-0000-0000-0000B12C0000}"/>
    <cellStyle name="Normal 12 3 2 3 2 3 3 2 2 2" xfId="13430" xr:uid="{00000000-0005-0000-0000-0000B22C0000}"/>
    <cellStyle name="Normal 12 3 2 3 2 3 3 2 3" xfId="7791" xr:uid="{00000000-0005-0000-0000-0000B32C0000}"/>
    <cellStyle name="Normal 12 3 2 3 2 3 3 2 3 2" xfId="16366" xr:uid="{00000000-0005-0000-0000-0000B42C0000}"/>
    <cellStyle name="Normal 12 3 2 3 2 3 3 2 4" xfId="10765" xr:uid="{00000000-0005-0000-0000-0000B52C0000}"/>
    <cellStyle name="Normal 12 3 2 3 2 3 3 3" xfId="5736" xr:uid="{00000000-0005-0000-0000-0000B62C0000}"/>
    <cellStyle name="Normal 12 3 2 3 2 3 3 3 2" xfId="8378" xr:uid="{00000000-0005-0000-0000-0000B72C0000}"/>
    <cellStyle name="Normal 12 3 2 3 2 3 3 3 2 2" xfId="16953" xr:uid="{00000000-0005-0000-0000-0000B82C0000}"/>
    <cellStyle name="Normal 12 3 2 3 2 3 3 3 3" xfId="14311" xr:uid="{00000000-0005-0000-0000-0000B92C0000}"/>
    <cellStyle name="Normal 12 3 2 3 2 3 3 4" xfId="4268" xr:uid="{00000000-0005-0000-0000-0000BA2C0000}"/>
    <cellStyle name="Normal 12 3 2 3 2 3 3 4 2" xfId="12843" xr:uid="{00000000-0005-0000-0000-0000BB2C0000}"/>
    <cellStyle name="Normal 12 3 2 3 2 3 3 5" xfId="6617" xr:uid="{00000000-0005-0000-0000-0000BC2C0000}"/>
    <cellStyle name="Normal 12 3 2 3 2 3 3 5 2" xfId="15192" xr:uid="{00000000-0005-0000-0000-0000BD2C0000}"/>
    <cellStyle name="Normal 12 3 2 3 2 3 3 6" xfId="10178" xr:uid="{00000000-0005-0000-0000-0000BE2C0000}"/>
    <cellStyle name="Normal 12 3 2 3 2 3 4" xfId="1016" xr:uid="{00000000-0005-0000-0000-0000BF2C0000}"/>
    <cellStyle name="Normal 12 3 2 3 2 3 4 2" xfId="3681" xr:uid="{00000000-0005-0000-0000-0000C02C0000}"/>
    <cellStyle name="Normal 12 3 2 3 2 3 4 2 2" xfId="12256" xr:uid="{00000000-0005-0000-0000-0000C12C0000}"/>
    <cellStyle name="Normal 12 3 2 3 2 3 4 3" xfId="7204" xr:uid="{00000000-0005-0000-0000-0000C22C0000}"/>
    <cellStyle name="Normal 12 3 2 3 2 3 4 3 2" xfId="15779" xr:uid="{00000000-0005-0000-0000-0000C32C0000}"/>
    <cellStyle name="Normal 12 3 2 3 2 3 4 4" xfId="9591" xr:uid="{00000000-0005-0000-0000-0000C42C0000}"/>
    <cellStyle name="Normal 12 3 2 3 2 3 5" xfId="1799" xr:uid="{00000000-0005-0000-0000-0000C52C0000}"/>
    <cellStyle name="Normal 12 3 2 3 2 3 5 2" xfId="3095" xr:uid="{00000000-0005-0000-0000-0000C62C0000}"/>
    <cellStyle name="Normal 12 3 2 3 2 3 5 2 2" xfId="11670" xr:uid="{00000000-0005-0000-0000-0000C72C0000}"/>
    <cellStyle name="Normal 12 3 2 3 2 3 5 3" xfId="7987" xr:uid="{00000000-0005-0000-0000-0000C82C0000}"/>
    <cellStyle name="Normal 12 3 2 3 2 3 5 3 2" xfId="16562" xr:uid="{00000000-0005-0000-0000-0000C92C0000}"/>
    <cellStyle name="Normal 12 3 2 3 2 3 5 4" xfId="10374" xr:uid="{00000000-0005-0000-0000-0000CA2C0000}"/>
    <cellStyle name="Normal 12 3 2 3 2 3 6" xfId="4464" xr:uid="{00000000-0005-0000-0000-0000CB2C0000}"/>
    <cellStyle name="Normal 12 3 2 3 2 3 6 2" xfId="13039" xr:uid="{00000000-0005-0000-0000-0000CC2C0000}"/>
    <cellStyle name="Normal 12 3 2 3 2 3 7" xfId="5345" xr:uid="{00000000-0005-0000-0000-0000CD2C0000}"/>
    <cellStyle name="Normal 12 3 2 3 2 3 7 2" xfId="13920" xr:uid="{00000000-0005-0000-0000-0000CE2C0000}"/>
    <cellStyle name="Normal 12 3 2 3 2 3 8" xfId="2791" xr:uid="{00000000-0005-0000-0000-0000CF2C0000}"/>
    <cellStyle name="Normal 12 3 2 3 2 3 8 2" xfId="11366" xr:uid="{00000000-0005-0000-0000-0000D02C0000}"/>
    <cellStyle name="Normal 12 3 2 3 2 3 9" xfId="6226" xr:uid="{00000000-0005-0000-0000-0000D12C0000}"/>
    <cellStyle name="Normal 12 3 2 3 2 3 9 2" xfId="14801" xr:uid="{00000000-0005-0000-0000-0000D22C0000}"/>
    <cellStyle name="Normal 12 3 2 3 2 4" xfId="527" xr:uid="{00000000-0005-0000-0000-0000D32C0000}"/>
    <cellStyle name="Normal 12 3 2 3 2 4 2" xfId="1114" xr:uid="{00000000-0005-0000-0000-0000D42C0000}"/>
    <cellStyle name="Normal 12 3 2 3 2 4 2 2" xfId="3779" xr:uid="{00000000-0005-0000-0000-0000D52C0000}"/>
    <cellStyle name="Normal 12 3 2 3 2 4 2 2 2" xfId="12354" xr:uid="{00000000-0005-0000-0000-0000D62C0000}"/>
    <cellStyle name="Normal 12 3 2 3 2 4 2 3" xfId="7302" xr:uid="{00000000-0005-0000-0000-0000D72C0000}"/>
    <cellStyle name="Normal 12 3 2 3 2 4 2 3 2" xfId="15877" xr:uid="{00000000-0005-0000-0000-0000D82C0000}"/>
    <cellStyle name="Normal 12 3 2 3 2 4 2 4" xfId="9689" xr:uid="{00000000-0005-0000-0000-0000D92C0000}"/>
    <cellStyle name="Normal 12 3 2 3 2 4 3" xfId="2288" xr:uid="{00000000-0005-0000-0000-0000DA2C0000}"/>
    <cellStyle name="Normal 12 3 2 3 2 4 3 2" xfId="4953" xr:uid="{00000000-0005-0000-0000-0000DB2C0000}"/>
    <cellStyle name="Normal 12 3 2 3 2 4 3 2 2" xfId="13528" xr:uid="{00000000-0005-0000-0000-0000DC2C0000}"/>
    <cellStyle name="Normal 12 3 2 3 2 4 3 3" xfId="8476" xr:uid="{00000000-0005-0000-0000-0000DD2C0000}"/>
    <cellStyle name="Normal 12 3 2 3 2 4 3 3 2" xfId="17051" xr:uid="{00000000-0005-0000-0000-0000DE2C0000}"/>
    <cellStyle name="Normal 12 3 2 3 2 4 3 4" xfId="10863" xr:uid="{00000000-0005-0000-0000-0000DF2C0000}"/>
    <cellStyle name="Normal 12 3 2 3 2 4 4" xfId="5834" xr:uid="{00000000-0005-0000-0000-0000E02C0000}"/>
    <cellStyle name="Normal 12 3 2 3 2 4 4 2" xfId="14409" xr:uid="{00000000-0005-0000-0000-0000E12C0000}"/>
    <cellStyle name="Normal 12 3 2 3 2 4 5" xfId="3192" xr:uid="{00000000-0005-0000-0000-0000E22C0000}"/>
    <cellStyle name="Normal 12 3 2 3 2 4 5 2" xfId="11767" xr:uid="{00000000-0005-0000-0000-0000E32C0000}"/>
    <cellStyle name="Normal 12 3 2 3 2 4 6" xfId="6715" xr:uid="{00000000-0005-0000-0000-0000E42C0000}"/>
    <cellStyle name="Normal 12 3 2 3 2 4 6 2" xfId="15290" xr:uid="{00000000-0005-0000-0000-0000E52C0000}"/>
    <cellStyle name="Normal 12 3 2 3 2 4 7" xfId="9102" xr:uid="{00000000-0005-0000-0000-0000E62C0000}"/>
    <cellStyle name="Normal 12 3 2 3 2 5" xfId="1407" xr:uid="{00000000-0005-0000-0000-0000E72C0000}"/>
    <cellStyle name="Normal 12 3 2 3 2 5 2" xfId="1994" xr:uid="{00000000-0005-0000-0000-0000E82C0000}"/>
    <cellStyle name="Normal 12 3 2 3 2 5 2 2" xfId="4659" xr:uid="{00000000-0005-0000-0000-0000E92C0000}"/>
    <cellStyle name="Normal 12 3 2 3 2 5 2 2 2" xfId="13234" xr:uid="{00000000-0005-0000-0000-0000EA2C0000}"/>
    <cellStyle name="Normal 12 3 2 3 2 5 2 3" xfId="7595" xr:uid="{00000000-0005-0000-0000-0000EB2C0000}"/>
    <cellStyle name="Normal 12 3 2 3 2 5 2 3 2" xfId="16170" xr:uid="{00000000-0005-0000-0000-0000EC2C0000}"/>
    <cellStyle name="Normal 12 3 2 3 2 5 2 4" xfId="10569" xr:uid="{00000000-0005-0000-0000-0000ED2C0000}"/>
    <cellStyle name="Normal 12 3 2 3 2 5 3" xfId="5540" xr:uid="{00000000-0005-0000-0000-0000EE2C0000}"/>
    <cellStyle name="Normal 12 3 2 3 2 5 3 2" xfId="8182" xr:uid="{00000000-0005-0000-0000-0000EF2C0000}"/>
    <cellStyle name="Normal 12 3 2 3 2 5 3 2 2" xfId="16757" xr:uid="{00000000-0005-0000-0000-0000F02C0000}"/>
    <cellStyle name="Normal 12 3 2 3 2 5 3 3" xfId="14115" xr:uid="{00000000-0005-0000-0000-0000F12C0000}"/>
    <cellStyle name="Normal 12 3 2 3 2 5 4" xfId="4072" xr:uid="{00000000-0005-0000-0000-0000F22C0000}"/>
    <cellStyle name="Normal 12 3 2 3 2 5 4 2" xfId="12647" xr:uid="{00000000-0005-0000-0000-0000F32C0000}"/>
    <cellStyle name="Normal 12 3 2 3 2 5 5" xfId="6421" xr:uid="{00000000-0005-0000-0000-0000F42C0000}"/>
    <cellStyle name="Normal 12 3 2 3 2 5 5 2" xfId="14996" xr:uid="{00000000-0005-0000-0000-0000F52C0000}"/>
    <cellStyle name="Normal 12 3 2 3 2 5 6" xfId="9982" xr:uid="{00000000-0005-0000-0000-0000F62C0000}"/>
    <cellStyle name="Normal 12 3 2 3 2 6" xfId="820" xr:uid="{00000000-0005-0000-0000-0000F72C0000}"/>
    <cellStyle name="Normal 12 3 2 3 2 6 2" xfId="3485" xr:uid="{00000000-0005-0000-0000-0000F82C0000}"/>
    <cellStyle name="Normal 12 3 2 3 2 6 2 2" xfId="12060" xr:uid="{00000000-0005-0000-0000-0000F92C0000}"/>
    <cellStyle name="Normal 12 3 2 3 2 6 3" xfId="7008" xr:uid="{00000000-0005-0000-0000-0000FA2C0000}"/>
    <cellStyle name="Normal 12 3 2 3 2 6 3 2" xfId="15583" xr:uid="{00000000-0005-0000-0000-0000FB2C0000}"/>
    <cellStyle name="Normal 12 3 2 3 2 6 4" xfId="9395" xr:uid="{00000000-0005-0000-0000-0000FC2C0000}"/>
    <cellStyle name="Normal 12 3 2 3 2 7" xfId="1701" xr:uid="{00000000-0005-0000-0000-0000FD2C0000}"/>
    <cellStyle name="Normal 12 3 2 3 2 7 2" xfId="2899" xr:uid="{00000000-0005-0000-0000-0000FE2C0000}"/>
    <cellStyle name="Normal 12 3 2 3 2 7 2 2" xfId="11474" xr:uid="{00000000-0005-0000-0000-0000FF2C0000}"/>
    <cellStyle name="Normal 12 3 2 3 2 7 3" xfId="7889" xr:uid="{00000000-0005-0000-0000-0000002D0000}"/>
    <cellStyle name="Normal 12 3 2 3 2 7 3 2" xfId="16464" xr:uid="{00000000-0005-0000-0000-0000012D0000}"/>
    <cellStyle name="Normal 12 3 2 3 2 7 4" xfId="10276" xr:uid="{00000000-0005-0000-0000-0000022D0000}"/>
    <cellStyle name="Normal 12 3 2 3 2 8" xfId="4366" xr:uid="{00000000-0005-0000-0000-0000032D0000}"/>
    <cellStyle name="Normal 12 3 2 3 2 8 2" xfId="12941" xr:uid="{00000000-0005-0000-0000-0000042D0000}"/>
    <cellStyle name="Normal 12 3 2 3 2 9" xfId="5247" xr:uid="{00000000-0005-0000-0000-0000052D0000}"/>
    <cellStyle name="Normal 12 3 2 3 2 9 2" xfId="13822" xr:uid="{00000000-0005-0000-0000-0000062D0000}"/>
    <cellStyle name="Normal 12 3 2 3 3" xfId="359" xr:uid="{00000000-0005-0000-0000-0000072D0000}"/>
    <cellStyle name="Normal 12 3 2 3 3 10" xfId="8934" xr:uid="{00000000-0005-0000-0000-0000082D0000}"/>
    <cellStyle name="Normal 12 3 2 3 3 2" xfId="652" xr:uid="{00000000-0005-0000-0000-0000092D0000}"/>
    <cellStyle name="Normal 12 3 2 3 3 2 2" xfId="1141" xr:uid="{00000000-0005-0000-0000-00000A2D0000}"/>
    <cellStyle name="Normal 12 3 2 3 3 2 2 2" xfId="3806" xr:uid="{00000000-0005-0000-0000-00000B2D0000}"/>
    <cellStyle name="Normal 12 3 2 3 3 2 2 2 2" xfId="12381" xr:uid="{00000000-0005-0000-0000-00000C2D0000}"/>
    <cellStyle name="Normal 12 3 2 3 3 2 2 3" xfId="7329" xr:uid="{00000000-0005-0000-0000-00000D2D0000}"/>
    <cellStyle name="Normal 12 3 2 3 3 2 2 3 2" xfId="15904" xr:uid="{00000000-0005-0000-0000-00000E2D0000}"/>
    <cellStyle name="Normal 12 3 2 3 3 2 2 4" xfId="9716" xr:uid="{00000000-0005-0000-0000-00000F2D0000}"/>
    <cellStyle name="Normal 12 3 2 3 3 2 3" xfId="2315" xr:uid="{00000000-0005-0000-0000-0000102D0000}"/>
    <cellStyle name="Normal 12 3 2 3 3 2 3 2" xfId="4980" xr:uid="{00000000-0005-0000-0000-0000112D0000}"/>
    <cellStyle name="Normal 12 3 2 3 3 2 3 2 2" xfId="13555" xr:uid="{00000000-0005-0000-0000-0000122D0000}"/>
    <cellStyle name="Normal 12 3 2 3 3 2 3 3" xfId="8503" xr:uid="{00000000-0005-0000-0000-0000132D0000}"/>
    <cellStyle name="Normal 12 3 2 3 3 2 3 3 2" xfId="17078" xr:uid="{00000000-0005-0000-0000-0000142D0000}"/>
    <cellStyle name="Normal 12 3 2 3 3 2 3 4" xfId="10890" xr:uid="{00000000-0005-0000-0000-0000152D0000}"/>
    <cellStyle name="Normal 12 3 2 3 3 2 4" xfId="5861" xr:uid="{00000000-0005-0000-0000-0000162D0000}"/>
    <cellStyle name="Normal 12 3 2 3 3 2 4 2" xfId="14436" xr:uid="{00000000-0005-0000-0000-0000172D0000}"/>
    <cellStyle name="Normal 12 3 2 3 3 2 5" xfId="3317" xr:uid="{00000000-0005-0000-0000-0000182D0000}"/>
    <cellStyle name="Normal 12 3 2 3 3 2 5 2" xfId="11892" xr:uid="{00000000-0005-0000-0000-0000192D0000}"/>
    <cellStyle name="Normal 12 3 2 3 3 2 6" xfId="6742" xr:uid="{00000000-0005-0000-0000-00001A2D0000}"/>
    <cellStyle name="Normal 12 3 2 3 3 2 6 2" xfId="15317" xr:uid="{00000000-0005-0000-0000-00001B2D0000}"/>
    <cellStyle name="Normal 12 3 2 3 3 2 7" xfId="9227" xr:uid="{00000000-0005-0000-0000-00001C2D0000}"/>
    <cellStyle name="Normal 12 3 2 3 3 3" xfId="1532" xr:uid="{00000000-0005-0000-0000-00001D2D0000}"/>
    <cellStyle name="Normal 12 3 2 3 3 3 2" xfId="2119" xr:uid="{00000000-0005-0000-0000-00001E2D0000}"/>
    <cellStyle name="Normal 12 3 2 3 3 3 2 2" xfId="4784" xr:uid="{00000000-0005-0000-0000-00001F2D0000}"/>
    <cellStyle name="Normal 12 3 2 3 3 3 2 2 2" xfId="13359" xr:uid="{00000000-0005-0000-0000-0000202D0000}"/>
    <cellStyle name="Normal 12 3 2 3 3 3 2 3" xfId="7720" xr:uid="{00000000-0005-0000-0000-0000212D0000}"/>
    <cellStyle name="Normal 12 3 2 3 3 3 2 3 2" xfId="16295" xr:uid="{00000000-0005-0000-0000-0000222D0000}"/>
    <cellStyle name="Normal 12 3 2 3 3 3 2 4" xfId="10694" xr:uid="{00000000-0005-0000-0000-0000232D0000}"/>
    <cellStyle name="Normal 12 3 2 3 3 3 3" xfId="5665" xr:uid="{00000000-0005-0000-0000-0000242D0000}"/>
    <cellStyle name="Normal 12 3 2 3 3 3 3 2" xfId="8307" xr:uid="{00000000-0005-0000-0000-0000252D0000}"/>
    <cellStyle name="Normal 12 3 2 3 3 3 3 2 2" xfId="16882" xr:uid="{00000000-0005-0000-0000-0000262D0000}"/>
    <cellStyle name="Normal 12 3 2 3 3 3 3 3" xfId="14240" xr:uid="{00000000-0005-0000-0000-0000272D0000}"/>
    <cellStyle name="Normal 12 3 2 3 3 3 4" xfId="4197" xr:uid="{00000000-0005-0000-0000-0000282D0000}"/>
    <cellStyle name="Normal 12 3 2 3 3 3 4 2" xfId="12772" xr:uid="{00000000-0005-0000-0000-0000292D0000}"/>
    <cellStyle name="Normal 12 3 2 3 3 3 5" xfId="6546" xr:uid="{00000000-0005-0000-0000-00002A2D0000}"/>
    <cellStyle name="Normal 12 3 2 3 3 3 5 2" xfId="15121" xr:uid="{00000000-0005-0000-0000-00002B2D0000}"/>
    <cellStyle name="Normal 12 3 2 3 3 3 6" xfId="10107" xr:uid="{00000000-0005-0000-0000-00002C2D0000}"/>
    <cellStyle name="Normal 12 3 2 3 3 4" xfId="945" xr:uid="{00000000-0005-0000-0000-00002D2D0000}"/>
    <cellStyle name="Normal 12 3 2 3 3 4 2" xfId="3610" xr:uid="{00000000-0005-0000-0000-00002E2D0000}"/>
    <cellStyle name="Normal 12 3 2 3 3 4 2 2" xfId="12185" xr:uid="{00000000-0005-0000-0000-00002F2D0000}"/>
    <cellStyle name="Normal 12 3 2 3 3 4 3" xfId="7133" xr:uid="{00000000-0005-0000-0000-0000302D0000}"/>
    <cellStyle name="Normal 12 3 2 3 3 4 3 2" xfId="15708" xr:uid="{00000000-0005-0000-0000-0000312D0000}"/>
    <cellStyle name="Normal 12 3 2 3 3 4 4" xfId="9520" xr:uid="{00000000-0005-0000-0000-0000322D0000}"/>
    <cellStyle name="Normal 12 3 2 3 3 5" xfId="1728" xr:uid="{00000000-0005-0000-0000-0000332D0000}"/>
    <cellStyle name="Normal 12 3 2 3 3 5 2" xfId="3024" xr:uid="{00000000-0005-0000-0000-0000342D0000}"/>
    <cellStyle name="Normal 12 3 2 3 3 5 2 2" xfId="11599" xr:uid="{00000000-0005-0000-0000-0000352D0000}"/>
    <cellStyle name="Normal 12 3 2 3 3 5 3" xfId="7916" xr:uid="{00000000-0005-0000-0000-0000362D0000}"/>
    <cellStyle name="Normal 12 3 2 3 3 5 3 2" xfId="16491" xr:uid="{00000000-0005-0000-0000-0000372D0000}"/>
    <cellStyle name="Normal 12 3 2 3 3 5 4" xfId="10303" xr:uid="{00000000-0005-0000-0000-0000382D0000}"/>
    <cellStyle name="Normal 12 3 2 3 3 6" xfId="4393" xr:uid="{00000000-0005-0000-0000-0000392D0000}"/>
    <cellStyle name="Normal 12 3 2 3 3 6 2" xfId="12968" xr:uid="{00000000-0005-0000-0000-00003A2D0000}"/>
    <cellStyle name="Normal 12 3 2 3 3 7" xfId="5274" xr:uid="{00000000-0005-0000-0000-00003B2D0000}"/>
    <cellStyle name="Normal 12 3 2 3 3 7 2" xfId="13849" xr:uid="{00000000-0005-0000-0000-00003C2D0000}"/>
    <cellStyle name="Normal 12 3 2 3 3 8" xfId="2720" xr:uid="{00000000-0005-0000-0000-00003D2D0000}"/>
    <cellStyle name="Normal 12 3 2 3 3 8 2" xfId="11295" xr:uid="{00000000-0005-0000-0000-00003E2D0000}"/>
    <cellStyle name="Normal 12 3 2 3 3 9" xfId="6155" xr:uid="{00000000-0005-0000-0000-00003F2D0000}"/>
    <cellStyle name="Normal 12 3 2 3 3 9 2" xfId="14730" xr:uid="{00000000-0005-0000-0000-0000402D0000}"/>
    <cellStyle name="Normal 12 3 2 3 4" xfId="290" xr:uid="{00000000-0005-0000-0000-0000412D0000}"/>
    <cellStyle name="Normal 12 3 2 3 4 10" xfId="8867" xr:uid="{00000000-0005-0000-0000-0000422D0000}"/>
    <cellStyle name="Normal 12 3 2 3 4 2" xfId="585" xr:uid="{00000000-0005-0000-0000-0000432D0000}"/>
    <cellStyle name="Normal 12 3 2 3 4 2 2" xfId="1270" xr:uid="{00000000-0005-0000-0000-0000442D0000}"/>
    <cellStyle name="Normal 12 3 2 3 4 2 2 2" xfId="3935" xr:uid="{00000000-0005-0000-0000-0000452D0000}"/>
    <cellStyle name="Normal 12 3 2 3 4 2 2 2 2" xfId="12510" xr:uid="{00000000-0005-0000-0000-0000462D0000}"/>
    <cellStyle name="Normal 12 3 2 3 4 2 2 3" xfId="7458" xr:uid="{00000000-0005-0000-0000-0000472D0000}"/>
    <cellStyle name="Normal 12 3 2 3 4 2 2 3 2" xfId="16033" xr:uid="{00000000-0005-0000-0000-0000482D0000}"/>
    <cellStyle name="Normal 12 3 2 3 4 2 2 4" xfId="9845" xr:uid="{00000000-0005-0000-0000-0000492D0000}"/>
    <cellStyle name="Normal 12 3 2 3 4 2 3" xfId="2444" xr:uid="{00000000-0005-0000-0000-00004A2D0000}"/>
    <cellStyle name="Normal 12 3 2 3 4 2 3 2" xfId="5109" xr:uid="{00000000-0005-0000-0000-00004B2D0000}"/>
    <cellStyle name="Normal 12 3 2 3 4 2 3 2 2" xfId="13684" xr:uid="{00000000-0005-0000-0000-00004C2D0000}"/>
    <cellStyle name="Normal 12 3 2 3 4 2 3 3" xfId="8632" xr:uid="{00000000-0005-0000-0000-00004D2D0000}"/>
    <cellStyle name="Normal 12 3 2 3 4 2 3 3 2" xfId="17207" xr:uid="{00000000-0005-0000-0000-00004E2D0000}"/>
    <cellStyle name="Normal 12 3 2 3 4 2 3 4" xfId="11019" xr:uid="{00000000-0005-0000-0000-00004F2D0000}"/>
    <cellStyle name="Normal 12 3 2 3 4 2 4" xfId="5990" xr:uid="{00000000-0005-0000-0000-0000502D0000}"/>
    <cellStyle name="Normal 12 3 2 3 4 2 4 2" xfId="14565" xr:uid="{00000000-0005-0000-0000-0000512D0000}"/>
    <cellStyle name="Normal 12 3 2 3 4 2 5" xfId="3250" xr:uid="{00000000-0005-0000-0000-0000522D0000}"/>
    <cellStyle name="Normal 12 3 2 3 4 2 5 2" xfId="11825" xr:uid="{00000000-0005-0000-0000-0000532D0000}"/>
    <cellStyle name="Normal 12 3 2 3 4 2 6" xfId="6871" xr:uid="{00000000-0005-0000-0000-0000542D0000}"/>
    <cellStyle name="Normal 12 3 2 3 4 2 6 2" xfId="15446" xr:uid="{00000000-0005-0000-0000-0000552D0000}"/>
    <cellStyle name="Normal 12 3 2 3 4 2 7" xfId="9160" xr:uid="{00000000-0005-0000-0000-0000562D0000}"/>
    <cellStyle name="Normal 12 3 2 3 4 3" xfId="1465" xr:uid="{00000000-0005-0000-0000-0000572D0000}"/>
    <cellStyle name="Normal 12 3 2 3 4 3 2" xfId="2052" xr:uid="{00000000-0005-0000-0000-0000582D0000}"/>
    <cellStyle name="Normal 12 3 2 3 4 3 2 2" xfId="4717" xr:uid="{00000000-0005-0000-0000-0000592D0000}"/>
    <cellStyle name="Normal 12 3 2 3 4 3 2 2 2" xfId="13292" xr:uid="{00000000-0005-0000-0000-00005A2D0000}"/>
    <cellStyle name="Normal 12 3 2 3 4 3 2 3" xfId="7653" xr:uid="{00000000-0005-0000-0000-00005B2D0000}"/>
    <cellStyle name="Normal 12 3 2 3 4 3 2 3 2" xfId="16228" xr:uid="{00000000-0005-0000-0000-00005C2D0000}"/>
    <cellStyle name="Normal 12 3 2 3 4 3 2 4" xfId="10627" xr:uid="{00000000-0005-0000-0000-00005D2D0000}"/>
    <cellStyle name="Normal 12 3 2 3 4 3 3" xfId="5598" xr:uid="{00000000-0005-0000-0000-00005E2D0000}"/>
    <cellStyle name="Normal 12 3 2 3 4 3 3 2" xfId="8240" xr:uid="{00000000-0005-0000-0000-00005F2D0000}"/>
    <cellStyle name="Normal 12 3 2 3 4 3 3 2 2" xfId="16815" xr:uid="{00000000-0005-0000-0000-0000602D0000}"/>
    <cellStyle name="Normal 12 3 2 3 4 3 3 3" xfId="14173" xr:uid="{00000000-0005-0000-0000-0000612D0000}"/>
    <cellStyle name="Normal 12 3 2 3 4 3 4" xfId="4130" xr:uid="{00000000-0005-0000-0000-0000622D0000}"/>
    <cellStyle name="Normal 12 3 2 3 4 3 4 2" xfId="12705" xr:uid="{00000000-0005-0000-0000-0000632D0000}"/>
    <cellStyle name="Normal 12 3 2 3 4 3 5" xfId="6479" xr:uid="{00000000-0005-0000-0000-0000642D0000}"/>
    <cellStyle name="Normal 12 3 2 3 4 3 5 2" xfId="15054" xr:uid="{00000000-0005-0000-0000-0000652D0000}"/>
    <cellStyle name="Normal 12 3 2 3 4 3 6" xfId="10040" xr:uid="{00000000-0005-0000-0000-0000662D0000}"/>
    <cellStyle name="Normal 12 3 2 3 4 4" xfId="878" xr:uid="{00000000-0005-0000-0000-0000672D0000}"/>
    <cellStyle name="Normal 12 3 2 3 4 4 2" xfId="3543" xr:uid="{00000000-0005-0000-0000-0000682D0000}"/>
    <cellStyle name="Normal 12 3 2 3 4 4 2 2" xfId="12118" xr:uid="{00000000-0005-0000-0000-0000692D0000}"/>
    <cellStyle name="Normal 12 3 2 3 4 4 3" xfId="7066" xr:uid="{00000000-0005-0000-0000-00006A2D0000}"/>
    <cellStyle name="Normal 12 3 2 3 4 4 3 2" xfId="15641" xr:uid="{00000000-0005-0000-0000-00006B2D0000}"/>
    <cellStyle name="Normal 12 3 2 3 4 4 4" xfId="9453" xr:uid="{00000000-0005-0000-0000-00006C2D0000}"/>
    <cellStyle name="Normal 12 3 2 3 4 5" xfId="1857" xr:uid="{00000000-0005-0000-0000-00006D2D0000}"/>
    <cellStyle name="Normal 12 3 2 3 4 5 2" xfId="2957" xr:uid="{00000000-0005-0000-0000-00006E2D0000}"/>
    <cellStyle name="Normal 12 3 2 3 4 5 2 2" xfId="11532" xr:uid="{00000000-0005-0000-0000-00006F2D0000}"/>
    <cellStyle name="Normal 12 3 2 3 4 5 3" xfId="8045" xr:uid="{00000000-0005-0000-0000-0000702D0000}"/>
    <cellStyle name="Normal 12 3 2 3 4 5 3 2" xfId="16620" xr:uid="{00000000-0005-0000-0000-0000712D0000}"/>
    <cellStyle name="Normal 12 3 2 3 4 5 4" xfId="10432" xr:uid="{00000000-0005-0000-0000-0000722D0000}"/>
    <cellStyle name="Normal 12 3 2 3 4 6" xfId="4522" xr:uid="{00000000-0005-0000-0000-0000732D0000}"/>
    <cellStyle name="Normal 12 3 2 3 4 6 2" xfId="13097" xr:uid="{00000000-0005-0000-0000-0000742D0000}"/>
    <cellStyle name="Normal 12 3 2 3 4 7" xfId="5403" xr:uid="{00000000-0005-0000-0000-0000752D0000}"/>
    <cellStyle name="Normal 12 3 2 3 4 7 2" xfId="13978" xr:uid="{00000000-0005-0000-0000-0000762D0000}"/>
    <cellStyle name="Normal 12 3 2 3 4 8" xfId="2653" xr:uid="{00000000-0005-0000-0000-0000772D0000}"/>
    <cellStyle name="Normal 12 3 2 3 4 8 2" xfId="11228" xr:uid="{00000000-0005-0000-0000-0000782D0000}"/>
    <cellStyle name="Normal 12 3 2 3 4 9" xfId="6284" xr:uid="{00000000-0005-0000-0000-0000792D0000}"/>
    <cellStyle name="Normal 12 3 2 3 4 9 2" xfId="14859" xr:uid="{00000000-0005-0000-0000-00007A2D0000}"/>
    <cellStyle name="Normal 12 3 2 3 5" xfId="469" xr:uid="{00000000-0005-0000-0000-00007B2D0000}"/>
    <cellStyle name="Normal 12 3 2 3 5 2" xfId="1074" xr:uid="{00000000-0005-0000-0000-00007C2D0000}"/>
    <cellStyle name="Normal 12 3 2 3 5 2 2" xfId="3739" xr:uid="{00000000-0005-0000-0000-00007D2D0000}"/>
    <cellStyle name="Normal 12 3 2 3 5 2 2 2" xfId="12314" xr:uid="{00000000-0005-0000-0000-00007E2D0000}"/>
    <cellStyle name="Normal 12 3 2 3 5 2 3" xfId="7262" xr:uid="{00000000-0005-0000-0000-00007F2D0000}"/>
    <cellStyle name="Normal 12 3 2 3 5 2 3 2" xfId="15837" xr:uid="{00000000-0005-0000-0000-0000802D0000}"/>
    <cellStyle name="Normal 12 3 2 3 5 2 4" xfId="9649" xr:uid="{00000000-0005-0000-0000-0000812D0000}"/>
    <cellStyle name="Normal 12 3 2 3 5 3" xfId="2248" xr:uid="{00000000-0005-0000-0000-0000822D0000}"/>
    <cellStyle name="Normal 12 3 2 3 5 3 2" xfId="4913" xr:uid="{00000000-0005-0000-0000-0000832D0000}"/>
    <cellStyle name="Normal 12 3 2 3 5 3 2 2" xfId="13488" xr:uid="{00000000-0005-0000-0000-0000842D0000}"/>
    <cellStyle name="Normal 12 3 2 3 5 3 3" xfId="8436" xr:uid="{00000000-0005-0000-0000-0000852D0000}"/>
    <cellStyle name="Normal 12 3 2 3 5 3 3 2" xfId="17011" xr:uid="{00000000-0005-0000-0000-0000862D0000}"/>
    <cellStyle name="Normal 12 3 2 3 5 3 4" xfId="10823" xr:uid="{00000000-0005-0000-0000-0000872D0000}"/>
    <cellStyle name="Normal 12 3 2 3 5 4" xfId="5794" xr:uid="{00000000-0005-0000-0000-0000882D0000}"/>
    <cellStyle name="Normal 12 3 2 3 5 4 2" xfId="14369" xr:uid="{00000000-0005-0000-0000-0000892D0000}"/>
    <cellStyle name="Normal 12 3 2 3 5 5" xfId="3134" xr:uid="{00000000-0005-0000-0000-00008A2D0000}"/>
    <cellStyle name="Normal 12 3 2 3 5 5 2" xfId="11709" xr:uid="{00000000-0005-0000-0000-00008B2D0000}"/>
    <cellStyle name="Normal 12 3 2 3 5 6" xfId="6675" xr:uid="{00000000-0005-0000-0000-00008C2D0000}"/>
    <cellStyle name="Normal 12 3 2 3 5 6 2" xfId="15250" xr:uid="{00000000-0005-0000-0000-00008D2D0000}"/>
    <cellStyle name="Normal 12 3 2 3 5 7" xfId="9044" xr:uid="{00000000-0005-0000-0000-00008E2D0000}"/>
    <cellStyle name="Normal 12 3 2 3 6" xfId="1349" xr:uid="{00000000-0005-0000-0000-00008F2D0000}"/>
    <cellStyle name="Normal 12 3 2 3 6 2" xfId="1936" xr:uid="{00000000-0005-0000-0000-0000902D0000}"/>
    <cellStyle name="Normal 12 3 2 3 6 2 2" xfId="4601" xr:uid="{00000000-0005-0000-0000-0000912D0000}"/>
    <cellStyle name="Normal 12 3 2 3 6 2 2 2" xfId="13176" xr:uid="{00000000-0005-0000-0000-0000922D0000}"/>
    <cellStyle name="Normal 12 3 2 3 6 2 3" xfId="7537" xr:uid="{00000000-0005-0000-0000-0000932D0000}"/>
    <cellStyle name="Normal 12 3 2 3 6 2 3 2" xfId="16112" xr:uid="{00000000-0005-0000-0000-0000942D0000}"/>
    <cellStyle name="Normal 12 3 2 3 6 2 4" xfId="10511" xr:uid="{00000000-0005-0000-0000-0000952D0000}"/>
    <cellStyle name="Normal 12 3 2 3 6 3" xfId="5482" xr:uid="{00000000-0005-0000-0000-0000962D0000}"/>
    <cellStyle name="Normal 12 3 2 3 6 3 2" xfId="8124" xr:uid="{00000000-0005-0000-0000-0000972D0000}"/>
    <cellStyle name="Normal 12 3 2 3 6 3 2 2" xfId="16699" xr:uid="{00000000-0005-0000-0000-0000982D0000}"/>
    <cellStyle name="Normal 12 3 2 3 6 3 3" xfId="14057" xr:uid="{00000000-0005-0000-0000-0000992D0000}"/>
    <cellStyle name="Normal 12 3 2 3 6 4" xfId="4014" xr:uid="{00000000-0005-0000-0000-00009A2D0000}"/>
    <cellStyle name="Normal 12 3 2 3 6 4 2" xfId="12589" xr:uid="{00000000-0005-0000-0000-00009B2D0000}"/>
    <cellStyle name="Normal 12 3 2 3 6 5" xfId="6363" xr:uid="{00000000-0005-0000-0000-00009C2D0000}"/>
    <cellStyle name="Normal 12 3 2 3 6 5 2" xfId="14938" xr:uid="{00000000-0005-0000-0000-00009D2D0000}"/>
    <cellStyle name="Normal 12 3 2 3 6 6" xfId="9924" xr:uid="{00000000-0005-0000-0000-00009E2D0000}"/>
    <cellStyle name="Normal 12 3 2 3 7" xfId="762" xr:uid="{00000000-0005-0000-0000-00009F2D0000}"/>
    <cellStyle name="Normal 12 3 2 3 7 2" xfId="3427" xr:uid="{00000000-0005-0000-0000-0000A02D0000}"/>
    <cellStyle name="Normal 12 3 2 3 7 2 2" xfId="12002" xr:uid="{00000000-0005-0000-0000-0000A12D0000}"/>
    <cellStyle name="Normal 12 3 2 3 7 3" xfId="6950" xr:uid="{00000000-0005-0000-0000-0000A22D0000}"/>
    <cellStyle name="Normal 12 3 2 3 7 3 2" xfId="15525" xr:uid="{00000000-0005-0000-0000-0000A32D0000}"/>
    <cellStyle name="Normal 12 3 2 3 7 4" xfId="9337" xr:uid="{00000000-0005-0000-0000-0000A42D0000}"/>
    <cellStyle name="Normal 12 3 2 3 8" xfId="1661" xr:uid="{00000000-0005-0000-0000-0000A52D0000}"/>
    <cellStyle name="Normal 12 3 2 3 8 2" xfId="2845" xr:uid="{00000000-0005-0000-0000-0000A62D0000}"/>
    <cellStyle name="Normal 12 3 2 3 8 2 2" xfId="11420" xr:uid="{00000000-0005-0000-0000-0000A72D0000}"/>
    <cellStyle name="Normal 12 3 2 3 8 3" xfId="7849" xr:uid="{00000000-0005-0000-0000-0000A82D0000}"/>
    <cellStyle name="Normal 12 3 2 3 8 3 2" xfId="16424" xr:uid="{00000000-0005-0000-0000-0000A92D0000}"/>
    <cellStyle name="Normal 12 3 2 3 8 4" xfId="10236" xr:uid="{00000000-0005-0000-0000-0000AA2D0000}"/>
    <cellStyle name="Normal 12 3 2 3 9" xfId="4326" xr:uid="{00000000-0005-0000-0000-0000AB2D0000}"/>
    <cellStyle name="Normal 12 3 2 3 9 2" xfId="12901" xr:uid="{00000000-0005-0000-0000-0000AC2D0000}"/>
    <cellStyle name="Normal 12 3 2 4" xfId="205" xr:uid="{00000000-0005-0000-0000-0000AD2D0000}"/>
    <cellStyle name="Normal 12 3 2 4 10" xfId="2564" xr:uid="{00000000-0005-0000-0000-0000AE2D0000}"/>
    <cellStyle name="Normal 12 3 2 4 10 2" xfId="11139" xr:uid="{00000000-0005-0000-0000-0000AF2D0000}"/>
    <cellStyle name="Normal 12 3 2 4 11" xfId="6057" xr:uid="{00000000-0005-0000-0000-0000B02D0000}"/>
    <cellStyle name="Normal 12 3 2 4 11 2" xfId="14632" xr:uid="{00000000-0005-0000-0000-0000B12D0000}"/>
    <cellStyle name="Normal 12 3 2 4 12" xfId="8782" xr:uid="{00000000-0005-0000-0000-0000B22D0000}"/>
    <cellStyle name="Normal 12 3 2 4 2" xfId="259" xr:uid="{00000000-0005-0000-0000-0000B32D0000}"/>
    <cellStyle name="Normal 12 3 2 4 2 10" xfId="8836" xr:uid="{00000000-0005-0000-0000-0000B42D0000}"/>
    <cellStyle name="Normal 12 3 2 4 2 2" xfId="554" xr:uid="{00000000-0005-0000-0000-0000B52D0000}"/>
    <cellStyle name="Normal 12 3 2 4 2 2 2" xfId="1239" xr:uid="{00000000-0005-0000-0000-0000B62D0000}"/>
    <cellStyle name="Normal 12 3 2 4 2 2 2 2" xfId="3904" xr:uid="{00000000-0005-0000-0000-0000B72D0000}"/>
    <cellStyle name="Normal 12 3 2 4 2 2 2 2 2" xfId="12479" xr:uid="{00000000-0005-0000-0000-0000B82D0000}"/>
    <cellStyle name="Normal 12 3 2 4 2 2 2 3" xfId="7427" xr:uid="{00000000-0005-0000-0000-0000B92D0000}"/>
    <cellStyle name="Normal 12 3 2 4 2 2 2 3 2" xfId="16002" xr:uid="{00000000-0005-0000-0000-0000BA2D0000}"/>
    <cellStyle name="Normal 12 3 2 4 2 2 2 4" xfId="9814" xr:uid="{00000000-0005-0000-0000-0000BB2D0000}"/>
    <cellStyle name="Normal 12 3 2 4 2 2 3" xfId="2413" xr:uid="{00000000-0005-0000-0000-0000BC2D0000}"/>
    <cellStyle name="Normal 12 3 2 4 2 2 3 2" xfId="5078" xr:uid="{00000000-0005-0000-0000-0000BD2D0000}"/>
    <cellStyle name="Normal 12 3 2 4 2 2 3 2 2" xfId="13653" xr:uid="{00000000-0005-0000-0000-0000BE2D0000}"/>
    <cellStyle name="Normal 12 3 2 4 2 2 3 3" xfId="8601" xr:uid="{00000000-0005-0000-0000-0000BF2D0000}"/>
    <cellStyle name="Normal 12 3 2 4 2 2 3 3 2" xfId="17176" xr:uid="{00000000-0005-0000-0000-0000C02D0000}"/>
    <cellStyle name="Normal 12 3 2 4 2 2 3 4" xfId="10988" xr:uid="{00000000-0005-0000-0000-0000C12D0000}"/>
    <cellStyle name="Normal 12 3 2 4 2 2 4" xfId="5959" xr:uid="{00000000-0005-0000-0000-0000C22D0000}"/>
    <cellStyle name="Normal 12 3 2 4 2 2 4 2" xfId="14534" xr:uid="{00000000-0005-0000-0000-0000C32D0000}"/>
    <cellStyle name="Normal 12 3 2 4 2 2 5" xfId="3219" xr:uid="{00000000-0005-0000-0000-0000C42D0000}"/>
    <cellStyle name="Normal 12 3 2 4 2 2 5 2" xfId="11794" xr:uid="{00000000-0005-0000-0000-0000C52D0000}"/>
    <cellStyle name="Normal 12 3 2 4 2 2 6" xfId="6840" xr:uid="{00000000-0005-0000-0000-0000C62D0000}"/>
    <cellStyle name="Normal 12 3 2 4 2 2 6 2" xfId="15415" xr:uid="{00000000-0005-0000-0000-0000C72D0000}"/>
    <cellStyle name="Normal 12 3 2 4 2 2 7" xfId="9129" xr:uid="{00000000-0005-0000-0000-0000C82D0000}"/>
    <cellStyle name="Normal 12 3 2 4 2 3" xfId="1434" xr:uid="{00000000-0005-0000-0000-0000C92D0000}"/>
    <cellStyle name="Normal 12 3 2 4 2 3 2" xfId="2021" xr:uid="{00000000-0005-0000-0000-0000CA2D0000}"/>
    <cellStyle name="Normal 12 3 2 4 2 3 2 2" xfId="4686" xr:uid="{00000000-0005-0000-0000-0000CB2D0000}"/>
    <cellStyle name="Normal 12 3 2 4 2 3 2 2 2" xfId="13261" xr:uid="{00000000-0005-0000-0000-0000CC2D0000}"/>
    <cellStyle name="Normal 12 3 2 4 2 3 2 3" xfId="7622" xr:uid="{00000000-0005-0000-0000-0000CD2D0000}"/>
    <cellStyle name="Normal 12 3 2 4 2 3 2 3 2" xfId="16197" xr:uid="{00000000-0005-0000-0000-0000CE2D0000}"/>
    <cellStyle name="Normal 12 3 2 4 2 3 2 4" xfId="10596" xr:uid="{00000000-0005-0000-0000-0000CF2D0000}"/>
    <cellStyle name="Normal 12 3 2 4 2 3 3" xfId="5567" xr:uid="{00000000-0005-0000-0000-0000D02D0000}"/>
    <cellStyle name="Normal 12 3 2 4 2 3 3 2" xfId="8209" xr:uid="{00000000-0005-0000-0000-0000D12D0000}"/>
    <cellStyle name="Normal 12 3 2 4 2 3 3 2 2" xfId="16784" xr:uid="{00000000-0005-0000-0000-0000D22D0000}"/>
    <cellStyle name="Normal 12 3 2 4 2 3 3 3" xfId="14142" xr:uid="{00000000-0005-0000-0000-0000D32D0000}"/>
    <cellStyle name="Normal 12 3 2 4 2 3 4" xfId="4099" xr:uid="{00000000-0005-0000-0000-0000D42D0000}"/>
    <cellStyle name="Normal 12 3 2 4 2 3 4 2" xfId="12674" xr:uid="{00000000-0005-0000-0000-0000D52D0000}"/>
    <cellStyle name="Normal 12 3 2 4 2 3 5" xfId="6448" xr:uid="{00000000-0005-0000-0000-0000D62D0000}"/>
    <cellStyle name="Normal 12 3 2 4 2 3 5 2" xfId="15023" xr:uid="{00000000-0005-0000-0000-0000D72D0000}"/>
    <cellStyle name="Normal 12 3 2 4 2 3 6" xfId="10009" xr:uid="{00000000-0005-0000-0000-0000D82D0000}"/>
    <cellStyle name="Normal 12 3 2 4 2 4" xfId="847" xr:uid="{00000000-0005-0000-0000-0000D92D0000}"/>
    <cellStyle name="Normal 12 3 2 4 2 4 2" xfId="3512" xr:uid="{00000000-0005-0000-0000-0000DA2D0000}"/>
    <cellStyle name="Normal 12 3 2 4 2 4 2 2" xfId="12087" xr:uid="{00000000-0005-0000-0000-0000DB2D0000}"/>
    <cellStyle name="Normal 12 3 2 4 2 4 3" xfId="7035" xr:uid="{00000000-0005-0000-0000-0000DC2D0000}"/>
    <cellStyle name="Normal 12 3 2 4 2 4 3 2" xfId="15610" xr:uid="{00000000-0005-0000-0000-0000DD2D0000}"/>
    <cellStyle name="Normal 12 3 2 4 2 4 4" xfId="9422" xr:uid="{00000000-0005-0000-0000-0000DE2D0000}"/>
    <cellStyle name="Normal 12 3 2 4 2 5" xfId="1826" xr:uid="{00000000-0005-0000-0000-0000DF2D0000}"/>
    <cellStyle name="Normal 12 3 2 4 2 5 2" xfId="2926" xr:uid="{00000000-0005-0000-0000-0000E02D0000}"/>
    <cellStyle name="Normal 12 3 2 4 2 5 2 2" xfId="11501" xr:uid="{00000000-0005-0000-0000-0000E12D0000}"/>
    <cellStyle name="Normal 12 3 2 4 2 5 3" xfId="8014" xr:uid="{00000000-0005-0000-0000-0000E22D0000}"/>
    <cellStyle name="Normal 12 3 2 4 2 5 3 2" xfId="16589" xr:uid="{00000000-0005-0000-0000-0000E32D0000}"/>
    <cellStyle name="Normal 12 3 2 4 2 5 4" xfId="10401" xr:uid="{00000000-0005-0000-0000-0000E42D0000}"/>
    <cellStyle name="Normal 12 3 2 4 2 6" xfId="4491" xr:uid="{00000000-0005-0000-0000-0000E52D0000}"/>
    <cellStyle name="Normal 12 3 2 4 2 6 2" xfId="13066" xr:uid="{00000000-0005-0000-0000-0000E62D0000}"/>
    <cellStyle name="Normal 12 3 2 4 2 7" xfId="5372" xr:uid="{00000000-0005-0000-0000-0000E72D0000}"/>
    <cellStyle name="Normal 12 3 2 4 2 7 2" xfId="13947" xr:uid="{00000000-0005-0000-0000-0000E82D0000}"/>
    <cellStyle name="Normal 12 3 2 4 2 8" xfId="2622" xr:uid="{00000000-0005-0000-0000-0000E92D0000}"/>
    <cellStyle name="Normal 12 3 2 4 2 8 2" xfId="11197" xr:uid="{00000000-0005-0000-0000-0000EA2D0000}"/>
    <cellStyle name="Normal 12 3 2 4 2 9" xfId="6253" xr:uid="{00000000-0005-0000-0000-0000EB2D0000}"/>
    <cellStyle name="Normal 12 3 2 4 2 9 2" xfId="14828" xr:uid="{00000000-0005-0000-0000-0000EC2D0000}"/>
    <cellStyle name="Normal 12 3 2 4 3" xfId="399" xr:uid="{00000000-0005-0000-0000-0000ED2D0000}"/>
    <cellStyle name="Normal 12 3 2 4 3 10" xfId="8974" xr:uid="{00000000-0005-0000-0000-0000EE2D0000}"/>
    <cellStyle name="Normal 12 3 2 4 3 2" xfId="692" xr:uid="{00000000-0005-0000-0000-0000EF2D0000}"/>
    <cellStyle name="Normal 12 3 2 4 3 2 2" xfId="1181" xr:uid="{00000000-0005-0000-0000-0000F02D0000}"/>
    <cellStyle name="Normal 12 3 2 4 3 2 2 2" xfId="3846" xr:uid="{00000000-0005-0000-0000-0000F12D0000}"/>
    <cellStyle name="Normal 12 3 2 4 3 2 2 2 2" xfId="12421" xr:uid="{00000000-0005-0000-0000-0000F22D0000}"/>
    <cellStyle name="Normal 12 3 2 4 3 2 2 3" xfId="7369" xr:uid="{00000000-0005-0000-0000-0000F32D0000}"/>
    <cellStyle name="Normal 12 3 2 4 3 2 2 3 2" xfId="15944" xr:uid="{00000000-0005-0000-0000-0000F42D0000}"/>
    <cellStyle name="Normal 12 3 2 4 3 2 2 4" xfId="9756" xr:uid="{00000000-0005-0000-0000-0000F52D0000}"/>
    <cellStyle name="Normal 12 3 2 4 3 2 3" xfId="2355" xr:uid="{00000000-0005-0000-0000-0000F62D0000}"/>
    <cellStyle name="Normal 12 3 2 4 3 2 3 2" xfId="5020" xr:uid="{00000000-0005-0000-0000-0000F72D0000}"/>
    <cellStyle name="Normal 12 3 2 4 3 2 3 2 2" xfId="13595" xr:uid="{00000000-0005-0000-0000-0000F82D0000}"/>
    <cellStyle name="Normal 12 3 2 4 3 2 3 3" xfId="8543" xr:uid="{00000000-0005-0000-0000-0000F92D0000}"/>
    <cellStyle name="Normal 12 3 2 4 3 2 3 3 2" xfId="17118" xr:uid="{00000000-0005-0000-0000-0000FA2D0000}"/>
    <cellStyle name="Normal 12 3 2 4 3 2 3 4" xfId="10930" xr:uid="{00000000-0005-0000-0000-0000FB2D0000}"/>
    <cellStyle name="Normal 12 3 2 4 3 2 4" xfId="5901" xr:uid="{00000000-0005-0000-0000-0000FC2D0000}"/>
    <cellStyle name="Normal 12 3 2 4 3 2 4 2" xfId="14476" xr:uid="{00000000-0005-0000-0000-0000FD2D0000}"/>
    <cellStyle name="Normal 12 3 2 4 3 2 5" xfId="3357" xr:uid="{00000000-0005-0000-0000-0000FE2D0000}"/>
    <cellStyle name="Normal 12 3 2 4 3 2 5 2" xfId="11932" xr:uid="{00000000-0005-0000-0000-0000FF2D0000}"/>
    <cellStyle name="Normal 12 3 2 4 3 2 6" xfId="6782" xr:uid="{00000000-0005-0000-0000-0000002E0000}"/>
    <cellStyle name="Normal 12 3 2 4 3 2 6 2" xfId="15357" xr:uid="{00000000-0005-0000-0000-0000012E0000}"/>
    <cellStyle name="Normal 12 3 2 4 3 2 7" xfId="9267" xr:uid="{00000000-0005-0000-0000-0000022E0000}"/>
    <cellStyle name="Normal 12 3 2 4 3 3" xfId="1572" xr:uid="{00000000-0005-0000-0000-0000032E0000}"/>
    <cellStyle name="Normal 12 3 2 4 3 3 2" xfId="2159" xr:uid="{00000000-0005-0000-0000-0000042E0000}"/>
    <cellStyle name="Normal 12 3 2 4 3 3 2 2" xfId="4824" xr:uid="{00000000-0005-0000-0000-0000052E0000}"/>
    <cellStyle name="Normal 12 3 2 4 3 3 2 2 2" xfId="13399" xr:uid="{00000000-0005-0000-0000-0000062E0000}"/>
    <cellStyle name="Normal 12 3 2 4 3 3 2 3" xfId="7760" xr:uid="{00000000-0005-0000-0000-0000072E0000}"/>
    <cellStyle name="Normal 12 3 2 4 3 3 2 3 2" xfId="16335" xr:uid="{00000000-0005-0000-0000-0000082E0000}"/>
    <cellStyle name="Normal 12 3 2 4 3 3 2 4" xfId="10734" xr:uid="{00000000-0005-0000-0000-0000092E0000}"/>
    <cellStyle name="Normal 12 3 2 4 3 3 3" xfId="5705" xr:uid="{00000000-0005-0000-0000-00000A2E0000}"/>
    <cellStyle name="Normal 12 3 2 4 3 3 3 2" xfId="8347" xr:uid="{00000000-0005-0000-0000-00000B2E0000}"/>
    <cellStyle name="Normal 12 3 2 4 3 3 3 2 2" xfId="16922" xr:uid="{00000000-0005-0000-0000-00000C2E0000}"/>
    <cellStyle name="Normal 12 3 2 4 3 3 3 3" xfId="14280" xr:uid="{00000000-0005-0000-0000-00000D2E0000}"/>
    <cellStyle name="Normal 12 3 2 4 3 3 4" xfId="4237" xr:uid="{00000000-0005-0000-0000-00000E2E0000}"/>
    <cellStyle name="Normal 12 3 2 4 3 3 4 2" xfId="12812" xr:uid="{00000000-0005-0000-0000-00000F2E0000}"/>
    <cellStyle name="Normal 12 3 2 4 3 3 5" xfId="6586" xr:uid="{00000000-0005-0000-0000-0000102E0000}"/>
    <cellStyle name="Normal 12 3 2 4 3 3 5 2" xfId="15161" xr:uid="{00000000-0005-0000-0000-0000112E0000}"/>
    <cellStyle name="Normal 12 3 2 4 3 3 6" xfId="10147" xr:uid="{00000000-0005-0000-0000-0000122E0000}"/>
    <cellStyle name="Normal 12 3 2 4 3 4" xfId="985" xr:uid="{00000000-0005-0000-0000-0000132E0000}"/>
    <cellStyle name="Normal 12 3 2 4 3 4 2" xfId="3650" xr:uid="{00000000-0005-0000-0000-0000142E0000}"/>
    <cellStyle name="Normal 12 3 2 4 3 4 2 2" xfId="12225" xr:uid="{00000000-0005-0000-0000-0000152E0000}"/>
    <cellStyle name="Normal 12 3 2 4 3 4 3" xfId="7173" xr:uid="{00000000-0005-0000-0000-0000162E0000}"/>
    <cellStyle name="Normal 12 3 2 4 3 4 3 2" xfId="15748" xr:uid="{00000000-0005-0000-0000-0000172E0000}"/>
    <cellStyle name="Normal 12 3 2 4 3 4 4" xfId="9560" xr:uid="{00000000-0005-0000-0000-0000182E0000}"/>
    <cellStyle name="Normal 12 3 2 4 3 5" xfId="1768" xr:uid="{00000000-0005-0000-0000-0000192E0000}"/>
    <cellStyle name="Normal 12 3 2 4 3 5 2" xfId="3064" xr:uid="{00000000-0005-0000-0000-00001A2E0000}"/>
    <cellStyle name="Normal 12 3 2 4 3 5 2 2" xfId="11639" xr:uid="{00000000-0005-0000-0000-00001B2E0000}"/>
    <cellStyle name="Normal 12 3 2 4 3 5 3" xfId="7956" xr:uid="{00000000-0005-0000-0000-00001C2E0000}"/>
    <cellStyle name="Normal 12 3 2 4 3 5 3 2" xfId="16531" xr:uid="{00000000-0005-0000-0000-00001D2E0000}"/>
    <cellStyle name="Normal 12 3 2 4 3 5 4" xfId="10343" xr:uid="{00000000-0005-0000-0000-00001E2E0000}"/>
    <cellStyle name="Normal 12 3 2 4 3 6" xfId="4433" xr:uid="{00000000-0005-0000-0000-00001F2E0000}"/>
    <cellStyle name="Normal 12 3 2 4 3 6 2" xfId="13008" xr:uid="{00000000-0005-0000-0000-0000202E0000}"/>
    <cellStyle name="Normal 12 3 2 4 3 7" xfId="5314" xr:uid="{00000000-0005-0000-0000-0000212E0000}"/>
    <cellStyle name="Normal 12 3 2 4 3 7 2" xfId="13889" xr:uid="{00000000-0005-0000-0000-0000222E0000}"/>
    <cellStyle name="Normal 12 3 2 4 3 8" xfId="2760" xr:uid="{00000000-0005-0000-0000-0000232E0000}"/>
    <cellStyle name="Normal 12 3 2 4 3 8 2" xfId="11335" xr:uid="{00000000-0005-0000-0000-0000242E0000}"/>
    <cellStyle name="Normal 12 3 2 4 3 9" xfId="6195" xr:uid="{00000000-0005-0000-0000-0000252E0000}"/>
    <cellStyle name="Normal 12 3 2 4 3 9 2" xfId="14770" xr:uid="{00000000-0005-0000-0000-0000262E0000}"/>
    <cellStyle name="Normal 12 3 2 4 4" xfId="496" xr:uid="{00000000-0005-0000-0000-0000272E0000}"/>
    <cellStyle name="Normal 12 3 2 4 4 2" xfId="1043" xr:uid="{00000000-0005-0000-0000-0000282E0000}"/>
    <cellStyle name="Normal 12 3 2 4 4 2 2" xfId="3708" xr:uid="{00000000-0005-0000-0000-0000292E0000}"/>
    <cellStyle name="Normal 12 3 2 4 4 2 2 2" xfId="12283" xr:uid="{00000000-0005-0000-0000-00002A2E0000}"/>
    <cellStyle name="Normal 12 3 2 4 4 2 3" xfId="7231" xr:uid="{00000000-0005-0000-0000-00002B2E0000}"/>
    <cellStyle name="Normal 12 3 2 4 4 2 3 2" xfId="15806" xr:uid="{00000000-0005-0000-0000-00002C2E0000}"/>
    <cellStyle name="Normal 12 3 2 4 4 2 4" xfId="9618" xr:uid="{00000000-0005-0000-0000-00002D2E0000}"/>
    <cellStyle name="Normal 12 3 2 4 4 3" xfId="2217" xr:uid="{00000000-0005-0000-0000-00002E2E0000}"/>
    <cellStyle name="Normal 12 3 2 4 4 3 2" xfId="4882" xr:uid="{00000000-0005-0000-0000-00002F2E0000}"/>
    <cellStyle name="Normal 12 3 2 4 4 3 2 2" xfId="13457" xr:uid="{00000000-0005-0000-0000-0000302E0000}"/>
    <cellStyle name="Normal 12 3 2 4 4 3 3" xfId="8405" xr:uid="{00000000-0005-0000-0000-0000312E0000}"/>
    <cellStyle name="Normal 12 3 2 4 4 3 3 2" xfId="16980" xr:uid="{00000000-0005-0000-0000-0000322E0000}"/>
    <cellStyle name="Normal 12 3 2 4 4 3 4" xfId="10792" xr:uid="{00000000-0005-0000-0000-0000332E0000}"/>
    <cellStyle name="Normal 12 3 2 4 4 4" xfId="5763" xr:uid="{00000000-0005-0000-0000-0000342E0000}"/>
    <cellStyle name="Normal 12 3 2 4 4 4 2" xfId="14338" xr:uid="{00000000-0005-0000-0000-0000352E0000}"/>
    <cellStyle name="Normal 12 3 2 4 4 5" xfId="3161" xr:uid="{00000000-0005-0000-0000-0000362E0000}"/>
    <cellStyle name="Normal 12 3 2 4 4 5 2" xfId="11736" xr:uid="{00000000-0005-0000-0000-0000372E0000}"/>
    <cellStyle name="Normal 12 3 2 4 4 6" xfId="6644" xr:uid="{00000000-0005-0000-0000-0000382E0000}"/>
    <cellStyle name="Normal 12 3 2 4 4 6 2" xfId="15219" xr:uid="{00000000-0005-0000-0000-0000392E0000}"/>
    <cellStyle name="Normal 12 3 2 4 4 7" xfId="9071" xr:uid="{00000000-0005-0000-0000-00003A2E0000}"/>
    <cellStyle name="Normal 12 3 2 4 5" xfId="1376" xr:uid="{00000000-0005-0000-0000-00003B2E0000}"/>
    <cellStyle name="Normal 12 3 2 4 5 2" xfId="1963" xr:uid="{00000000-0005-0000-0000-00003C2E0000}"/>
    <cellStyle name="Normal 12 3 2 4 5 2 2" xfId="4628" xr:uid="{00000000-0005-0000-0000-00003D2E0000}"/>
    <cellStyle name="Normal 12 3 2 4 5 2 2 2" xfId="13203" xr:uid="{00000000-0005-0000-0000-00003E2E0000}"/>
    <cellStyle name="Normal 12 3 2 4 5 2 3" xfId="7564" xr:uid="{00000000-0005-0000-0000-00003F2E0000}"/>
    <cellStyle name="Normal 12 3 2 4 5 2 3 2" xfId="16139" xr:uid="{00000000-0005-0000-0000-0000402E0000}"/>
    <cellStyle name="Normal 12 3 2 4 5 2 4" xfId="10538" xr:uid="{00000000-0005-0000-0000-0000412E0000}"/>
    <cellStyle name="Normal 12 3 2 4 5 3" xfId="5509" xr:uid="{00000000-0005-0000-0000-0000422E0000}"/>
    <cellStyle name="Normal 12 3 2 4 5 3 2" xfId="8151" xr:uid="{00000000-0005-0000-0000-0000432E0000}"/>
    <cellStyle name="Normal 12 3 2 4 5 3 2 2" xfId="16726" xr:uid="{00000000-0005-0000-0000-0000442E0000}"/>
    <cellStyle name="Normal 12 3 2 4 5 3 3" xfId="14084" xr:uid="{00000000-0005-0000-0000-0000452E0000}"/>
    <cellStyle name="Normal 12 3 2 4 5 4" xfId="4041" xr:uid="{00000000-0005-0000-0000-0000462E0000}"/>
    <cellStyle name="Normal 12 3 2 4 5 4 2" xfId="12616" xr:uid="{00000000-0005-0000-0000-0000472E0000}"/>
    <cellStyle name="Normal 12 3 2 4 5 5" xfId="6390" xr:uid="{00000000-0005-0000-0000-0000482E0000}"/>
    <cellStyle name="Normal 12 3 2 4 5 5 2" xfId="14965" xr:uid="{00000000-0005-0000-0000-0000492E0000}"/>
    <cellStyle name="Normal 12 3 2 4 5 6" xfId="9951" xr:uid="{00000000-0005-0000-0000-00004A2E0000}"/>
    <cellStyle name="Normal 12 3 2 4 6" xfId="789" xr:uid="{00000000-0005-0000-0000-00004B2E0000}"/>
    <cellStyle name="Normal 12 3 2 4 6 2" xfId="3454" xr:uid="{00000000-0005-0000-0000-00004C2E0000}"/>
    <cellStyle name="Normal 12 3 2 4 6 2 2" xfId="12029" xr:uid="{00000000-0005-0000-0000-00004D2E0000}"/>
    <cellStyle name="Normal 12 3 2 4 6 3" xfId="6977" xr:uid="{00000000-0005-0000-0000-00004E2E0000}"/>
    <cellStyle name="Normal 12 3 2 4 6 3 2" xfId="15552" xr:uid="{00000000-0005-0000-0000-00004F2E0000}"/>
    <cellStyle name="Normal 12 3 2 4 6 4" xfId="9364" xr:uid="{00000000-0005-0000-0000-0000502E0000}"/>
    <cellStyle name="Normal 12 3 2 4 7" xfId="1630" xr:uid="{00000000-0005-0000-0000-0000512E0000}"/>
    <cellStyle name="Normal 12 3 2 4 7 2" xfId="2872" xr:uid="{00000000-0005-0000-0000-0000522E0000}"/>
    <cellStyle name="Normal 12 3 2 4 7 2 2" xfId="11447" xr:uid="{00000000-0005-0000-0000-0000532E0000}"/>
    <cellStyle name="Normal 12 3 2 4 7 3" xfId="7818" xr:uid="{00000000-0005-0000-0000-0000542E0000}"/>
    <cellStyle name="Normal 12 3 2 4 7 3 2" xfId="16393" xr:uid="{00000000-0005-0000-0000-0000552E0000}"/>
    <cellStyle name="Normal 12 3 2 4 7 4" xfId="10205" xr:uid="{00000000-0005-0000-0000-0000562E0000}"/>
    <cellStyle name="Normal 12 3 2 4 8" xfId="4295" xr:uid="{00000000-0005-0000-0000-0000572E0000}"/>
    <cellStyle name="Normal 12 3 2 4 8 2" xfId="12870" xr:uid="{00000000-0005-0000-0000-0000582E0000}"/>
    <cellStyle name="Normal 12 3 2 4 9" xfId="5176" xr:uid="{00000000-0005-0000-0000-0000592E0000}"/>
    <cellStyle name="Normal 12 3 2 4 9 2" xfId="13751" xr:uid="{00000000-0005-0000-0000-00005A2E0000}"/>
    <cellStyle name="Normal 12 3 2 5" xfId="196" xr:uid="{00000000-0005-0000-0000-00005B2E0000}"/>
    <cellStyle name="Normal 12 3 2 5 10" xfId="2556" xr:uid="{00000000-0005-0000-0000-00005C2E0000}"/>
    <cellStyle name="Normal 12 3 2 5 10 2" xfId="11131" xr:uid="{00000000-0005-0000-0000-00005D2E0000}"/>
    <cellStyle name="Normal 12 3 2 5 11" xfId="6107" xr:uid="{00000000-0005-0000-0000-00005E2E0000}"/>
    <cellStyle name="Normal 12 3 2 5 11 2" xfId="14682" xr:uid="{00000000-0005-0000-0000-00005F2E0000}"/>
    <cellStyle name="Normal 12 3 2 5 12" xfId="8774" xr:uid="{00000000-0005-0000-0000-0000602E0000}"/>
    <cellStyle name="Normal 12 3 2 5 2" xfId="309" xr:uid="{00000000-0005-0000-0000-0000612E0000}"/>
    <cellStyle name="Normal 12 3 2 5 2 10" xfId="8886" xr:uid="{00000000-0005-0000-0000-0000622E0000}"/>
    <cellStyle name="Normal 12 3 2 5 2 2" xfId="604" xr:uid="{00000000-0005-0000-0000-0000632E0000}"/>
    <cellStyle name="Normal 12 3 2 5 2 2 2" xfId="1289" xr:uid="{00000000-0005-0000-0000-0000642E0000}"/>
    <cellStyle name="Normal 12 3 2 5 2 2 2 2" xfId="3954" xr:uid="{00000000-0005-0000-0000-0000652E0000}"/>
    <cellStyle name="Normal 12 3 2 5 2 2 2 2 2" xfId="12529" xr:uid="{00000000-0005-0000-0000-0000662E0000}"/>
    <cellStyle name="Normal 12 3 2 5 2 2 2 3" xfId="7477" xr:uid="{00000000-0005-0000-0000-0000672E0000}"/>
    <cellStyle name="Normal 12 3 2 5 2 2 2 3 2" xfId="16052" xr:uid="{00000000-0005-0000-0000-0000682E0000}"/>
    <cellStyle name="Normal 12 3 2 5 2 2 2 4" xfId="9864" xr:uid="{00000000-0005-0000-0000-0000692E0000}"/>
    <cellStyle name="Normal 12 3 2 5 2 2 3" xfId="2463" xr:uid="{00000000-0005-0000-0000-00006A2E0000}"/>
    <cellStyle name="Normal 12 3 2 5 2 2 3 2" xfId="5128" xr:uid="{00000000-0005-0000-0000-00006B2E0000}"/>
    <cellStyle name="Normal 12 3 2 5 2 2 3 2 2" xfId="13703" xr:uid="{00000000-0005-0000-0000-00006C2E0000}"/>
    <cellStyle name="Normal 12 3 2 5 2 2 3 3" xfId="8651" xr:uid="{00000000-0005-0000-0000-00006D2E0000}"/>
    <cellStyle name="Normal 12 3 2 5 2 2 3 3 2" xfId="17226" xr:uid="{00000000-0005-0000-0000-00006E2E0000}"/>
    <cellStyle name="Normal 12 3 2 5 2 2 3 4" xfId="11038" xr:uid="{00000000-0005-0000-0000-00006F2E0000}"/>
    <cellStyle name="Normal 12 3 2 5 2 2 4" xfId="6009" xr:uid="{00000000-0005-0000-0000-0000702E0000}"/>
    <cellStyle name="Normal 12 3 2 5 2 2 4 2" xfId="14584" xr:uid="{00000000-0005-0000-0000-0000712E0000}"/>
    <cellStyle name="Normal 12 3 2 5 2 2 5" xfId="3269" xr:uid="{00000000-0005-0000-0000-0000722E0000}"/>
    <cellStyle name="Normal 12 3 2 5 2 2 5 2" xfId="11844" xr:uid="{00000000-0005-0000-0000-0000732E0000}"/>
    <cellStyle name="Normal 12 3 2 5 2 2 6" xfId="6890" xr:uid="{00000000-0005-0000-0000-0000742E0000}"/>
    <cellStyle name="Normal 12 3 2 5 2 2 6 2" xfId="15465" xr:uid="{00000000-0005-0000-0000-0000752E0000}"/>
    <cellStyle name="Normal 12 3 2 5 2 2 7" xfId="9179" xr:uid="{00000000-0005-0000-0000-0000762E0000}"/>
    <cellStyle name="Normal 12 3 2 5 2 3" xfId="1484" xr:uid="{00000000-0005-0000-0000-0000772E0000}"/>
    <cellStyle name="Normal 12 3 2 5 2 3 2" xfId="2071" xr:uid="{00000000-0005-0000-0000-0000782E0000}"/>
    <cellStyle name="Normal 12 3 2 5 2 3 2 2" xfId="4736" xr:uid="{00000000-0005-0000-0000-0000792E0000}"/>
    <cellStyle name="Normal 12 3 2 5 2 3 2 2 2" xfId="13311" xr:uid="{00000000-0005-0000-0000-00007A2E0000}"/>
    <cellStyle name="Normal 12 3 2 5 2 3 2 3" xfId="7672" xr:uid="{00000000-0005-0000-0000-00007B2E0000}"/>
    <cellStyle name="Normal 12 3 2 5 2 3 2 3 2" xfId="16247" xr:uid="{00000000-0005-0000-0000-00007C2E0000}"/>
    <cellStyle name="Normal 12 3 2 5 2 3 2 4" xfId="10646" xr:uid="{00000000-0005-0000-0000-00007D2E0000}"/>
    <cellStyle name="Normal 12 3 2 5 2 3 3" xfId="5617" xr:uid="{00000000-0005-0000-0000-00007E2E0000}"/>
    <cellStyle name="Normal 12 3 2 5 2 3 3 2" xfId="8259" xr:uid="{00000000-0005-0000-0000-00007F2E0000}"/>
    <cellStyle name="Normal 12 3 2 5 2 3 3 2 2" xfId="16834" xr:uid="{00000000-0005-0000-0000-0000802E0000}"/>
    <cellStyle name="Normal 12 3 2 5 2 3 3 3" xfId="14192" xr:uid="{00000000-0005-0000-0000-0000812E0000}"/>
    <cellStyle name="Normal 12 3 2 5 2 3 4" xfId="4149" xr:uid="{00000000-0005-0000-0000-0000822E0000}"/>
    <cellStyle name="Normal 12 3 2 5 2 3 4 2" xfId="12724" xr:uid="{00000000-0005-0000-0000-0000832E0000}"/>
    <cellStyle name="Normal 12 3 2 5 2 3 5" xfId="6498" xr:uid="{00000000-0005-0000-0000-0000842E0000}"/>
    <cellStyle name="Normal 12 3 2 5 2 3 5 2" xfId="15073" xr:uid="{00000000-0005-0000-0000-0000852E0000}"/>
    <cellStyle name="Normal 12 3 2 5 2 3 6" xfId="10059" xr:uid="{00000000-0005-0000-0000-0000862E0000}"/>
    <cellStyle name="Normal 12 3 2 5 2 4" xfId="897" xr:uid="{00000000-0005-0000-0000-0000872E0000}"/>
    <cellStyle name="Normal 12 3 2 5 2 4 2" xfId="3562" xr:uid="{00000000-0005-0000-0000-0000882E0000}"/>
    <cellStyle name="Normal 12 3 2 5 2 4 2 2" xfId="12137" xr:uid="{00000000-0005-0000-0000-0000892E0000}"/>
    <cellStyle name="Normal 12 3 2 5 2 4 3" xfId="7085" xr:uid="{00000000-0005-0000-0000-00008A2E0000}"/>
    <cellStyle name="Normal 12 3 2 5 2 4 3 2" xfId="15660" xr:uid="{00000000-0005-0000-0000-00008B2E0000}"/>
    <cellStyle name="Normal 12 3 2 5 2 4 4" xfId="9472" xr:uid="{00000000-0005-0000-0000-00008C2E0000}"/>
    <cellStyle name="Normal 12 3 2 5 2 5" xfId="1876" xr:uid="{00000000-0005-0000-0000-00008D2E0000}"/>
    <cellStyle name="Normal 12 3 2 5 2 5 2" xfId="2976" xr:uid="{00000000-0005-0000-0000-00008E2E0000}"/>
    <cellStyle name="Normal 12 3 2 5 2 5 2 2" xfId="11551" xr:uid="{00000000-0005-0000-0000-00008F2E0000}"/>
    <cellStyle name="Normal 12 3 2 5 2 5 3" xfId="8064" xr:uid="{00000000-0005-0000-0000-0000902E0000}"/>
    <cellStyle name="Normal 12 3 2 5 2 5 3 2" xfId="16639" xr:uid="{00000000-0005-0000-0000-0000912E0000}"/>
    <cellStyle name="Normal 12 3 2 5 2 5 4" xfId="10451" xr:uid="{00000000-0005-0000-0000-0000922E0000}"/>
    <cellStyle name="Normal 12 3 2 5 2 6" xfId="4541" xr:uid="{00000000-0005-0000-0000-0000932E0000}"/>
    <cellStyle name="Normal 12 3 2 5 2 6 2" xfId="13116" xr:uid="{00000000-0005-0000-0000-0000942E0000}"/>
    <cellStyle name="Normal 12 3 2 5 2 7" xfId="5422" xr:uid="{00000000-0005-0000-0000-0000952E0000}"/>
    <cellStyle name="Normal 12 3 2 5 2 7 2" xfId="13997" xr:uid="{00000000-0005-0000-0000-0000962E0000}"/>
    <cellStyle name="Normal 12 3 2 5 2 8" xfId="2672" xr:uid="{00000000-0005-0000-0000-0000972E0000}"/>
    <cellStyle name="Normal 12 3 2 5 2 8 2" xfId="11247" xr:uid="{00000000-0005-0000-0000-0000982E0000}"/>
    <cellStyle name="Normal 12 3 2 5 2 9" xfId="6303" xr:uid="{00000000-0005-0000-0000-0000992E0000}"/>
    <cellStyle name="Normal 12 3 2 5 2 9 2" xfId="14878" xr:uid="{00000000-0005-0000-0000-00009A2E0000}"/>
    <cellStyle name="Normal 12 3 2 5 3" xfId="391" xr:uid="{00000000-0005-0000-0000-00009B2E0000}"/>
    <cellStyle name="Normal 12 3 2 5 3 10" xfId="8966" xr:uid="{00000000-0005-0000-0000-00009C2E0000}"/>
    <cellStyle name="Normal 12 3 2 5 3 2" xfId="684" xr:uid="{00000000-0005-0000-0000-00009D2E0000}"/>
    <cellStyle name="Normal 12 3 2 5 3 2 2" xfId="1173" xr:uid="{00000000-0005-0000-0000-00009E2E0000}"/>
    <cellStyle name="Normal 12 3 2 5 3 2 2 2" xfId="3838" xr:uid="{00000000-0005-0000-0000-00009F2E0000}"/>
    <cellStyle name="Normal 12 3 2 5 3 2 2 2 2" xfId="12413" xr:uid="{00000000-0005-0000-0000-0000A02E0000}"/>
    <cellStyle name="Normal 12 3 2 5 3 2 2 3" xfId="7361" xr:uid="{00000000-0005-0000-0000-0000A12E0000}"/>
    <cellStyle name="Normal 12 3 2 5 3 2 2 3 2" xfId="15936" xr:uid="{00000000-0005-0000-0000-0000A22E0000}"/>
    <cellStyle name="Normal 12 3 2 5 3 2 2 4" xfId="9748" xr:uid="{00000000-0005-0000-0000-0000A32E0000}"/>
    <cellStyle name="Normal 12 3 2 5 3 2 3" xfId="2347" xr:uid="{00000000-0005-0000-0000-0000A42E0000}"/>
    <cellStyle name="Normal 12 3 2 5 3 2 3 2" xfId="5012" xr:uid="{00000000-0005-0000-0000-0000A52E0000}"/>
    <cellStyle name="Normal 12 3 2 5 3 2 3 2 2" xfId="13587" xr:uid="{00000000-0005-0000-0000-0000A62E0000}"/>
    <cellStyle name="Normal 12 3 2 5 3 2 3 3" xfId="8535" xr:uid="{00000000-0005-0000-0000-0000A72E0000}"/>
    <cellStyle name="Normal 12 3 2 5 3 2 3 3 2" xfId="17110" xr:uid="{00000000-0005-0000-0000-0000A82E0000}"/>
    <cellStyle name="Normal 12 3 2 5 3 2 3 4" xfId="10922" xr:uid="{00000000-0005-0000-0000-0000A92E0000}"/>
    <cellStyle name="Normal 12 3 2 5 3 2 4" xfId="5893" xr:uid="{00000000-0005-0000-0000-0000AA2E0000}"/>
    <cellStyle name="Normal 12 3 2 5 3 2 4 2" xfId="14468" xr:uid="{00000000-0005-0000-0000-0000AB2E0000}"/>
    <cellStyle name="Normal 12 3 2 5 3 2 5" xfId="3349" xr:uid="{00000000-0005-0000-0000-0000AC2E0000}"/>
    <cellStyle name="Normal 12 3 2 5 3 2 5 2" xfId="11924" xr:uid="{00000000-0005-0000-0000-0000AD2E0000}"/>
    <cellStyle name="Normal 12 3 2 5 3 2 6" xfId="6774" xr:uid="{00000000-0005-0000-0000-0000AE2E0000}"/>
    <cellStyle name="Normal 12 3 2 5 3 2 6 2" xfId="15349" xr:uid="{00000000-0005-0000-0000-0000AF2E0000}"/>
    <cellStyle name="Normal 12 3 2 5 3 2 7" xfId="9259" xr:uid="{00000000-0005-0000-0000-0000B02E0000}"/>
    <cellStyle name="Normal 12 3 2 5 3 3" xfId="1564" xr:uid="{00000000-0005-0000-0000-0000B12E0000}"/>
    <cellStyle name="Normal 12 3 2 5 3 3 2" xfId="2151" xr:uid="{00000000-0005-0000-0000-0000B22E0000}"/>
    <cellStyle name="Normal 12 3 2 5 3 3 2 2" xfId="4816" xr:uid="{00000000-0005-0000-0000-0000B32E0000}"/>
    <cellStyle name="Normal 12 3 2 5 3 3 2 2 2" xfId="13391" xr:uid="{00000000-0005-0000-0000-0000B42E0000}"/>
    <cellStyle name="Normal 12 3 2 5 3 3 2 3" xfId="7752" xr:uid="{00000000-0005-0000-0000-0000B52E0000}"/>
    <cellStyle name="Normal 12 3 2 5 3 3 2 3 2" xfId="16327" xr:uid="{00000000-0005-0000-0000-0000B62E0000}"/>
    <cellStyle name="Normal 12 3 2 5 3 3 2 4" xfId="10726" xr:uid="{00000000-0005-0000-0000-0000B72E0000}"/>
    <cellStyle name="Normal 12 3 2 5 3 3 3" xfId="5697" xr:uid="{00000000-0005-0000-0000-0000B82E0000}"/>
    <cellStyle name="Normal 12 3 2 5 3 3 3 2" xfId="8339" xr:uid="{00000000-0005-0000-0000-0000B92E0000}"/>
    <cellStyle name="Normal 12 3 2 5 3 3 3 2 2" xfId="16914" xr:uid="{00000000-0005-0000-0000-0000BA2E0000}"/>
    <cellStyle name="Normal 12 3 2 5 3 3 3 3" xfId="14272" xr:uid="{00000000-0005-0000-0000-0000BB2E0000}"/>
    <cellStyle name="Normal 12 3 2 5 3 3 4" xfId="4229" xr:uid="{00000000-0005-0000-0000-0000BC2E0000}"/>
    <cellStyle name="Normal 12 3 2 5 3 3 4 2" xfId="12804" xr:uid="{00000000-0005-0000-0000-0000BD2E0000}"/>
    <cellStyle name="Normal 12 3 2 5 3 3 5" xfId="6578" xr:uid="{00000000-0005-0000-0000-0000BE2E0000}"/>
    <cellStyle name="Normal 12 3 2 5 3 3 5 2" xfId="15153" xr:uid="{00000000-0005-0000-0000-0000BF2E0000}"/>
    <cellStyle name="Normal 12 3 2 5 3 3 6" xfId="10139" xr:uid="{00000000-0005-0000-0000-0000C02E0000}"/>
    <cellStyle name="Normal 12 3 2 5 3 4" xfId="977" xr:uid="{00000000-0005-0000-0000-0000C12E0000}"/>
    <cellStyle name="Normal 12 3 2 5 3 4 2" xfId="3642" xr:uid="{00000000-0005-0000-0000-0000C22E0000}"/>
    <cellStyle name="Normal 12 3 2 5 3 4 2 2" xfId="12217" xr:uid="{00000000-0005-0000-0000-0000C32E0000}"/>
    <cellStyle name="Normal 12 3 2 5 3 4 3" xfId="7165" xr:uid="{00000000-0005-0000-0000-0000C42E0000}"/>
    <cellStyle name="Normal 12 3 2 5 3 4 3 2" xfId="15740" xr:uid="{00000000-0005-0000-0000-0000C52E0000}"/>
    <cellStyle name="Normal 12 3 2 5 3 4 4" xfId="9552" xr:uid="{00000000-0005-0000-0000-0000C62E0000}"/>
    <cellStyle name="Normal 12 3 2 5 3 5" xfId="1760" xr:uid="{00000000-0005-0000-0000-0000C72E0000}"/>
    <cellStyle name="Normal 12 3 2 5 3 5 2" xfId="3056" xr:uid="{00000000-0005-0000-0000-0000C82E0000}"/>
    <cellStyle name="Normal 12 3 2 5 3 5 2 2" xfId="11631" xr:uid="{00000000-0005-0000-0000-0000C92E0000}"/>
    <cellStyle name="Normal 12 3 2 5 3 5 3" xfId="7948" xr:uid="{00000000-0005-0000-0000-0000CA2E0000}"/>
    <cellStyle name="Normal 12 3 2 5 3 5 3 2" xfId="16523" xr:uid="{00000000-0005-0000-0000-0000CB2E0000}"/>
    <cellStyle name="Normal 12 3 2 5 3 5 4" xfId="10335" xr:uid="{00000000-0005-0000-0000-0000CC2E0000}"/>
    <cellStyle name="Normal 12 3 2 5 3 6" xfId="4425" xr:uid="{00000000-0005-0000-0000-0000CD2E0000}"/>
    <cellStyle name="Normal 12 3 2 5 3 6 2" xfId="13000" xr:uid="{00000000-0005-0000-0000-0000CE2E0000}"/>
    <cellStyle name="Normal 12 3 2 5 3 7" xfId="5306" xr:uid="{00000000-0005-0000-0000-0000CF2E0000}"/>
    <cellStyle name="Normal 12 3 2 5 3 7 2" xfId="13881" xr:uid="{00000000-0005-0000-0000-0000D02E0000}"/>
    <cellStyle name="Normal 12 3 2 5 3 8" xfId="2752" xr:uid="{00000000-0005-0000-0000-0000D12E0000}"/>
    <cellStyle name="Normal 12 3 2 5 3 8 2" xfId="11327" xr:uid="{00000000-0005-0000-0000-0000D22E0000}"/>
    <cellStyle name="Normal 12 3 2 5 3 9" xfId="6187" xr:uid="{00000000-0005-0000-0000-0000D32E0000}"/>
    <cellStyle name="Normal 12 3 2 5 3 9 2" xfId="14762" xr:uid="{00000000-0005-0000-0000-0000D42E0000}"/>
    <cellStyle name="Normal 12 3 2 5 4" xfId="488" xr:uid="{00000000-0005-0000-0000-0000D52E0000}"/>
    <cellStyle name="Normal 12 3 2 5 4 2" xfId="1093" xr:uid="{00000000-0005-0000-0000-0000D62E0000}"/>
    <cellStyle name="Normal 12 3 2 5 4 2 2" xfId="3758" xr:uid="{00000000-0005-0000-0000-0000D72E0000}"/>
    <cellStyle name="Normal 12 3 2 5 4 2 2 2" xfId="12333" xr:uid="{00000000-0005-0000-0000-0000D82E0000}"/>
    <cellStyle name="Normal 12 3 2 5 4 2 3" xfId="7281" xr:uid="{00000000-0005-0000-0000-0000D92E0000}"/>
    <cellStyle name="Normal 12 3 2 5 4 2 3 2" xfId="15856" xr:uid="{00000000-0005-0000-0000-0000DA2E0000}"/>
    <cellStyle name="Normal 12 3 2 5 4 2 4" xfId="9668" xr:uid="{00000000-0005-0000-0000-0000DB2E0000}"/>
    <cellStyle name="Normal 12 3 2 5 4 3" xfId="2267" xr:uid="{00000000-0005-0000-0000-0000DC2E0000}"/>
    <cellStyle name="Normal 12 3 2 5 4 3 2" xfId="4932" xr:uid="{00000000-0005-0000-0000-0000DD2E0000}"/>
    <cellStyle name="Normal 12 3 2 5 4 3 2 2" xfId="13507" xr:uid="{00000000-0005-0000-0000-0000DE2E0000}"/>
    <cellStyle name="Normal 12 3 2 5 4 3 3" xfId="8455" xr:uid="{00000000-0005-0000-0000-0000DF2E0000}"/>
    <cellStyle name="Normal 12 3 2 5 4 3 3 2" xfId="17030" xr:uid="{00000000-0005-0000-0000-0000E02E0000}"/>
    <cellStyle name="Normal 12 3 2 5 4 3 4" xfId="10842" xr:uid="{00000000-0005-0000-0000-0000E12E0000}"/>
    <cellStyle name="Normal 12 3 2 5 4 4" xfId="5813" xr:uid="{00000000-0005-0000-0000-0000E22E0000}"/>
    <cellStyle name="Normal 12 3 2 5 4 4 2" xfId="14388" xr:uid="{00000000-0005-0000-0000-0000E32E0000}"/>
    <cellStyle name="Normal 12 3 2 5 4 5" xfId="3153" xr:uid="{00000000-0005-0000-0000-0000E42E0000}"/>
    <cellStyle name="Normal 12 3 2 5 4 5 2" xfId="11728" xr:uid="{00000000-0005-0000-0000-0000E52E0000}"/>
    <cellStyle name="Normal 12 3 2 5 4 6" xfId="6694" xr:uid="{00000000-0005-0000-0000-0000E62E0000}"/>
    <cellStyle name="Normal 12 3 2 5 4 6 2" xfId="15269" xr:uid="{00000000-0005-0000-0000-0000E72E0000}"/>
    <cellStyle name="Normal 12 3 2 5 4 7" xfId="9063" xr:uid="{00000000-0005-0000-0000-0000E82E0000}"/>
    <cellStyle name="Normal 12 3 2 5 5" xfId="1368" xr:uid="{00000000-0005-0000-0000-0000E92E0000}"/>
    <cellStyle name="Normal 12 3 2 5 5 2" xfId="1955" xr:uid="{00000000-0005-0000-0000-0000EA2E0000}"/>
    <cellStyle name="Normal 12 3 2 5 5 2 2" xfId="4620" xr:uid="{00000000-0005-0000-0000-0000EB2E0000}"/>
    <cellStyle name="Normal 12 3 2 5 5 2 2 2" xfId="13195" xr:uid="{00000000-0005-0000-0000-0000EC2E0000}"/>
    <cellStyle name="Normal 12 3 2 5 5 2 3" xfId="7556" xr:uid="{00000000-0005-0000-0000-0000ED2E0000}"/>
    <cellStyle name="Normal 12 3 2 5 5 2 3 2" xfId="16131" xr:uid="{00000000-0005-0000-0000-0000EE2E0000}"/>
    <cellStyle name="Normal 12 3 2 5 5 2 4" xfId="10530" xr:uid="{00000000-0005-0000-0000-0000EF2E0000}"/>
    <cellStyle name="Normal 12 3 2 5 5 3" xfId="5501" xr:uid="{00000000-0005-0000-0000-0000F02E0000}"/>
    <cellStyle name="Normal 12 3 2 5 5 3 2" xfId="8143" xr:uid="{00000000-0005-0000-0000-0000F12E0000}"/>
    <cellStyle name="Normal 12 3 2 5 5 3 2 2" xfId="16718" xr:uid="{00000000-0005-0000-0000-0000F22E0000}"/>
    <cellStyle name="Normal 12 3 2 5 5 3 3" xfId="14076" xr:uid="{00000000-0005-0000-0000-0000F32E0000}"/>
    <cellStyle name="Normal 12 3 2 5 5 4" xfId="4033" xr:uid="{00000000-0005-0000-0000-0000F42E0000}"/>
    <cellStyle name="Normal 12 3 2 5 5 4 2" xfId="12608" xr:uid="{00000000-0005-0000-0000-0000F52E0000}"/>
    <cellStyle name="Normal 12 3 2 5 5 5" xfId="6382" xr:uid="{00000000-0005-0000-0000-0000F62E0000}"/>
    <cellStyle name="Normal 12 3 2 5 5 5 2" xfId="14957" xr:uid="{00000000-0005-0000-0000-0000F72E0000}"/>
    <cellStyle name="Normal 12 3 2 5 5 6" xfId="9943" xr:uid="{00000000-0005-0000-0000-0000F82E0000}"/>
    <cellStyle name="Normal 12 3 2 5 6" xfId="781" xr:uid="{00000000-0005-0000-0000-0000F92E0000}"/>
    <cellStyle name="Normal 12 3 2 5 6 2" xfId="3446" xr:uid="{00000000-0005-0000-0000-0000FA2E0000}"/>
    <cellStyle name="Normal 12 3 2 5 6 2 2" xfId="12021" xr:uid="{00000000-0005-0000-0000-0000FB2E0000}"/>
    <cellStyle name="Normal 12 3 2 5 6 3" xfId="6969" xr:uid="{00000000-0005-0000-0000-0000FC2E0000}"/>
    <cellStyle name="Normal 12 3 2 5 6 3 2" xfId="15544" xr:uid="{00000000-0005-0000-0000-0000FD2E0000}"/>
    <cellStyle name="Normal 12 3 2 5 6 4" xfId="9356" xr:uid="{00000000-0005-0000-0000-0000FE2E0000}"/>
    <cellStyle name="Normal 12 3 2 5 7" xfId="1680" xr:uid="{00000000-0005-0000-0000-0000FF2E0000}"/>
    <cellStyle name="Normal 12 3 2 5 7 2" xfId="2864" xr:uid="{00000000-0005-0000-0000-0000002F0000}"/>
    <cellStyle name="Normal 12 3 2 5 7 2 2" xfId="11439" xr:uid="{00000000-0005-0000-0000-0000012F0000}"/>
    <cellStyle name="Normal 12 3 2 5 7 3" xfId="7868" xr:uid="{00000000-0005-0000-0000-0000022F0000}"/>
    <cellStyle name="Normal 12 3 2 5 7 3 2" xfId="16443" xr:uid="{00000000-0005-0000-0000-0000032F0000}"/>
    <cellStyle name="Normal 12 3 2 5 7 4" xfId="10255" xr:uid="{00000000-0005-0000-0000-0000042F0000}"/>
    <cellStyle name="Normal 12 3 2 5 8" xfId="4345" xr:uid="{00000000-0005-0000-0000-0000052F0000}"/>
    <cellStyle name="Normal 12 3 2 5 8 2" xfId="12920" xr:uid="{00000000-0005-0000-0000-0000062F0000}"/>
    <cellStyle name="Normal 12 3 2 5 9" xfId="5226" xr:uid="{00000000-0005-0000-0000-0000072F0000}"/>
    <cellStyle name="Normal 12 3 2 5 9 2" xfId="13801" xr:uid="{00000000-0005-0000-0000-0000082F0000}"/>
    <cellStyle name="Normal 12 3 2 6" xfId="349" xr:uid="{00000000-0005-0000-0000-0000092F0000}"/>
    <cellStyle name="Normal 12 3 2 6 10" xfId="8926" xr:uid="{00000000-0005-0000-0000-00000A2F0000}"/>
    <cellStyle name="Normal 12 3 2 6 2" xfId="644" xr:uid="{00000000-0005-0000-0000-00000B2F0000}"/>
    <cellStyle name="Normal 12 3 2 6 2 2" xfId="1133" xr:uid="{00000000-0005-0000-0000-00000C2F0000}"/>
    <cellStyle name="Normal 12 3 2 6 2 2 2" xfId="3798" xr:uid="{00000000-0005-0000-0000-00000D2F0000}"/>
    <cellStyle name="Normal 12 3 2 6 2 2 2 2" xfId="12373" xr:uid="{00000000-0005-0000-0000-00000E2F0000}"/>
    <cellStyle name="Normal 12 3 2 6 2 2 3" xfId="7321" xr:uid="{00000000-0005-0000-0000-00000F2F0000}"/>
    <cellStyle name="Normal 12 3 2 6 2 2 3 2" xfId="15896" xr:uid="{00000000-0005-0000-0000-0000102F0000}"/>
    <cellStyle name="Normal 12 3 2 6 2 2 4" xfId="9708" xr:uid="{00000000-0005-0000-0000-0000112F0000}"/>
    <cellStyle name="Normal 12 3 2 6 2 3" xfId="2307" xr:uid="{00000000-0005-0000-0000-0000122F0000}"/>
    <cellStyle name="Normal 12 3 2 6 2 3 2" xfId="4972" xr:uid="{00000000-0005-0000-0000-0000132F0000}"/>
    <cellStyle name="Normal 12 3 2 6 2 3 2 2" xfId="13547" xr:uid="{00000000-0005-0000-0000-0000142F0000}"/>
    <cellStyle name="Normal 12 3 2 6 2 3 3" xfId="8495" xr:uid="{00000000-0005-0000-0000-0000152F0000}"/>
    <cellStyle name="Normal 12 3 2 6 2 3 3 2" xfId="17070" xr:uid="{00000000-0005-0000-0000-0000162F0000}"/>
    <cellStyle name="Normal 12 3 2 6 2 3 4" xfId="10882" xr:uid="{00000000-0005-0000-0000-0000172F0000}"/>
    <cellStyle name="Normal 12 3 2 6 2 4" xfId="5853" xr:uid="{00000000-0005-0000-0000-0000182F0000}"/>
    <cellStyle name="Normal 12 3 2 6 2 4 2" xfId="14428" xr:uid="{00000000-0005-0000-0000-0000192F0000}"/>
    <cellStyle name="Normal 12 3 2 6 2 5" xfId="3309" xr:uid="{00000000-0005-0000-0000-00001A2F0000}"/>
    <cellStyle name="Normal 12 3 2 6 2 5 2" xfId="11884" xr:uid="{00000000-0005-0000-0000-00001B2F0000}"/>
    <cellStyle name="Normal 12 3 2 6 2 6" xfId="6734" xr:uid="{00000000-0005-0000-0000-00001C2F0000}"/>
    <cellStyle name="Normal 12 3 2 6 2 6 2" xfId="15309" xr:uid="{00000000-0005-0000-0000-00001D2F0000}"/>
    <cellStyle name="Normal 12 3 2 6 2 7" xfId="9219" xr:uid="{00000000-0005-0000-0000-00001E2F0000}"/>
    <cellStyle name="Normal 12 3 2 6 3" xfId="1524" xr:uid="{00000000-0005-0000-0000-00001F2F0000}"/>
    <cellStyle name="Normal 12 3 2 6 3 2" xfId="2111" xr:uid="{00000000-0005-0000-0000-0000202F0000}"/>
    <cellStyle name="Normal 12 3 2 6 3 2 2" xfId="4776" xr:uid="{00000000-0005-0000-0000-0000212F0000}"/>
    <cellStyle name="Normal 12 3 2 6 3 2 2 2" xfId="13351" xr:uid="{00000000-0005-0000-0000-0000222F0000}"/>
    <cellStyle name="Normal 12 3 2 6 3 2 3" xfId="7712" xr:uid="{00000000-0005-0000-0000-0000232F0000}"/>
    <cellStyle name="Normal 12 3 2 6 3 2 3 2" xfId="16287" xr:uid="{00000000-0005-0000-0000-0000242F0000}"/>
    <cellStyle name="Normal 12 3 2 6 3 2 4" xfId="10686" xr:uid="{00000000-0005-0000-0000-0000252F0000}"/>
    <cellStyle name="Normal 12 3 2 6 3 3" xfId="5657" xr:uid="{00000000-0005-0000-0000-0000262F0000}"/>
    <cellStyle name="Normal 12 3 2 6 3 3 2" xfId="8299" xr:uid="{00000000-0005-0000-0000-0000272F0000}"/>
    <cellStyle name="Normal 12 3 2 6 3 3 2 2" xfId="16874" xr:uid="{00000000-0005-0000-0000-0000282F0000}"/>
    <cellStyle name="Normal 12 3 2 6 3 3 3" xfId="14232" xr:uid="{00000000-0005-0000-0000-0000292F0000}"/>
    <cellStyle name="Normal 12 3 2 6 3 4" xfId="4189" xr:uid="{00000000-0005-0000-0000-00002A2F0000}"/>
    <cellStyle name="Normal 12 3 2 6 3 4 2" xfId="12764" xr:uid="{00000000-0005-0000-0000-00002B2F0000}"/>
    <cellStyle name="Normal 12 3 2 6 3 5" xfId="6538" xr:uid="{00000000-0005-0000-0000-00002C2F0000}"/>
    <cellStyle name="Normal 12 3 2 6 3 5 2" xfId="15113" xr:uid="{00000000-0005-0000-0000-00002D2F0000}"/>
    <cellStyle name="Normal 12 3 2 6 3 6" xfId="10099" xr:uid="{00000000-0005-0000-0000-00002E2F0000}"/>
    <cellStyle name="Normal 12 3 2 6 4" xfId="937" xr:uid="{00000000-0005-0000-0000-00002F2F0000}"/>
    <cellStyle name="Normal 12 3 2 6 4 2" xfId="3602" xr:uid="{00000000-0005-0000-0000-0000302F0000}"/>
    <cellStyle name="Normal 12 3 2 6 4 2 2" xfId="12177" xr:uid="{00000000-0005-0000-0000-0000312F0000}"/>
    <cellStyle name="Normal 12 3 2 6 4 3" xfId="7125" xr:uid="{00000000-0005-0000-0000-0000322F0000}"/>
    <cellStyle name="Normal 12 3 2 6 4 3 2" xfId="15700" xr:uid="{00000000-0005-0000-0000-0000332F0000}"/>
    <cellStyle name="Normal 12 3 2 6 4 4" xfId="9512" xr:uid="{00000000-0005-0000-0000-0000342F0000}"/>
    <cellStyle name="Normal 12 3 2 6 5" xfId="1720" xr:uid="{00000000-0005-0000-0000-0000352F0000}"/>
    <cellStyle name="Normal 12 3 2 6 5 2" xfId="3016" xr:uid="{00000000-0005-0000-0000-0000362F0000}"/>
    <cellStyle name="Normal 12 3 2 6 5 2 2" xfId="11591" xr:uid="{00000000-0005-0000-0000-0000372F0000}"/>
    <cellStyle name="Normal 12 3 2 6 5 3" xfId="7908" xr:uid="{00000000-0005-0000-0000-0000382F0000}"/>
    <cellStyle name="Normal 12 3 2 6 5 3 2" xfId="16483" xr:uid="{00000000-0005-0000-0000-0000392F0000}"/>
    <cellStyle name="Normal 12 3 2 6 5 4" xfId="10295" xr:uid="{00000000-0005-0000-0000-00003A2F0000}"/>
    <cellStyle name="Normal 12 3 2 6 6" xfId="4385" xr:uid="{00000000-0005-0000-0000-00003B2F0000}"/>
    <cellStyle name="Normal 12 3 2 6 6 2" xfId="12960" xr:uid="{00000000-0005-0000-0000-00003C2F0000}"/>
    <cellStyle name="Normal 12 3 2 6 7" xfId="5266" xr:uid="{00000000-0005-0000-0000-00003D2F0000}"/>
    <cellStyle name="Normal 12 3 2 6 7 2" xfId="13841" xr:uid="{00000000-0005-0000-0000-00003E2F0000}"/>
    <cellStyle name="Normal 12 3 2 6 8" xfId="2712" xr:uid="{00000000-0005-0000-0000-00003F2F0000}"/>
    <cellStyle name="Normal 12 3 2 6 8 2" xfId="11287" xr:uid="{00000000-0005-0000-0000-0000402F0000}"/>
    <cellStyle name="Normal 12 3 2 6 9" xfId="6147" xr:uid="{00000000-0005-0000-0000-0000412F0000}"/>
    <cellStyle name="Normal 12 3 2 6 9 2" xfId="14722" xr:uid="{00000000-0005-0000-0000-0000422F0000}"/>
    <cellStyle name="Normal 12 3 2 7" xfId="251" xr:uid="{00000000-0005-0000-0000-0000432F0000}"/>
    <cellStyle name="Normal 12 3 2 7 10" xfId="8828" xr:uid="{00000000-0005-0000-0000-0000442F0000}"/>
    <cellStyle name="Normal 12 3 2 7 2" xfId="546" xr:uid="{00000000-0005-0000-0000-0000452F0000}"/>
    <cellStyle name="Normal 12 3 2 7 2 2" xfId="1231" xr:uid="{00000000-0005-0000-0000-0000462F0000}"/>
    <cellStyle name="Normal 12 3 2 7 2 2 2" xfId="3896" xr:uid="{00000000-0005-0000-0000-0000472F0000}"/>
    <cellStyle name="Normal 12 3 2 7 2 2 2 2" xfId="12471" xr:uid="{00000000-0005-0000-0000-0000482F0000}"/>
    <cellStyle name="Normal 12 3 2 7 2 2 3" xfId="7419" xr:uid="{00000000-0005-0000-0000-0000492F0000}"/>
    <cellStyle name="Normal 12 3 2 7 2 2 3 2" xfId="15994" xr:uid="{00000000-0005-0000-0000-00004A2F0000}"/>
    <cellStyle name="Normal 12 3 2 7 2 2 4" xfId="9806" xr:uid="{00000000-0005-0000-0000-00004B2F0000}"/>
    <cellStyle name="Normal 12 3 2 7 2 3" xfId="2405" xr:uid="{00000000-0005-0000-0000-00004C2F0000}"/>
    <cellStyle name="Normal 12 3 2 7 2 3 2" xfId="5070" xr:uid="{00000000-0005-0000-0000-00004D2F0000}"/>
    <cellStyle name="Normal 12 3 2 7 2 3 2 2" xfId="13645" xr:uid="{00000000-0005-0000-0000-00004E2F0000}"/>
    <cellStyle name="Normal 12 3 2 7 2 3 3" xfId="8593" xr:uid="{00000000-0005-0000-0000-00004F2F0000}"/>
    <cellStyle name="Normal 12 3 2 7 2 3 3 2" xfId="17168" xr:uid="{00000000-0005-0000-0000-0000502F0000}"/>
    <cellStyle name="Normal 12 3 2 7 2 3 4" xfId="10980" xr:uid="{00000000-0005-0000-0000-0000512F0000}"/>
    <cellStyle name="Normal 12 3 2 7 2 4" xfId="5951" xr:uid="{00000000-0005-0000-0000-0000522F0000}"/>
    <cellStyle name="Normal 12 3 2 7 2 4 2" xfId="14526" xr:uid="{00000000-0005-0000-0000-0000532F0000}"/>
    <cellStyle name="Normal 12 3 2 7 2 5" xfId="3211" xr:uid="{00000000-0005-0000-0000-0000542F0000}"/>
    <cellStyle name="Normal 12 3 2 7 2 5 2" xfId="11786" xr:uid="{00000000-0005-0000-0000-0000552F0000}"/>
    <cellStyle name="Normal 12 3 2 7 2 6" xfId="6832" xr:uid="{00000000-0005-0000-0000-0000562F0000}"/>
    <cellStyle name="Normal 12 3 2 7 2 6 2" xfId="15407" xr:uid="{00000000-0005-0000-0000-0000572F0000}"/>
    <cellStyle name="Normal 12 3 2 7 2 7" xfId="9121" xr:uid="{00000000-0005-0000-0000-0000582F0000}"/>
    <cellStyle name="Normal 12 3 2 7 3" xfId="1426" xr:uid="{00000000-0005-0000-0000-0000592F0000}"/>
    <cellStyle name="Normal 12 3 2 7 3 2" xfId="2013" xr:uid="{00000000-0005-0000-0000-00005A2F0000}"/>
    <cellStyle name="Normal 12 3 2 7 3 2 2" xfId="4678" xr:uid="{00000000-0005-0000-0000-00005B2F0000}"/>
    <cellStyle name="Normal 12 3 2 7 3 2 2 2" xfId="13253" xr:uid="{00000000-0005-0000-0000-00005C2F0000}"/>
    <cellStyle name="Normal 12 3 2 7 3 2 3" xfId="7614" xr:uid="{00000000-0005-0000-0000-00005D2F0000}"/>
    <cellStyle name="Normal 12 3 2 7 3 2 3 2" xfId="16189" xr:uid="{00000000-0005-0000-0000-00005E2F0000}"/>
    <cellStyle name="Normal 12 3 2 7 3 2 4" xfId="10588" xr:uid="{00000000-0005-0000-0000-00005F2F0000}"/>
    <cellStyle name="Normal 12 3 2 7 3 3" xfId="5559" xr:uid="{00000000-0005-0000-0000-0000602F0000}"/>
    <cellStyle name="Normal 12 3 2 7 3 3 2" xfId="8201" xr:uid="{00000000-0005-0000-0000-0000612F0000}"/>
    <cellStyle name="Normal 12 3 2 7 3 3 2 2" xfId="16776" xr:uid="{00000000-0005-0000-0000-0000622F0000}"/>
    <cellStyle name="Normal 12 3 2 7 3 3 3" xfId="14134" xr:uid="{00000000-0005-0000-0000-0000632F0000}"/>
    <cellStyle name="Normal 12 3 2 7 3 4" xfId="4091" xr:uid="{00000000-0005-0000-0000-0000642F0000}"/>
    <cellStyle name="Normal 12 3 2 7 3 4 2" xfId="12666" xr:uid="{00000000-0005-0000-0000-0000652F0000}"/>
    <cellStyle name="Normal 12 3 2 7 3 5" xfId="6440" xr:uid="{00000000-0005-0000-0000-0000662F0000}"/>
    <cellStyle name="Normal 12 3 2 7 3 5 2" xfId="15015" xr:uid="{00000000-0005-0000-0000-0000672F0000}"/>
    <cellStyle name="Normal 12 3 2 7 3 6" xfId="10001" xr:uid="{00000000-0005-0000-0000-0000682F0000}"/>
    <cellStyle name="Normal 12 3 2 7 4" xfId="839" xr:uid="{00000000-0005-0000-0000-0000692F0000}"/>
    <cellStyle name="Normal 12 3 2 7 4 2" xfId="3504" xr:uid="{00000000-0005-0000-0000-00006A2F0000}"/>
    <cellStyle name="Normal 12 3 2 7 4 2 2" xfId="12079" xr:uid="{00000000-0005-0000-0000-00006B2F0000}"/>
    <cellStyle name="Normal 12 3 2 7 4 3" xfId="7027" xr:uid="{00000000-0005-0000-0000-00006C2F0000}"/>
    <cellStyle name="Normal 12 3 2 7 4 3 2" xfId="15602" xr:uid="{00000000-0005-0000-0000-00006D2F0000}"/>
    <cellStyle name="Normal 12 3 2 7 4 4" xfId="9414" xr:uid="{00000000-0005-0000-0000-00006E2F0000}"/>
    <cellStyle name="Normal 12 3 2 7 5" xfId="1818" xr:uid="{00000000-0005-0000-0000-00006F2F0000}"/>
    <cellStyle name="Normal 12 3 2 7 5 2" xfId="2918" xr:uid="{00000000-0005-0000-0000-0000702F0000}"/>
    <cellStyle name="Normal 12 3 2 7 5 2 2" xfId="11493" xr:uid="{00000000-0005-0000-0000-0000712F0000}"/>
    <cellStyle name="Normal 12 3 2 7 5 3" xfId="8006" xr:uid="{00000000-0005-0000-0000-0000722F0000}"/>
    <cellStyle name="Normal 12 3 2 7 5 3 2" xfId="16581" xr:uid="{00000000-0005-0000-0000-0000732F0000}"/>
    <cellStyle name="Normal 12 3 2 7 5 4" xfId="10393" xr:uid="{00000000-0005-0000-0000-0000742F0000}"/>
    <cellStyle name="Normal 12 3 2 7 6" xfId="4483" xr:uid="{00000000-0005-0000-0000-0000752F0000}"/>
    <cellStyle name="Normal 12 3 2 7 6 2" xfId="13058" xr:uid="{00000000-0005-0000-0000-0000762F0000}"/>
    <cellStyle name="Normal 12 3 2 7 7" xfId="5364" xr:uid="{00000000-0005-0000-0000-0000772F0000}"/>
    <cellStyle name="Normal 12 3 2 7 7 2" xfId="13939" xr:uid="{00000000-0005-0000-0000-0000782F0000}"/>
    <cellStyle name="Normal 12 3 2 7 8" xfId="2614" xr:uid="{00000000-0005-0000-0000-0000792F0000}"/>
    <cellStyle name="Normal 12 3 2 7 8 2" xfId="11189" xr:uid="{00000000-0005-0000-0000-00007A2F0000}"/>
    <cellStyle name="Normal 12 3 2 7 9" xfId="6245" xr:uid="{00000000-0005-0000-0000-00007B2F0000}"/>
    <cellStyle name="Normal 12 3 2 7 9 2" xfId="14820" xr:uid="{00000000-0005-0000-0000-00007C2F0000}"/>
    <cellStyle name="Normal 12 3 2 8" xfId="438" xr:uid="{00000000-0005-0000-0000-00007D2F0000}"/>
    <cellStyle name="Normal 12 3 2 8 2" xfId="1035" xr:uid="{00000000-0005-0000-0000-00007E2F0000}"/>
    <cellStyle name="Normal 12 3 2 8 2 2" xfId="3700" xr:uid="{00000000-0005-0000-0000-00007F2F0000}"/>
    <cellStyle name="Normal 12 3 2 8 2 2 2" xfId="12275" xr:uid="{00000000-0005-0000-0000-0000802F0000}"/>
    <cellStyle name="Normal 12 3 2 8 2 3" xfId="7223" xr:uid="{00000000-0005-0000-0000-0000812F0000}"/>
    <cellStyle name="Normal 12 3 2 8 2 3 2" xfId="15798" xr:uid="{00000000-0005-0000-0000-0000822F0000}"/>
    <cellStyle name="Normal 12 3 2 8 2 4" xfId="9610" xr:uid="{00000000-0005-0000-0000-0000832F0000}"/>
    <cellStyle name="Normal 12 3 2 8 3" xfId="2209" xr:uid="{00000000-0005-0000-0000-0000842F0000}"/>
    <cellStyle name="Normal 12 3 2 8 3 2" xfId="3103" xr:uid="{00000000-0005-0000-0000-0000852F0000}"/>
    <cellStyle name="Normal 12 3 2 8 3 2 2" xfId="11678" xr:uid="{00000000-0005-0000-0000-0000862F0000}"/>
    <cellStyle name="Normal 12 3 2 8 3 3" xfId="8397" xr:uid="{00000000-0005-0000-0000-0000872F0000}"/>
    <cellStyle name="Normal 12 3 2 8 3 3 2" xfId="16972" xr:uid="{00000000-0005-0000-0000-0000882F0000}"/>
    <cellStyle name="Normal 12 3 2 8 3 4" xfId="10784" xr:uid="{00000000-0005-0000-0000-0000892F0000}"/>
    <cellStyle name="Normal 12 3 2 8 4" xfId="4874" xr:uid="{00000000-0005-0000-0000-00008A2F0000}"/>
    <cellStyle name="Normal 12 3 2 8 4 2" xfId="13449" xr:uid="{00000000-0005-0000-0000-00008B2F0000}"/>
    <cellStyle name="Normal 12 3 2 8 5" xfId="5755" xr:uid="{00000000-0005-0000-0000-00008C2F0000}"/>
    <cellStyle name="Normal 12 3 2 8 5 2" xfId="14330" xr:uid="{00000000-0005-0000-0000-00008D2F0000}"/>
    <cellStyle name="Normal 12 3 2 8 6" xfId="2506" xr:uid="{00000000-0005-0000-0000-00008E2F0000}"/>
    <cellStyle name="Normal 12 3 2 8 6 2" xfId="11081" xr:uid="{00000000-0005-0000-0000-00008F2F0000}"/>
    <cellStyle name="Normal 12 3 2 8 7" xfId="6636" xr:uid="{00000000-0005-0000-0000-0000902F0000}"/>
    <cellStyle name="Normal 12 3 2 8 7 2" xfId="15211" xr:uid="{00000000-0005-0000-0000-0000912F0000}"/>
    <cellStyle name="Normal 12 3 2 8 8" xfId="9013" xr:uid="{00000000-0005-0000-0000-0000922F0000}"/>
    <cellStyle name="Normal 12 3 2 9" xfId="1318" xr:uid="{00000000-0005-0000-0000-0000932F0000}"/>
    <cellStyle name="Normal 12 3 2 9 2" xfId="1905" xr:uid="{00000000-0005-0000-0000-0000942F0000}"/>
    <cellStyle name="Normal 12 3 2 9 2 2" xfId="4570" xr:uid="{00000000-0005-0000-0000-0000952F0000}"/>
    <cellStyle name="Normal 12 3 2 9 2 2 2" xfId="13145" xr:uid="{00000000-0005-0000-0000-0000962F0000}"/>
    <cellStyle name="Normal 12 3 2 9 2 3" xfId="7506" xr:uid="{00000000-0005-0000-0000-0000972F0000}"/>
    <cellStyle name="Normal 12 3 2 9 2 3 2" xfId="16081" xr:uid="{00000000-0005-0000-0000-0000982F0000}"/>
    <cellStyle name="Normal 12 3 2 9 2 4" xfId="10480" xr:uid="{00000000-0005-0000-0000-0000992F0000}"/>
    <cellStyle name="Normal 12 3 2 9 3" xfId="5451" xr:uid="{00000000-0005-0000-0000-00009A2F0000}"/>
    <cellStyle name="Normal 12 3 2 9 3 2" xfId="8093" xr:uid="{00000000-0005-0000-0000-00009B2F0000}"/>
    <cellStyle name="Normal 12 3 2 9 3 2 2" xfId="16668" xr:uid="{00000000-0005-0000-0000-00009C2F0000}"/>
    <cellStyle name="Normal 12 3 2 9 3 3" xfId="14026" xr:uid="{00000000-0005-0000-0000-00009D2F0000}"/>
    <cellStyle name="Normal 12 3 2 9 4" xfId="3983" xr:uid="{00000000-0005-0000-0000-00009E2F0000}"/>
    <cellStyle name="Normal 12 3 2 9 4 2" xfId="12558" xr:uid="{00000000-0005-0000-0000-00009F2F0000}"/>
    <cellStyle name="Normal 12 3 2 9 5" xfId="6332" xr:uid="{00000000-0005-0000-0000-0000A02F0000}"/>
    <cellStyle name="Normal 12 3 2 9 5 2" xfId="14907" xr:uid="{00000000-0005-0000-0000-0000A12F0000}"/>
    <cellStyle name="Normal 12 3 2 9 6" xfId="9893" xr:uid="{00000000-0005-0000-0000-0000A22F0000}"/>
    <cellStyle name="Normal 12 3 3" xfId="134" xr:uid="{00000000-0005-0000-0000-0000A32F0000}"/>
    <cellStyle name="Normal 12 3 3 10" xfId="1616" xr:uid="{00000000-0005-0000-0000-0000A42F0000}"/>
    <cellStyle name="Normal 12 3 3 10 2" xfId="2809" xr:uid="{00000000-0005-0000-0000-0000A52F0000}"/>
    <cellStyle name="Normal 12 3 3 10 2 2" xfId="11384" xr:uid="{00000000-0005-0000-0000-0000A62F0000}"/>
    <cellStyle name="Normal 12 3 3 10 3" xfId="7804" xr:uid="{00000000-0005-0000-0000-0000A72F0000}"/>
    <cellStyle name="Normal 12 3 3 10 3 2" xfId="16379" xr:uid="{00000000-0005-0000-0000-0000A82F0000}"/>
    <cellStyle name="Normal 12 3 3 10 4" xfId="10191" xr:uid="{00000000-0005-0000-0000-0000A92F0000}"/>
    <cellStyle name="Normal 12 3 3 11" xfId="4281" xr:uid="{00000000-0005-0000-0000-0000AA2F0000}"/>
    <cellStyle name="Normal 12 3 3 11 2" xfId="12856" xr:uid="{00000000-0005-0000-0000-0000AB2F0000}"/>
    <cellStyle name="Normal 12 3 3 12" xfId="5162" xr:uid="{00000000-0005-0000-0000-0000AC2F0000}"/>
    <cellStyle name="Normal 12 3 3 12 2" xfId="13737" xr:uid="{00000000-0005-0000-0000-0000AD2F0000}"/>
    <cellStyle name="Normal 12 3 3 13" xfId="2512" xr:uid="{00000000-0005-0000-0000-0000AE2F0000}"/>
    <cellStyle name="Normal 12 3 3 13 2" xfId="11087" xr:uid="{00000000-0005-0000-0000-0000AF2F0000}"/>
    <cellStyle name="Normal 12 3 3 14" xfId="6043" xr:uid="{00000000-0005-0000-0000-0000B02F0000}"/>
    <cellStyle name="Normal 12 3 3 14 2" xfId="14618" xr:uid="{00000000-0005-0000-0000-0000B12F0000}"/>
    <cellStyle name="Normal 12 3 3 15" xfId="17265" xr:uid="{00000000-0005-0000-0000-0000B22F0000}"/>
    <cellStyle name="Normal 12 3 3 16" xfId="8719" xr:uid="{00000000-0005-0000-0000-0000B32F0000}"/>
    <cellStyle name="Normal 12 3 3 17" xfId="8690" xr:uid="{00000000-0005-0000-0000-0000B42F0000}"/>
    <cellStyle name="Normal 12 3 3 2" xfId="175" xr:uid="{00000000-0005-0000-0000-0000B52F0000}"/>
    <cellStyle name="Normal 12 3 3 2 10" xfId="5201" xr:uid="{00000000-0005-0000-0000-0000B62F0000}"/>
    <cellStyle name="Normal 12 3 3 2 10 2" xfId="13776" xr:uid="{00000000-0005-0000-0000-0000B72F0000}"/>
    <cellStyle name="Normal 12 3 3 2 11" xfId="2531" xr:uid="{00000000-0005-0000-0000-0000B82F0000}"/>
    <cellStyle name="Normal 12 3 3 2 11 2" xfId="11106" xr:uid="{00000000-0005-0000-0000-0000B92F0000}"/>
    <cellStyle name="Normal 12 3 3 2 12" xfId="6082" xr:uid="{00000000-0005-0000-0000-0000BA2F0000}"/>
    <cellStyle name="Normal 12 3 3 2 12 2" xfId="14657" xr:uid="{00000000-0005-0000-0000-0000BB2F0000}"/>
    <cellStyle name="Normal 12 3 3 2 13" xfId="8753" xr:uid="{00000000-0005-0000-0000-0000BC2F0000}"/>
    <cellStyle name="Normal 12 3 3 2 2" xfId="226" xr:uid="{00000000-0005-0000-0000-0000BD2F0000}"/>
    <cellStyle name="Normal 12 3 3 2 2 10" xfId="2589" xr:uid="{00000000-0005-0000-0000-0000BE2F0000}"/>
    <cellStyle name="Normal 12 3 3 2 2 10 2" xfId="11164" xr:uid="{00000000-0005-0000-0000-0000BF2F0000}"/>
    <cellStyle name="Normal 12 3 3 2 2 11" xfId="6122" xr:uid="{00000000-0005-0000-0000-0000C02F0000}"/>
    <cellStyle name="Normal 12 3 3 2 2 11 2" xfId="14697" xr:uid="{00000000-0005-0000-0000-0000C12F0000}"/>
    <cellStyle name="Normal 12 3 3 2 2 12" xfId="8803" xr:uid="{00000000-0005-0000-0000-0000C22F0000}"/>
    <cellStyle name="Normal 12 3 3 2 2 2" xfId="324" xr:uid="{00000000-0005-0000-0000-0000C32F0000}"/>
    <cellStyle name="Normal 12 3 3 2 2 2 10" xfId="8901" xr:uid="{00000000-0005-0000-0000-0000C42F0000}"/>
    <cellStyle name="Normal 12 3 3 2 2 2 2" xfId="619" xr:uid="{00000000-0005-0000-0000-0000C52F0000}"/>
    <cellStyle name="Normal 12 3 3 2 2 2 2 2" xfId="1304" xr:uid="{00000000-0005-0000-0000-0000C62F0000}"/>
    <cellStyle name="Normal 12 3 3 2 2 2 2 2 2" xfId="3969" xr:uid="{00000000-0005-0000-0000-0000C72F0000}"/>
    <cellStyle name="Normal 12 3 3 2 2 2 2 2 2 2" xfId="12544" xr:uid="{00000000-0005-0000-0000-0000C82F0000}"/>
    <cellStyle name="Normal 12 3 3 2 2 2 2 2 3" xfId="7492" xr:uid="{00000000-0005-0000-0000-0000C92F0000}"/>
    <cellStyle name="Normal 12 3 3 2 2 2 2 2 3 2" xfId="16067" xr:uid="{00000000-0005-0000-0000-0000CA2F0000}"/>
    <cellStyle name="Normal 12 3 3 2 2 2 2 2 4" xfId="9879" xr:uid="{00000000-0005-0000-0000-0000CB2F0000}"/>
    <cellStyle name="Normal 12 3 3 2 2 2 2 3" xfId="2478" xr:uid="{00000000-0005-0000-0000-0000CC2F0000}"/>
    <cellStyle name="Normal 12 3 3 2 2 2 2 3 2" xfId="5143" xr:uid="{00000000-0005-0000-0000-0000CD2F0000}"/>
    <cellStyle name="Normal 12 3 3 2 2 2 2 3 2 2" xfId="13718" xr:uid="{00000000-0005-0000-0000-0000CE2F0000}"/>
    <cellStyle name="Normal 12 3 3 2 2 2 2 3 3" xfId="8666" xr:uid="{00000000-0005-0000-0000-0000CF2F0000}"/>
    <cellStyle name="Normal 12 3 3 2 2 2 2 3 3 2" xfId="17241" xr:uid="{00000000-0005-0000-0000-0000D02F0000}"/>
    <cellStyle name="Normal 12 3 3 2 2 2 2 3 4" xfId="11053" xr:uid="{00000000-0005-0000-0000-0000D12F0000}"/>
    <cellStyle name="Normal 12 3 3 2 2 2 2 4" xfId="6024" xr:uid="{00000000-0005-0000-0000-0000D22F0000}"/>
    <cellStyle name="Normal 12 3 3 2 2 2 2 4 2" xfId="14599" xr:uid="{00000000-0005-0000-0000-0000D32F0000}"/>
    <cellStyle name="Normal 12 3 3 2 2 2 2 5" xfId="3284" xr:uid="{00000000-0005-0000-0000-0000D42F0000}"/>
    <cellStyle name="Normal 12 3 3 2 2 2 2 5 2" xfId="11859" xr:uid="{00000000-0005-0000-0000-0000D52F0000}"/>
    <cellStyle name="Normal 12 3 3 2 2 2 2 6" xfId="6905" xr:uid="{00000000-0005-0000-0000-0000D62F0000}"/>
    <cellStyle name="Normal 12 3 3 2 2 2 2 6 2" xfId="15480" xr:uid="{00000000-0005-0000-0000-0000D72F0000}"/>
    <cellStyle name="Normal 12 3 3 2 2 2 2 7" xfId="9194" xr:uid="{00000000-0005-0000-0000-0000D82F0000}"/>
    <cellStyle name="Normal 12 3 3 2 2 2 3" xfId="1499" xr:uid="{00000000-0005-0000-0000-0000D92F0000}"/>
    <cellStyle name="Normal 12 3 3 2 2 2 3 2" xfId="2086" xr:uid="{00000000-0005-0000-0000-0000DA2F0000}"/>
    <cellStyle name="Normal 12 3 3 2 2 2 3 2 2" xfId="4751" xr:uid="{00000000-0005-0000-0000-0000DB2F0000}"/>
    <cellStyle name="Normal 12 3 3 2 2 2 3 2 2 2" xfId="13326" xr:uid="{00000000-0005-0000-0000-0000DC2F0000}"/>
    <cellStyle name="Normal 12 3 3 2 2 2 3 2 3" xfId="7687" xr:uid="{00000000-0005-0000-0000-0000DD2F0000}"/>
    <cellStyle name="Normal 12 3 3 2 2 2 3 2 3 2" xfId="16262" xr:uid="{00000000-0005-0000-0000-0000DE2F0000}"/>
    <cellStyle name="Normal 12 3 3 2 2 2 3 2 4" xfId="10661" xr:uid="{00000000-0005-0000-0000-0000DF2F0000}"/>
    <cellStyle name="Normal 12 3 3 2 2 2 3 3" xfId="5632" xr:uid="{00000000-0005-0000-0000-0000E02F0000}"/>
    <cellStyle name="Normal 12 3 3 2 2 2 3 3 2" xfId="8274" xr:uid="{00000000-0005-0000-0000-0000E12F0000}"/>
    <cellStyle name="Normal 12 3 3 2 2 2 3 3 2 2" xfId="16849" xr:uid="{00000000-0005-0000-0000-0000E22F0000}"/>
    <cellStyle name="Normal 12 3 3 2 2 2 3 3 3" xfId="14207" xr:uid="{00000000-0005-0000-0000-0000E32F0000}"/>
    <cellStyle name="Normal 12 3 3 2 2 2 3 4" xfId="4164" xr:uid="{00000000-0005-0000-0000-0000E42F0000}"/>
    <cellStyle name="Normal 12 3 3 2 2 2 3 4 2" xfId="12739" xr:uid="{00000000-0005-0000-0000-0000E52F0000}"/>
    <cellStyle name="Normal 12 3 3 2 2 2 3 5" xfId="6513" xr:uid="{00000000-0005-0000-0000-0000E62F0000}"/>
    <cellStyle name="Normal 12 3 3 2 2 2 3 5 2" xfId="15088" xr:uid="{00000000-0005-0000-0000-0000E72F0000}"/>
    <cellStyle name="Normal 12 3 3 2 2 2 3 6" xfId="10074" xr:uid="{00000000-0005-0000-0000-0000E82F0000}"/>
    <cellStyle name="Normal 12 3 3 2 2 2 4" xfId="912" xr:uid="{00000000-0005-0000-0000-0000E92F0000}"/>
    <cellStyle name="Normal 12 3 3 2 2 2 4 2" xfId="3577" xr:uid="{00000000-0005-0000-0000-0000EA2F0000}"/>
    <cellStyle name="Normal 12 3 3 2 2 2 4 2 2" xfId="12152" xr:uid="{00000000-0005-0000-0000-0000EB2F0000}"/>
    <cellStyle name="Normal 12 3 3 2 2 2 4 3" xfId="7100" xr:uid="{00000000-0005-0000-0000-0000EC2F0000}"/>
    <cellStyle name="Normal 12 3 3 2 2 2 4 3 2" xfId="15675" xr:uid="{00000000-0005-0000-0000-0000ED2F0000}"/>
    <cellStyle name="Normal 12 3 3 2 2 2 4 4" xfId="9487" xr:uid="{00000000-0005-0000-0000-0000EE2F0000}"/>
    <cellStyle name="Normal 12 3 3 2 2 2 5" xfId="1891" xr:uid="{00000000-0005-0000-0000-0000EF2F0000}"/>
    <cellStyle name="Normal 12 3 3 2 2 2 5 2" xfId="2991" xr:uid="{00000000-0005-0000-0000-0000F02F0000}"/>
    <cellStyle name="Normal 12 3 3 2 2 2 5 2 2" xfId="11566" xr:uid="{00000000-0005-0000-0000-0000F12F0000}"/>
    <cellStyle name="Normal 12 3 3 2 2 2 5 3" xfId="8079" xr:uid="{00000000-0005-0000-0000-0000F22F0000}"/>
    <cellStyle name="Normal 12 3 3 2 2 2 5 3 2" xfId="16654" xr:uid="{00000000-0005-0000-0000-0000F32F0000}"/>
    <cellStyle name="Normal 12 3 3 2 2 2 5 4" xfId="10466" xr:uid="{00000000-0005-0000-0000-0000F42F0000}"/>
    <cellStyle name="Normal 12 3 3 2 2 2 6" xfId="4556" xr:uid="{00000000-0005-0000-0000-0000F52F0000}"/>
    <cellStyle name="Normal 12 3 3 2 2 2 6 2" xfId="13131" xr:uid="{00000000-0005-0000-0000-0000F62F0000}"/>
    <cellStyle name="Normal 12 3 3 2 2 2 7" xfId="5437" xr:uid="{00000000-0005-0000-0000-0000F72F0000}"/>
    <cellStyle name="Normal 12 3 3 2 2 2 7 2" xfId="14012" xr:uid="{00000000-0005-0000-0000-0000F82F0000}"/>
    <cellStyle name="Normal 12 3 3 2 2 2 8" xfId="2687" xr:uid="{00000000-0005-0000-0000-0000F92F0000}"/>
    <cellStyle name="Normal 12 3 3 2 2 2 8 2" xfId="11262" xr:uid="{00000000-0005-0000-0000-0000FA2F0000}"/>
    <cellStyle name="Normal 12 3 3 2 2 2 9" xfId="6318" xr:uid="{00000000-0005-0000-0000-0000FB2F0000}"/>
    <cellStyle name="Normal 12 3 3 2 2 2 9 2" xfId="14893" xr:uid="{00000000-0005-0000-0000-0000FC2F0000}"/>
    <cellStyle name="Normal 12 3 3 2 2 3" xfId="424" xr:uid="{00000000-0005-0000-0000-0000FD2F0000}"/>
    <cellStyle name="Normal 12 3 3 2 2 3 10" xfId="8999" xr:uid="{00000000-0005-0000-0000-0000FE2F0000}"/>
    <cellStyle name="Normal 12 3 3 2 2 3 2" xfId="717" xr:uid="{00000000-0005-0000-0000-0000FF2F0000}"/>
    <cellStyle name="Normal 12 3 3 2 2 3 2 2" xfId="1206" xr:uid="{00000000-0005-0000-0000-000000300000}"/>
    <cellStyle name="Normal 12 3 3 2 2 3 2 2 2" xfId="3871" xr:uid="{00000000-0005-0000-0000-000001300000}"/>
    <cellStyle name="Normal 12 3 3 2 2 3 2 2 2 2" xfId="12446" xr:uid="{00000000-0005-0000-0000-000002300000}"/>
    <cellStyle name="Normal 12 3 3 2 2 3 2 2 3" xfId="7394" xr:uid="{00000000-0005-0000-0000-000003300000}"/>
    <cellStyle name="Normal 12 3 3 2 2 3 2 2 3 2" xfId="15969" xr:uid="{00000000-0005-0000-0000-000004300000}"/>
    <cellStyle name="Normal 12 3 3 2 2 3 2 2 4" xfId="9781" xr:uid="{00000000-0005-0000-0000-000005300000}"/>
    <cellStyle name="Normal 12 3 3 2 2 3 2 3" xfId="2380" xr:uid="{00000000-0005-0000-0000-000006300000}"/>
    <cellStyle name="Normal 12 3 3 2 2 3 2 3 2" xfId="5045" xr:uid="{00000000-0005-0000-0000-000007300000}"/>
    <cellStyle name="Normal 12 3 3 2 2 3 2 3 2 2" xfId="13620" xr:uid="{00000000-0005-0000-0000-000008300000}"/>
    <cellStyle name="Normal 12 3 3 2 2 3 2 3 3" xfId="8568" xr:uid="{00000000-0005-0000-0000-000009300000}"/>
    <cellStyle name="Normal 12 3 3 2 2 3 2 3 3 2" xfId="17143" xr:uid="{00000000-0005-0000-0000-00000A300000}"/>
    <cellStyle name="Normal 12 3 3 2 2 3 2 3 4" xfId="10955" xr:uid="{00000000-0005-0000-0000-00000B300000}"/>
    <cellStyle name="Normal 12 3 3 2 2 3 2 4" xfId="5926" xr:uid="{00000000-0005-0000-0000-00000C300000}"/>
    <cellStyle name="Normal 12 3 3 2 2 3 2 4 2" xfId="14501" xr:uid="{00000000-0005-0000-0000-00000D300000}"/>
    <cellStyle name="Normal 12 3 3 2 2 3 2 5" xfId="3382" xr:uid="{00000000-0005-0000-0000-00000E300000}"/>
    <cellStyle name="Normal 12 3 3 2 2 3 2 5 2" xfId="11957" xr:uid="{00000000-0005-0000-0000-00000F300000}"/>
    <cellStyle name="Normal 12 3 3 2 2 3 2 6" xfId="6807" xr:uid="{00000000-0005-0000-0000-000010300000}"/>
    <cellStyle name="Normal 12 3 3 2 2 3 2 6 2" xfId="15382" xr:uid="{00000000-0005-0000-0000-000011300000}"/>
    <cellStyle name="Normal 12 3 3 2 2 3 2 7" xfId="9292" xr:uid="{00000000-0005-0000-0000-000012300000}"/>
    <cellStyle name="Normal 12 3 3 2 2 3 3" xfId="1597" xr:uid="{00000000-0005-0000-0000-000013300000}"/>
    <cellStyle name="Normal 12 3 3 2 2 3 3 2" xfId="2184" xr:uid="{00000000-0005-0000-0000-000014300000}"/>
    <cellStyle name="Normal 12 3 3 2 2 3 3 2 2" xfId="4849" xr:uid="{00000000-0005-0000-0000-000015300000}"/>
    <cellStyle name="Normal 12 3 3 2 2 3 3 2 2 2" xfId="13424" xr:uid="{00000000-0005-0000-0000-000016300000}"/>
    <cellStyle name="Normal 12 3 3 2 2 3 3 2 3" xfId="7785" xr:uid="{00000000-0005-0000-0000-000017300000}"/>
    <cellStyle name="Normal 12 3 3 2 2 3 3 2 3 2" xfId="16360" xr:uid="{00000000-0005-0000-0000-000018300000}"/>
    <cellStyle name="Normal 12 3 3 2 2 3 3 2 4" xfId="10759" xr:uid="{00000000-0005-0000-0000-000019300000}"/>
    <cellStyle name="Normal 12 3 3 2 2 3 3 3" xfId="5730" xr:uid="{00000000-0005-0000-0000-00001A300000}"/>
    <cellStyle name="Normal 12 3 3 2 2 3 3 3 2" xfId="8372" xr:uid="{00000000-0005-0000-0000-00001B300000}"/>
    <cellStyle name="Normal 12 3 3 2 2 3 3 3 2 2" xfId="16947" xr:uid="{00000000-0005-0000-0000-00001C300000}"/>
    <cellStyle name="Normal 12 3 3 2 2 3 3 3 3" xfId="14305" xr:uid="{00000000-0005-0000-0000-00001D300000}"/>
    <cellStyle name="Normal 12 3 3 2 2 3 3 4" xfId="4262" xr:uid="{00000000-0005-0000-0000-00001E300000}"/>
    <cellStyle name="Normal 12 3 3 2 2 3 3 4 2" xfId="12837" xr:uid="{00000000-0005-0000-0000-00001F300000}"/>
    <cellStyle name="Normal 12 3 3 2 2 3 3 5" xfId="6611" xr:uid="{00000000-0005-0000-0000-000020300000}"/>
    <cellStyle name="Normal 12 3 3 2 2 3 3 5 2" xfId="15186" xr:uid="{00000000-0005-0000-0000-000021300000}"/>
    <cellStyle name="Normal 12 3 3 2 2 3 3 6" xfId="10172" xr:uid="{00000000-0005-0000-0000-000022300000}"/>
    <cellStyle name="Normal 12 3 3 2 2 3 4" xfId="1010" xr:uid="{00000000-0005-0000-0000-000023300000}"/>
    <cellStyle name="Normal 12 3 3 2 2 3 4 2" xfId="3675" xr:uid="{00000000-0005-0000-0000-000024300000}"/>
    <cellStyle name="Normal 12 3 3 2 2 3 4 2 2" xfId="12250" xr:uid="{00000000-0005-0000-0000-000025300000}"/>
    <cellStyle name="Normal 12 3 3 2 2 3 4 3" xfId="7198" xr:uid="{00000000-0005-0000-0000-000026300000}"/>
    <cellStyle name="Normal 12 3 3 2 2 3 4 3 2" xfId="15773" xr:uid="{00000000-0005-0000-0000-000027300000}"/>
    <cellStyle name="Normal 12 3 3 2 2 3 4 4" xfId="9585" xr:uid="{00000000-0005-0000-0000-000028300000}"/>
    <cellStyle name="Normal 12 3 3 2 2 3 5" xfId="1793" xr:uid="{00000000-0005-0000-0000-000029300000}"/>
    <cellStyle name="Normal 12 3 3 2 2 3 5 2" xfId="3089" xr:uid="{00000000-0005-0000-0000-00002A300000}"/>
    <cellStyle name="Normal 12 3 3 2 2 3 5 2 2" xfId="11664" xr:uid="{00000000-0005-0000-0000-00002B300000}"/>
    <cellStyle name="Normal 12 3 3 2 2 3 5 3" xfId="7981" xr:uid="{00000000-0005-0000-0000-00002C300000}"/>
    <cellStyle name="Normal 12 3 3 2 2 3 5 3 2" xfId="16556" xr:uid="{00000000-0005-0000-0000-00002D300000}"/>
    <cellStyle name="Normal 12 3 3 2 2 3 5 4" xfId="10368" xr:uid="{00000000-0005-0000-0000-00002E300000}"/>
    <cellStyle name="Normal 12 3 3 2 2 3 6" xfId="4458" xr:uid="{00000000-0005-0000-0000-00002F300000}"/>
    <cellStyle name="Normal 12 3 3 2 2 3 6 2" xfId="13033" xr:uid="{00000000-0005-0000-0000-000030300000}"/>
    <cellStyle name="Normal 12 3 3 2 2 3 7" xfId="5339" xr:uid="{00000000-0005-0000-0000-000031300000}"/>
    <cellStyle name="Normal 12 3 3 2 2 3 7 2" xfId="13914" xr:uid="{00000000-0005-0000-0000-000032300000}"/>
    <cellStyle name="Normal 12 3 3 2 2 3 8" xfId="2785" xr:uid="{00000000-0005-0000-0000-000033300000}"/>
    <cellStyle name="Normal 12 3 3 2 2 3 8 2" xfId="11360" xr:uid="{00000000-0005-0000-0000-000034300000}"/>
    <cellStyle name="Normal 12 3 3 2 2 3 9" xfId="6220" xr:uid="{00000000-0005-0000-0000-000035300000}"/>
    <cellStyle name="Normal 12 3 3 2 2 3 9 2" xfId="14795" xr:uid="{00000000-0005-0000-0000-000036300000}"/>
    <cellStyle name="Normal 12 3 3 2 2 4" xfId="521" xr:uid="{00000000-0005-0000-0000-000037300000}"/>
    <cellStyle name="Normal 12 3 3 2 2 4 2" xfId="1108" xr:uid="{00000000-0005-0000-0000-000038300000}"/>
    <cellStyle name="Normal 12 3 3 2 2 4 2 2" xfId="3773" xr:uid="{00000000-0005-0000-0000-000039300000}"/>
    <cellStyle name="Normal 12 3 3 2 2 4 2 2 2" xfId="12348" xr:uid="{00000000-0005-0000-0000-00003A300000}"/>
    <cellStyle name="Normal 12 3 3 2 2 4 2 3" xfId="7296" xr:uid="{00000000-0005-0000-0000-00003B300000}"/>
    <cellStyle name="Normal 12 3 3 2 2 4 2 3 2" xfId="15871" xr:uid="{00000000-0005-0000-0000-00003C300000}"/>
    <cellStyle name="Normal 12 3 3 2 2 4 2 4" xfId="9683" xr:uid="{00000000-0005-0000-0000-00003D300000}"/>
    <cellStyle name="Normal 12 3 3 2 2 4 3" xfId="2282" xr:uid="{00000000-0005-0000-0000-00003E300000}"/>
    <cellStyle name="Normal 12 3 3 2 2 4 3 2" xfId="4947" xr:uid="{00000000-0005-0000-0000-00003F300000}"/>
    <cellStyle name="Normal 12 3 3 2 2 4 3 2 2" xfId="13522" xr:uid="{00000000-0005-0000-0000-000040300000}"/>
    <cellStyle name="Normal 12 3 3 2 2 4 3 3" xfId="8470" xr:uid="{00000000-0005-0000-0000-000041300000}"/>
    <cellStyle name="Normal 12 3 3 2 2 4 3 3 2" xfId="17045" xr:uid="{00000000-0005-0000-0000-000042300000}"/>
    <cellStyle name="Normal 12 3 3 2 2 4 3 4" xfId="10857" xr:uid="{00000000-0005-0000-0000-000043300000}"/>
    <cellStyle name="Normal 12 3 3 2 2 4 4" xfId="5828" xr:uid="{00000000-0005-0000-0000-000044300000}"/>
    <cellStyle name="Normal 12 3 3 2 2 4 4 2" xfId="14403" xr:uid="{00000000-0005-0000-0000-000045300000}"/>
    <cellStyle name="Normal 12 3 3 2 2 4 5" xfId="3186" xr:uid="{00000000-0005-0000-0000-000046300000}"/>
    <cellStyle name="Normal 12 3 3 2 2 4 5 2" xfId="11761" xr:uid="{00000000-0005-0000-0000-000047300000}"/>
    <cellStyle name="Normal 12 3 3 2 2 4 6" xfId="6709" xr:uid="{00000000-0005-0000-0000-000048300000}"/>
    <cellStyle name="Normal 12 3 3 2 2 4 6 2" xfId="15284" xr:uid="{00000000-0005-0000-0000-000049300000}"/>
    <cellStyle name="Normal 12 3 3 2 2 4 7" xfId="9096" xr:uid="{00000000-0005-0000-0000-00004A300000}"/>
    <cellStyle name="Normal 12 3 3 2 2 5" xfId="1401" xr:uid="{00000000-0005-0000-0000-00004B300000}"/>
    <cellStyle name="Normal 12 3 3 2 2 5 2" xfId="1988" xr:uid="{00000000-0005-0000-0000-00004C300000}"/>
    <cellStyle name="Normal 12 3 3 2 2 5 2 2" xfId="4653" xr:uid="{00000000-0005-0000-0000-00004D300000}"/>
    <cellStyle name="Normal 12 3 3 2 2 5 2 2 2" xfId="13228" xr:uid="{00000000-0005-0000-0000-00004E300000}"/>
    <cellStyle name="Normal 12 3 3 2 2 5 2 3" xfId="7589" xr:uid="{00000000-0005-0000-0000-00004F300000}"/>
    <cellStyle name="Normal 12 3 3 2 2 5 2 3 2" xfId="16164" xr:uid="{00000000-0005-0000-0000-000050300000}"/>
    <cellStyle name="Normal 12 3 3 2 2 5 2 4" xfId="10563" xr:uid="{00000000-0005-0000-0000-000051300000}"/>
    <cellStyle name="Normal 12 3 3 2 2 5 3" xfId="5534" xr:uid="{00000000-0005-0000-0000-000052300000}"/>
    <cellStyle name="Normal 12 3 3 2 2 5 3 2" xfId="8176" xr:uid="{00000000-0005-0000-0000-000053300000}"/>
    <cellStyle name="Normal 12 3 3 2 2 5 3 2 2" xfId="16751" xr:uid="{00000000-0005-0000-0000-000054300000}"/>
    <cellStyle name="Normal 12 3 3 2 2 5 3 3" xfId="14109" xr:uid="{00000000-0005-0000-0000-000055300000}"/>
    <cellStyle name="Normal 12 3 3 2 2 5 4" xfId="4066" xr:uid="{00000000-0005-0000-0000-000056300000}"/>
    <cellStyle name="Normal 12 3 3 2 2 5 4 2" xfId="12641" xr:uid="{00000000-0005-0000-0000-000057300000}"/>
    <cellStyle name="Normal 12 3 3 2 2 5 5" xfId="6415" xr:uid="{00000000-0005-0000-0000-000058300000}"/>
    <cellStyle name="Normal 12 3 3 2 2 5 5 2" xfId="14990" xr:uid="{00000000-0005-0000-0000-000059300000}"/>
    <cellStyle name="Normal 12 3 3 2 2 5 6" xfId="9976" xr:uid="{00000000-0005-0000-0000-00005A300000}"/>
    <cellStyle name="Normal 12 3 3 2 2 6" xfId="814" xr:uid="{00000000-0005-0000-0000-00005B300000}"/>
    <cellStyle name="Normal 12 3 3 2 2 6 2" xfId="3479" xr:uid="{00000000-0005-0000-0000-00005C300000}"/>
    <cellStyle name="Normal 12 3 3 2 2 6 2 2" xfId="12054" xr:uid="{00000000-0005-0000-0000-00005D300000}"/>
    <cellStyle name="Normal 12 3 3 2 2 6 3" xfId="7002" xr:uid="{00000000-0005-0000-0000-00005E300000}"/>
    <cellStyle name="Normal 12 3 3 2 2 6 3 2" xfId="15577" xr:uid="{00000000-0005-0000-0000-00005F300000}"/>
    <cellStyle name="Normal 12 3 3 2 2 6 4" xfId="9389" xr:uid="{00000000-0005-0000-0000-000060300000}"/>
    <cellStyle name="Normal 12 3 3 2 2 7" xfId="1695" xr:uid="{00000000-0005-0000-0000-000061300000}"/>
    <cellStyle name="Normal 12 3 3 2 2 7 2" xfId="2893" xr:uid="{00000000-0005-0000-0000-000062300000}"/>
    <cellStyle name="Normal 12 3 3 2 2 7 2 2" xfId="11468" xr:uid="{00000000-0005-0000-0000-000063300000}"/>
    <cellStyle name="Normal 12 3 3 2 2 7 3" xfId="7883" xr:uid="{00000000-0005-0000-0000-000064300000}"/>
    <cellStyle name="Normal 12 3 3 2 2 7 3 2" xfId="16458" xr:uid="{00000000-0005-0000-0000-000065300000}"/>
    <cellStyle name="Normal 12 3 3 2 2 7 4" xfId="10270" xr:uid="{00000000-0005-0000-0000-000066300000}"/>
    <cellStyle name="Normal 12 3 3 2 2 8" xfId="4360" xr:uid="{00000000-0005-0000-0000-000067300000}"/>
    <cellStyle name="Normal 12 3 3 2 2 8 2" xfId="12935" xr:uid="{00000000-0005-0000-0000-000068300000}"/>
    <cellStyle name="Normal 12 3 3 2 2 9" xfId="5241" xr:uid="{00000000-0005-0000-0000-000069300000}"/>
    <cellStyle name="Normal 12 3 3 2 2 9 2" xfId="13816" xr:uid="{00000000-0005-0000-0000-00006A300000}"/>
    <cellStyle name="Normal 12 3 3 2 3" xfId="365" xr:uid="{00000000-0005-0000-0000-00006B300000}"/>
    <cellStyle name="Normal 12 3 3 2 3 10" xfId="8940" xr:uid="{00000000-0005-0000-0000-00006C300000}"/>
    <cellStyle name="Normal 12 3 3 2 3 2" xfId="658" xr:uid="{00000000-0005-0000-0000-00006D300000}"/>
    <cellStyle name="Normal 12 3 3 2 3 2 2" xfId="1147" xr:uid="{00000000-0005-0000-0000-00006E300000}"/>
    <cellStyle name="Normal 12 3 3 2 3 2 2 2" xfId="3812" xr:uid="{00000000-0005-0000-0000-00006F300000}"/>
    <cellStyle name="Normal 12 3 3 2 3 2 2 2 2" xfId="12387" xr:uid="{00000000-0005-0000-0000-000070300000}"/>
    <cellStyle name="Normal 12 3 3 2 3 2 2 3" xfId="7335" xr:uid="{00000000-0005-0000-0000-000071300000}"/>
    <cellStyle name="Normal 12 3 3 2 3 2 2 3 2" xfId="15910" xr:uid="{00000000-0005-0000-0000-000072300000}"/>
    <cellStyle name="Normal 12 3 3 2 3 2 2 4" xfId="9722" xr:uid="{00000000-0005-0000-0000-000073300000}"/>
    <cellStyle name="Normal 12 3 3 2 3 2 3" xfId="2321" xr:uid="{00000000-0005-0000-0000-000074300000}"/>
    <cellStyle name="Normal 12 3 3 2 3 2 3 2" xfId="4986" xr:uid="{00000000-0005-0000-0000-000075300000}"/>
    <cellStyle name="Normal 12 3 3 2 3 2 3 2 2" xfId="13561" xr:uid="{00000000-0005-0000-0000-000076300000}"/>
    <cellStyle name="Normal 12 3 3 2 3 2 3 3" xfId="8509" xr:uid="{00000000-0005-0000-0000-000077300000}"/>
    <cellStyle name="Normal 12 3 3 2 3 2 3 3 2" xfId="17084" xr:uid="{00000000-0005-0000-0000-000078300000}"/>
    <cellStyle name="Normal 12 3 3 2 3 2 3 4" xfId="10896" xr:uid="{00000000-0005-0000-0000-000079300000}"/>
    <cellStyle name="Normal 12 3 3 2 3 2 4" xfId="5867" xr:uid="{00000000-0005-0000-0000-00007A300000}"/>
    <cellStyle name="Normal 12 3 3 2 3 2 4 2" xfId="14442" xr:uid="{00000000-0005-0000-0000-00007B300000}"/>
    <cellStyle name="Normal 12 3 3 2 3 2 5" xfId="3323" xr:uid="{00000000-0005-0000-0000-00007C300000}"/>
    <cellStyle name="Normal 12 3 3 2 3 2 5 2" xfId="11898" xr:uid="{00000000-0005-0000-0000-00007D300000}"/>
    <cellStyle name="Normal 12 3 3 2 3 2 6" xfId="6748" xr:uid="{00000000-0005-0000-0000-00007E300000}"/>
    <cellStyle name="Normal 12 3 3 2 3 2 6 2" xfId="15323" xr:uid="{00000000-0005-0000-0000-00007F300000}"/>
    <cellStyle name="Normal 12 3 3 2 3 2 7" xfId="9233" xr:uid="{00000000-0005-0000-0000-000080300000}"/>
    <cellStyle name="Normal 12 3 3 2 3 3" xfId="1538" xr:uid="{00000000-0005-0000-0000-000081300000}"/>
    <cellStyle name="Normal 12 3 3 2 3 3 2" xfId="2125" xr:uid="{00000000-0005-0000-0000-000082300000}"/>
    <cellStyle name="Normal 12 3 3 2 3 3 2 2" xfId="4790" xr:uid="{00000000-0005-0000-0000-000083300000}"/>
    <cellStyle name="Normal 12 3 3 2 3 3 2 2 2" xfId="13365" xr:uid="{00000000-0005-0000-0000-000084300000}"/>
    <cellStyle name="Normal 12 3 3 2 3 3 2 3" xfId="7726" xr:uid="{00000000-0005-0000-0000-000085300000}"/>
    <cellStyle name="Normal 12 3 3 2 3 3 2 3 2" xfId="16301" xr:uid="{00000000-0005-0000-0000-000086300000}"/>
    <cellStyle name="Normal 12 3 3 2 3 3 2 4" xfId="10700" xr:uid="{00000000-0005-0000-0000-000087300000}"/>
    <cellStyle name="Normal 12 3 3 2 3 3 3" xfId="5671" xr:uid="{00000000-0005-0000-0000-000088300000}"/>
    <cellStyle name="Normal 12 3 3 2 3 3 3 2" xfId="8313" xr:uid="{00000000-0005-0000-0000-000089300000}"/>
    <cellStyle name="Normal 12 3 3 2 3 3 3 2 2" xfId="16888" xr:uid="{00000000-0005-0000-0000-00008A300000}"/>
    <cellStyle name="Normal 12 3 3 2 3 3 3 3" xfId="14246" xr:uid="{00000000-0005-0000-0000-00008B300000}"/>
    <cellStyle name="Normal 12 3 3 2 3 3 4" xfId="4203" xr:uid="{00000000-0005-0000-0000-00008C300000}"/>
    <cellStyle name="Normal 12 3 3 2 3 3 4 2" xfId="12778" xr:uid="{00000000-0005-0000-0000-00008D300000}"/>
    <cellStyle name="Normal 12 3 3 2 3 3 5" xfId="6552" xr:uid="{00000000-0005-0000-0000-00008E300000}"/>
    <cellStyle name="Normal 12 3 3 2 3 3 5 2" xfId="15127" xr:uid="{00000000-0005-0000-0000-00008F300000}"/>
    <cellStyle name="Normal 12 3 3 2 3 3 6" xfId="10113" xr:uid="{00000000-0005-0000-0000-000090300000}"/>
    <cellStyle name="Normal 12 3 3 2 3 4" xfId="951" xr:uid="{00000000-0005-0000-0000-000091300000}"/>
    <cellStyle name="Normal 12 3 3 2 3 4 2" xfId="3616" xr:uid="{00000000-0005-0000-0000-000092300000}"/>
    <cellStyle name="Normal 12 3 3 2 3 4 2 2" xfId="12191" xr:uid="{00000000-0005-0000-0000-000093300000}"/>
    <cellStyle name="Normal 12 3 3 2 3 4 3" xfId="7139" xr:uid="{00000000-0005-0000-0000-000094300000}"/>
    <cellStyle name="Normal 12 3 3 2 3 4 3 2" xfId="15714" xr:uid="{00000000-0005-0000-0000-000095300000}"/>
    <cellStyle name="Normal 12 3 3 2 3 4 4" xfId="9526" xr:uid="{00000000-0005-0000-0000-000096300000}"/>
    <cellStyle name="Normal 12 3 3 2 3 5" xfId="1734" xr:uid="{00000000-0005-0000-0000-000097300000}"/>
    <cellStyle name="Normal 12 3 3 2 3 5 2" xfId="3030" xr:uid="{00000000-0005-0000-0000-000098300000}"/>
    <cellStyle name="Normal 12 3 3 2 3 5 2 2" xfId="11605" xr:uid="{00000000-0005-0000-0000-000099300000}"/>
    <cellStyle name="Normal 12 3 3 2 3 5 3" xfId="7922" xr:uid="{00000000-0005-0000-0000-00009A300000}"/>
    <cellStyle name="Normal 12 3 3 2 3 5 3 2" xfId="16497" xr:uid="{00000000-0005-0000-0000-00009B300000}"/>
    <cellStyle name="Normal 12 3 3 2 3 5 4" xfId="10309" xr:uid="{00000000-0005-0000-0000-00009C300000}"/>
    <cellStyle name="Normal 12 3 3 2 3 6" xfId="4399" xr:uid="{00000000-0005-0000-0000-00009D300000}"/>
    <cellStyle name="Normal 12 3 3 2 3 6 2" xfId="12974" xr:uid="{00000000-0005-0000-0000-00009E300000}"/>
    <cellStyle name="Normal 12 3 3 2 3 7" xfId="5280" xr:uid="{00000000-0005-0000-0000-00009F300000}"/>
    <cellStyle name="Normal 12 3 3 2 3 7 2" xfId="13855" xr:uid="{00000000-0005-0000-0000-0000A0300000}"/>
    <cellStyle name="Normal 12 3 3 2 3 8" xfId="2726" xr:uid="{00000000-0005-0000-0000-0000A1300000}"/>
    <cellStyle name="Normal 12 3 3 2 3 8 2" xfId="11301" xr:uid="{00000000-0005-0000-0000-0000A2300000}"/>
    <cellStyle name="Normal 12 3 3 2 3 9" xfId="6161" xr:uid="{00000000-0005-0000-0000-0000A3300000}"/>
    <cellStyle name="Normal 12 3 3 2 3 9 2" xfId="14736" xr:uid="{00000000-0005-0000-0000-0000A4300000}"/>
    <cellStyle name="Normal 12 3 3 2 4" xfId="284" xr:uid="{00000000-0005-0000-0000-0000A5300000}"/>
    <cellStyle name="Normal 12 3 3 2 4 10" xfId="8861" xr:uid="{00000000-0005-0000-0000-0000A6300000}"/>
    <cellStyle name="Normal 12 3 3 2 4 2" xfId="579" xr:uid="{00000000-0005-0000-0000-0000A7300000}"/>
    <cellStyle name="Normal 12 3 3 2 4 2 2" xfId="1264" xr:uid="{00000000-0005-0000-0000-0000A8300000}"/>
    <cellStyle name="Normal 12 3 3 2 4 2 2 2" xfId="3929" xr:uid="{00000000-0005-0000-0000-0000A9300000}"/>
    <cellStyle name="Normal 12 3 3 2 4 2 2 2 2" xfId="12504" xr:uid="{00000000-0005-0000-0000-0000AA300000}"/>
    <cellStyle name="Normal 12 3 3 2 4 2 2 3" xfId="7452" xr:uid="{00000000-0005-0000-0000-0000AB300000}"/>
    <cellStyle name="Normal 12 3 3 2 4 2 2 3 2" xfId="16027" xr:uid="{00000000-0005-0000-0000-0000AC300000}"/>
    <cellStyle name="Normal 12 3 3 2 4 2 2 4" xfId="9839" xr:uid="{00000000-0005-0000-0000-0000AD300000}"/>
    <cellStyle name="Normal 12 3 3 2 4 2 3" xfId="2438" xr:uid="{00000000-0005-0000-0000-0000AE300000}"/>
    <cellStyle name="Normal 12 3 3 2 4 2 3 2" xfId="5103" xr:uid="{00000000-0005-0000-0000-0000AF300000}"/>
    <cellStyle name="Normal 12 3 3 2 4 2 3 2 2" xfId="13678" xr:uid="{00000000-0005-0000-0000-0000B0300000}"/>
    <cellStyle name="Normal 12 3 3 2 4 2 3 3" xfId="8626" xr:uid="{00000000-0005-0000-0000-0000B1300000}"/>
    <cellStyle name="Normal 12 3 3 2 4 2 3 3 2" xfId="17201" xr:uid="{00000000-0005-0000-0000-0000B2300000}"/>
    <cellStyle name="Normal 12 3 3 2 4 2 3 4" xfId="11013" xr:uid="{00000000-0005-0000-0000-0000B3300000}"/>
    <cellStyle name="Normal 12 3 3 2 4 2 4" xfId="5984" xr:uid="{00000000-0005-0000-0000-0000B4300000}"/>
    <cellStyle name="Normal 12 3 3 2 4 2 4 2" xfId="14559" xr:uid="{00000000-0005-0000-0000-0000B5300000}"/>
    <cellStyle name="Normal 12 3 3 2 4 2 5" xfId="3244" xr:uid="{00000000-0005-0000-0000-0000B6300000}"/>
    <cellStyle name="Normal 12 3 3 2 4 2 5 2" xfId="11819" xr:uid="{00000000-0005-0000-0000-0000B7300000}"/>
    <cellStyle name="Normal 12 3 3 2 4 2 6" xfId="6865" xr:uid="{00000000-0005-0000-0000-0000B8300000}"/>
    <cellStyle name="Normal 12 3 3 2 4 2 6 2" xfId="15440" xr:uid="{00000000-0005-0000-0000-0000B9300000}"/>
    <cellStyle name="Normal 12 3 3 2 4 2 7" xfId="9154" xr:uid="{00000000-0005-0000-0000-0000BA300000}"/>
    <cellStyle name="Normal 12 3 3 2 4 3" xfId="1459" xr:uid="{00000000-0005-0000-0000-0000BB300000}"/>
    <cellStyle name="Normal 12 3 3 2 4 3 2" xfId="2046" xr:uid="{00000000-0005-0000-0000-0000BC300000}"/>
    <cellStyle name="Normal 12 3 3 2 4 3 2 2" xfId="4711" xr:uid="{00000000-0005-0000-0000-0000BD300000}"/>
    <cellStyle name="Normal 12 3 3 2 4 3 2 2 2" xfId="13286" xr:uid="{00000000-0005-0000-0000-0000BE300000}"/>
    <cellStyle name="Normal 12 3 3 2 4 3 2 3" xfId="7647" xr:uid="{00000000-0005-0000-0000-0000BF300000}"/>
    <cellStyle name="Normal 12 3 3 2 4 3 2 3 2" xfId="16222" xr:uid="{00000000-0005-0000-0000-0000C0300000}"/>
    <cellStyle name="Normal 12 3 3 2 4 3 2 4" xfId="10621" xr:uid="{00000000-0005-0000-0000-0000C1300000}"/>
    <cellStyle name="Normal 12 3 3 2 4 3 3" xfId="5592" xr:uid="{00000000-0005-0000-0000-0000C2300000}"/>
    <cellStyle name="Normal 12 3 3 2 4 3 3 2" xfId="8234" xr:uid="{00000000-0005-0000-0000-0000C3300000}"/>
    <cellStyle name="Normal 12 3 3 2 4 3 3 2 2" xfId="16809" xr:uid="{00000000-0005-0000-0000-0000C4300000}"/>
    <cellStyle name="Normal 12 3 3 2 4 3 3 3" xfId="14167" xr:uid="{00000000-0005-0000-0000-0000C5300000}"/>
    <cellStyle name="Normal 12 3 3 2 4 3 4" xfId="4124" xr:uid="{00000000-0005-0000-0000-0000C6300000}"/>
    <cellStyle name="Normal 12 3 3 2 4 3 4 2" xfId="12699" xr:uid="{00000000-0005-0000-0000-0000C7300000}"/>
    <cellStyle name="Normal 12 3 3 2 4 3 5" xfId="6473" xr:uid="{00000000-0005-0000-0000-0000C8300000}"/>
    <cellStyle name="Normal 12 3 3 2 4 3 5 2" xfId="15048" xr:uid="{00000000-0005-0000-0000-0000C9300000}"/>
    <cellStyle name="Normal 12 3 3 2 4 3 6" xfId="10034" xr:uid="{00000000-0005-0000-0000-0000CA300000}"/>
    <cellStyle name="Normal 12 3 3 2 4 4" xfId="872" xr:uid="{00000000-0005-0000-0000-0000CB300000}"/>
    <cellStyle name="Normal 12 3 3 2 4 4 2" xfId="3537" xr:uid="{00000000-0005-0000-0000-0000CC300000}"/>
    <cellStyle name="Normal 12 3 3 2 4 4 2 2" xfId="12112" xr:uid="{00000000-0005-0000-0000-0000CD300000}"/>
    <cellStyle name="Normal 12 3 3 2 4 4 3" xfId="7060" xr:uid="{00000000-0005-0000-0000-0000CE300000}"/>
    <cellStyle name="Normal 12 3 3 2 4 4 3 2" xfId="15635" xr:uid="{00000000-0005-0000-0000-0000CF300000}"/>
    <cellStyle name="Normal 12 3 3 2 4 4 4" xfId="9447" xr:uid="{00000000-0005-0000-0000-0000D0300000}"/>
    <cellStyle name="Normal 12 3 3 2 4 5" xfId="1851" xr:uid="{00000000-0005-0000-0000-0000D1300000}"/>
    <cellStyle name="Normal 12 3 3 2 4 5 2" xfId="2951" xr:uid="{00000000-0005-0000-0000-0000D2300000}"/>
    <cellStyle name="Normal 12 3 3 2 4 5 2 2" xfId="11526" xr:uid="{00000000-0005-0000-0000-0000D3300000}"/>
    <cellStyle name="Normal 12 3 3 2 4 5 3" xfId="8039" xr:uid="{00000000-0005-0000-0000-0000D4300000}"/>
    <cellStyle name="Normal 12 3 3 2 4 5 3 2" xfId="16614" xr:uid="{00000000-0005-0000-0000-0000D5300000}"/>
    <cellStyle name="Normal 12 3 3 2 4 5 4" xfId="10426" xr:uid="{00000000-0005-0000-0000-0000D6300000}"/>
    <cellStyle name="Normal 12 3 3 2 4 6" xfId="4516" xr:uid="{00000000-0005-0000-0000-0000D7300000}"/>
    <cellStyle name="Normal 12 3 3 2 4 6 2" xfId="13091" xr:uid="{00000000-0005-0000-0000-0000D8300000}"/>
    <cellStyle name="Normal 12 3 3 2 4 7" xfId="5397" xr:uid="{00000000-0005-0000-0000-0000D9300000}"/>
    <cellStyle name="Normal 12 3 3 2 4 7 2" xfId="13972" xr:uid="{00000000-0005-0000-0000-0000DA300000}"/>
    <cellStyle name="Normal 12 3 3 2 4 8" xfId="2647" xr:uid="{00000000-0005-0000-0000-0000DB300000}"/>
    <cellStyle name="Normal 12 3 3 2 4 8 2" xfId="11222" xr:uid="{00000000-0005-0000-0000-0000DC300000}"/>
    <cellStyle name="Normal 12 3 3 2 4 9" xfId="6278" xr:uid="{00000000-0005-0000-0000-0000DD300000}"/>
    <cellStyle name="Normal 12 3 3 2 4 9 2" xfId="14853" xr:uid="{00000000-0005-0000-0000-0000DE300000}"/>
    <cellStyle name="Normal 12 3 3 2 5" xfId="463" xr:uid="{00000000-0005-0000-0000-0000DF300000}"/>
    <cellStyle name="Normal 12 3 3 2 5 2" xfId="1068" xr:uid="{00000000-0005-0000-0000-0000E0300000}"/>
    <cellStyle name="Normal 12 3 3 2 5 2 2" xfId="3733" xr:uid="{00000000-0005-0000-0000-0000E1300000}"/>
    <cellStyle name="Normal 12 3 3 2 5 2 2 2" xfId="12308" xr:uid="{00000000-0005-0000-0000-0000E2300000}"/>
    <cellStyle name="Normal 12 3 3 2 5 2 3" xfId="7256" xr:uid="{00000000-0005-0000-0000-0000E3300000}"/>
    <cellStyle name="Normal 12 3 3 2 5 2 3 2" xfId="15831" xr:uid="{00000000-0005-0000-0000-0000E4300000}"/>
    <cellStyle name="Normal 12 3 3 2 5 2 4" xfId="9643" xr:uid="{00000000-0005-0000-0000-0000E5300000}"/>
    <cellStyle name="Normal 12 3 3 2 5 3" xfId="2242" xr:uid="{00000000-0005-0000-0000-0000E6300000}"/>
    <cellStyle name="Normal 12 3 3 2 5 3 2" xfId="4907" xr:uid="{00000000-0005-0000-0000-0000E7300000}"/>
    <cellStyle name="Normal 12 3 3 2 5 3 2 2" xfId="13482" xr:uid="{00000000-0005-0000-0000-0000E8300000}"/>
    <cellStyle name="Normal 12 3 3 2 5 3 3" xfId="8430" xr:uid="{00000000-0005-0000-0000-0000E9300000}"/>
    <cellStyle name="Normal 12 3 3 2 5 3 3 2" xfId="17005" xr:uid="{00000000-0005-0000-0000-0000EA300000}"/>
    <cellStyle name="Normal 12 3 3 2 5 3 4" xfId="10817" xr:uid="{00000000-0005-0000-0000-0000EB300000}"/>
    <cellStyle name="Normal 12 3 3 2 5 4" xfId="5788" xr:uid="{00000000-0005-0000-0000-0000EC300000}"/>
    <cellStyle name="Normal 12 3 3 2 5 4 2" xfId="14363" xr:uid="{00000000-0005-0000-0000-0000ED300000}"/>
    <cellStyle name="Normal 12 3 3 2 5 5" xfId="3128" xr:uid="{00000000-0005-0000-0000-0000EE300000}"/>
    <cellStyle name="Normal 12 3 3 2 5 5 2" xfId="11703" xr:uid="{00000000-0005-0000-0000-0000EF300000}"/>
    <cellStyle name="Normal 12 3 3 2 5 6" xfId="6669" xr:uid="{00000000-0005-0000-0000-0000F0300000}"/>
    <cellStyle name="Normal 12 3 3 2 5 6 2" xfId="15244" xr:uid="{00000000-0005-0000-0000-0000F1300000}"/>
    <cellStyle name="Normal 12 3 3 2 5 7" xfId="9038" xr:uid="{00000000-0005-0000-0000-0000F2300000}"/>
    <cellStyle name="Normal 12 3 3 2 6" xfId="1343" xr:uid="{00000000-0005-0000-0000-0000F3300000}"/>
    <cellStyle name="Normal 12 3 3 2 6 2" xfId="1930" xr:uid="{00000000-0005-0000-0000-0000F4300000}"/>
    <cellStyle name="Normal 12 3 3 2 6 2 2" xfId="4595" xr:uid="{00000000-0005-0000-0000-0000F5300000}"/>
    <cellStyle name="Normal 12 3 3 2 6 2 2 2" xfId="13170" xr:uid="{00000000-0005-0000-0000-0000F6300000}"/>
    <cellStyle name="Normal 12 3 3 2 6 2 3" xfId="7531" xr:uid="{00000000-0005-0000-0000-0000F7300000}"/>
    <cellStyle name="Normal 12 3 3 2 6 2 3 2" xfId="16106" xr:uid="{00000000-0005-0000-0000-0000F8300000}"/>
    <cellStyle name="Normal 12 3 3 2 6 2 4" xfId="10505" xr:uid="{00000000-0005-0000-0000-0000F9300000}"/>
    <cellStyle name="Normal 12 3 3 2 6 3" xfId="5476" xr:uid="{00000000-0005-0000-0000-0000FA300000}"/>
    <cellStyle name="Normal 12 3 3 2 6 3 2" xfId="8118" xr:uid="{00000000-0005-0000-0000-0000FB300000}"/>
    <cellStyle name="Normal 12 3 3 2 6 3 2 2" xfId="16693" xr:uid="{00000000-0005-0000-0000-0000FC300000}"/>
    <cellStyle name="Normal 12 3 3 2 6 3 3" xfId="14051" xr:uid="{00000000-0005-0000-0000-0000FD300000}"/>
    <cellStyle name="Normal 12 3 3 2 6 4" xfId="4008" xr:uid="{00000000-0005-0000-0000-0000FE300000}"/>
    <cellStyle name="Normal 12 3 3 2 6 4 2" xfId="12583" xr:uid="{00000000-0005-0000-0000-0000FF300000}"/>
    <cellStyle name="Normal 12 3 3 2 6 5" xfId="6357" xr:uid="{00000000-0005-0000-0000-000000310000}"/>
    <cellStyle name="Normal 12 3 3 2 6 5 2" xfId="14932" xr:uid="{00000000-0005-0000-0000-000001310000}"/>
    <cellStyle name="Normal 12 3 3 2 6 6" xfId="9918" xr:uid="{00000000-0005-0000-0000-000002310000}"/>
    <cellStyle name="Normal 12 3 3 2 7" xfId="756" xr:uid="{00000000-0005-0000-0000-000003310000}"/>
    <cellStyle name="Normal 12 3 3 2 7 2" xfId="3421" xr:uid="{00000000-0005-0000-0000-000004310000}"/>
    <cellStyle name="Normal 12 3 3 2 7 2 2" xfId="11996" xr:uid="{00000000-0005-0000-0000-000005310000}"/>
    <cellStyle name="Normal 12 3 3 2 7 3" xfId="6944" xr:uid="{00000000-0005-0000-0000-000006310000}"/>
    <cellStyle name="Normal 12 3 3 2 7 3 2" xfId="15519" xr:uid="{00000000-0005-0000-0000-000007310000}"/>
    <cellStyle name="Normal 12 3 3 2 7 4" xfId="9331" xr:uid="{00000000-0005-0000-0000-000008310000}"/>
    <cellStyle name="Normal 12 3 3 2 8" xfId="1655" xr:uid="{00000000-0005-0000-0000-000009310000}"/>
    <cellStyle name="Normal 12 3 3 2 8 2" xfId="2843" xr:uid="{00000000-0005-0000-0000-00000A310000}"/>
    <cellStyle name="Normal 12 3 3 2 8 2 2" xfId="11418" xr:uid="{00000000-0005-0000-0000-00000B310000}"/>
    <cellStyle name="Normal 12 3 3 2 8 3" xfId="7843" xr:uid="{00000000-0005-0000-0000-00000C310000}"/>
    <cellStyle name="Normal 12 3 3 2 8 3 2" xfId="16418" xr:uid="{00000000-0005-0000-0000-00000D310000}"/>
    <cellStyle name="Normal 12 3 3 2 8 4" xfId="10230" xr:uid="{00000000-0005-0000-0000-00000E310000}"/>
    <cellStyle name="Normal 12 3 3 2 9" xfId="4320" xr:uid="{00000000-0005-0000-0000-00000F310000}"/>
    <cellStyle name="Normal 12 3 3 2 9 2" xfId="12895" xr:uid="{00000000-0005-0000-0000-000010310000}"/>
    <cellStyle name="Normal 12 3 3 3" xfId="211" xr:uid="{00000000-0005-0000-0000-000011310000}"/>
    <cellStyle name="Normal 12 3 3 3 10" xfId="2570" xr:uid="{00000000-0005-0000-0000-000012310000}"/>
    <cellStyle name="Normal 12 3 3 3 10 2" xfId="11145" xr:uid="{00000000-0005-0000-0000-000013310000}"/>
    <cellStyle name="Normal 12 3 3 3 11" xfId="6063" xr:uid="{00000000-0005-0000-0000-000014310000}"/>
    <cellStyle name="Normal 12 3 3 3 11 2" xfId="14638" xr:uid="{00000000-0005-0000-0000-000015310000}"/>
    <cellStyle name="Normal 12 3 3 3 12" xfId="8788" xr:uid="{00000000-0005-0000-0000-000016310000}"/>
    <cellStyle name="Normal 12 3 3 3 2" xfId="265" xr:uid="{00000000-0005-0000-0000-000017310000}"/>
    <cellStyle name="Normal 12 3 3 3 2 10" xfId="8842" xr:uid="{00000000-0005-0000-0000-000018310000}"/>
    <cellStyle name="Normal 12 3 3 3 2 2" xfId="560" xr:uid="{00000000-0005-0000-0000-000019310000}"/>
    <cellStyle name="Normal 12 3 3 3 2 2 2" xfId="1245" xr:uid="{00000000-0005-0000-0000-00001A310000}"/>
    <cellStyle name="Normal 12 3 3 3 2 2 2 2" xfId="3910" xr:uid="{00000000-0005-0000-0000-00001B310000}"/>
    <cellStyle name="Normal 12 3 3 3 2 2 2 2 2" xfId="12485" xr:uid="{00000000-0005-0000-0000-00001C310000}"/>
    <cellStyle name="Normal 12 3 3 3 2 2 2 3" xfId="7433" xr:uid="{00000000-0005-0000-0000-00001D310000}"/>
    <cellStyle name="Normal 12 3 3 3 2 2 2 3 2" xfId="16008" xr:uid="{00000000-0005-0000-0000-00001E310000}"/>
    <cellStyle name="Normal 12 3 3 3 2 2 2 4" xfId="9820" xr:uid="{00000000-0005-0000-0000-00001F310000}"/>
    <cellStyle name="Normal 12 3 3 3 2 2 3" xfId="2419" xr:uid="{00000000-0005-0000-0000-000020310000}"/>
    <cellStyle name="Normal 12 3 3 3 2 2 3 2" xfId="5084" xr:uid="{00000000-0005-0000-0000-000021310000}"/>
    <cellStyle name="Normal 12 3 3 3 2 2 3 2 2" xfId="13659" xr:uid="{00000000-0005-0000-0000-000022310000}"/>
    <cellStyle name="Normal 12 3 3 3 2 2 3 3" xfId="8607" xr:uid="{00000000-0005-0000-0000-000023310000}"/>
    <cellStyle name="Normal 12 3 3 3 2 2 3 3 2" xfId="17182" xr:uid="{00000000-0005-0000-0000-000024310000}"/>
    <cellStyle name="Normal 12 3 3 3 2 2 3 4" xfId="10994" xr:uid="{00000000-0005-0000-0000-000025310000}"/>
    <cellStyle name="Normal 12 3 3 3 2 2 4" xfId="5965" xr:uid="{00000000-0005-0000-0000-000026310000}"/>
    <cellStyle name="Normal 12 3 3 3 2 2 4 2" xfId="14540" xr:uid="{00000000-0005-0000-0000-000027310000}"/>
    <cellStyle name="Normal 12 3 3 3 2 2 5" xfId="3225" xr:uid="{00000000-0005-0000-0000-000028310000}"/>
    <cellStyle name="Normal 12 3 3 3 2 2 5 2" xfId="11800" xr:uid="{00000000-0005-0000-0000-000029310000}"/>
    <cellStyle name="Normal 12 3 3 3 2 2 6" xfId="6846" xr:uid="{00000000-0005-0000-0000-00002A310000}"/>
    <cellStyle name="Normal 12 3 3 3 2 2 6 2" xfId="15421" xr:uid="{00000000-0005-0000-0000-00002B310000}"/>
    <cellStyle name="Normal 12 3 3 3 2 2 7" xfId="9135" xr:uid="{00000000-0005-0000-0000-00002C310000}"/>
    <cellStyle name="Normal 12 3 3 3 2 3" xfId="1440" xr:uid="{00000000-0005-0000-0000-00002D310000}"/>
    <cellStyle name="Normal 12 3 3 3 2 3 2" xfId="2027" xr:uid="{00000000-0005-0000-0000-00002E310000}"/>
    <cellStyle name="Normal 12 3 3 3 2 3 2 2" xfId="4692" xr:uid="{00000000-0005-0000-0000-00002F310000}"/>
    <cellStyle name="Normal 12 3 3 3 2 3 2 2 2" xfId="13267" xr:uid="{00000000-0005-0000-0000-000030310000}"/>
    <cellStyle name="Normal 12 3 3 3 2 3 2 3" xfId="7628" xr:uid="{00000000-0005-0000-0000-000031310000}"/>
    <cellStyle name="Normal 12 3 3 3 2 3 2 3 2" xfId="16203" xr:uid="{00000000-0005-0000-0000-000032310000}"/>
    <cellStyle name="Normal 12 3 3 3 2 3 2 4" xfId="10602" xr:uid="{00000000-0005-0000-0000-000033310000}"/>
    <cellStyle name="Normal 12 3 3 3 2 3 3" xfId="5573" xr:uid="{00000000-0005-0000-0000-000034310000}"/>
    <cellStyle name="Normal 12 3 3 3 2 3 3 2" xfId="8215" xr:uid="{00000000-0005-0000-0000-000035310000}"/>
    <cellStyle name="Normal 12 3 3 3 2 3 3 2 2" xfId="16790" xr:uid="{00000000-0005-0000-0000-000036310000}"/>
    <cellStyle name="Normal 12 3 3 3 2 3 3 3" xfId="14148" xr:uid="{00000000-0005-0000-0000-000037310000}"/>
    <cellStyle name="Normal 12 3 3 3 2 3 4" xfId="4105" xr:uid="{00000000-0005-0000-0000-000038310000}"/>
    <cellStyle name="Normal 12 3 3 3 2 3 4 2" xfId="12680" xr:uid="{00000000-0005-0000-0000-000039310000}"/>
    <cellStyle name="Normal 12 3 3 3 2 3 5" xfId="6454" xr:uid="{00000000-0005-0000-0000-00003A310000}"/>
    <cellStyle name="Normal 12 3 3 3 2 3 5 2" xfId="15029" xr:uid="{00000000-0005-0000-0000-00003B310000}"/>
    <cellStyle name="Normal 12 3 3 3 2 3 6" xfId="10015" xr:uid="{00000000-0005-0000-0000-00003C310000}"/>
    <cellStyle name="Normal 12 3 3 3 2 4" xfId="853" xr:uid="{00000000-0005-0000-0000-00003D310000}"/>
    <cellStyle name="Normal 12 3 3 3 2 4 2" xfId="3518" xr:uid="{00000000-0005-0000-0000-00003E310000}"/>
    <cellStyle name="Normal 12 3 3 3 2 4 2 2" xfId="12093" xr:uid="{00000000-0005-0000-0000-00003F310000}"/>
    <cellStyle name="Normal 12 3 3 3 2 4 3" xfId="7041" xr:uid="{00000000-0005-0000-0000-000040310000}"/>
    <cellStyle name="Normal 12 3 3 3 2 4 3 2" xfId="15616" xr:uid="{00000000-0005-0000-0000-000041310000}"/>
    <cellStyle name="Normal 12 3 3 3 2 4 4" xfId="9428" xr:uid="{00000000-0005-0000-0000-000042310000}"/>
    <cellStyle name="Normal 12 3 3 3 2 5" xfId="1832" xr:uid="{00000000-0005-0000-0000-000043310000}"/>
    <cellStyle name="Normal 12 3 3 3 2 5 2" xfId="2932" xr:uid="{00000000-0005-0000-0000-000044310000}"/>
    <cellStyle name="Normal 12 3 3 3 2 5 2 2" xfId="11507" xr:uid="{00000000-0005-0000-0000-000045310000}"/>
    <cellStyle name="Normal 12 3 3 3 2 5 3" xfId="8020" xr:uid="{00000000-0005-0000-0000-000046310000}"/>
    <cellStyle name="Normal 12 3 3 3 2 5 3 2" xfId="16595" xr:uid="{00000000-0005-0000-0000-000047310000}"/>
    <cellStyle name="Normal 12 3 3 3 2 5 4" xfId="10407" xr:uid="{00000000-0005-0000-0000-000048310000}"/>
    <cellStyle name="Normal 12 3 3 3 2 6" xfId="4497" xr:uid="{00000000-0005-0000-0000-000049310000}"/>
    <cellStyle name="Normal 12 3 3 3 2 6 2" xfId="13072" xr:uid="{00000000-0005-0000-0000-00004A310000}"/>
    <cellStyle name="Normal 12 3 3 3 2 7" xfId="5378" xr:uid="{00000000-0005-0000-0000-00004B310000}"/>
    <cellStyle name="Normal 12 3 3 3 2 7 2" xfId="13953" xr:uid="{00000000-0005-0000-0000-00004C310000}"/>
    <cellStyle name="Normal 12 3 3 3 2 8" xfId="2628" xr:uid="{00000000-0005-0000-0000-00004D310000}"/>
    <cellStyle name="Normal 12 3 3 3 2 8 2" xfId="11203" xr:uid="{00000000-0005-0000-0000-00004E310000}"/>
    <cellStyle name="Normal 12 3 3 3 2 9" xfId="6259" xr:uid="{00000000-0005-0000-0000-00004F310000}"/>
    <cellStyle name="Normal 12 3 3 3 2 9 2" xfId="14834" xr:uid="{00000000-0005-0000-0000-000050310000}"/>
    <cellStyle name="Normal 12 3 3 3 3" xfId="405" xr:uid="{00000000-0005-0000-0000-000051310000}"/>
    <cellStyle name="Normal 12 3 3 3 3 10" xfId="8980" xr:uid="{00000000-0005-0000-0000-000052310000}"/>
    <cellStyle name="Normal 12 3 3 3 3 2" xfId="698" xr:uid="{00000000-0005-0000-0000-000053310000}"/>
    <cellStyle name="Normal 12 3 3 3 3 2 2" xfId="1187" xr:uid="{00000000-0005-0000-0000-000054310000}"/>
    <cellStyle name="Normal 12 3 3 3 3 2 2 2" xfId="3852" xr:uid="{00000000-0005-0000-0000-000055310000}"/>
    <cellStyle name="Normal 12 3 3 3 3 2 2 2 2" xfId="12427" xr:uid="{00000000-0005-0000-0000-000056310000}"/>
    <cellStyle name="Normal 12 3 3 3 3 2 2 3" xfId="7375" xr:uid="{00000000-0005-0000-0000-000057310000}"/>
    <cellStyle name="Normal 12 3 3 3 3 2 2 3 2" xfId="15950" xr:uid="{00000000-0005-0000-0000-000058310000}"/>
    <cellStyle name="Normal 12 3 3 3 3 2 2 4" xfId="9762" xr:uid="{00000000-0005-0000-0000-000059310000}"/>
    <cellStyle name="Normal 12 3 3 3 3 2 3" xfId="2361" xr:uid="{00000000-0005-0000-0000-00005A310000}"/>
    <cellStyle name="Normal 12 3 3 3 3 2 3 2" xfId="5026" xr:uid="{00000000-0005-0000-0000-00005B310000}"/>
    <cellStyle name="Normal 12 3 3 3 3 2 3 2 2" xfId="13601" xr:uid="{00000000-0005-0000-0000-00005C310000}"/>
    <cellStyle name="Normal 12 3 3 3 3 2 3 3" xfId="8549" xr:uid="{00000000-0005-0000-0000-00005D310000}"/>
    <cellStyle name="Normal 12 3 3 3 3 2 3 3 2" xfId="17124" xr:uid="{00000000-0005-0000-0000-00005E310000}"/>
    <cellStyle name="Normal 12 3 3 3 3 2 3 4" xfId="10936" xr:uid="{00000000-0005-0000-0000-00005F310000}"/>
    <cellStyle name="Normal 12 3 3 3 3 2 4" xfId="5907" xr:uid="{00000000-0005-0000-0000-000060310000}"/>
    <cellStyle name="Normal 12 3 3 3 3 2 4 2" xfId="14482" xr:uid="{00000000-0005-0000-0000-000061310000}"/>
    <cellStyle name="Normal 12 3 3 3 3 2 5" xfId="3363" xr:uid="{00000000-0005-0000-0000-000062310000}"/>
    <cellStyle name="Normal 12 3 3 3 3 2 5 2" xfId="11938" xr:uid="{00000000-0005-0000-0000-000063310000}"/>
    <cellStyle name="Normal 12 3 3 3 3 2 6" xfId="6788" xr:uid="{00000000-0005-0000-0000-000064310000}"/>
    <cellStyle name="Normal 12 3 3 3 3 2 6 2" xfId="15363" xr:uid="{00000000-0005-0000-0000-000065310000}"/>
    <cellStyle name="Normal 12 3 3 3 3 2 7" xfId="9273" xr:uid="{00000000-0005-0000-0000-000066310000}"/>
    <cellStyle name="Normal 12 3 3 3 3 3" xfId="1578" xr:uid="{00000000-0005-0000-0000-000067310000}"/>
    <cellStyle name="Normal 12 3 3 3 3 3 2" xfId="2165" xr:uid="{00000000-0005-0000-0000-000068310000}"/>
    <cellStyle name="Normal 12 3 3 3 3 3 2 2" xfId="4830" xr:uid="{00000000-0005-0000-0000-000069310000}"/>
    <cellStyle name="Normal 12 3 3 3 3 3 2 2 2" xfId="13405" xr:uid="{00000000-0005-0000-0000-00006A310000}"/>
    <cellStyle name="Normal 12 3 3 3 3 3 2 3" xfId="7766" xr:uid="{00000000-0005-0000-0000-00006B310000}"/>
    <cellStyle name="Normal 12 3 3 3 3 3 2 3 2" xfId="16341" xr:uid="{00000000-0005-0000-0000-00006C310000}"/>
    <cellStyle name="Normal 12 3 3 3 3 3 2 4" xfId="10740" xr:uid="{00000000-0005-0000-0000-00006D310000}"/>
    <cellStyle name="Normal 12 3 3 3 3 3 3" xfId="5711" xr:uid="{00000000-0005-0000-0000-00006E310000}"/>
    <cellStyle name="Normal 12 3 3 3 3 3 3 2" xfId="8353" xr:uid="{00000000-0005-0000-0000-00006F310000}"/>
    <cellStyle name="Normal 12 3 3 3 3 3 3 2 2" xfId="16928" xr:uid="{00000000-0005-0000-0000-000070310000}"/>
    <cellStyle name="Normal 12 3 3 3 3 3 3 3" xfId="14286" xr:uid="{00000000-0005-0000-0000-000071310000}"/>
    <cellStyle name="Normal 12 3 3 3 3 3 4" xfId="4243" xr:uid="{00000000-0005-0000-0000-000072310000}"/>
    <cellStyle name="Normal 12 3 3 3 3 3 4 2" xfId="12818" xr:uid="{00000000-0005-0000-0000-000073310000}"/>
    <cellStyle name="Normal 12 3 3 3 3 3 5" xfId="6592" xr:uid="{00000000-0005-0000-0000-000074310000}"/>
    <cellStyle name="Normal 12 3 3 3 3 3 5 2" xfId="15167" xr:uid="{00000000-0005-0000-0000-000075310000}"/>
    <cellStyle name="Normal 12 3 3 3 3 3 6" xfId="10153" xr:uid="{00000000-0005-0000-0000-000076310000}"/>
    <cellStyle name="Normal 12 3 3 3 3 4" xfId="991" xr:uid="{00000000-0005-0000-0000-000077310000}"/>
    <cellStyle name="Normal 12 3 3 3 3 4 2" xfId="3656" xr:uid="{00000000-0005-0000-0000-000078310000}"/>
    <cellStyle name="Normal 12 3 3 3 3 4 2 2" xfId="12231" xr:uid="{00000000-0005-0000-0000-000079310000}"/>
    <cellStyle name="Normal 12 3 3 3 3 4 3" xfId="7179" xr:uid="{00000000-0005-0000-0000-00007A310000}"/>
    <cellStyle name="Normal 12 3 3 3 3 4 3 2" xfId="15754" xr:uid="{00000000-0005-0000-0000-00007B310000}"/>
    <cellStyle name="Normal 12 3 3 3 3 4 4" xfId="9566" xr:uid="{00000000-0005-0000-0000-00007C310000}"/>
    <cellStyle name="Normal 12 3 3 3 3 5" xfId="1774" xr:uid="{00000000-0005-0000-0000-00007D310000}"/>
    <cellStyle name="Normal 12 3 3 3 3 5 2" xfId="3070" xr:uid="{00000000-0005-0000-0000-00007E310000}"/>
    <cellStyle name="Normal 12 3 3 3 3 5 2 2" xfId="11645" xr:uid="{00000000-0005-0000-0000-00007F310000}"/>
    <cellStyle name="Normal 12 3 3 3 3 5 3" xfId="7962" xr:uid="{00000000-0005-0000-0000-000080310000}"/>
    <cellStyle name="Normal 12 3 3 3 3 5 3 2" xfId="16537" xr:uid="{00000000-0005-0000-0000-000081310000}"/>
    <cellStyle name="Normal 12 3 3 3 3 5 4" xfId="10349" xr:uid="{00000000-0005-0000-0000-000082310000}"/>
    <cellStyle name="Normal 12 3 3 3 3 6" xfId="4439" xr:uid="{00000000-0005-0000-0000-000083310000}"/>
    <cellStyle name="Normal 12 3 3 3 3 6 2" xfId="13014" xr:uid="{00000000-0005-0000-0000-000084310000}"/>
    <cellStyle name="Normal 12 3 3 3 3 7" xfId="5320" xr:uid="{00000000-0005-0000-0000-000085310000}"/>
    <cellStyle name="Normal 12 3 3 3 3 7 2" xfId="13895" xr:uid="{00000000-0005-0000-0000-000086310000}"/>
    <cellStyle name="Normal 12 3 3 3 3 8" xfId="2766" xr:uid="{00000000-0005-0000-0000-000087310000}"/>
    <cellStyle name="Normal 12 3 3 3 3 8 2" xfId="11341" xr:uid="{00000000-0005-0000-0000-000088310000}"/>
    <cellStyle name="Normal 12 3 3 3 3 9" xfId="6201" xr:uid="{00000000-0005-0000-0000-000089310000}"/>
    <cellStyle name="Normal 12 3 3 3 3 9 2" xfId="14776" xr:uid="{00000000-0005-0000-0000-00008A310000}"/>
    <cellStyle name="Normal 12 3 3 3 4" xfId="502" xr:uid="{00000000-0005-0000-0000-00008B310000}"/>
    <cellStyle name="Normal 12 3 3 3 4 2" xfId="1049" xr:uid="{00000000-0005-0000-0000-00008C310000}"/>
    <cellStyle name="Normal 12 3 3 3 4 2 2" xfId="3714" xr:uid="{00000000-0005-0000-0000-00008D310000}"/>
    <cellStyle name="Normal 12 3 3 3 4 2 2 2" xfId="12289" xr:uid="{00000000-0005-0000-0000-00008E310000}"/>
    <cellStyle name="Normal 12 3 3 3 4 2 3" xfId="7237" xr:uid="{00000000-0005-0000-0000-00008F310000}"/>
    <cellStyle name="Normal 12 3 3 3 4 2 3 2" xfId="15812" xr:uid="{00000000-0005-0000-0000-000090310000}"/>
    <cellStyle name="Normal 12 3 3 3 4 2 4" xfId="9624" xr:uid="{00000000-0005-0000-0000-000091310000}"/>
    <cellStyle name="Normal 12 3 3 3 4 3" xfId="2223" xr:uid="{00000000-0005-0000-0000-000092310000}"/>
    <cellStyle name="Normal 12 3 3 3 4 3 2" xfId="4888" xr:uid="{00000000-0005-0000-0000-000093310000}"/>
    <cellStyle name="Normal 12 3 3 3 4 3 2 2" xfId="13463" xr:uid="{00000000-0005-0000-0000-000094310000}"/>
    <cellStyle name="Normal 12 3 3 3 4 3 3" xfId="8411" xr:uid="{00000000-0005-0000-0000-000095310000}"/>
    <cellStyle name="Normal 12 3 3 3 4 3 3 2" xfId="16986" xr:uid="{00000000-0005-0000-0000-000096310000}"/>
    <cellStyle name="Normal 12 3 3 3 4 3 4" xfId="10798" xr:uid="{00000000-0005-0000-0000-000097310000}"/>
    <cellStyle name="Normal 12 3 3 3 4 4" xfId="5769" xr:uid="{00000000-0005-0000-0000-000098310000}"/>
    <cellStyle name="Normal 12 3 3 3 4 4 2" xfId="14344" xr:uid="{00000000-0005-0000-0000-000099310000}"/>
    <cellStyle name="Normal 12 3 3 3 4 5" xfId="3167" xr:uid="{00000000-0005-0000-0000-00009A310000}"/>
    <cellStyle name="Normal 12 3 3 3 4 5 2" xfId="11742" xr:uid="{00000000-0005-0000-0000-00009B310000}"/>
    <cellStyle name="Normal 12 3 3 3 4 6" xfId="6650" xr:uid="{00000000-0005-0000-0000-00009C310000}"/>
    <cellStyle name="Normal 12 3 3 3 4 6 2" xfId="15225" xr:uid="{00000000-0005-0000-0000-00009D310000}"/>
    <cellStyle name="Normal 12 3 3 3 4 7" xfId="9077" xr:uid="{00000000-0005-0000-0000-00009E310000}"/>
    <cellStyle name="Normal 12 3 3 3 5" xfId="1382" xr:uid="{00000000-0005-0000-0000-00009F310000}"/>
    <cellStyle name="Normal 12 3 3 3 5 2" xfId="1969" xr:uid="{00000000-0005-0000-0000-0000A0310000}"/>
    <cellStyle name="Normal 12 3 3 3 5 2 2" xfId="4634" xr:uid="{00000000-0005-0000-0000-0000A1310000}"/>
    <cellStyle name="Normal 12 3 3 3 5 2 2 2" xfId="13209" xr:uid="{00000000-0005-0000-0000-0000A2310000}"/>
    <cellStyle name="Normal 12 3 3 3 5 2 3" xfId="7570" xr:uid="{00000000-0005-0000-0000-0000A3310000}"/>
    <cellStyle name="Normal 12 3 3 3 5 2 3 2" xfId="16145" xr:uid="{00000000-0005-0000-0000-0000A4310000}"/>
    <cellStyle name="Normal 12 3 3 3 5 2 4" xfId="10544" xr:uid="{00000000-0005-0000-0000-0000A5310000}"/>
    <cellStyle name="Normal 12 3 3 3 5 3" xfId="5515" xr:uid="{00000000-0005-0000-0000-0000A6310000}"/>
    <cellStyle name="Normal 12 3 3 3 5 3 2" xfId="8157" xr:uid="{00000000-0005-0000-0000-0000A7310000}"/>
    <cellStyle name="Normal 12 3 3 3 5 3 2 2" xfId="16732" xr:uid="{00000000-0005-0000-0000-0000A8310000}"/>
    <cellStyle name="Normal 12 3 3 3 5 3 3" xfId="14090" xr:uid="{00000000-0005-0000-0000-0000A9310000}"/>
    <cellStyle name="Normal 12 3 3 3 5 4" xfId="4047" xr:uid="{00000000-0005-0000-0000-0000AA310000}"/>
    <cellStyle name="Normal 12 3 3 3 5 4 2" xfId="12622" xr:uid="{00000000-0005-0000-0000-0000AB310000}"/>
    <cellStyle name="Normal 12 3 3 3 5 5" xfId="6396" xr:uid="{00000000-0005-0000-0000-0000AC310000}"/>
    <cellStyle name="Normal 12 3 3 3 5 5 2" xfId="14971" xr:uid="{00000000-0005-0000-0000-0000AD310000}"/>
    <cellStyle name="Normal 12 3 3 3 5 6" xfId="9957" xr:uid="{00000000-0005-0000-0000-0000AE310000}"/>
    <cellStyle name="Normal 12 3 3 3 6" xfId="795" xr:uid="{00000000-0005-0000-0000-0000AF310000}"/>
    <cellStyle name="Normal 12 3 3 3 6 2" xfId="3460" xr:uid="{00000000-0005-0000-0000-0000B0310000}"/>
    <cellStyle name="Normal 12 3 3 3 6 2 2" xfId="12035" xr:uid="{00000000-0005-0000-0000-0000B1310000}"/>
    <cellStyle name="Normal 12 3 3 3 6 3" xfId="6983" xr:uid="{00000000-0005-0000-0000-0000B2310000}"/>
    <cellStyle name="Normal 12 3 3 3 6 3 2" xfId="15558" xr:uid="{00000000-0005-0000-0000-0000B3310000}"/>
    <cellStyle name="Normal 12 3 3 3 6 4" xfId="9370" xr:uid="{00000000-0005-0000-0000-0000B4310000}"/>
    <cellStyle name="Normal 12 3 3 3 7" xfId="1636" xr:uid="{00000000-0005-0000-0000-0000B5310000}"/>
    <cellStyle name="Normal 12 3 3 3 7 2" xfId="2878" xr:uid="{00000000-0005-0000-0000-0000B6310000}"/>
    <cellStyle name="Normal 12 3 3 3 7 2 2" xfId="11453" xr:uid="{00000000-0005-0000-0000-0000B7310000}"/>
    <cellStyle name="Normal 12 3 3 3 7 3" xfId="7824" xr:uid="{00000000-0005-0000-0000-0000B8310000}"/>
    <cellStyle name="Normal 12 3 3 3 7 3 2" xfId="16399" xr:uid="{00000000-0005-0000-0000-0000B9310000}"/>
    <cellStyle name="Normal 12 3 3 3 7 4" xfId="10211" xr:uid="{00000000-0005-0000-0000-0000BA310000}"/>
    <cellStyle name="Normal 12 3 3 3 8" xfId="4301" xr:uid="{00000000-0005-0000-0000-0000BB310000}"/>
    <cellStyle name="Normal 12 3 3 3 8 2" xfId="12876" xr:uid="{00000000-0005-0000-0000-0000BC310000}"/>
    <cellStyle name="Normal 12 3 3 3 9" xfId="5182" xr:uid="{00000000-0005-0000-0000-0000BD310000}"/>
    <cellStyle name="Normal 12 3 3 3 9 2" xfId="13757" xr:uid="{00000000-0005-0000-0000-0000BE310000}"/>
    <cellStyle name="Normal 12 3 3 4" xfId="190" xr:uid="{00000000-0005-0000-0000-0000BF310000}"/>
    <cellStyle name="Normal 12 3 3 4 10" xfId="2550" xr:uid="{00000000-0005-0000-0000-0000C0310000}"/>
    <cellStyle name="Normal 12 3 3 4 10 2" xfId="11125" xr:uid="{00000000-0005-0000-0000-0000C1310000}"/>
    <cellStyle name="Normal 12 3 3 4 11" xfId="6101" xr:uid="{00000000-0005-0000-0000-0000C2310000}"/>
    <cellStyle name="Normal 12 3 3 4 11 2" xfId="14676" xr:uid="{00000000-0005-0000-0000-0000C3310000}"/>
    <cellStyle name="Normal 12 3 3 4 12" xfId="8768" xr:uid="{00000000-0005-0000-0000-0000C4310000}"/>
    <cellStyle name="Normal 12 3 3 4 2" xfId="303" xr:uid="{00000000-0005-0000-0000-0000C5310000}"/>
    <cellStyle name="Normal 12 3 3 4 2 10" xfId="8880" xr:uid="{00000000-0005-0000-0000-0000C6310000}"/>
    <cellStyle name="Normal 12 3 3 4 2 2" xfId="598" xr:uid="{00000000-0005-0000-0000-0000C7310000}"/>
    <cellStyle name="Normal 12 3 3 4 2 2 2" xfId="1283" xr:uid="{00000000-0005-0000-0000-0000C8310000}"/>
    <cellStyle name="Normal 12 3 3 4 2 2 2 2" xfId="3948" xr:uid="{00000000-0005-0000-0000-0000C9310000}"/>
    <cellStyle name="Normal 12 3 3 4 2 2 2 2 2" xfId="12523" xr:uid="{00000000-0005-0000-0000-0000CA310000}"/>
    <cellStyle name="Normal 12 3 3 4 2 2 2 3" xfId="7471" xr:uid="{00000000-0005-0000-0000-0000CB310000}"/>
    <cellStyle name="Normal 12 3 3 4 2 2 2 3 2" xfId="16046" xr:uid="{00000000-0005-0000-0000-0000CC310000}"/>
    <cellStyle name="Normal 12 3 3 4 2 2 2 4" xfId="9858" xr:uid="{00000000-0005-0000-0000-0000CD310000}"/>
    <cellStyle name="Normal 12 3 3 4 2 2 3" xfId="2457" xr:uid="{00000000-0005-0000-0000-0000CE310000}"/>
    <cellStyle name="Normal 12 3 3 4 2 2 3 2" xfId="5122" xr:uid="{00000000-0005-0000-0000-0000CF310000}"/>
    <cellStyle name="Normal 12 3 3 4 2 2 3 2 2" xfId="13697" xr:uid="{00000000-0005-0000-0000-0000D0310000}"/>
    <cellStyle name="Normal 12 3 3 4 2 2 3 3" xfId="8645" xr:uid="{00000000-0005-0000-0000-0000D1310000}"/>
    <cellStyle name="Normal 12 3 3 4 2 2 3 3 2" xfId="17220" xr:uid="{00000000-0005-0000-0000-0000D2310000}"/>
    <cellStyle name="Normal 12 3 3 4 2 2 3 4" xfId="11032" xr:uid="{00000000-0005-0000-0000-0000D3310000}"/>
    <cellStyle name="Normal 12 3 3 4 2 2 4" xfId="6003" xr:uid="{00000000-0005-0000-0000-0000D4310000}"/>
    <cellStyle name="Normal 12 3 3 4 2 2 4 2" xfId="14578" xr:uid="{00000000-0005-0000-0000-0000D5310000}"/>
    <cellStyle name="Normal 12 3 3 4 2 2 5" xfId="3263" xr:uid="{00000000-0005-0000-0000-0000D6310000}"/>
    <cellStyle name="Normal 12 3 3 4 2 2 5 2" xfId="11838" xr:uid="{00000000-0005-0000-0000-0000D7310000}"/>
    <cellStyle name="Normal 12 3 3 4 2 2 6" xfId="6884" xr:uid="{00000000-0005-0000-0000-0000D8310000}"/>
    <cellStyle name="Normal 12 3 3 4 2 2 6 2" xfId="15459" xr:uid="{00000000-0005-0000-0000-0000D9310000}"/>
    <cellStyle name="Normal 12 3 3 4 2 2 7" xfId="9173" xr:uid="{00000000-0005-0000-0000-0000DA310000}"/>
    <cellStyle name="Normal 12 3 3 4 2 3" xfId="1478" xr:uid="{00000000-0005-0000-0000-0000DB310000}"/>
    <cellStyle name="Normal 12 3 3 4 2 3 2" xfId="2065" xr:uid="{00000000-0005-0000-0000-0000DC310000}"/>
    <cellStyle name="Normal 12 3 3 4 2 3 2 2" xfId="4730" xr:uid="{00000000-0005-0000-0000-0000DD310000}"/>
    <cellStyle name="Normal 12 3 3 4 2 3 2 2 2" xfId="13305" xr:uid="{00000000-0005-0000-0000-0000DE310000}"/>
    <cellStyle name="Normal 12 3 3 4 2 3 2 3" xfId="7666" xr:uid="{00000000-0005-0000-0000-0000DF310000}"/>
    <cellStyle name="Normal 12 3 3 4 2 3 2 3 2" xfId="16241" xr:uid="{00000000-0005-0000-0000-0000E0310000}"/>
    <cellStyle name="Normal 12 3 3 4 2 3 2 4" xfId="10640" xr:uid="{00000000-0005-0000-0000-0000E1310000}"/>
    <cellStyle name="Normal 12 3 3 4 2 3 3" xfId="5611" xr:uid="{00000000-0005-0000-0000-0000E2310000}"/>
    <cellStyle name="Normal 12 3 3 4 2 3 3 2" xfId="8253" xr:uid="{00000000-0005-0000-0000-0000E3310000}"/>
    <cellStyle name="Normal 12 3 3 4 2 3 3 2 2" xfId="16828" xr:uid="{00000000-0005-0000-0000-0000E4310000}"/>
    <cellStyle name="Normal 12 3 3 4 2 3 3 3" xfId="14186" xr:uid="{00000000-0005-0000-0000-0000E5310000}"/>
    <cellStyle name="Normal 12 3 3 4 2 3 4" xfId="4143" xr:uid="{00000000-0005-0000-0000-0000E6310000}"/>
    <cellStyle name="Normal 12 3 3 4 2 3 4 2" xfId="12718" xr:uid="{00000000-0005-0000-0000-0000E7310000}"/>
    <cellStyle name="Normal 12 3 3 4 2 3 5" xfId="6492" xr:uid="{00000000-0005-0000-0000-0000E8310000}"/>
    <cellStyle name="Normal 12 3 3 4 2 3 5 2" xfId="15067" xr:uid="{00000000-0005-0000-0000-0000E9310000}"/>
    <cellStyle name="Normal 12 3 3 4 2 3 6" xfId="10053" xr:uid="{00000000-0005-0000-0000-0000EA310000}"/>
    <cellStyle name="Normal 12 3 3 4 2 4" xfId="891" xr:uid="{00000000-0005-0000-0000-0000EB310000}"/>
    <cellStyle name="Normal 12 3 3 4 2 4 2" xfId="3556" xr:uid="{00000000-0005-0000-0000-0000EC310000}"/>
    <cellStyle name="Normal 12 3 3 4 2 4 2 2" xfId="12131" xr:uid="{00000000-0005-0000-0000-0000ED310000}"/>
    <cellStyle name="Normal 12 3 3 4 2 4 3" xfId="7079" xr:uid="{00000000-0005-0000-0000-0000EE310000}"/>
    <cellStyle name="Normal 12 3 3 4 2 4 3 2" xfId="15654" xr:uid="{00000000-0005-0000-0000-0000EF310000}"/>
    <cellStyle name="Normal 12 3 3 4 2 4 4" xfId="9466" xr:uid="{00000000-0005-0000-0000-0000F0310000}"/>
    <cellStyle name="Normal 12 3 3 4 2 5" xfId="1870" xr:uid="{00000000-0005-0000-0000-0000F1310000}"/>
    <cellStyle name="Normal 12 3 3 4 2 5 2" xfId="2970" xr:uid="{00000000-0005-0000-0000-0000F2310000}"/>
    <cellStyle name="Normal 12 3 3 4 2 5 2 2" xfId="11545" xr:uid="{00000000-0005-0000-0000-0000F3310000}"/>
    <cellStyle name="Normal 12 3 3 4 2 5 3" xfId="8058" xr:uid="{00000000-0005-0000-0000-0000F4310000}"/>
    <cellStyle name="Normal 12 3 3 4 2 5 3 2" xfId="16633" xr:uid="{00000000-0005-0000-0000-0000F5310000}"/>
    <cellStyle name="Normal 12 3 3 4 2 5 4" xfId="10445" xr:uid="{00000000-0005-0000-0000-0000F6310000}"/>
    <cellStyle name="Normal 12 3 3 4 2 6" xfId="4535" xr:uid="{00000000-0005-0000-0000-0000F7310000}"/>
    <cellStyle name="Normal 12 3 3 4 2 6 2" xfId="13110" xr:uid="{00000000-0005-0000-0000-0000F8310000}"/>
    <cellStyle name="Normal 12 3 3 4 2 7" xfId="5416" xr:uid="{00000000-0005-0000-0000-0000F9310000}"/>
    <cellStyle name="Normal 12 3 3 4 2 7 2" xfId="13991" xr:uid="{00000000-0005-0000-0000-0000FA310000}"/>
    <cellStyle name="Normal 12 3 3 4 2 8" xfId="2666" xr:uid="{00000000-0005-0000-0000-0000FB310000}"/>
    <cellStyle name="Normal 12 3 3 4 2 8 2" xfId="11241" xr:uid="{00000000-0005-0000-0000-0000FC310000}"/>
    <cellStyle name="Normal 12 3 3 4 2 9" xfId="6297" xr:uid="{00000000-0005-0000-0000-0000FD310000}"/>
    <cellStyle name="Normal 12 3 3 4 2 9 2" xfId="14872" xr:uid="{00000000-0005-0000-0000-0000FE310000}"/>
    <cellStyle name="Normal 12 3 3 4 3" xfId="385" xr:uid="{00000000-0005-0000-0000-0000FF310000}"/>
    <cellStyle name="Normal 12 3 3 4 3 10" xfId="8960" xr:uid="{00000000-0005-0000-0000-000000320000}"/>
    <cellStyle name="Normal 12 3 3 4 3 2" xfId="678" xr:uid="{00000000-0005-0000-0000-000001320000}"/>
    <cellStyle name="Normal 12 3 3 4 3 2 2" xfId="1167" xr:uid="{00000000-0005-0000-0000-000002320000}"/>
    <cellStyle name="Normal 12 3 3 4 3 2 2 2" xfId="3832" xr:uid="{00000000-0005-0000-0000-000003320000}"/>
    <cellStyle name="Normal 12 3 3 4 3 2 2 2 2" xfId="12407" xr:uid="{00000000-0005-0000-0000-000004320000}"/>
    <cellStyle name="Normal 12 3 3 4 3 2 2 3" xfId="7355" xr:uid="{00000000-0005-0000-0000-000005320000}"/>
    <cellStyle name="Normal 12 3 3 4 3 2 2 3 2" xfId="15930" xr:uid="{00000000-0005-0000-0000-000006320000}"/>
    <cellStyle name="Normal 12 3 3 4 3 2 2 4" xfId="9742" xr:uid="{00000000-0005-0000-0000-000007320000}"/>
    <cellStyle name="Normal 12 3 3 4 3 2 3" xfId="2341" xr:uid="{00000000-0005-0000-0000-000008320000}"/>
    <cellStyle name="Normal 12 3 3 4 3 2 3 2" xfId="5006" xr:uid="{00000000-0005-0000-0000-000009320000}"/>
    <cellStyle name="Normal 12 3 3 4 3 2 3 2 2" xfId="13581" xr:uid="{00000000-0005-0000-0000-00000A320000}"/>
    <cellStyle name="Normal 12 3 3 4 3 2 3 3" xfId="8529" xr:uid="{00000000-0005-0000-0000-00000B320000}"/>
    <cellStyle name="Normal 12 3 3 4 3 2 3 3 2" xfId="17104" xr:uid="{00000000-0005-0000-0000-00000C320000}"/>
    <cellStyle name="Normal 12 3 3 4 3 2 3 4" xfId="10916" xr:uid="{00000000-0005-0000-0000-00000D320000}"/>
    <cellStyle name="Normal 12 3 3 4 3 2 4" xfId="5887" xr:uid="{00000000-0005-0000-0000-00000E320000}"/>
    <cellStyle name="Normal 12 3 3 4 3 2 4 2" xfId="14462" xr:uid="{00000000-0005-0000-0000-00000F320000}"/>
    <cellStyle name="Normal 12 3 3 4 3 2 5" xfId="3343" xr:uid="{00000000-0005-0000-0000-000010320000}"/>
    <cellStyle name="Normal 12 3 3 4 3 2 5 2" xfId="11918" xr:uid="{00000000-0005-0000-0000-000011320000}"/>
    <cellStyle name="Normal 12 3 3 4 3 2 6" xfId="6768" xr:uid="{00000000-0005-0000-0000-000012320000}"/>
    <cellStyle name="Normal 12 3 3 4 3 2 6 2" xfId="15343" xr:uid="{00000000-0005-0000-0000-000013320000}"/>
    <cellStyle name="Normal 12 3 3 4 3 2 7" xfId="9253" xr:uid="{00000000-0005-0000-0000-000014320000}"/>
    <cellStyle name="Normal 12 3 3 4 3 3" xfId="1558" xr:uid="{00000000-0005-0000-0000-000015320000}"/>
    <cellStyle name="Normal 12 3 3 4 3 3 2" xfId="2145" xr:uid="{00000000-0005-0000-0000-000016320000}"/>
    <cellStyle name="Normal 12 3 3 4 3 3 2 2" xfId="4810" xr:uid="{00000000-0005-0000-0000-000017320000}"/>
    <cellStyle name="Normal 12 3 3 4 3 3 2 2 2" xfId="13385" xr:uid="{00000000-0005-0000-0000-000018320000}"/>
    <cellStyle name="Normal 12 3 3 4 3 3 2 3" xfId="7746" xr:uid="{00000000-0005-0000-0000-000019320000}"/>
    <cellStyle name="Normal 12 3 3 4 3 3 2 3 2" xfId="16321" xr:uid="{00000000-0005-0000-0000-00001A320000}"/>
    <cellStyle name="Normal 12 3 3 4 3 3 2 4" xfId="10720" xr:uid="{00000000-0005-0000-0000-00001B320000}"/>
    <cellStyle name="Normal 12 3 3 4 3 3 3" xfId="5691" xr:uid="{00000000-0005-0000-0000-00001C320000}"/>
    <cellStyle name="Normal 12 3 3 4 3 3 3 2" xfId="8333" xr:uid="{00000000-0005-0000-0000-00001D320000}"/>
    <cellStyle name="Normal 12 3 3 4 3 3 3 2 2" xfId="16908" xr:uid="{00000000-0005-0000-0000-00001E320000}"/>
    <cellStyle name="Normal 12 3 3 4 3 3 3 3" xfId="14266" xr:uid="{00000000-0005-0000-0000-00001F320000}"/>
    <cellStyle name="Normal 12 3 3 4 3 3 4" xfId="4223" xr:uid="{00000000-0005-0000-0000-000020320000}"/>
    <cellStyle name="Normal 12 3 3 4 3 3 4 2" xfId="12798" xr:uid="{00000000-0005-0000-0000-000021320000}"/>
    <cellStyle name="Normal 12 3 3 4 3 3 5" xfId="6572" xr:uid="{00000000-0005-0000-0000-000022320000}"/>
    <cellStyle name="Normal 12 3 3 4 3 3 5 2" xfId="15147" xr:uid="{00000000-0005-0000-0000-000023320000}"/>
    <cellStyle name="Normal 12 3 3 4 3 3 6" xfId="10133" xr:uid="{00000000-0005-0000-0000-000024320000}"/>
    <cellStyle name="Normal 12 3 3 4 3 4" xfId="971" xr:uid="{00000000-0005-0000-0000-000025320000}"/>
    <cellStyle name="Normal 12 3 3 4 3 4 2" xfId="3636" xr:uid="{00000000-0005-0000-0000-000026320000}"/>
    <cellStyle name="Normal 12 3 3 4 3 4 2 2" xfId="12211" xr:uid="{00000000-0005-0000-0000-000027320000}"/>
    <cellStyle name="Normal 12 3 3 4 3 4 3" xfId="7159" xr:uid="{00000000-0005-0000-0000-000028320000}"/>
    <cellStyle name="Normal 12 3 3 4 3 4 3 2" xfId="15734" xr:uid="{00000000-0005-0000-0000-000029320000}"/>
    <cellStyle name="Normal 12 3 3 4 3 4 4" xfId="9546" xr:uid="{00000000-0005-0000-0000-00002A320000}"/>
    <cellStyle name="Normal 12 3 3 4 3 5" xfId="1754" xr:uid="{00000000-0005-0000-0000-00002B320000}"/>
    <cellStyle name="Normal 12 3 3 4 3 5 2" xfId="3050" xr:uid="{00000000-0005-0000-0000-00002C320000}"/>
    <cellStyle name="Normal 12 3 3 4 3 5 2 2" xfId="11625" xr:uid="{00000000-0005-0000-0000-00002D320000}"/>
    <cellStyle name="Normal 12 3 3 4 3 5 3" xfId="7942" xr:uid="{00000000-0005-0000-0000-00002E320000}"/>
    <cellStyle name="Normal 12 3 3 4 3 5 3 2" xfId="16517" xr:uid="{00000000-0005-0000-0000-00002F320000}"/>
    <cellStyle name="Normal 12 3 3 4 3 5 4" xfId="10329" xr:uid="{00000000-0005-0000-0000-000030320000}"/>
    <cellStyle name="Normal 12 3 3 4 3 6" xfId="4419" xr:uid="{00000000-0005-0000-0000-000031320000}"/>
    <cellStyle name="Normal 12 3 3 4 3 6 2" xfId="12994" xr:uid="{00000000-0005-0000-0000-000032320000}"/>
    <cellStyle name="Normal 12 3 3 4 3 7" xfId="5300" xr:uid="{00000000-0005-0000-0000-000033320000}"/>
    <cellStyle name="Normal 12 3 3 4 3 7 2" xfId="13875" xr:uid="{00000000-0005-0000-0000-000034320000}"/>
    <cellStyle name="Normal 12 3 3 4 3 8" xfId="2746" xr:uid="{00000000-0005-0000-0000-000035320000}"/>
    <cellStyle name="Normal 12 3 3 4 3 8 2" xfId="11321" xr:uid="{00000000-0005-0000-0000-000036320000}"/>
    <cellStyle name="Normal 12 3 3 4 3 9" xfId="6181" xr:uid="{00000000-0005-0000-0000-000037320000}"/>
    <cellStyle name="Normal 12 3 3 4 3 9 2" xfId="14756" xr:uid="{00000000-0005-0000-0000-000038320000}"/>
    <cellStyle name="Normal 12 3 3 4 4" xfId="482" xr:uid="{00000000-0005-0000-0000-000039320000}"/>
    <cellStyle name="Normal 12 3 3 4 4 2" xfId="1087" xr:uid="{00000000-0005-0000-0000-00003A320000}"/>
    <cellStyle name="Normal 12 3 3 4 4 2 2" xfId="3752" xr:uid="{00000000-0005-0000-0000-00003B320000}"/>
    <cellStyle name="Normal 12 3 3 4 4 2 2 2" xfId="12327" xr:uid="{00000000-0005-0000-0000-00003C320000}"/>
    <cellStyle name="Normal 12 3 3 4 4 2 3" xfId="7275" xr:uid="{00000000-0005-0000-0000-00003D320000}"/>
    <cellStyle name="Normal 12 3 3 4 4 2 3 2" xfId="15850" xr:uid="{00000000-0005-0000-0000-00003E320000}"/>
    <cellStyle name="Normal 12 3 3 4 4 2 4" xfId="9662" xr:uid="{00000000-0005-0000-0000-00003F320000}"/>
    <cellStyle name="Normal 12 3 3 4 4 3" xfId="2261" xr:uid="{00000000-0005-0000-0000-000040320000}"/>
    <cellStyle name="Normal 12 3 3 4 4 3 2" xfId="4926" xr:uid="{00000000-0005-0000-0000-000041320000}"/>
    <cellStyle name="Normal 12 3 3 4 4 3 2 2" xfId="13501" xr:uid="{00000000-0005-0000-0000-000042320000}"/>
    <cellStyle name="Normal 12 3 3 4 4 3 3" xfId="8449" xr:uid="{00000000-0005-0000-0000-000043320000}"/>
    <cellStyle name="Normal 12 3 3 4 4 3 3 2" xfId="17024" xr:uid="{00000000-0005-0000-0000-000044320000}"/>
    <cellStyle name="Normal 12 3 3 4 4 3 4" xfId="10836" xr:uid="{00000000-0005-0000-0000-000045320000}"/>
    <cellStyle name="Normal 12 3 3 4 4 4" xfId="5807" xr:uid="{00000000-0005-0000-0000-000046320000}"/>
    <cellStyle name="Normal 12 3 3 4 4 4 2" xfId="14382" xr:uid="{00000000-0005-0000-0000-000047320000}"/>
    <cellStyle name="Normal 12 3 3 4 4 5" xfId="3147" xr:uid="{00000000-0005-0000-0000-000048320000}"/>
    <cellStyle name="Normal 12 3 3 4 4 5 2" xfId="11722" xr:uid="{00000000-0005-0000-0000-000049320000}"/>
    <cellStyle name="Normal 12 3 3 4 4 6" xfId="6688" xr:uid="{00000000-0005-0000-0000-00004A320000}"/>
    <cellStyle name="Normal 12 3 3 4 4 6 2" xfId="15263" xr:uid="{00000000-0005-0000-0000-00004B320000}"/>
    <cellStyle name="Normal 12 3 3 4 4 7" xfId="9057" xr:uid="{00000000-0005-0000-0000-00004C320000}"/>
    <cellStyle name="Normal 12 3 3 4 5" xfId="1362" xr:uid="{00000000-0005-0000-0000-00004D320000}"/>
    <cellStyle name="Normal 12 3 3 4 5 2" xfId="1949" xr:uid="{00000000-0005-0000-0000-00004E320000}"/>
    <cellStyle name="Normal 12 3 3 4 5 2 2" xfId="4614" xr:uid="{00000000-0005-0000-0000-00004F320000}"/>
    <cellStyle name="Normal 12 3 3 4 5 2 2 2" xfId="13189" xr:uid="{00000000-0005-0000-0000-000050320000}"/>
    <cellStyle name="Normal 12 3 3 4 5 2 3" xfId="7550" xr:uid="{00000000-0005-0000-0000-000051320000}"/>
    <cellStyle name="Normal 12 3 3 4 5 2 3 2" xfId="16125" xr:uid="{00000000-0005-0000-0000-000052320000}"/>
    <cellStyle name="Normal 12 3 3 4 5 2 4" xfId="10524" xr:uid="{00000000-0005-0000-0000-000053320000}"/>
    <cellStyle name="Normal 12 3 3 4 5 3" xfId="5495" xr:uid="{00000000-0005-0000-0000-000054320000}"/>
    <cellStyle name="Normal 12 3 3 4 5 3 2" xfId="8137" xr:uid="{00000000-0005-0000-0000-000055320000}"/>
    <cellStyle name="Normal 12 3 3 4 5 3 2 2" xfId="16712" xr:uid="{00000000-0005-0000-0000-000056320000}"/>
    <cellStyle name="Normal 12 3 3 4 5 3 3" xfId="14070" xr:uid="{00000000-0005-0000-0000-000057320000}"/>
    <cellStyle name="Normal 12 3 3 4 5 4" xfId="4027" xr:uid="{00000000-0005-0000-0000-000058320000}"/>
    <cellStyle name="Normal 12 3 3 4 5 4 2" xfId="12602" xr:uid="{00000000-0005-0000-0000-000059320000}"/>
    <cellStyle name="Normal 12 3 3 4 5 5" xfId="6376" xr:uid="{00000000-0005-0000-0000-00005A320000}"/>
    <cellStyle name="Normal 12 3 3 4 5 5 2" xfId="14951" xr:uid="{00000000-0005-0000-0000-00005B320000}"/>
    <cellStyle name="Normal 12 3 3 4 5 6" xfId="9937" xr:uid="{00000000-0005-0000-0000-00005C320000}"/>
    <cellStyle name="Normal 12 3 3 4 6" xfId="775" xr:uid="{00000000-0005-0000-0000-00005D320000}"/>
    <cellStyle name="Normal 12 3 3 4 6 2" xfId="3440" xr:uid="{00000000-0005-0000-0000-00005E320000}"/>
    <cellStyle name="Normal 12 3 3 4 6 2 2" xfId="12015" xr:uid="{00000000-0005-0000-0000-00005F320000}"/>
    <cellStyle name="Normal 12 3 3 4 6 3" xfId="6963" xr:uid="{00000000-0005-0000-0000-000060320000}"/>
    <cellStyle name="Normal 12 3 3 4 6 3 2" xfId="15538" xr:uid="{00000000-0005-0000-0000-000061320000}"/>
    <cellStyle name="Normal 12 3 3 4 6 4" xfId="9350" xr:uid="{00000000-0005-0000-0000-000062320000}"/>
    <cellStyle name="Normal 12 3 3 4 7" xfId="1674" xr:uid="{00000000-0005-0000-0000-000063320000}"/>
    <cellStyle name="Normal 12 3 3 4 7 2" xfId="2858" xr:uid="{00000000-0005-0000-0000-000064320000}"/>
    <cellStyle name="Normal 12 3 3 4 7 2 2" xfId="11433" xr:uid="{00000000-0005-0000-0000-000065320000}"/>
    <cellStyle name="Normal 12 3 3 4 7 3" xfId="7862" xr:uid="{00000000-0005-0000-0000-000066320000}"/>
    <cellStyle name="Normal 12 3 3 4 7 3 2" xfId="16437" xr:uid="{00000000-0005-0000-0000-000067320000}"/>
    <cellStyle name="Normal 12 3 3 4 7 4" xfId="10249" xr:uid="{00000000-0005-0000-0000-000068320000}"/>
    <cellStyle name="Normal 12 3 3 4 8" xfId="4339" xr:uid="{00000000-0005-0000-0000-000069320000}"/>
    <cellStyle name="Normal 12 3 3 4 8 2" xfId="12914" xr:uid="{00000000-0005-0000-0000-00006A320000}"/>
    <cellStyle name="Normal 12 3 3 4 9" xfId="5220" xr:uid="{00000000-0005-0000-0000-00006B320000}"/>
    <cellStyle name="Normal 12 3 3 4 9 2" xfId="13795" xr:uid="{00000000-0005-0000-0000-00006C320000}"/>
    <cellStyle name="Normal 12 3 3 5" xfId="343" xr:uid="{00000000-0005-0000-0000-00006D320000}"/>
    <cellStyle name="Normal 12 3 3 5 10" xfId="8920" xr:uid="{00000000-0005-0000-0000-00006E320000}"/>
    <cellStyle name="Normal 12 3 3 5 2" xfId="638" xr:uid="{00000000-0005-0000-0000-00006F320000}"/>
    <cellStyle name="Normal 12 3 3 5 2 2" xfId="1127" xr:uid="{00000000-0005-0000-0000-000070320000}"/>
    <cellStyle name="Normal 12 3 3 5 2 2 2" xfId="3792" xr:uid="{00000000-0005-0000-0000-000071320000}"/>
    <cellStyle name="Normal 12 3 3 5 2 2 2 2" xfId="12367" xr:uid="{00000000-0005-0000-0000-000072320000}"/>
    <cellStyle name="Normal 12 3 3 5 2 2 3" xfId="7315" xr:uid="{00000000-0005-0000-0000-000073320000}"/>
    <cellStyle name="Normal 12 3 3 5 2 2 3 2" xfId="15890" xr:uid="{00000000-0005-0000-0000-000074320000}"/>
    <cellStyle name="Normal 12 3 3 5 2 2 4" xfId="9702" xr:uid="{00000000-0005-0000-0000-000075320000}"/>
    <cellStyle name="Normal 12 3 3 5 2 3" xfId="2301" xr:uid="{00000000-0005-0000-0000-000076320000}"/>
    <cellStyle name="Normal 12 3 3 5 2 3 2" xfId="4966" xr:uid="{00000000-0005-0000-0000-000077320000}"/>
    <cellStyle name="Normal 12 3 3 5 2 3 2 2" xfId="13541" xr:uid="{00000000-0005-0000-0000-000078320000}"/>
    <cellStyle name="Normal 12 3 3 5 2 3 3" xfId="8489" xr:uid="{00000000-0005-0000-0000-000079320000}"/>
    <cellStyle name="Normal 12 3 3 5 2 3 3 2" xfId="17064" xr:uid="{00000000-0005-0000-0000-00007A320000}"/>
    <cellStyle name="Normal 12 3 3 5 2 3 4" xfId="10876" xr:uid="{00000000-0005-0000-0000-00007B320000}"/>
    <cellStyle name="Normal 12 3 3 5 2 4" xfId="5847" xr:uid="{00000000-0005-0000-0000-00007C320000}"/>
    <cellStyle name="Normal 12 3 3 5 2 4 2" xfId="14422" xr:uid="{00000000-0005-0000-0000-00007D320000}"/>
    <cellStyle name="Normal 12 3 3 5 2 5" xfId="3303" xr:uid="{00000000-0005-0000-0000-00007E320000}"/>
    <cellStyle name="Normal 12 3 3 5 2 5 2" xfId="11878" xr:uid="{00000000-0005-0000-0000-00007F320000}"/>
    <cellStyle name="Normal 12 3 3 5 2 6" xfId="6728" xr:uid="{00000000-0005-0000-0000-000080320000}"/>
    <cellStyle name="Normal 12 3 3 5 2 6 2" xfId="15303" xr:uid="{00000000-0005-0000-0000-000081320000}"/>
    <cellStyle name="Normal 12 3 3 5 2 7" xfId="9213" xr:uid="{00000000-0005-0000-0000-000082320000}"/>
    <cellStyle name="Normal 12 3 3 5 3" xfId="1518" xr:uid="{00000000-0005-0000-0000-000083320000}"/>
    <cellStyle name="Normal 12 3 3 5 3 2" xfId="2105" xr:uid="{00000000-0005-0000-0000-000084320000}"/>
    <cellStyle name="Normal 12 3 3 5 3 2 2" xfId="4770" xr:uid="{00000000-0005-0000-0000-000085320000}"/>
    <cellStyle name="Normal 12 3 3 5 3 2 2 2" xfId="13345" xr:uid="{00000000-0005-0000-0000-000086320000}"/>
    <cellStyle name="Normal 12 3 3 5 3 2 3" xfId="7706" xr:uid="{00000000-0005-0000-0000-000087320000}"/>
    <cellStyle name="Normal 12 3 3 5 3 2 3 2" xfId="16281" xr:uid="{00000000-0005-0000-0000-000088320000}"/>
    <cellStyle name="Normal 12 3 3 5 3 2 4" xfId="10680" xr:uid="{00000000-0005-0000-0000-000089320000}"/>
    <cellStyle name="Normal 12 3 3 5 3 3" xfId="5651" xr:uid="{00000000-0005-0000-0000-00008A320000}"/>
    <cellStyle name="Normal 12 3 3 5 3 3 2" xfId="8293" xr:uid="{00000000-0005-0000-0000-00008B320000}"/>
    <cellStyle name="Normal 12 3 3 5 3 3 2 2" xfId="16868" xr:uid="{00000000-0005-0000-0000-00008C320000}"/>
    <cellStyle name="Normal 12 3 3 5 3 3 3" xfId="14226" xr:uid="{00000000-0005-0000-0000-00008D320000}"/>
    <cellStyle name="Normal 12 3 3 5 3 4" xfId="4183" xr:uid="{00000000-0005-0000-0000-00008E320000}"/>
    <cellStyle name="Normal 12 3 3 5 3 4 2" xfId="12758" xr:uid="{00000000-0005-0000-0000-00008F320000}"/>
    <cellStyle name="Normal 12 3 3 5 3 5" xfId="6532" xr:uid="{00000000-0005-0000-0000-000090320000}"/>
    <cellStyle name="Normal 12 3 3 5 3 5 2" xfId="15107" xr:uid="{00000000-0005-0000-0000-000091320000}"/>
    <cellStyle name="Normal 12 3 3 5 3 6" xfId="10093" xr:uid="{00000000-0005-0000-0000-000092320000}"/>
    <cellStyle name="Normal 12 3 3 5 4" xfId="931" xr:uid="{00000000-0005-0000-0000-000093320000}"/>
    <cellStyle name="Normal 12 3 3 5 4 2" xfId="3596" xr:uid="{00000000-0005-0000-0000-000094320000}"/>
    <cellStyle name="Normal 12 3 3 5 4 2 2" xfId="12171" xr:uid="{00000000-0005-0000-0000-000095320000}"/>
    <cellStyle name="Normal 12 3 3 5 4 3" xfId="7119" xr:uid="{00000000-0005-0000-0000-000096320000}"/>
    <cellStyle name="Normal 12 3 3 5 4 3 2" xfId="15694" xr:uid="{00000000-0005-0000-0000-000097320000}"/>
    <cellStyle name="Normal 12 3 3 5 4 4" xfId="9506" xr:uid="{00000000-0005-0000-0000-000098320000}"/>
    <cellStyle name="Normal 12 3 3 5 5" xfId="1714" xr:uid="{00000000-0005-0000-0000-000099320000}"/>
    <cellStyle name="Normal 12 3 3 5 5 2" xfId="3010" xr:uid="{00000000-0005-0000-0000-00009A320000}"/>
    <cellStyle name="Normal 12 3 3 5 5 2 2" xfId="11585" xr:uid="{00000000-0005-0000-0000-00009B320000}"/>
    <cellStyle name="Normal 12 3 3 5 5 3" xfId="7902" xr:uid="{00000000-0005-0000-0000-00009C320000}"/>
    <cellStyle name="Normal 12 3 3 5 5 3 2" xfId="16477" xr:uid="{00000000-0005-0000-0000-00009D320000}"/>
    <cellStyle name="Normal 12 3 3 5 5 4" xfId="10289" xr:uid="{00000000-0005-0000-0000-00009E320000}"/>
    <cellStyle name="Normal 12 3 3 5 6" xfId="4379" xr:uid="{00000000-0005-0000-0000-00009F320000}"/>
    <cellStyle name="Normal 12 3 3 5 6 2" xfId="12954" xr:uid="{00000000-0005-0000-0000-0000A0320000}"/>
    <cellStyle name="Normal 12 3 3 5 7" xfId="5260" xr:uid="{00000000-0005-0000-0000-0000A1320000}"/>
    <cellStyle name="Normal 12 3 3 5 7 2" xfId="13835" xr:uid="{00000000-0005-0000-0000-0000A2320000}"/>
    <cellStyle name="Normal 12 3 3 5 8" xfId="2706" xr:uid="{00000000-0005-0000-0000-0000A3320000}"/>
    <cellStyle name="Normal 12 3 3 5 8 2" xfId="11281" xr:uid="{00000000-0005-0000-0000-0000A4320000}"/>
    <cellStyle name="Normal 12 3 3 5 9" xfId="6141" xr:uid="{00000000-0005-0000-0000-0000A5320000}"/>
    <cellStyle name="Normal 12 3 3 5 9 2" xfId="14716" xr:uid="{00000000-0005-0000-0000-0000A6320000}"/>
    <cellStyle name="Normal 12 3 3 6" xfId="245" xr:uid="{00000000-0005-0000-0000-0000A7320000}"/>
    <cellStyle name="Normal 12 3 3 6 10" xfId="8822" xr:uid="{00000000-0005-0000-0000-0000A8320000}"/>
    <cellStyle name="Normal 12 3 3 6 2" xfId="540" xr:uid="{00000000-0005-0000-0000-0000A9320000}"/>
    <cellStyle name="Normal 12 3 3 6 2 2" xfId="1225" xr:uid="{00000000-0005-0000-0000-0000AA320000}"/>
    <cellStyle name="Normal 12 3 3 6 2 2 2" xfId="3890" xr:uid="{00000000-0005-0000-0000-0000AB320000}"/>
    <cellStyle name="Normal 12 3 3 6 2 2 2 2" xfId="12465" xr:uid="{00000000-0005-0000-0000-0000AC320000}"/>
    <cellStyle name="Normal 12 3 3 6 2 2 3" xfId="7413" xr:uid="{00000000-0005-0000-0000-0000AD320000}"/>
    <cellStyle name="Normal 12 3 3 6 2 2 3 2" xfId="15988" xr:uid="{00000000-0005-0000-0000-0000AE320000}"/>
    <cellStyle name="Normal 12 3 3 6 2 2 4" xfId="9800" xr:uid="{00000000-0005-0000-0000-0000AF320000}"/>
    <cellStyle name="Normal 12 3 3 6 2 3" xfId="2399" xr:uid="{00000000-0005-0000-0000-0000B0320000}"/>
    <cellStyle name="Normal 12 3 3 6 2 3 2" xfId="5064" xr:uid="{00000000-0005-0000-0000-0000B1320000}"/>
    <cellStyle name="Normal 12 3 3 6 2 3 2 2" xfId="13639" xr:uid="{00000000-0005-0000-0000-0000B2320000}"/>
    <cellStyle name="Normal 12 3 3 6 2 3 3" xfId="8587" xr:uid="{00000000-0005-0000-0000-0000B3320000}"/>
    <cellStyle name="Normal 12 3 3 6 2 3 3 2" xfId="17162" xr:uid="{00000000-0005-0000-0000-0000B4320000}"/>
    <cellStyle name="Normal 12 3 3 6 2 3 4" xfId="10974" xr:uid="{00000000-0005-0000-0000-0000B5320000}"/>
    <cellStyle name="Normal 12 3 3 6 2 4" xfId="5945" xr:uid="{00000000-0005-0000-0000-0000B6320000}"/>
    <cellStyle name="Normal 12 3 3 6 2 4 2" xfId="14520" xr:uid="{00000000-0005-0000-0000-0000B7320000}"/>
    <cellStyle name="Normal 12 3 3 6 2 5" xfId="3205" xr:uid="{00000000-0005-0000-0000-0000B8320000}"/>
    <cellStyle name="Normal 12 3 3 6 2 5 2" xfId="11780" xr:uid="{00000000-0005-0000-0000-0000B9320000}"/>
    <cellStyle name="Normal 12 3 3 6 2 6" xfId="6826" xr:uid="{00000000-0005-0000-0000-0000BA320000}"/>
    <cellStyle name="Normal 12 3 3 6 2 6 2" xfId="15401" xr:uid="{00000000-0005-0000-0000-0000BB320000}"/>
    <cellStyle name="Normal 12 3 3 6 2 7" xfId="9115" xr:uid="{00000000-0005-0000-0000-0000BC320000}"/>
    <cellStyle name="Normal 12 3 3 6 3" xfId="1420" xr:uid="{00000000-0005-0000-0000-0000BD320000}"/>
    <cellStyle name="Normal 12 3 3 6 3 2" xfId="2007" xr:uid="{00000000-0005-0000-0000-0000BE320000}"/>
    <cellStyle name="Normal 12 3 3 6 3 2 2" xfId="4672" xr:uid="{00000000-0005-0000-0000-0000BF320000}"/>
    <cellStyle name="Normal 12 3 3 6 3 2 2 2" xfId="13247" xr:uid="{00000000-0005-0000-0000-0000C0320000}"/>
    <cellStyle name="Normal 12 3 3 6 3 2 3" xfId="7608" xr:uid="{00000000-0005-0000-0000-0000C1320000}"/>
    <cellStyle name="Normal 12 3 3 6 3 2 3 2" xfId="16183" xr:uid="{00000000-0005-0000-0000-0000C2320000}"/>
    <cellStyle name="Normal 12 3 3 6 3 2 4" xfId="10582" xr:uid="{00000000-0005-0000-0000-0000C3320000}"/>
    <cellStyle name="Normal 12 3 3 6 3 3" xfId="5553" xr:uid="{00000000-0005-0000-0000-0000C4320000}"/>
    <cellStyle name="Normal 12 3 3 6 3 3 2" xfId="8195" xr:uid="{00000000-0005-0000-0000-0000C5320000}"/>
    <cellStyle name="Normal 12 3 3 6 3 3 2 2" xfId="16770" xr:uid="{00000000-0005-0000-0000-0000C6320000}"/>
    <cellStyle name="Normal 12 3 3 6 3 3 3" xfId="14128" xr:uid="{00000000-0005-0000-0000-0000C7320000}"/>
    <cellStyle name="Normal 12 3 3 6 3 4" xfId="4085" xr:uid="{00000000-0005-0000-0000-0000C8320000}"/>
    <cellStyle name="Normal 12 3 3 6 3 4 2" xfId="12660" xr:uid="{00000000-0005-0000-0000-0000C9320000}"/>
    <cellStyle name="Normal 12 3 3 6 3 5" xfId="6434" xr:uid="{00000000-0005-0000-0000-0000CA320000}"/>
    <cellStyle name="Normal 12 3 3 6 3 5 2" xfId="15009" xr:uid="{00000000-0005-0000-0000-0000CB320000}"/>
    <cellStyle name="Normal 12 3 3 6 3 6" xfId="9995" xr:uid="{00000000-0005-0000-0000-0000CC320000}"/>
    <cellStyle name="Normal 12 3 3 6 4" xfId="833" xr:uid="{00000000-0005-0000-0000-0000CD320000}"/>
    <cellStyle name="Normal 12 3 3 6 4 2" xfId="3498" xr:uid="{00000000-0005-0000-0000-0000CE320000}"/>
    <cellStyle name="Normal 12 3 3 6 4 2 2" xfId="12073" xr:uid="{00000000-0005-0000-0000-0000CF320000}"/>
    <cellStyle name="Normal 12 3 3 6 4 3" xfId="7021" xr:uid="{00000000-0005-0000-0000-0000D0320000}"/>
    <cellStyle name="Normal 12 3 3 6 4 3 2" xfId="15596" xr:uid="{00000000-0005-0000-0000-0000D1320000}"/>
    <cellStyle name="Normal 12 3 3 6 4 4" xfId="9408" xr:uid="{00000000-0005-0000-0000-0000D2320000}"/>
    <cellStyle name="Normal 12 3 3 6 5" xfId="1812" xr:uid="{00000000-0005-0000-0000-0000D3320000}"/>
    <cellStyle name="Normal 12 3 3 6 5 2" xfId="2912" xr:uid="{00000000-0005-0000-0000-0000D4320000}"/>
    <cellStyle name="Normal 12 3 3 6 5 2 2" xfId="11487" xr:uid="{00000000-0005-0000-0000-0000D5320000}"/>
    <cellStyle name="Normal 12 3 3 6 5 3" xfId="8000" xr:uid="{00000000-0005-0000-0000-0000D6320000}"/>
    <cellStyle name="Normal 12 3 3 6 5 3 2" xfId="16575" xr:uid="{00000000-0005-0000-0000-0000D7320000}"/>
    <cellStyle name="Normal 12 3 3 6 5 4" xfId="10387" xr:uid="{00000000-0005-0000-0000-0000D8320000}"/>
    <cellStyle name="Normal 12 3 3 6 6" xfId="4477" xr:uid="{00000000-0005-0000-0000-0000D9320000}"/>
    <cellStyle name="Normal 12 3 3 6 6 2" xfId="13052" xr:uid="{00000000-0005-0000-0000-0000DA320000}"/>
    <cellStyle name="Normal 12 3 3 6 7" xfId="5358" xr:uid="{00000000-0005-0000-0000-0000DB320000}"/>
    <cellStyle name="Normal 12 3 3 6 7 2" xfId="13933" xr:uid="{00000000-0005-0000-0000-0000DC320000}"/>
    <cellStyle name="Normal 12 3 3 6 8" xfId="2608" xr:uid="{00000000-0005-0000-0000-0000DD320000}"/>
    <cellStyle name="Normal 12 3 3 6 8 2" xfId="11183" xr:uid="{00000000-0005-0000-0000-0000DE320000}"/>
    <cellStyle name="Normal 12 3 3 6 9" xfId="6239" xr:uid="{00000000-0005-0000-0000-0000DF320000}"/>
    <cellStyle name="Normal 12 3 3 6 9 2" xfId="14814" xr:uid="{00000000-0005-0000-0000-0000E0320000}"/>
    <cellStyle name="Normal 12 3 3 7" xfId="152" xr:uid="{00000000-0005-0000-0000-0000E1320000}"/>
    <cellStyle name="Normal 12 3 3 7 2" xfId="1029" xr:uid="{00000000-0005-0000-0000-0000E2320000}"/>
    <cellStyle name="Normal 12 3 3 7 2 2" xfId="3694" xr:uid="{00000000-0005-0000-0000-0000E3320000}"/>
    <cellStyle name="Normal 12 3 3 7 2 2 2" xfId="12269" xr:uid="{00000000-0005-0000-0000-0000E4320000}"/>
    <cellStyle name="Normal 12 3 3 7 2 3" xfId="7217" xr:uid="{00000000-0005-0000-0000-0000E5320000}"/>
    <cellStyle name="Normal 12 3 3 7 2 3 2" xfId="15792" xr:uid="{00000000-0005-0000-0000-0000E6320000}"/>
    <cellStyle name="Normal 12 3 3 7 2 4" xfId="9604" xr:uid="{00000000-0005-0000-0000-0000E7320000}"/>
    <cellStyle name="Normal 12 3 3 7 3" xfId="2203" xr:uid="{00000000-0005-0000-0000-0000E8320000}"/>
    <cellStyle name="Normal 12 3 3 7 3 2" xfId="4868" xr:uid="{00000000-0005-0000-0000-0000E9320000}"/>
    <cellStyle name="Normal 12 3 3 7 3 2 2" xfId="13443" xr:uid="{00000000-0005-0000-0000-0000EA320000}"/>
    <cellStyle name="Normal 12 3 3 7 3 3" xfId="8391" xr:uid="{00000000-0005-0000-0000-0000EB320000}"/>
    <cellStyle name="Normal 12 3 3 7 3 3 2" xfId="16966" xr:uid="{00000000-0005-0000-0000-0000EC320000}"/>
    <cellStyle name="Normal 12 3 3 7 3 4" xfId="10778" xr:uid="{00000000-0005-0000-0000-0000ED320000}"/>
    <cellStyle name="Normal 12 3 3 7 4" xfId="5749" xr:uid="{00000000-0005-0000-0000-0000EE320000}"/>
    <cellStyle name="Normal 12 3 3 7 4 2" xfId="14324" xr:uid="{00000000-0005-0000-0000-0000EF320000}"/>
    <cellStyle name="Normal 12 3 3 7 5" xfId="2824" xr:uid="{00000000-0005-0000-0000-0000F0320000}"/>
    <cellStyle name="Normal 12 3 3 7 5 2" xfId="11399" xr:uid="{00000000-0005-0000-0000-0000F1320000}"/>
    <cellStyle name="Normal 12 3 3 7 6" xfId="6630" xr:uid="{00000000-0005-0000-0000-0000F2320000}"/>
    <cellStyle name="Normal 12 3 3 7 6 2" xfId="15205" xr:uid="{00000000-0005-0000-0000-0000F3320000}"/>
    <cellStyle name="Normal 12 3 3 7 7" xfId="8734" xr:uid="{00000000-0005-0000-0000-0000F4320000}"/>
    <cellStyle name="Normal 12 3 3 8" xfId="444" xr:uid="{00000000-0005-0000-0000-0000F5320000}"/>
    <cellStyle name="Normal 12 3 3 8 2" xfId="1324" xr:uid="{00000000-0005-0000-0000-0000F6320000}"/>
    <cellStyle name="Normal 12 3 3 8 2 2" xfId="3989" xr:uid="{00000000-0005-0000-0000-0000F7320000}"/>
    <cellStyle name="Normal 12 3 3 8 2 2 2" xfId="12564" xr:uid="{00000000-0005-0000-0000-0000F8320000}"/>
    <cellStyle name="Normal 12 3 3 8 2 3" xfId="7512" xr:uid="{00000000-0005-0000-0000-0000F9320000}"/>
    <cellStyle name="Normal 12 3 3 8 2 3 2" xfId="16087" xr:uid="{00000000-0005-0000-0000-0000FA320000}"/>
    <cellStyle name="Normal 12 3 3 8 2 4" xfId="9899" xr:uid="{00000000-0005-0000-0000-0000FB320000}"/>
    <cellStyle name="Normal 12 3 3 8 3" xfId="1911" xr:uid="{00000000-0005-0000-0000-0000FC320000}"/>
    <cellStyle name="Normal 12 3 3 8 3 2" xfId="4576" xr:uid="{00000000-0005-0000-0000-0000FD320000}"/>
    <cellStyle name="Normal 12 3 3 8 3 2 2" xfId="13151" xr:uid="{00000000-0005-0000-0000-0000FE320000}"/>
    <cellStyle name="Normal 12 3 3 8 3 3" xfId="8099" xr:uid="{00000000-0005-0000-0000-0000FF320000}"/>
    <cellStyle name="Normal 12 3 3 8 3 3 2" xfId="16674" xr:uid="{00000000-0005-0000-0000-000000330000}"/>
    <cellStyle name="Normal 12 3 3 8 3 4" xfId="10486" xr:uid="{00000000-0005-0000-0000-000001330000}"/>
    <cellStyle name="Normal 12 3 3 8 4" xfId="5457" xr:uid="{00000000-0005-0000-0000-000002330000}"/>
    <cellStyle name="Normal 12 3 3 8 4 2" xfId="14032" xr:uid="{00000000-0005-0000-0000-000003330000}"/>
    <cellStyle name="Normal 12 3 3 8 5" xfId="3109" xr:uid="{00000000-0005-0000-0000-000004330000}"/>
    <cellStyle name="Normal 12 3 3 8 5 2" xfId="11684" xr:uid="{00000000-0005-0000-0000-000005330000}"/>
    <cellStyle name="Normal 12 3 3 8 6" xfId="6338" xr:uid="{00000000-0005-0000-0000-000006330000}"/>
    <cellStyle name="Normal 12 3 3 8 6 2" xfId="14913" xr:uid="{00000000-0005-0000-0000-000007330000}"/>
    <cellStyle name="Normal 12 3 3 8 7" xfId="9019" xr:uid="{00000000-0005-0000-0000-000008330000}"/>
    <cellStyle name="Normal 12 3 3 9" xfId="737" xr:uid="{00000000-0005-0000-0000-000009330000}"/>
    <cellStyle name="Normal 12 3 3 9 2" xfId="3402" xr:uid="{00000000-0005-0000-0000-00000A330000}"/>
    <cellStyle name="Normal 12 3 3 9 2 2" xfId="11977" xr:uid="{00000000-0005-0000-0000-00000B330000}"/>
    <cellStyle name="Normal 12 3 3 9 3" xfId="6925" xr:uid="{00000000-0005-0000-0000-00000C330000}"/>
    <cellStyle name="Normal 12 3 3 9 3 2" xfId="15500" xr:uid="{00000000-0005-0000-0000-00000D330000}"/>
    <cellStyle name="Normal 12 3 3 9 4" xfId="9312" xr:uid="{00000000-0005-0000-0000-00000E330000}"/>
    <cellStyle name="Normal 12 3 4" xfId="156" xr:uid="{00000000-0005-0000-0000-00000F330000}"/>
    <cellStyle name="Normal 12 3 4 10" xfId="5195" xr:uid="{00000000-0005-0000-0000-000010330000}"/>
    <cellStyle name="Normal 12 3 4 10 2" xfId="13770" xr:uid="{00000000-0005-0000-0000-000011330000}"/>
    <cellStyle name="Normal 12 3 4 11" xfId="2525" xr:uid="{00000000-0005-0000-0000-000012330000}"/>
    <cellStyle name="Normal 12 3 4 11 2" xfId="11100" xr:uid="{00000000-0005-0000-0000-000013330000}"/>
    <cellStyle name="Normal 12 3 4 12" xfId="6076" xr:uid="{00000000-0005-0000-0000-000014330000}"/>
    <cellStyle name="Normal 12 3 4 12 2" xfId="14651" xr:uid="{00000000-0005-0000-0000-000015330000}"/>
    <cellStyle name="Normal 12 3 4 13" xfId="8736" xr:uid="{00000000-0005-0000-0000-000016330000}"/>
    <cellStyle name="Normal 12 3 4 2" xfId="220" xr:uid="{00000000-0005-0000-0000-000017330000}"/>
    <cellStyle name="Normal 12 3 4 2 10" xfId="2583" xr:uid="{00000000-0005-0000-0000-000018330000}"/>
    <cellStyle name="Normal 12 3 4 2 10 2" xfId="11158" xr:uid="{00000000-0005-0000-0000-000019330000}"/>
    <cellStyle name="Normal 12 3 4 2 11" xfId="6116" xr:uid="{00000000-0005-0000-0000-00001A330000}"/>
    <cellStyle name="Normal 12 3 4 2 11 2" xfId="14691" xr:uid="{00000000-0005-0000-0000-00001B330000}"/>
    <cellStyle name="Normal 12 3 4 2 12" xfId="8797" xr:uid="{00000000-0005-0000-0000-00001C330000}"/>
    <cellStyle name="Normal 12 3 4 2 2" xfId="318" xr:uid="{00000000-0005-0000-0000-00001D330000}"/>
    <cellStyle name="Normal 12 3 4 2 2 10" xfId="8895" xr:uid="{00000000-0005-0000-0000-00001E330000}"/>
    <cellStyle name="Normal 12 3 4 2 2 2" xfId="613" xr:uid="{00000000-0005-0000-0000-00001F330000}"/>
    <cellStyle name="Normal 12 3 4 2 2 2 2" xfId="1298" xr:uid="{00000000-0005-0000-0000-000020330000}"/>
    <cellStyle name="Normal 12 3 4 2 2 2 2 2" xfId="3963" xr:uid="{00000000-0005-0000-0000-000021330000}"/>
    <cellStyle name="Normal 12 3 4 2 2 2 2 2 2" xfId="12538" xr:uid="{00000000-0005-0000-0000-000022330000}"/>
    <cellStyle name="Normal 12 3 4 2 2 2 2 3" xfId="7486" xr:uid="{00000000-0005-0000-0000-000023330000}"/>
    <cellStyle name="Normal 12 3 4 2 2 2 2 3 2" xfId="16061" xr:uid="{00000000-0005-0000-0000-000024330000}"/>
    <cellStyle name="Normal 12 3 4 2 2 2 2 4" xfId="9873" xr:uid="{00000000-0005-0000-0000-000025330000}"/>
    <cellStyle name="Normal 12 3 4 2 2 2 3" xfId="2472" xr:uid="{00000000-0005-0000-0000-000026330000}"/>
    <cellStyle name="Normal 12 3 4 2 2 2 3 2" xfId="5137" xr:uid="{00000000-0005-0000-0000-000027330000}"/>
    <cellStyle name="Normal 12 3 4 2 2 2 3 2 2" xfId="13712" xr:uid="{00000000-0005-0000-0000-000028330000}"/>
    <cellStyle name="Normal 12 3 4 2 2 2 3 3" xfId="8660" xr:uid="{00000000-0005-0000-0000-000029330000}"/>
    <cellStyle name="Normal 12 3 4 2 2 2 3 3 2" xfId="17235" xr:uid="{00000000-0005-0000-0000-00002A330000}"/>
    <cellStyle name="Normal 12 3 4 2 2 2 3 4" xfId="11047" xr:uid="{00000000-0005-0000-0000-00002B330000}"/>
    <cellStyle name="Normal 12 3 4 2 2 2 4" xfId="6018" xr:uid="{00000000-0005-0000-0000-00002C330000}"/>
    <cellStyle name="Normal 12 3 4 2 2 2 4 2" xfId="14593" xr:uid="{00000000-0005-0000-0000-00002D330000}"/>
    <cellStyle name="Normal 12 3 4 2 2 2 5" xfId="3278" xr:uid="{00000000-0005-0000-0000-00002E330000}"/>
    <cellStyle name="Normal 12 3 4 2 2 2 5 2" xfId="11853" xr:uid="{00000000-0005-0000-0000-00002F330000}"/>
    <cellStyle name="Normal 12 3 4 2 2 2 6" xfId="6899" xr:uid="{00000000-0005-0000-0000-000030330000}"/>
    <cellStyle name="Normal 12 3 4 2 2 2 6 2" xfId="15474" xr:uid="{00000000-0005-0000-0000-000031330000}"/>
    <cellStyle name="Normal 12 3 4 2 2 2 7" xfId="9188" xr:uid="{00000000-0005-0000-0000-000032330000}"/>
    <cellStyle name="Normal 12 3 4 2 2 3" xfId="1493" xr:uid="{00000000-0005-0000-0000-000033330000}"/>
    <cellStyle name="Normal 12 3 4 2 2 3 2" xfId="2080" xr:uid="{00000000-0005-0000-0000-000034330000}"/>
    <cellStyle name="Normal 12 3 4 2 2 3 2 2" xfId="4745" xr:uid="{00000000-0005-0000-0000-000035330000}"/>
    <cellStyle name="Normal 12 3 4 2 2 3 2 2 2" xfId="13320" xr:uid="{00000000-0005-0000-0000-000036330000}"/>
    <cellStyle name="Normal 12 3 4 2 2 3 2 3" xfId="7681" xr:uid="{00000000-0005-0000-0000-000037330000}"/>
    <cellStyle name="Normal 12 3 4 2 2 3 2 3 2" xfId="16256" xr:uid="{00000000-0005-0000-0000-000038330000}"/>
    <cellStyle name="Normal 12 3 4 2 2 3 2 4" xfId="10655" xr:uid="{00000000-0005-0000-0000-000039330000}"/>
    <cellStyle name="Normal 12 3 4 2 2 3 3" xfId="5626" xr:uid="{00000000-0005-0000-0000-00003A330000}"/>
    <cellStyle name="Normal 12 3 4 2 2 3 3 2" xfId="8268" xr:uid="{00000000-0005-0000-0000-00003B330000}"/>
    <cellStyle name="Normal 12 3 4 2 2 3 3 2 2" xfId="16843" xr:uid="{00000000-0005-0000-0000-00003C330000}"/>
    <cellStyle name="Normal 12 3 4 2 2 3 3 3" xfId="14201" xr:uid="{00000000-0005-0000-0000-00003D330000}"/>
    <cellStyle name="Normal 12 3 4 2 2 3 4" xfId="4158" xr:uid="{00000000-0005-0000-0000-00003E330000}"/>
    <cellStyle name="Normal 12 3 4 2 2 3 4 2" xfId="12733" xr:uid="{00000000-0005-0000-0000-00003F330000}"/>
    <cellStyle name="Normal 12 3 4 2 2 3 5" xfId="6507" xr:uid="{00000000-0005-0000-0000-000040330000}"/>
    <cellStyle name="Normal 12 3 4 2 2 3 5 2" xfId="15082" xr:uid="{00000000-0005-0000-0000-000041330000}"/>
    <cellStyle name="Normal 12 3 4 2 2 3 6" xfId="10068" xr:uid="{00000000-0005-0000-0000-000042330000}"/>
    <cellStyle name="Normal 12 3 4 2 2 4" xfId="906" xr:uid="{00000000-0005-0000-0000-000043330000}"/>
    <cellStyle name="Normal 12 3 4 2 2 4 2" xfId="3571" xr:uid="{00000000-0005-0000-0000-000044330000}"/>
    <cellStyle name="Normal 12 3 4 2 2 4 2 2" xfId="12146" xr:uid="{00000000-0005-0000-0000-000045330000}"/>
    <cellStyle name="Normal 12 3 4 2 2 4 3" xfId="7094" xr:uid="{00000000-0005-0000-0000-000046330000}"/>
    <cellStyle name="Normal 12 3 4 2 2 4 3 2" xfId="15669" xr:uid="{00000000-0005-0000-0000-000047330000}"/>
    <cellStyle name="Normal 12 3 4 2 2 4 4" xfId="9481" xr:uid="{00000000-0005-0000-0000-000048330000}"/>
    <cellStyle name="Normal 12 3 4 2 2 5" xfId="1885" xr:uid="{00000000-0005-0000-0000-000049330000}"/>
    <cellStyle name="Normal 12 3 4 2 2 5 2" xfId="2985" xr:uid="{00000000-0005-0000-0000-00004A330000}"/>
    <cellStyle name="Normal 12 3 4 2 2 5 2 2" xfId="11560" xr:uid="{00000000-0005-0000-0000-00004B330000}"/>
    <cellStyle name="Normal 12 3 4 2 2 5 3" xfId="8073" xr:uid="{00000000-0005-0000-0000-00004C330000}"/>
    <cellStyle name="Normal 12 3 4 2 2 5 3 2" xfId="16648" xr:uid="{00000000-0005-0000-0000-00004D330000}"/>
    <cellStyle name="Normal 12 3 4 2 2 5 4" xfId="10460" xr:uid="{00000000-0005-0000-0000-00004E330000}"/>
    <cellStyle name="Normal 12 3 4 2 2 6" xfId="4550" xr:uid="{00000000-0005-0000-0000-00004F330000}"/>
    <cellStyle name="Normal 12 3 4 2 2 6 2" xfId="13125" xr:uid="{00000000-0005-0000-0000-000050330000}"/>
    <cellStyle name="Normal 12 3 4 2 2 7" xfId="5431" xr:uid="{00000000-0005-0000-0000-000051330000}"/>
    <cellStyle name="Normal 12 3 4 2 2 7 2" xfId="14006" xr:uid="{00000000-0005-0000-0000-000052330000}"/>
    <cellStyle name="Normal 12 3 4 2 2 8" xfId="2681" xr:uid="{00000000-0005-0000-0000-000053330000}"/>
    <cellStyle name="Normal 12 3 4 2 2 8 2" xfId="11256" xr:uid="{00000000-0005-0000-0000-000054330000}"/>
    <cellStyle name="Normal 12 3 4 2 2 9" xfId="6312" xr:uid="{00000000-0005-0000-0000-000055330000}"/>
    <cellStyle name="Normal 12 3 4 2 2 9 2" xfId="14887" xr:uid="{00000000-0005-0000-0000-000056330000}"/>
    <cellStyle name="Normal 12 3 4 2 3" xfId="418" xr:uid="{00000000-0005-0000-0000-000057330000}"/>
    <cellStyle name="Normal 12 3 4 2 3 10" xfId="8993" xr:uid="{00000000-0005-0000-0000-000058330000}"/>
    <cellStyle name="Normal 12 3 4 2 3 2" xfId="711" xr:uid="{00000000-0005-0000-0000-000059330000}"/>
    <cellStyle name="Normal 12 3 4 2 3 2 2" xfId="1200" xr:uid="{00000000-0005-0000-0000-00005A330000}"/>
    <cellStyle name="Normal 12 3 4 2 3 2 2 2" xfId="3865" xr:uid="{00000000-0005-0000-0000-00005B330000}"/>
    <cellStyle name="Normal 12 3 4 2 3 2 2 2 2" xfId="12440" xr:uid="{00000000-0005-0000-0000-00005C330000}"/>
    <cellStyle name="Normal 12 3 4 2 3 2 2 3" xfId="7388" xr:uid="{00000000-0005-0000-0000-00005D330000}"/>
    <cellStyle name="Normal 12 3 4 2 3 2 2 3 2" xfId="15963" xr:uid="{00000000-0005-0000-0000-00005E330000}"/>
    <cellStyle name="Normal 12 3 4 2 3 2 2 4" xfId="9775" xr:uid="{00000000-0005-0000-0000-00005F330000}"/>
    <cellStyle name="Normal 12 3 4 2 3 2 3" xfId="2374" xr:uid="{00000000-0005-0000-0000-000060330000}"/>
    <cellStyle name="Normal 12 3 4 2 3 2 3 2" xfId="5039" xr:uid="{00000000-0005-0000-0000-000061330000}"/>
    <cellStyle name="Normal 12 3 4 2 3 2 3 2 2" xfId="13614" xr:uid="{00000000-0005-0000-0000-000062330000}"/>
    <cellStyle name="Normal 12 3 4 2 3 2 3 3" xfId="8562" xr:uid="{00000000-0005-0000-0000-000063330000}"/>
    <cellStyle name="Normal 12 3 4 2 3 2 3 3 2" xfId="17137" xr:uid="{00000000-0005-0000-0000-000064330000}"/>
    <cellStyle name="Normal 12 3 4 2 3 2 3 4" xfId="10949" xr:uid="{00000000-0005-0000-0000-000065330000}"/>
    <cellStyle name="Normal 12 3 4 2 3 2 4" xfId="5920" xr:uid="{00000000-0005-0000-0000-000066330000}"/>
    <cellStyle name="Normal 12 3 4 2 3 2 4 2" xfId="14495" xr:uid="{00000000-0005-0000-0000-000067330000}"/>
    <cellStyle name="Normal 12 3 4 2 3 2 5" xfId="3376" xr:uid="{00000000-0005-0000-0000-000068330000}"/>
    <cellStyle name="Normal 12 3 4 2 3 2 5 2" xfId="11951" xr:uid="{00000000-0005-0000-0000-000069330000}"/>
    <cellStyle name="Normal 12 3 4 2 3 2 6" xfId="6801" xr:uid="{00000000-0005-0000-0000-00006A330000}"/>
    <cellStyle name="Normal 12 3 4 2 3 2 6 2" xfId="15376" xr:uid="{00000000-0005-0000-0000-00006B330000}"/>
    <cellStyle name="Normal 12 3 4 2 3 2 7" xfId="9286" xr:uid="{00000000-0005-0000-0000-00006C330000}"/>
    <cellStyle name="Normal 12 3 4 2 3 3" xfId="1591" xr:uid="{00000000-0005-0000-0000-00006D330000}"/>
    <cellStyle name="Normal 12 3 4 2 3 3 2" xfId="2178" xr:uid="{00000000-0005-0000-0000-00006E330000}"/>
    <cellStyle name="Normal 12 3 4 2 3 3 2 2" xfId="4843" xr:uid="{00000000-0005-0000-0000-00006F330000}"/>
    <cellStyle name="Normal 12 3 4 2 3 3 2 2 2" xfId="13418" xr:uid="{00000000-0005-0000-0000-000070330000}"/>
    <cellStyle name="Normal 12 3 4 2 3 3 2 3" xfId="7779" xr:uid="{00000000-0005-0000-0000-000071330000}"/>
    <cellStyle name="Normal 12 3 4 2 3 3 2 3 2" xfId="16354" xr:uid="{00000000-0005-0000-0000-000072330000}"/>
    <cellStyle name="Normal 12 3 4 2 3 3 2 4" xfId="10753" xr:uid="{00000000-0005-0000-0000-000073330000}"/>
    <cellStyle name="Normal 12 3 4 2 3 3 3" xfId="5724" xr:uid="{00000000-0005-0000-0000-000074330000}"/>
    <cellStyle name="Normal 12 3 4 2 3 3 3 2" xfId="8366" xr:uid="{00000000-0005-0000-0000-000075330000}"/>
    <cellStyle name="Normal 12 3 4 2 3 3 3 2 2" xfId="16941" xr:uid="{00000000-0005-0000-0000-000076330000}"/>
    <cellStyle name="Normal 12 3 4 2 3 3 3 3" xfId="14299" xr:uid="{00000000-0005-0000-0000-000077330000}"/>
    <cellStyle name="Normal 12 3 4 2 3 3 4" xfId="4256" xr:uid="{00000000-0005-0000-0000-000078330000}"/>
    <cellStyle name="Normal 12 3 4 2 3 3 4 2" xfId="12831" xr:uid="{00000000-0005-0000-0000-000079330000}"/>
    <cellStyle name="Normal 12 3 4 2 3 3 5" xfId="6605" xr:uid="{00000000-0005-0000-0000-00007A330000}"/>
    <cellStyle name="Normal 12 3 4 2 3 3 5 2" xfId="15180" xr:uid="{00000000-0005-0000-0000-00007B330000}"/>
    <cellStyle name="Normal 12 3 4 2 3 3 6" xfId="10166" xr:uid="{00000000-0005-0000-0000-00007C330000}"/>
    <cellStyle name="Normal 12 3 4 2 3 4" xfId="1004" xr:uid="{00000000-0005-0000-0000-00007D330000}"/>
    <cellStyle name="Normal 12 3 4 2 3 4 2" xfId="3669" xr:uid="{00000000-0005-0000-0000-00007E330000}"/>
    <cellStyle name="Normal 12 3 4 2 3 4 2 2" xfId="12244" xr:uid="{00000000-0005-0000-0000-00007F330000}"/>
    <cellStyle name="Normal 12 3 4 2 3 4 3" xfId="7192" xr:uid="{00000000-0005-0000-0000-000080330000}"/>
    <cellStyle name="Normal 12 3 4 2 3 4 3 2" xfId="15767" xr:uid="{00000000-0005-0000-0000-000081330000}"/>
    <cellStyle name="Normal 12 3 4 2 3 4 4" xfId="9579" xr:uid="{00000000-0005-0000-0000-000082330000}"/>
    <cellStyle name="Normal 12 3 4 2 3 5" xfId="1787" xr:uid="{00000000-0005-0000-0000-000083330000}"/>
    <cellStyle name="Normal 12 3 4 2 3 5 2" xfId="3083" xr:uid="{00000000-0005-0000-0000-000084330000}"/>
    <cellStyle name="Normal 12 3 4 2 3 5 2 2" xfId="11658" xr:uid="{00000000-0005-0000-0000-000085330000}"/>
    <cellStyle name="Normal 12 3 4 2 3 5 3" xfId="7975" xr:uid="{00000000-0005-0000-0000-000086330000}"/>
    <cellStyle name="Normal 12 3 4 2 3 5 3 2" xfId="16550" xr:uid="{00000000-0005-0000-0000-000087330000}"/>
    <cellStyle name="Normal 12 3 4 2 3 5 4" xfId="10362" xr:uid="{00000000-0005-0000-0000-000088330000}"/>
    <cellStyle name="Normal 12 3 4 2 3 6" xfId="4452" xr:uid="{00000000-0005-0000-0000-000089330000}"/>
    <cellStyle name="Normal 12 3 4 2 3 6 2" xfId="13027" xr:uid="{00000000-0005-0000-0000-00008A330000}"/>
    <cellStyle name="Normal 12 3 4 2 3 7" xfId="5333" xr:uid="{00000000-0005-0000-0000-00008B330000}"/>
    <cellStyle name="Normal 12 3 4 2 3 7 2" xfId="13908" xr:uid="{00000000-0005-0000-0000-00008C330000}"/>
    <cellStyle name="Normal 12 3 4 2 3 8" xfId="2779" xr:uid="{00000000-0005-0000-0000-00008D330000}"/>
    <cellStyle name="Normal 12 3 4 2 3 8 2" xfId="11354" xr:uid="{00000000-0005-0000-0000-00008E330000}"/>
    <cellStyle name="Normal 12 3 4 2 3 9" xfId="6214" xr:uid="{00000000-0005-0000-0000-00008F330000}"/>
    <cellStyle name="Normal 12 3 4 2 3 9 2" xfId="14789" xr:uid="{00000000-0005-0000-0000-000090330000}"/>
    <cellStyle name="Normal 12 3 4 2 4" xfId="515" xr:uid="{00000000-0005-0000-0000-000091330000}"/>
    <cellStyle name="Normal 12 3 4 2 4 2" xfId="1102" xr:uid="{00000000-0005-0000-0000-000092330000}"/>
    <cellStyle name="Normal 12 3 4 2 4 2 2" xfId="3767" xr:uid="{00000000-0005-0000-0000-000093330000}"/>
    <cellStyle name="Normal 12 3 4 2 4 2 2 2" xfId="12342" xr:uid="{00000000-0005-0000-0000-000094330000}"/>
    <cellStyle name="Normal 12 3 4 2 4 2 3" xfId="7290" xr:uid="{00000000-0005-0000-0000-000095330000}"/>
    <cellStyle name="Normal 12 3 4 2 4 2 3 2" xfId="15865" xr:uid="{00000000-0005-0000-0000-000096330000}"/>
    <cellStyle name="Normal 12 3 4 2 4 2 4" xfId="9677" xr:uid="{00000000-0005-0000-0000-000097330000}"/>
    <cellStyle name="Normal 12 3 4 2 4 3" xfId="2276" xr:uid="{00000000-0005-0000-0000-000098330000}"/>
    <cellStyle name="Normal 12 3 4 2 4 3 2" xfId="4941" xr:uid="{00000000-0005-0000-0000-000099330000}"/>
    <cellStyle name="Normal 12 3 4 2 4 3 2 2" xfId="13516" xr:uid="{00000000-0005-0000-0000-00009A330000}"/>
    <cellStyle name="Normal 12 3 4 2 4 3 3" xfId="8464" xr:uid="{00000000-0005-0000-0000-00009B330000}"/>
    <cellStyle name="Normal 12 3 4 2 4 3 3 2" xfId="17039" xr:uid="{00000000-0005-0000-0000-00009C330000}"/>
    <cellStyle name="Normal 12 3 4 2 4 3 4" xfId="10851" xr:uid="{00000000-0005-0000-0000-00009D330000}"/>
    <cellStyle name="Normal 12 3 4 2 4 4" xfId="5822" xr:uid="{00000000-0005-0000-0000-00009E330000}"/>
    <cellStyle name="Normal 12 3 4 2 4 4 2" xfId="14397" xr:uid="{00000000-0005-0000-0000-00009F330000}"/>
    <cellStyle name="Normal 12 3 4 2 4 5" xfId="3180" xr:uid="{00000000-0005-0000-0000-0000A0330000}"/>
    <cellStyle name="Normal 12 3 4 2 4 5 2" xfId="11755" xr:uid="{00000000-0005-0000-0000-0000A1330000}"/>
    <cellStyle name="Normal 12 3 4 2 4 6" xfId="6703" xr:uid="{00000000-0005-0000-0000-0000A2330000}"/>
    <cellStyle name="Normal 12 3 4 2 4 6 2" xfId="15278" xr:uid="{00000000-0005-0000-0000-0000A3330000}"/>
    <cellStyle name="Normal 12 3 4 2 4 7" xfId="9090" xr:uid="{00000000-0005-0000-0000-0000A4330000}"/>
    <cellStyle name="Normal 12 3 4 2 5" xfId="1395" xr:uid="{00000000-0005-0000-0000-0000A5330000}"/>
    <cellStyle name="Normal 12 3 4 2 5 2" xfId="1982" xr:uid="{00000000-0005-0000-0000-0000A6330000}"/>
    <cellStyle name="Normal 12 3 4 2 5 2 2" xfId="4647" xr:uid="{00000000-0005-0000-0000-0000A7330000}"/>
    <cellStyle name="Normal 12 3 4 2 5 2 2 2" xfId="13222" xr:uid="{00000000-0005-0000-0000-0000A8330000}"/>
    <cellStyle name="Normal 12 3 4 2 5 2 3" xfId="7583" xr:uid="{00000000-0005-0000-0000-0000A9330000}"/>
    <cellStyle name="Normal 12 3 4 2 5 2 3 2" xfId="16158" xr:uid="{00000000-0005-0000-0000-0000AA330000}"/>
    <cellStyle name="Normal 12 3 4 2 5 2 4" xfId="10557" xr:uid="{00000000-0005-0000-0000-0000AB330000}"/>
    <cellStyle name="Normal 12 3 4 2 5 3" xfId="5528" xr:uid="{00000000-0005-0000-0000-0000AC330000}"/>
    <cellStyle name="Normal 12 3 4 2 5 3 2" xfId="8170" xr:uid="{00000000-0005-0000-0000-0000AD330000}"/>
    <cellStyle name="Normal 12 3 4 2 5 3 2 2" xfId="16745" xr:uid="{00000000-0005-0000-0000-0000AE330000}"/>
    <cellStyle name="Normal 12 3 4 2 5 3 3" xfId="14103" xr:uid="{00000000-0005-0000-0000-0000AF330000}"/>
    <cellStyle name="Normal 12 3 4 2 5 4" xfId="4060" xr:uid="{00000000-0005-0000-0000-0000B0330000}"/>
    <cellStyle name="Normal 12 3 4 2 5 4 2" xfId="12635" xr:uid="{00000000-0005-0000-0000-0000B1330000}"/>
    <cellStyle name="Normal 12 3 4 2 5 5" xfId="6409" xr:uid="{00000000-0005-0000-0000-0000B2330000}"/>
    <cellStyle name="Normal 12 3 4 2 5 5 2" xfId="14984" xr:uid="{00000000-0005-0000-0000-0000B3330000}"/>
    <cellStyle name="Normal 12 3 4 2 5 6" xfId="9970" xr:uid="{00000000-0005-0000-0000-0000B4330000}"/>
    <cellStyle name="Normal 12 3 4 2 6" xfId="808" xr:uid="{00000000-0005-0000-0000-0000B5330000}"/>
    <cellStyle name="Normal 12 3 4 2 6 2" xfId="3473" xr:uid="{00000000-0005-0000-0000-0000B6330000}"/>
    <cellStyle name="Normal 12 3 4 2 6 2 2" xfId="12048" xr:uid="{00000000-0005-0000-0000-0000B7330000}"/>
    <cellStyle name="Normal 12 3 4 2 6 3" xfId="6996" xr:uid="{00000000-0005-0000-0000-0000B8330000}"/>
    <cellStyle name="Normal 12 3 4 2 6 3 2" xfId="15571" xr:uid="{00000000-0005-0000-0000-0000B9330000}"/>
    <cellStyle name="Normal 12 3 4 2 6 4" xfId="9383" xr:uid="{00000000-0005-0000-0000-0000BA330000}"/>
    <cellStyle name="Normal 12 3 4 2 7" xfId="1689" xr:uid="{00000000-0005-0000-0000-0000BB330000}"/>
    <cellStyle name="Normal 12 3 4 2 7 2" xfId="2887" xr:uid="{00000000-0005-0000-0000-0000BC330000}"/>
    <cellStyle name="Normal 12 3 4 2 7 2 2" xfId="11462" xr:uid="{00000000-0005-0000-0000-0000BD330000}"/>
    <cellStyle name="Normal 12 3 4 2 7 3" xfId="7877" xr:uid="{00000000-0005-0000-0000-0000BE330000}"/>
    <cellStyle name="Normal 12 3 4 2 7 3 2" xfId="16452" xr:uid="{00000000-0005-0000-0000-0000BF330000}"/>
    <cellStyle name="Normal 12 3 4 2 7 4" xfId="10264" xr:uid="{00000000-0005-0000-0000-0000C0330000}"/>
    <cellStyle name="Normal 12 3 4 2 8" xfId="4354" xr:uid="{00000000-0005-0000-0000-0000C1330000}"/>
    <cellStyle name="Normal 12 3 4 2 8 2" xfId="12929" xr:uid="{00000000-0005-0000-0000-0000C2330000}"/>
    <cellStyle name="Normal 12 3 4 2 9" xfId="5235" xr:uid="{00000000-0005-0000-0000-0000C3330000}"/>
    <cellStyle name="Normal 12 3 4 2 9 2" xfId="13810" xr:uid="{00000000-0005-0000-0000-0000C4330000}"/>
    <cellStyle name="Normal 12 3 4 3" xfId="355" xr:uid="{00000000-0005-0000-0000-0000C5330000}"/>
    <cellStyle name="Normal 12 3 4 3 10" xfId="8931" xr:uid="{00000000-0005-0000-0000-0000C6330000}"/>
    <cellStyle name="Normal 12 3 4 3 2" xfId="649" xr:uid="{00000000-0005-0000-0000-0000C7330000}"/>
    <cellStyle name="Normal 12 3 4 3 2 2" xfId="1138" xr:uid="{00000000-0005-0000-0000-0000C8330000}"/>
    <cellStyle name="Normal 12 3 4 3 2 2 2" xfId="3803" xr:uid="{00000000-0005-0000-0000-0000C9330000}"/>
    <cellStyle name="Normal 12 3 4 3 2 2 2 2" xfId="12378" xr:uid="{00000000-0005-0000-0000-0000CA330000}"/>
    <cellStyle name="Normal 12 3 4 3 2 2 3" xfId="7326" xr:uid="{00000000-0005-0000-0000-0000CB330000}"/>
    <cellStyle name="Normal 12 3 4 3 2 2 3 2" xfId="15901" xr:uid="{00000000-0005-0000-0000-0000CC330000}"/>
    <cellStyle name="Normal 12 3 4 3 2 2 4" xfId="9713" xr:uid="{00000000-0005-0000-0000-0000CD330000}"/>
    <cellStyle name="Normal 12 3 4 3 2 3" xfId="2312" xr:uid="{00000000-0005-0000-0000-0000CE330000}"/>
    <cellStyle name="Normal 12 3 4 3 2 3 2" xfId="4977" xr:uid="{00000000-0005-0000-0000-0000CF330000}"/>
    <cellStyle name="Normal 12 3 4 3 2 3 2 2" xfId="13552" xr:uid="{00000000-0005-0000-0000-0000D0330000}"/>
    <cellStyle name="Normal 12 3 4 3 2 3 3" xfId="8500" xr:uid="{00000000-0005-0000-0000-0000D1330000}"/>
    <cellStyle name="Normal 12 3 4 3 2 3 3 2" xfId="17075" xr:uid="{00000000-0005-0000-0000-0000D2330000}"/>
    <cellStyle name="Normal 12 3 4 3 2 3 4" xfId="10887" xr:uid="{00000000-0005-0000-0000-0000D3330000}"/>
    <cellStyle name="Normal 12 3 4 3 2 4" xfId="5858" xr:uid="{00000000-0005-0000-0000-0000D4330000}"/>
    <cellStyle name="Normal 12 3 4 3 2 4 2" xfId="14433" xr:uid="{00000000-0005-0000-0000-0000D5330000}"/>
    <cellStyle name="Normal 12 3 4 3 2 5" xfId="3314" xr:uid="{00000000-0005-0000-0000-0000D6330000}"/>
    <cellStyle name="Normal 12 3 4 3 2 5 2" xfId="11889" xr:uid="{00000000-0005-0000-0000-0000D7330000}"/>
    <cellStyle name="Normal 12 3 4 3 2 6" xfId="6739" xr:uid="{00000000-0005-0000-0000-0000D8330000}"/>
    <cellStyle name="Normal 12 3 4 3 2 6 2" xfId="15314" xr:uid="{00000000-0005-0000-0000-0000D9330000}"/>
    <cellStyle name="Normal 12 3 4 3 2 7" xfId="9224" xr:uid="{00000000-0005-0000-0000-0000DA330000}"/>
    <cellStyle name="Normal 12 3 4 3 3" xfId="1529" xr:uid="{00000000-0005-0000-0000-0000DB330000}"/>
    <cellStyle name="Normal 12 3 4 3 3 2" xfId="2116" xr:uid="{00000000-0005-0000-0000-0000DC330000}"/>
    <cellStyle name="Normal 12 3 4 3 3 2 2" xfId="4781" xr:uid="{00000000-0005-0000-0000-0000DD330000}"/>
    <cellStyle name="Normal 12 3 4 3 3 2 2 2" xfId="13356" xr:uid="{00000000-0005-0000-0000-0000DE330000}"/>
    <cellStyle name="Normal 12 3 4 3 3 2 3" xfId="7717" xr:uid="{00000000-0005-0000-0000-0000DF330000}"/>
    <cellStyle name="Normal 12 3 4 3 3 2 3 2" xfId="16292" xr:uid="{00000000-0005-0000-0000-0000E0330000}"/>
    <cellStyle name="Normal 12 3 4 3 3 2 4" xfId="10691" xr:uid="{00000000-0005-0000-0000-0000E1330000}"/>
    <cellStyle name="Normal 12 3 4 3 3 3" xfId="5662" xr:uid="{00000000-0005-0000-0000-0000E2330000}"/>
    <cellStyle name="Normal 12 3 4 3 3 3 2" xfId="8304" xr:uid="{00000000-0005-0000-0000-0000E3330000}"/>
    <cellStyle name="Normal 12 3 4 3 3 3 2 2" xfId="16879" xr:uid="{00000000-0005-0000-0000-0000E4330000}"/>
    <cellStyle name="Normal 12 3 4 3 3 3 3" xfId="14237" xr:uid="{00000000-0005-0000-0000-0000E5330000}"/>
    <cellStyle name="Normal 12 3 4 3 3 4" xfId="4194" xr:uid="{00000000-0005-0000-0000-0000E6330000}"/>
    <cellStyle name="Normal 12 3 4 3 3 4 2" xfId="12769" xr:uid="{00000000-0005-0000-0000-0000E7330000}"/>
    <cellStyle name="Normal 12 3 4 3 3 5" xfId="6543" xr:uid="{00000000-0005-0000-0000-0000E8330000}"/>
    <cellStyle name="Normal 12 3 4 3 3 5 2" xfId="15118" xr:uid="{00000000-0005-0000-0000-0000E9330000}"/>
    <cellStyle name="Normal 12 3 4 3 3 6" xfId="10104" xr:uid="{00000000-0005-0000-0000-0000EA330000}"/>
    <cellStyle name="Normal 12 3 4 3 4" xfId="942" xr:uid="{00000000-0005-0000-0000-0000EB330000}"/>
    <cellStyle name="Normal 12 3 4 3 4 2" xfId="3607" xr:uid="{00000000-0005-0000-0000-0000EC330000}"/>
    <cellStyle name="Normal 12 3 4 3 4 2 2" xfId="12182" xr:uid="{00000000-0005-0000-0000-0000ED330000}"/>
    <cellStyle name="Normal 12 3 4 3 4 3" xfId="7130" xr:uid="{00000000-0005-0000-0000-0000EE330000}"/>
    <cellStyle name="Normal 12 3 4 3 4 3 2" xfId="15705" xr:uid="{00000000-0005-0000-0000-0000EF330000}"/>
    <cellStyle name="Normal 12 3 4 3 4 4" xfId="9517" xr:uid="{00000000-0005-0000-0000-0000F0330000}"/>
    <cellStyle name="Normal 12 3 4 3 5" xfId="1725" xr:uid="{00000000-0005-0000-0000-0000F1330000}"/>
    <cellStyle name="Normal 12 3 4 3 5 2" xfId="3021" xr:uid="{00000000-0005-0000-0000-0000F2330000}"/>
    <cellStyle name="Normal 12 3 4 3 5 2 2" xfId="11596" xr:uid="{00000000-0005-0000-0000-0000F3330000}"/>
    <cellStyle name="Normal 12 3 4 3 5 3" xfId="7913" xr:uid="{00000000-0005-0000-0000-0000F4330000}"/>
    <cellStyle name="Normal 12 3 4 3 5 3 2" xfId="16488" xr:uid="{00000000-0005-0000-0000-0000F5330000}"/>
    <cellStyle name="Normal 12 3 4 3 5 4" xfId="10300" xr:uid="{00000000-0005-0000-0000-0000F6330000}"/>
    <cellStyle name="Normal 12 3 4 3 6" xfId="4390" xr:uid="{00000000-0005-0000-0000-0000F7330000}"/>
    <cellStyle name="Normal 12 3 4 3 6 2" xfId="12965" xr:uid="{00000000-0005-0000-0000-0000F8330000}"/>
    <cellStyle name="Normal 12 3 4 3 7" xfId="5271" xr:uid="{00000000-0005-0000-0000-0000F9330000}"/>
    <cellStyle name="Normal 12 3 4 3 7 2" xfId="13846" xr:uid="{00000000-0005-0000-0000-0000FA330000}"/>
    <cellStyle name="Normal 12 3 4 3 8" xfId="2717" xr:uid="{00000000-0005-0000-0000-0000FB330000}"/>
    <cellStyle name="Normal 12 3 4 3 8 2" xfId="11292" xr:uid="{00000000-0005-0000-0000-0000FC330000}"/>
    <cellStyle name="Normal 12 3 4 3 9" xfId="6152" xr:uid="{00000000-0005-0000-0000-0000FD330000}"/>
    <cellStyle name="Normal 12 3 4 3 9 2" xfId="14727" xr:uid="{00000000-0005-0000-0000-0000FE330000}"/>
    <cellStyle name="Normal 12 3 4 4" xfId="278" xr:uid="{00000000-0005-0000-0000-0000FF330000}"/>
    <cellStyle name="Normal 12 3 4 4 10" xfId="8855" xr:uid="{00000000-0005-0000-0000-000000340000}"/>
    <cellStyle name="Normal 12 3 4 4 2" xfId="573" xr:uid="{00000000-0005-0000-0000-000001340000}"/>
    <cellStyle name="Normal 12 3 4 4 2 2" xfId="1258" xr:uid="{00000000-0005-0000-0000-000002340000}"/>
    <cellStyle name="Normal 12 3 4 4 2 2 2" xfId="3923" xr:uid="{00000000-0005-0000-0000-000003340000}"/>
    <cellStyle name="Normal 12 3 4 4 2 2 2 2" xfId="12498" xr:uid="{00000000-0005-0000-0000-000004340000}"/>
    <cellStyle name="Normal 12 3 4 4 2 2 3" xfId="7446" xr:uid="{00000000-0005-0000-0000-000005340000}"/>
    <cellStyle name="Normal 12 3 4 4 2 2 3 2" xfId="16021" xr:uid="{00000000-0005-0000-0000-000006340000}"/>
    <cellStyle name="Normal 12 3 4 4 2 2 4" xfId="9833" xr:uid="{00000000-0005-0000-0000-000007340000}"/>
    <cellStyle name="Normal 12 3 4 4 2 3" xfId="2432" xr:uid="{00000000-0005-0000-0000-000008340000}"/>
    <cellStyle name="Normal 12 3 4 4 2 3 2" xfId="5097" xr:uid="{00000000-0005-0000-0000-000009340000}"/>
    <cellStyle name="Normal 12 3 4 4 2 3 2 2" xfId="13672" xr:uid="{00000000-0005-0000-0000-00000A340000}"/>
    <cellStyle name="Normal 12 3 4 4 2 3 3" xfId="8620" xr:uid="{00000000-0005-0000-0000-00000B340000}"/>
    <cellStyle name="Normal 12 3 4 4 2 3 3 2" xfId="17195" xr:uid="{00000000-0005-0000-0000-00000C340000}"/>
    <cellStyle name="Normal 12 3 4 4 2 3 4" xfId="11007" xr:uid="{00000000-0005-0000-0000-00000D340000}"/>
    <cellStyle name="Normal 12 3 4 4 2 4" xfId="5978" xr:uid="{00000000-0005-0000-0000-00000E340000}"/>
    <cellStyle name="Normal 12 3 4 4 2 4 2" xfId="14553" xr:uid="{00000000-0005-0000-0000-00000F340000}"/>
    <cellStyle name="Normal 12 3 4 4 2 5" xfId="3238" xr:uid="{00000000-0005-0000-0000-000010340000}"/>
    <cellStyle name="Normal 12 3 4 4 2 5 2" xfId="11813" xr:uid="{00000000-0005-0000-0000-000011340000}"/>
    <cellStyle name="Normal 12 3 4 4 2 6" xfId="6859" xr:uid="{00000000-0005-0000-0000-000012340000}"/>
    <cellStyle name="Normal 12 3 4 4 2 6 2" xfId="15434" xr:uid="{00000000-0005-0000-0000-000013340000}"/>
    <cellStyle name="Normal 12 3 4 4 2 7" xfId="9148" xr:uid="{00000000-0005-0000-0000-000014340000}"/>
    <cellStyle name="Normal 12 3 4 4 3" xfId="1453" xr:uid="{00000000-0005-0000-0000-000015340000}"/>
    <cellStyle name="Normal 12 3 4 4 3 2" xfId="2040" xr:uid="{00000000-0005-0000-0000-000016340000}"/>
    <cellStyle name="Normal 12 3 4 4 3 2 2" xfId="4705" xr:uid="{00000000-0005-0000-0000-000017340000}"/>
    <cellStyle name="Normal 12 3 4 4 3 2 2 2" xfId="13280" xr:uid="{00000000-0005-0000-0000-000018340000}"/>
    <cellStyle name="Normal 12 3 4 4 3 2 3" xfId="7641" xr:uid="{00000000-0005-0000-0000-000019340000}"/>
    <cellStyle name="Normal 12 3 4 4 3 2 3 2" xfId="16216" xr:uid="{00000000-0005-0000-0000-00001A340000}"/>
    <cellStyle name="Normal 12 3 4 4 3 2 4" xfId="10615" xr:uid="{00000000-0005-0000-0000-00001B340000}"/>
    <cellStyle name="Normal 12 3 4 4 3 3" xfId="5586" xr:uid="{00000000-0005-0000-0000-00001C340000}"/>
    <cellStyle name="Normal 12 3 4 4 3 3 2" xfId="8228" xr:uid="{00000000-0005-0000-0000-00001D340000}"/>
    <cellStyle name="Normal 12 3 4 4 3 3 2 2" xfId="16803" xr:uid="{00000000-0005-0000-0000-00001E340000}"/>
    <cellStyle name="Normal 12 3 4 4 3 3 3" xfId="14161" xr:uid="{00000000-0005-0000-0000-00001F340000}"/>
    <cellStyle name="Normal 12 3 4 4 3 4" xfId="4118" xr:uid="{00000000-0005-0000-0000-000020340000}"/>
    <cellStyle name="Normal 12 3 4 4 3 4 2" xfId="12693" xr:uid="{00000000-0005-0000-0000-000021340000}"/>
    <cellStyle name="Normal 12 3 4 4 3 5" xfId="6467" xr:uid="{00000000-0005-0000-0000-000022340000}"/>
    <cellStyle name="Normal 12 3 4 4 3 5 2" xfId="15042" xr:uid="{00000000-0005-0000-0000-000023340000}"/>
    <cellStyle name="Normal 12 3 4 4 3 6" xfId="10028" xr:uid="{00000000-0005-0000-0000-000024340000}"/>
    <cellStyle name="Normal 12 3 4 4 4" xfId="866" xr:uid="{00000000-0005-0000-0000-000025340000}"/>
    <cellStyle name="Normal 12 3 4 4 4 2" xfId="3531" xr:uid="{00000000-0005-0000-0000-000026340000}"/>
    <cellStyle name="Normal 12 3 4 4 4 2 2" xfId="12106" xr:uid="{00000000-0005-0000-0000-000027340000}"/>
    <cellStyle name="Normal 12 3 4 4 4 3" xfId="7054" xr:uid="{00000000-0005-0000-0000-000028340000}"/>
    <cellStyle name="Normal 12 3 4 4 4 3 2" xfId="15629" xr:uid="{00000000-0005-0000-0000-000029340000}"/>
    <cellStyle name="Normal 12 3 4 4 4 4" xfId="9441" xr:uid="{00000000-0005-0000-0000-00002A340000}"/>
    <cellStyle name="Normal 12 3 4 4 5" xfId="1845" xr:uid="{00000000-0005-0000-0000-00002B340000}"/>
    <cellStyle name="Normal 12 3 4 4 5 2" xfId="2945" xr:uid="{00000000-0005-0000-0000-00002C340000}"/>
    <cellStyle name="Normal 12 3 4 4 5 2 2" xfId="11520" xr:uid="{00000000-0005-0000-0000-00002D340000}"/>
    <cellStyle name="Normal 12 3 4 4 5 3" xfId="8033" xr:uid="{00000000-0005-0000-0000-00002E340000}"/>
    <cellStyle name="Normal 12 3 4 4 5 3 2" xfId="16608" xr:uid="{00000000-0005-0000-0000-00002F340000}"/>
    <cellStyle name="Normal 12 3 4 4 5 4" xfId="10420" xr:uid="{00000000-0005-0000-0000-000030340000}"/>
    <cellStyle name="Normal 12 3 4 4 6" xfId="4510" xr:uid="{00000000-0005-0000-0000-000031340000}"/>
    <cellStyle name="Normal 12 3 4 4 6 2" xfId="13085" xr:uid="{00000000-0005-0000-0000-000032340000}"/>
    <cellStyle name="Normal 12 3 4 4 7" xfId="5391" xr:uid="{00000000-0005-0000-0000-000033340000}"/>
    <cellStyle name="Normal 12 3 4 4 7 2" xfId="13966" xr:uid="{00000000-0005-0000-0000-000034340000}"/>
    <cellStyle name="Normal 12 3 4 4 8" xfId="2641" xr:uid="{00000000-0005-0000-0000-000035340000}"/>
    <cellStyle name="Normal 12 3 4 4 8 2" xfId="11216" xr:uid="{00000000-0005-0000-0000-000036340000}"/>
    <cellStyle name="Normal 12 3 4 4 9" xfId="6272" xr:uid="{00000000-0005-0000-0000-000037340000}"/>
    <cellStyle name="Normal 12 3 4 4 9 2" xfId="14847" xr:uid="{00000000-0005-0000-0000-000038340000}"/>
    <cellStyle name="Normal 12 3 4 5" xfId="457" xr:uid="{00000000-0005-0000-0000-000039340000}"/>
    <cellStyle name="Normal 12 3 4 5 2" xfId="1062" xr:uid="{00000000-0005-0000-0000-00003A340000}"/>
    <cellStyle name="Normal 12 3 4 5 2 2" xfId="3727" xr:uid="{00000000-0005-0000-0000-00003B340000}"/>
    <cellStyle name="Normal 12 3 4 5 2 2 2" xfId="12302" xr:uid="{00000000-0005-0000-0000-00003C340000}"/>
    <cellStyle name="Normal 12 3 4 5 2 3" xfId="7250" xr:uid="{00000000-0005-0000-0000-00003D340000}"/>
    <cellStyle name="Normal 12 3 4 5 2 3 2" xfId="15825" xr:uid="{00000000-0005-0000-0000-00003E340000}"/>
    <cellStyle name="Normal 12 3 4 5 2 4" xfId="9637" xr:uid="{00000000-0005-0000-0000-00003F340000}"/>
    <cellStyle name="Normal 12 3 4 5 3" xfId="2236" xr:uid="{00000000-0005-0000-0000-000040340000}"/>
    <cellStyle name="Normal 12 3 4 5 3 2" xfId="4901" xr:uid="{00000000-0005-0000-0000-000041340000}"/>
    <cellStyle name="Normal 12 3 4 5 3 2 2" xfId="13476" xr:uid="{00000000-0005-0000-0000-000042340000}"/>
    <cellStyle name="Normal 12 3 4 5 3 3" xfId="8424" xr:uid="{00000000-0005-0000-0000-000043340000}"/>
    <cellStyle name="Normal 12 3 4 5 3 3 2" xfId="16999" xr:uid="{00000000-0005-0000-0000-000044340000}"/>
    <cellStyle name="Normal 12 3 4 5 3 4" xfId="10811" xr:uid="{00000000-0005-0000-0000-000045340000}"/>
    <cellStyle name="Normal 12 3 4 5 4" xfId="5782" xr:uid="{00000000-0005-0000-0000-000046340000}"/>
    <cellStyle name="Normal 12 3 4 5 4 2" xfId="14357" xr:uid="{00000000-0005-0000-0000-000047340000}"/>
    <cellStyle name="Normal 12 3 4 5 5" xfId="3122" xr:uid="{00000000-0005-0000-0000-000048340000}"/>
    <cellStyle name="Normal 12 3 4 5 5 2" xfId="11697" xr:uid="{00000000-0005-0000-0000-000049340000}"/>
    <cellStyle name="Normal 12 3 4 5 6" xfId="6663" xr:uid="{00000000-0005-0000-0000-00004A340000}"/>
    <cellStyle name="Normal 12 3 4 5 6 2" xfId="15238" xr:uid="{00000000-0005-0000-0000-00004B340000}"/>
    <cellStyle name="Normal 12 3 4 5 7" xfId="9032" xr:uid="{00000000-0005-0000-0000-00004C340000}"/>
    <cellStyle name="Normal 12 3 4 6" xfId="1337" xr:uid="{00000000-0005-0000-0000-00004D340000}"/>
    <cellStyle name="Normal 12 3 4 6 2" xfId="1924" xr:uid="{00000000-0005-0000-0000-00004E340000}"/>
    <cellStyle name="Normal 12 3 4 6 2 2" xfId="4589" xr:uid="{00000000-0005-0000-0000-00004F340000}"/>
    <cellStyle name="Normal 12 3 4 6 2 2 2" xfId="13164" xr:uid="{00000000-0005-0000-0000-000050340000}"/>
    <cellStyle name="Normal 12 3 4 6 2 3" xfId="7525" xr:uid="{00000000-0005-0000-0000-000051340000}"/>
    <cellStyle name="Normal 12 3 4 6 2 3 2" xfId="16100" xr:uid="{00000000-0005-0000-0000-000052340000}"/>
    <cellStyle name="Normal 12 3 4 6 2 4" xfId="10499" xr:uid="{00000000-0005-0000-0000-000053340000}"/>
    <cellStyle name="Normal 12 3 4 6 3" xfId="5470" xr:uid="{00000000-0005-0000-0000-000054340000}"/>
    <cellStyle name="Normal 12 3 4 6 3 2" xfId="8112" xr:uid="{00000000-0005-0000-0000-000055340000}"/>
    <cellStyle name="Normal 12 3 4 6 3 2 2" xfId="16687" xr:uid="{00000000-0005-0000-0000-000056340000}"/>
    <cellStyle name="Normal 12 3 4 6 3 3" xfId="14045" xr:uid="{00000000-0005-0000-0000-000057340000}"/>
    <cellStyle name="Normal 12 3 4 6 4" xfId="4002" xr:uid="{00000000-0005-0000-0000-000058340000}"/>
    <cellStyle name="Normal 12 3 4 6 4 2" xfId="12577" xr:uid="{00000000-0005-0000-0000-000059340000}"/>
    <cellStyle name="Normal 12 3 4 6 5" xfId="6351" xr:uid="{00000000-0005-0000-0000-00005A340000}"/>
    <cellStyle name="Normal 12 3 4 6 5 2" xfId="14926" xr:uid="{00000000-0005-0000-0000-00005B340000}"/>
    <cellStyle name="Normal 12 3 4 6 6" xfId="9912" xr:uid="{00000000-0005-0000-0000-00005C340000}"/>
    <cellStyle name="Normal 12 3 4 7" xfId="750" xr:uid="{00000000-0005-0000-0000-00005D340000}"/>
    <cellStyle name="Normal 12 3 4 7 2" xfId="3415" xr:uid="{00000000-0005-0000-0000-00005E340000}"/>
    <cellStyle name="Normal 12 3 4 7 2 2" xfId="11990" xr:uid="{00000000-0005-0000-0000-00005F340000}"/>
    <cellStyle name="Normal 12 3 4 7 3" xfId="6938" xr:uid="{00000000-0005-0000-0000-000060340000}"/>
    <cellStyle name="Normal 12 3 4 7 3 2" xfId="15513" xr:uid="{00000000-0005-0000-0000-000061340000}"/>
    <cellStyle name="Normal 12 3 4 7 4" xfId="9325" xr:uid="{00000000-0005-0000-0000-000062340000}"/>
    <cellStyle name="Normal 12 3 4 8" xfId="1649" xr:uid="{00000000-0005-0000-0000-000063340000}"/>
    <cellStyle name="Normal 12 3 4 8 2" xfId="2826" xr:uid="{00000000-0005-0000-0000-000064340000}"/>
    <cellStyle name="Normal 12 3 4 8 2 2" xfId="11401" xr:uid="{00000000-0005-0000-0000-000065340000}"/>
    <cellStyle name="Normal 12 3 4 8 3" xfId="7837" xr:uid="{00000000-0005-0000-0000-000066340000}"/>
    <cellStyle name="Normal 12 3 4 8 3 2" xfId="16412" xr:uid="{00000000-0005-0000-0000-000067340000}"/>
    <cellStyle name="Normal 12 3 4 8 4" xfId="10224" xr:uid="{00000000-0005-0000-0000-000068340000}"/>
    <cellStyle name="Normal 12 3 4 9" xfId="4314" xr:uid="{00000000-0005-0000-0000-000069340000}"/>
    <cellStyle name="Normal 12 3 4 9 2" xfId="12889" xr:uid="{00000000-0005-0000-0000-00006A340000}"/>
    <cellStyle name="Normal 12 3 5" xfId="202" xr:uid="{00000000-0005-0000-0000-00006B340000}"/>
    <cellStyle name="Normal 12 3 5 10" xfId="2561" xr:uid="{00000000-0005-0000-0000-00006C340000}"/>
    <cellStyle name="Normal 12 3 5 10 2" xfId="11136" xr:uid="{00000000-0005-0000-0000-00006D340000}"/>
    <cellStyle name="Normal 12 3 5 11" xfId="6054" xr:uid="{00000000-0005-0000-0000-00006E340000}"/>
    <cellStyle name="Normal 12 3 5 11 2" xfId="14629" xr:uid="{00000000-0005-0000-0000-00006F340000}"/>
    <cellStyle name="Normal 12 3 5 12" xfId="8779" xr:uid="{00000000-0005-0000-0000-000070340000}"/>
    <cellStyle name="Normal 12 3 5 13" xfId="17276" xr:uid="{00000000-0005-0000-0000-000071340000}"/>
    <cellStyle name="Normal 12 3 5 2" xfId="256" xr:uid="{00000000-0005-0000-0000-000072340000}"/>
    <cellStyle name="Normal 12 3 5 2 10" xfId="8833" xr:uid="{00000000-0005-0000-0000-000073340000}"/>
    <cellStyle name="Normal 12 3 5 2 2" xfId="551" xr:uid="{00000000-0005-0000-0000-000074340000}"/>
    <cellStyle name="Normal 12 3 5 2 2 2" xfId="1236" xr:uid="{00000000-0005-0000-0000-000075340000}"/>
    <cellStyle name="Normal 12 3 5 2 2 2 2" xfId="3901" xr:uid="{00000000-0005-0000-0000-000076340000}"/>
    <cellStyle name="Normal 12 3 5 2 2 2 2 2" xfId="12476" xr:uid="{00000000-0005-0000-0000-000077340000}"/>
    <cellStyle name="Normal 12 3 5 2 2 2 3" xfId="7424" xr:uid="{00000000-0005-0000-0000-000078340000}"/>
    <cellStyle name="Normal 12 3 5 2 2 2 3 2" xfId="15999" xr:uid="{00000000-0005-0000-0000-000079340000}"/>
    <cellStyle name="Normal 12 3 5 2 2 2 4" xfId="9811" xr:uid="{00000000-0005-0000-0000-00007A340000}"/>
    <cellStyle name="Normal 12 3 5 2 2 3" xfId="2410" xr:uid="{00000000-0005-0000-0000-00007B340000}"/>
    <cellStyle name="Normal 12 3 5 2 2 3 2" xfId="5075" xr:uid="{00000000-0005-0000-0000-00007C340000}"/>
    <cellStyle name="Normal 12 3 5 2 2 3 2 2" xfId="13650" xr:uid="{00000000-0005-0000-0000-00007D340000}"/>
    <cellStyle name="Normal 12 3 5 2 2 3 3" xfId="8598" xr:uid="{00000000-0005-0000-0000-00007E340000}"/>
    <cellStyle name="Normal 12 3 5 2 2 3 3 2" xfId="17173" xr:uid="{00000000-0005-0000-0000-00007F340000}"/>
    <cellStyle name="Normal 12 3 5 2 2 3 4" xfId="10985" xr:uid="{00000000-0005-0000-0000-000080340000}"/>
    <cellStyle name="Normal 12 3 5 2 2 4" xfId="5956" xr:uid="{00000000-0005-0000-0000-000081340000}"/>
    <cellStyle name="Normal 12 3 5 2 2 4 2" xfId="14531" xr:uid="{00000000-0005-0000-0000-000082340000}"/>
    <cellStyle name="Normal 12 3 5 2 2 5" xfId="3216" xr:uid="{00000000-0005-0000-0000-000083340000}"/>
    <cellStyle name="Normal 12 3 5 2 2 5 2" xfId="11791" xr:uid="{00000000-0005-0000-0000-000084340000}"/>
    <cellStyle name="Normal 12 3 5 2 2 6" xfId="6837" xr:uid="{00000000-0005-0000-0000-000085340000}"/>
    <cellStyle name="Normal 12 3 5 2 2 6 2" xfId="15412" xr:uid="{00000000-0005-0000-0000-000086340000}"/>
    <cellStyle name="Normal 12 3 5 2 2 7" xfId="9126" xr:uid="{00000000-0005-0000-0000-000087340000}"/>
    <cellStyle name="Normal 12 3 5 2 3" xfId="1431" xr:uid="{00000000-0005-0000-0000-000088340000}"/>
    <cellStyle name="Normal 12 3 5 2 3 2" xfId="2018" xr:uid="{00000000-0005-0000-0000-000089340000}"/>
    <cellStyle name="Normal 12 3 5 2 3 2 2" xfId="4683" xr:uid="{00000000-0005-0000-0000-00008A340000}"/>
    <cellStyle name="Normal 12 3 5 2 3 2 2 2" xfId="13258" xr:uid="{00000000-0005-0000-0000-00008B340000}"/>
    <cellStyle name="Normal 12 3 5 2 3 2 3" xfId="7619" xr:uid="{00000000-0005-0000-0000-00008C340000}"/>
    <cellStyle name="Normal 12 3 5 2 3 2 3 2" xfId="16194" xr:uid="{00000000-0005-0000-0000-00008D340000}"/>
    <cellStyle name="Normal 12 3 5 2 3 2 4" xfId="10593" xr:uid="{00000000-0005-0000-0000-00008E340000}"/>
    <cellStyle name="Normal 12 3 5 2 3 3" xfId="5564" xr:uid="{00000000-0005-0000-0000-00008F340000}"/>
    <cellStyle name="Normal 12 3 5 2 3 3 2" xfId="8206" xr:uid="{00000000-0005-0000-0000-000090340000}"/>
    <cellStyle name="Normal 12 3 5 2 3 3 2 2" xfId="16781" xr:uid="{00000000-0005-0000-0000-000091340000}"/>
    <cellStyle name="Normal 12 3 5 2 3 3 3" xfId="14139" xr:uid="{00000000-0005-0000-0000-000092340000}"/>
    <cellStyle name="Normal 12 3 5 2 3 4" xfId="4096" xr:uid="{00000000-0005-0000-0000-000093340000}"/>
    <cellStyle name="Normal 12 3 5 2 3 4 2" xfId="12671" xr:uid="{00000000-0005-0000-0000-000094340000}"/>
    <cellStyle name="Normal 12 3 5 2 3 5" xfId="6445" xr:uid="{00000000-0005-0000-0000-000095340000}"/>
    <cellStyle name="Normal 12 3 5 2 3 5 2" xfId="15020" xr:uid="{00000000-0005-0000-0000-000096340000}"/>
    <cellStyle name="Normal 12 3 5 2 3 6" xfId="10006" xr:uid="{00000000-0005-0000-0000-000097340000}"/>
    <cellStyle name="Normal 12 3 5 2 4" xfId="844" xr:uid="{00000000-0005-0000-0000-000098340000}"/>
    <cellStyle name="Normal 12 3 5 2 4 2" xfId="3509" xr:uid="{00000000-0005-0000-0000-000099340000}"/>
    <cellStyle name="Normal 12 3 5 2 4 2 2" xfId="12084" xr:uid="{00000000-0005-0000-0000-00009A340000}"/>
    <cellStyle name="Normal 12 3 5 2 4 3" xfId="7032" xr:uid="{00000000-0005-0000-0000-00009B340000}"/>
    <cellStyle name="Normal 12 3 5 2 4 3 2" xfId="15607" xr:uid="{00000000-0005-0000-0000-00009C340000}"/>
    <cellStyle name="Normal 12 3 5 2 4 4" xfId="9419" xr:uid="{00000000-0005-0000-0000-00009D340000}"/>
    <cellStyle name="Normal 12 3 5 2 5" xfId="1823" xr:uid="{00000000-0005-0000-0000-00009E340000}"/>
    <cellStyle name="Normal 12 3 5 2 5 2" xfId="2923" xr:uid="{00000000-0005-0000-0000-00009F340000}"/>
    <cellStyle name="Normal 12 3 5 2 5 2 2" xfId="11498" xr:uid="{00000000-0005-0000-0000-0000A0340000}"/>
    <cellStyle name="Normal 12 3 5 2 5 3" xfId="8011" xr:uid="{00000000-0005-0000-0000-0000A1340000}"/>
    <cellStyle name="Normal 12 3 5 2 5 3 2" xfId="16586" xr:uid="{00000000-0005-0000-0000-0000A2340000}"/>
    <cellStyle name="Normal 12 3 5 2 5 4" xfId="10398" xr:uid="{00000000-0005-0000-0000-0000A3340000}"/>
    <cellStyle name="Normal 12 3 5 2 6" xfId="4488" xr:uid="{00000000-0005-0000-0000-0000A4340000}"/>
    <cellStyle name="Normal 12 3 5 2 6 2" xfId="13063" xr:uid="{00000000-0005-0000-0000-0000A5340000}"/>
    <cellStyle name="Normal 12 3 5 2 7" xfId="5369" xr:uid="{00000000-0005-0000-0000-0000A6340000}"/>
    <cellStyle name="Normal 12 3 5 2 7 2" xfId="13944" xr:uid="{00000000-0005-0000-0000-0000A7340000}"/>
    <cellStyle name="Normal 12 3 5 2 8" xfId="2619" xr:uid="{00000000-0005-0000-0000-0000A8340000}"/>
    <cellStyle name="Normal 12 3 5 2 8 2" xfId="11194" xr:uid="{00000000-0005-0000-0000-0000A9340000}"/>
    <cellStyle name="Normal 12 3 5 2 9" xfId="6250" xr:uid="{00000000-0005-0000-0000-0000AA340000}"/>
    <cellStyle name="Normal 12 3 5 2 9 2" xfId="14825" xr:uid="{00000000-0005-0000-0000-0000AB340000}"/>
    <cellStyle name="Normal 12 3 5 3" xfId="396" xr:uid="{00000000-0005-0000-0000-0000AC340000}"/>
    <cellStyle name="Normal 12 3 5 3 10" xfId="8971" xr:uid="{00000000-0005-0000-0000-0000AD340000}"/>
    <cellStyle name="Normal 12 3 5 3 2" xfId="689" xr:uid="{00000000-0005-0000-0000-0000AE340000}"/>
    <cellStyle name="Normal 12 3 5 3 2 2" xfId="1178" xr:uid="{00000000-0005-0000-0000-0000AF340000}"/>
    <cellStyle name="Normal 12 3 5 3 2 2 2" xfId="3843" xr:uid="{00000000-0005-0000-0000-0000B0340000}"/>
    <cellStyle name="Normal 12 3 5 3 2 2 2 2" xfId="12418" xr:uid="{00000000-0005-0000-0000-0000B1340000}"/>
    <cellStyle name="Normal 12 3 5 3 2 2 3" xfId="7366" xr:uid="{00000000-0005-0000-0000-0000B2340000}"/>
    <cellStyle name="Normal 12 3 5 3 2 2 3 2" xfId="15941" xr:uid="{00000000-0005-0000-0000-0000B3340000}"/>
    <cellStyle name="Normal 12 3 5 3 2 2 4" xfId="9753" xr:uid="{00000000-0005-0000-0000-0000B4340000}"/>
    <cellStyle name="Normal 12 3 5 3 2 3" xfId="2352" xr:uid="{00000000-0005-0000-0000-0000B5340000}"/>
    <cellStyle name="Normal 12 3 5 3 2 3 2" xfId="5017" xr:uid="{00000000-0005-0000-0000-0000B6340000}"/>
    <cellStyle name="Normal 12 3 5 3 2 3 2 2" xfId="13592" xr:uid="{00000000-0005-0000-0000-0000B7340000}"/>
    <cellStyle name="Normal 12 3 5 3 2 3 3" xfId="8540" xr:uid="{00000000-0005-0000-0000-0000B8340000}"/>
    <cellStyle name="Normal 12 3 5 3 2 3 3 2" xfId="17115" xr:uid="{00000000-0005-0000-0000-0000B9340000}"/>
    <cellStyle name="Normal 12 3 5 3 2 3 4" xfId="10927" xr:uid="{00000000-0005-0000-0000-0000BA340000}"/>
    <cellStyle name="Normal 12 3 5 3 2 4" xfId="5898" xr:uid="{00000000-0005-0000-0000-0000BB340000}"/>
    <cellStyle name="Normal 12 3 5 3 2 4 2" xfId="14473" xr:uid="{00000000-0005-0000-0000-0000BC340000}"/>
    <cellStyle name="Normal 12 3 5 3 2 5" xfId="3354" xr:uid="{00000000-0005-0000-0000-0000BD340000}"/>
    <cellStyle name="Normal 12 3 5 3 2 5 2" xfId="11929" xr:uid="{00000000-0005-0000-0000-0000BE340000}"/>
    <cellStyle name="Normal 12 3 5 3 2 6" xfId="6779" xr:uid="{00000000-0005-0000-0000-0000BF340000}"/>
    <cellStyle name="Normal 12 3 5 3 2 6 2" xfId="15354" xr:uid="{00000000-0005-0000-0000-0000C0340000}"/>
    <cellStyle name="Normal 12 3 5 3 2 7" xfId="9264" xr:uid="{00000000-0005-0000-0000-0000C1340000}"/>
    <cellStyle name="Normal 12 3 5 3 3" xfId="1569" xr:uid="{00000000-0005-0000-0000-0000C2340000}"/>
    <cellStyle name="Normal 12 3 5 3 3 2" xfId="2156" xr:uid="{00000000-0005-0000-0000-0000C3340000}"/>
    <cellStyle name="Normal 12 3 5 3 3 2 2" xfId="4821" xr:uid="{00000000-0005-0000-0000-0000C4340000}"/>
    <cellStyle name="Normal 12 3 5 3 3 2 2 2" xfId="13396" xr:uid="{00000000-0005-0000-0000-0000C5340000}"/>
    <cellStyle name="Normal 12 3 5 3 3 2 3" xfId="7757" xr:uid="{00000000-0005-0000-0000-0000C6340000}"/>
    <cellStyle name="Normal 12 3 5 3 3 2 3 2" xfId="16332" xr:uid="{00000000-0005-0000-0000-0000C7340000}"/>
    <cellStyle name="Normal 12 3 5 3 3 2 4" xfId="10731" xr:uid="{00000000-0005-0000-0000-0000C8340000}"/>
    <cellStyle name="Normal 12 3 5 3 3 3" xfId="5702" xr:uid="{00000000-0005-0000-0000-0000C9340000}"/>
    <cellStyle name="Normal 12 3 5 3 3 3 2" xfId="8344" xr:uid="{00000000-0005-0000-0000-0000CA340000}"/>
    <cellStyle name="Normal 12 3 5 3 3 3 2 2" xfId="16919" xr:uid="{00000000-0005-0000-0000-0000CB340000}"/>
    <cellStyle name="Normal 12 3 5 3 3 3 3" xfId="14277" xr:uid="{00000000-0005-0000-0000-0000CC340000}"/>
    <cellStyle name="Normal 12 3 5 3 3 4" xfId="4234" xr:uid="{00000000-0005-0000-0000-0000CD340000}"/>
    <cellStyle name="Normal 12 3 5 3 3 4 2" xfId="12809" xr:uid="{00000000-0005-0000-0000-0000CE340000}"/>
    <cellStyle name="Normal 12 3 5 3 3 5" xfId="6583" xr:uid="{00000000-0005-0000-0000-0000CF340000}"/>
    <cellStyle name="Normal 12 3 5 3 3 5 2" xfId="15158" xr:uid="{00000000-0005-0000-0000-0000D0340000}"/>
    <cellStyle name="Normal 12 3 5 3 3 6" xfId="10144" xr:uid="{00000000-0005-0000-0000-0000D1340000}"/>
    <cellStyle name="Normal 12 3 5 3 4" xfId="982" xr:uid="{00000000-0005-0000-0000-0000D2340000}"/>
    <cellStyle name="Normal 12 3 5 3 4 2" xfId="3647" xr:uid="{00000000-0005-0000-0000-0000D3340000}"/>
    <cellStyle name="Normal 12 3 5 3 4 2 2" xfId="12222" xr:uid="{00000000-0005-0000-0000-0000D4340000}"/>
    <cellStyle name="Normal 12 3 5 3 4 3" xfId="7170" xr:uid="{00000000-0005-0000-0000-0000D5340000}"/>
    <cellStyle name="Normal 12 3 5 3 4 3 2" xfId="15745" xr:uid="{00000000-0005-0000-0000-0000D6340000}"/>
    <cellStyle name="Normal 12 3 5 3 4 4" xfId="9557" xr:uid="{00000000-0005-0000-0000-0000D7340000}"/>
    <cellStyle name="Normal 12 3 5 3 5" xfId="1765" xr:uid="{00000000-0005-0000-0000-0000D8340000}"/>
    <cellStyle name="Normal 12 3 5 3 5 2" xfId="3061" xr:uid="{00000000-0005-0000-0000-0000D9340000}"/>
    <cellStyle name="Normal 12 3 5 3 5 2 2" xfId="11636" xr:uid="{00000000-0005-0000-0000-0000DA340000}"/>
    <cellStyle name="Normal 12 3 5 3 5 3" xfId="7953" xr:uid="{00000000-0005-0000-0000-0000DB340000}"/>
    <cellStyle name="Normal 12 3 5 3 5 3 2" xfId="16528" xr:uid="{00000000-0005-0000-0000-0000DC340000}"/>
    <cellStyle name="Normal 12 3 5 3 5 4" xfId="10340" xr:uid="{00000000-0005-0000-0000-0000DD340000}"/>
    <cellStyle name="Normal 12 3 5 3 6" xfId="4430" xr:uid="{00000000-0005-0000-0000-0000DE340000}"/>
    <cellStyle name="Normal 12 3 5 3 6 2" xfId="13005" xr:uid="{00000000-0005-0000-0000-0000DF340000}"/>
    <cellStyle name="Normal 12 3 5 3 7" xfId="5311" xr:uid="{00000000-0005-0000-0000-0000E0340000}"/>
    <cellStyle name="Normal 12 3 5 3 7 2" xfId="13886" xr:uid="{00000000-0005-0000-0000-0000E1340000}"/>
    <cellStyle name="Normal 12 3 5 3 8" xfId="2757" xr:uid="{00000000-0005-0000-0000-0000E2340000}"/>
    <cellStyle name="Normal 12 3 5 3 8 2" xfId="11332" xr:uid="{00000000-0005-0000-0000-0000E3340000}"/>
    <cellStyle name="Normal 12 3 5 3 9" xfId="6192" xr:uid="{00000000-0005-0000-0000-0000E4340000}"/>
    <cellStyle name="Normal 12 3 5 3 9 2" xfId="14767" xr:uid="{00000000-0005-0000-0000-0000E5340000}"/>
    <cellStyle name="Normal 12 3 5 4" xfId="493" xr:uid="{00000000-0005-0000-0000-0000E6340000}"/>
    <cellStyle name="Normal 12 3 5 4 2" xfId="1040" xr:uid="{00000000-0005-0000-0000-0000E7340000}"/>
    <cellStyle name="Normal 12 3 5 4 2 2" xfId="3705" xr:uid="{00000000-0005-0000-0000-0000E8340000}"/>
    <cellStyle name="Normal 12 3 5 4 2 2 2" xfId="12280" xr:uid="{00000000-0005-0000-0000-0000E9340000}"/>
    <cellStyle name="Normal 12 3 5 4 2 3" xfId="7228" xr:uid="{00000000-0005-0000-0000-0000EA340000}"/>
    <cellStyle name="Normal 12 3 5 4 2 3 2" xfId="15803" xr:uid="{00000000-0005-0000-0000-0000EB340000}"/>
    <cellStyle name="Normal 12 3 5 4 2 4" xfId="9615" xr:uid="{00000000-0005-0000-0000-0000EC340000}"/>
    <cellStyle name="Normal 12 3 5 4 3" xfId="2214" xr:uid="{00000000-0005-0000-0000-0000ED340000}"/>
    <cellStyle name="Normal 12 3 5 4 3 2" xfId="4879" xr:uid="{00000000-0005-0000-0000-0000EE340000}"/>
    <cellStyle name="Normal 12 3 5 4 3 2 2" xfId="13454" xr:uid="{00000000-0005-0000-0000-0000EF340000}"/>
    <cellStyle name="Normal 12 3 5 4 3 3" xfId="8402" xr:uid="{00000000-0005-0000-0000-0000F0340000}"/>
    <cellStyle name="Normal 12 3 5 4 3 3 2" xfId="16977" xr:uid="{00000000-0005-0000-0000-0000F1340000}"/>
    <cellStyle name="Normal 12 3 5 4 3 4" xfId="10789" xr:uid="{00000000-0005-0000-0000-0000F2340000}"/>
    <cellStyle name="Normal 12 3 5 4 4" xfId="5760" xr:uid="{00000000-0005-0000-0000-0000F3340000}"/>
    <cellStyle name="Normal 12 3 5 4 4 2" xfId="14335" xr:uid="{00000000-0005-0000-0000-0000F4340000}"/>
    <cellStyle name="Normal 12 3 5 4 5" xfId="3158" xr:uid="{00000000-0005-0000-0000-0000F5340000}"/>
    <cellStyle name="Normal 12 3 5 4 5 2" xfId="11733" xr:uid="{00000000-0005-0000-0000-0000F6340000}"/>
    <cellStyle name="Normal 12 3 5 4 6" xfId="6641" xr:uid="{00000000-0005-0000-0000-0000F7340000}"/>
    <cellStyle name="Normal 12 3 5 4 6 2" xfId="15216" xr:uid="{00000000-0005-0000-0000-0000F8340000}"/>
    <cellStyle name="Normal 12 3 5 4 7" xfId="9068" xr:uid="{00000000-0005-0000-0000-0000F9340000}"/>
    <cellStyle name="Normal 12 3 5 5" xfId="1373" xr:uid="{00000000-0005-0000-0000-0000FA340000}"/>
    <cellStyle name="Normal 12 3 5 5 2" xfId="1960" xr:uid="{00000000-0005-0000-0000-0000FB340000}"/>
    <cellStyle name="Normal 12 3 5 5 2 2" xfId="4625" xr:uid="{00000000-0005-0000-0000-0000FC340000}"/>
    <cellStyle name="Normal 12 3 5 5 2 2 2" xfId="13200" xr:uid="{00000000-0005-0000-0000-0000FD340000}"/>
    <cellStyle name="Normal 12 3 5 5 2 3" xfId="7561" xr:uid="{00000000-0005-0000-0000-0000FE340000}"/>
    <cellStyle name="Normal 12 3 5 5 2 3 2" xfId="16136" xr:uid="{00000000-0005-0000-0000-0000FF340000}"/>
    <cellStyle name="Normal 12 3 5 5 2 4" xfId="10535" xr:uid="{00000000-0005-0000-0000-000000350000}"/>
    <cellStyle name="Normal 12 3 5 5 3" xfId="5506" xr:uid="{00000000-0005-0000-0000-000001350000}"/>
    <cellStyle name="Normal 12 3 5 5 3 2" xfId="8148" xr:uid="{00000000-0005-0000-0000-000002350000}"/>
    <cellStyle name="Normal 12 3 5 5 3 2 2" xfId="16723" xr:uid="{00000000-0005-0000-0000-000003350000}"/>
    <cellStyle name="Normal 12 3 5 5 3 3" xfId="14081" xr:uid="{00000000-0005-0000-0000-000004350000}"/>
    <cellStyle name="Normal 12 3 5 5 4" xfId="4038" xr:uid="{00000000-0005-0000-0000-000005350000}"/>
    <cellStyle name="Normal 12 3 5 5 4 2" xfId="12613" xr:uid="{00000000-0005-0000-0000-000006350000}"/>
    <cellStyle name="Normal 12 3 5 5 5" xfId="6387" xr:uid="{00000000-0005-0000-0000-000007350000}"/>
    <cellStyle name="Normal 12 3 5 5 5 2" xfId="14962" xr:uid="{00000000-0005-0000-0000-000008350000}"/>
    <cellStyle name="Normal 12 3 5 5 6" xfId="9948" xr:uid="{00000000-0005-0000-0000-000009350000}"/>
    <cellStyle name="Normal 12 3 5 6" xfId="786" xr:uid="{00000000-0005-0000-0000-00000A350000}"/>
    <cellStyle name="Normal 12 3 5 6 2" xfId="3451" xr:uid="{00000000-0005-0000-0000-00000B350000}"/>
    <cellStyle name="Normal 12 3 5 6 2 2" xfId="12026" xr:uid="{00000000-0005-0000-0000-00000C350000}"/>
    <cellStyle name="Normal 12 3 5 6 3" xfId="6974" xr:uid="{00000000-0005-0000-0000-00000D350000}"/>
    <cellStyle name="Normal 12 3 5 6 3 2" xfId="15549" xr:uid="{00000000-0005-0000-0000-00000E350000}"/>
    <cellStyle name="Normal 12 3 5 6 4" xfId="9361" xr:uid="{00000000-0005-0000-0000-00000F350000}"/>
    <cellStyle name="Normal 12 3 5 7" xfId="1627" xr:uid="{00000000-0005-0000-0000-000010350000}"/>
    <cellStyle name="Normal 12 3 5 7 2" xfId="2869" xr:uid="{00000000-0005-0000-0000-000011350000}"/>
    <cellStyle name="Normal 12 3 5 7 2 2" xfId="11444" xr:uid="{00000000-0005-0000-0000-000012350000}"/>
    <cellStyle name="Normal 12 3 5 7 3" xfId="7815" xr:uid="{00000000-0005-0000-0000-000013350000}"/>
    <cellStyle name="Normal 12 3 5 7 3 2" xfId="16390" xr:uid="{00000000-0005-0000-0000-000014350000}"/>
    <cellStyle name="Normal 12 3 5 7 4" xfId="10202" xr:uid="{00000000-0005-0000-0000-000015350000}"/>
    <cellStyle name="Normal 12 3 5 8" xfId="4292" xr:uid="{00000000-0005-0000-0000-000016350000}"/>
    <cellStyle name="Normal 12 3 5 8 2" xfId="12867" xr:uid="{00000000-0005-0000-0000-000017350000}"/>
    <cellStyle name="Normal 12 3 5 9" xfId="5173" xr:uid="{00000000-0005-0000-0000-000018350000}"/>
    <cellStyle name="Normal 12 3 5 9 2" xfId="13748" xr:uid="{00000000-0005-0000-0000-000019350000}"/>
    <cellStyle name="Normal 12 3 6" xfId="184" xr:uid="{00000000-0005-0000-0000-00001A350000}"/>
    <cellStyle name="Normal 12 3 6 10" xfId="2544" xr:uid="{00000000-0005-0000-0000-00001B350000}"/>
    <cellStyle name="Normal 12 3 6 10 2" xfId="11119" xr:uid="{00000000-0005-0000-0000-00001C350000}"/>
    <cellStyle name="Normal 12 3 6 11" xfId="6095" xr:uid="{00000000-0005-0000-0000-00001D350000}"/>
    <cellStyle name="Normal 12 3 6 11 2" xfId="14670" xr:uid="{00000000-0005-0000-0000-00001E350000}"/>
    <cellStyle name="Normal 12 3 6 12" xfId="8762" xr:uid="{00000000-0005-0000-0000-00001F350000}"/>
    <cellStyle name="Normal 12 3 6 2" xfId="297" xr:uid="{00000000-0005-0000-0000-000020350000}"/>
    <cellStyle name="Normal 12 3 6 2 10" xfId="8874" xr:uid="{00000000-0005-0000-0000-000021350000}"/>
    <cellStyle name="Normal 12 3 6 2 2" xfId="592" xr:uid="{00000000-0005-0000-0000-000022350000}"/>
    <cellStyle name="Normal 12 3 6 2 2 2" xfId="1277" xr:uid="{00000000-0005-0000-0000-000023350000}"/>
    <cellStyle name="Normal 12 3 6 2 2 2 2" xfId="3942" xr:uid="{00000000-0005-0000-0000-000024350000}"/>
    <cellStyle name="Normal 12 3 6 2 2 2 2 2" xfId="12517" xr:uid="{00000000-0005-0000-0000-000025350000}"/>
    <cellStyle name="Normal 12 3 6 2 2 2 3" xfId="7465" xr:uid="{00000000-0005-0000-0000-000026350000}"/>
    <cellStyle name="Normal 12 3 6 2 2 2 3 2" xfId="16040" xr:uid="{00000000-0005-0000-0000-000027350000}"/>
    <cellStyle name="Normal 12 3 6 2 2 2 4" xfId="9852" xr:uid="{00000000-0005-0000-0000-000028350000}"/>
    <cellStyle name="Normal 12 3 6 2 2 3" xfId="2451" xr:uid="{00000000-0005-0000-0000-000029350000}"/>
    <cellStyle name="Normal 12 3 6 2 2 3 2" xfId="5116" xr:uid="{00000000-0005-0000-0000-00002A350000}"/>
    <cellStyle name="Normal 12 3 6 2 2 3 2 2" xfId="13691" xr:uid="{00000000-0005-0000-0000-00002B350000}"/>
    <cellStyle name="Normal 12 3 6 2 2 3 3" xfId="8639" xr:uid="{00000000-0005-0000-0000-00002C350000}"/>
    <cellStyle name="Normal 12 3 6 2 2 3 3 2" xfId="17214" xr:uid="{00000000-0005-0000-0000-00002D350000}"/>
    <cellStyle name="Normal 12 3 6 2 2 3 4" xfId="11026" xr:uid="{00000000-0005-0000-0000-00002E350000}"/>
    <cellStyle name="Normal 12 3 6 2 2 4" xfId="5997" xr:uid="{00000000-0005-0000-0000-00002F350000}"/>
    <cellStyle name="Normal 12 3 6 2 2 4 2" xfId="14572" xr:uid="{00000000-0005-0000-0000-000030350000}"/>
    <cellStyle name="Normal 12 3 6 2 2 5" xfId="3257" xr:uid="{00000000-0005-0000-0000-000031350000}"/>
    <cellStyle name="Normal 12 3 6 2 2 5 2" xfId="11832" xr:uid="{00000000-0005-0000-0000-000032350000}"/>
    <cellStyle name="Normal 12 3 6 2 2 6" xfId="6878" xr:uid="{00000000-0005-0000-0000-000033350000}"/>
    <cellStyle name="Normal 12 3 6 2 2 6 2" xfId="15453" xr:uid="{00000000-0005-0000-0000-000034350000}"/>
    <cellStyle name="Normal 12 3 6 2 2 7" xfId="9167" xr:uid="{00000000-0005-0000-0000-000035350000}"/>
    <cellStyle name="Normal 12 3 6 2 3" xfId="1472" xr:uid="{00000000-0005-0000-0000-000036350000}"/>
    <cellStyle name="Normal 12 3 6 2 3 2" xfId="2059" xr:uid="{00000000-0005-0000-0000-000037350000}"/>
    <cellStyle name="Normal 12 3 6 2 3 2 2" xfId="4724" xr:uid="{00000000-0005-0000-0000-000038350000}"/>
    <cellStyle name="Normal 12 3 6 2 3 2 2 2" xfId="13299" xr:uid="{00000000-0005-0000-0000-000039350000}"/>
    <cellStyle name="Normal 12 3 6 2 3 2 3" xfId="7660" xr:uid="{00000000-0005-0000-0000-00003A350000}"/>
    <cellStyle name="Normal 12 3 6 2 3 2 3 2" xfId="16235" xr:uid="{00000000-0005-0000-0000-00003B350000}"/>
    <cellStyle name="Normal 12 3 6 2 3 2 4" xfId="10634" xr:uid="{00000000-0005-0000-0000-00003C350000}"/>
    <cellStyle name="Normal 12 3 6 2 3 3" xfId="5605" xr:uid="{00000000-0005-0000-0000-00003D350000}"/>
    <cellStyle name="Normal 12 3 6 2 3 3 2" xfId="8247" xr:uid="{00000000-0005-0000-0000-00003E350000}"/>
    <cellStyle name="Normal 12 3 6 2 3 3 2 2" xfId="16822" xr:uid="{00000000-0005-0000-0000-00003F350000}"/>
    <cellStyle name="Normal 12 3 6 2 3 3 3" xfId="14180" xr:uid="{00000000-0005-0000-0000-000040350000}"/>
    <cellStyle name="Normal 12 3 6 2 3 4" xfId="4137" xr:uid="{00000000-0005-0000-0000-000041350000}"/>
    <cellStyle name="Normal 12 3 6 2 3 4 2" xfId="12712" xr:uid="{00000000-0005-0000-0000-000042350000}"/>
    <cellStyle name="Normal 12 3 6 2 3 5" xfId="6486" xr:uid="{00000000-0005-0000-0000-000043350000}"/>
    <cellStyle name="Normal 12 3 6 2 3 5 2" xfId="15061" xr:uid="{00000000-0005-0000-0000-000044350000}"/>
    <cellStyle name="Normal 12 3 6 2 3 6" xfId="10047" xr:uid="{00000000-0005-0000-0000-000045350000}"/>
    <cellStyle name="Normal 12 3 6 2 4" xfId="885" xr:uid="{00000000-0005-0000-0000-000046350000}"/>
    <cellStyle name="Normal 12 3 6 2 4 2" xfId="3550" xr:uid="{00000000-0005-0000-0000-000047350000}"/>
    <cellStyle name="Normal 12 3 6 2 4 2 2" xfId="12125" xr:uid="{00000000-0005-0000-0000-000048350000}"/>
    <cellStyle name="Normal 12 3 6 2 4 3" xfId="7073" xr:uid="{00000000-0005-0000-0000-000049350000}"/>
    <cellStyle name="Normal 12 3 6 2 4 3 2" xfId="15648" xr:uid="{00000000-0005-0000-0000-00004A350000}"/>
    <cellStyle name="Normal 12 3 6 2 4 4" xfId="9460" xr:uid="{00000000-0005-0000-0000-00004B350000}"/>
    <cellStyle name="Normal 12 3 6 2 5" xfId="1864" xr:uid="{00000000-0005-0000-0000-00004C350000}"/>
    <cellStyle name="Normal 12 3 6 2 5 2" xfId="2964" xr:uid="{00000000-0005-0000-0000-00004D350000}"/>
    <cellStyle name="Normal 12 3 6 2 5 2 2" xfId="11539" xr:uid="{00000000-0005-0000-0000-00004E350000}"/>
    <cellStyle name="Normal 12 3 6 2 5 3" xfId="8052" xr:uid="{00000000-0005-0000-0000-00004F350000}"/>
    <cellStyle name="Normal 12 3 6 2 5 3 2" xfId="16627" xr:uid="{00000000-0005-0000-0000-000050350000}"/>
    <cellStyle name="Normal 12 3 6 2 5 4" xfId="10439" xr:uid="{00000000-0005-0000-0000-000051350000}"/>
    <cellStyle name="Normal 12 3 6 2 6" xfId="4529" xr:uid="{00000000-0005-0000-0000-000052350000}"/>
    <cellStyle name="Normal 12 3 6 2 6 2" xfId="13104" xr:uid="{00000000-0005-0000-0000-000053350000}"/>
    <cellStyle name="Normal 12 3 6 2 7" xfId="5410" xr:uid="{00000000-0005-0000-0000-000054350000}"/>
    <cellStyle name="Normal 12 3 6 2 7 2" xfId="13985" xr:uid="{00000000-0005-0000-0000-000055350000}"/>
    <cellStyle name="Normal 12 3 6 2 8" xfId="2660" xr:uid="{00000000-0005-0000-0000-000056350000}"/>
    <cellStyle name="Normal 12 3 6 2 8 2" xfId="11235" xr:uid="{00000000-0005-0000-0000-000057350000}"/>
    <cellStyle name="Normal 12 3 6 2 9" xfId="6291" xr:uid="{00000000-0005-0000-0000-000058350000}"/>
    <cellStyle name="Normal 12 3 6 2 9 2" xfId="14866" xr:uid="{00000000-0005-0000-0000-000059350000}"/>
    <cellStyle name="Normal 12 3 6 3" xfId="379" xr:uid="{00000000-0005-0000-0000-00005A350000}"/>
    <cellStyle name="Normal 12 3 6 3 10" xfId="8954" xr:uid="{00000000-0005-0000-0000-00005B350000}"/>
    <cellStyle name="Normal 12 3 6 3 2" xfId="672" xr:uid="{00000000-0005-0000-0000-00005C350000}"/>
    <cellStyle name="Normal 12 3 6 3 2 2" xfId="1161" xr:uid="{00000000-0005-0000-0000-00005D350000}"/>
    <cellStyle name="Normal 12 3 6 3 2 2 2" xfId="3826" xr:uid="{00000000-0005-0000-0000-00005E350000}"/>
    <cellStyle name="Normal 12 3 6 3 2 2 2 2" xfId="12401" xr:uid="{00000000-0005-0000-0000-00005F350000}"/>
    <cellStyle name="Normal 12 3 6 3 2 2 3" xfId="7349" xr:uid="{00000000-0005-0000-0000-000060350000}"/>
    <cellStyle name="Normal 12 3 6 3 2 2 3 2" xfId="15924" xr:uid="{00000000-0005-0000-0000-000061350000}"/>
    <cellStyle name="Normal 12 3 6 3 2 2 4" xfId="9736" xr:uid="{00000000-0005-0000-0000-000062350000}"/>
    <cellStyle name="Normal 12 3 6 3 2 3" xfId="2335" xr:uid="{00000000-0005-0000-0000-000063350000}"/>
    <cellStyle name="Normal 12 3 6 3 2 3 2" xfId="5000" xr:uid="{00000000-0005-0000-0000-000064350000}"/>
    <cellStyle name="Normal 12 3 6 3 2 3 2 2" xfId="13575" xr:uid="{00000000-0005-0000-0000-000065350000}"/>
    <cellStyle name="Normal 12 3 6 3 2 3 3" xfId="8523" xr:uid="{00000000-0005-0000-0000-000066350000}"/>
    <cellStyle name="Normal 12 3 6 3 2 3 3 2" xfId="17098" xr:uid="{00000000-0005-0000-0000-000067350000}"/>
    <cellStyle name="Normal 12 3 6 3 2 3 4" xfId="10910" xr:uid="{00000000-0005-0000-0000-000068350000}"/>
    <cellStyle name="Normal 12 3 6 3 2 4" xfId="5881" xr:uid="{00000000-0005-0000-0000-000069350000}"/>
    <cellStyle name="Normal 12 3 6 3 2 4 2" xfId="14456" xr:uid="{00000000-0005-0000-0000-00006A350000}"/>
    <cellStyle name="Normal 12 3 6 3 2 5" xfId="3337" xr:uid="{00000000-0005-0000-0000-00006B350000}"/>
    <cellStyle name="Normal 12 3 6 3 2 5 2" xfId="11912" xr:uid="{00000000-0005-0000-0000-00006C350000}"/>
    <cellStyle name="Normal 12 3 6 3 2 6" xfId="6762" xr:uid="{00000000-0005-0000-0000-00006D350000}"/>
    <cellStyle name="Normal 12 3 6 3 2 6 2" xfId="15337" xr:uid="{00000000-0005-0000-0000-00006E350000}"/>
    <cellStyle name="Normal 12 3 6 3 2 7" xfId="9247" xr:uid="{00000000-0005-0000-0000-00006F350000}"/>
    <cellStyle name="Normal 12 3 6 3 3" xfId="1552" xr:uid="{00000000-0005-0000-0000-000070350000}"/>
    <cellStyle name="Normal 12 3 6 3 3 2" xfId="2139" xr:uid="{00000000-0005-0000-0000-000071350000}"/>
    <cellStyle name="Normal 12 3 6 3 3 2 2" xfId="4804" xr:uid="{00000000-0005-0000-0000-000072350000}"/>
    <cellStyle name="Normal 12 3 6 3 3 2 2 2" xfId="13379" xr:uid="{00000000-0005-0000-0000-000073350000}"/>
    <cellStyle name="Normal 12 3 6 3 3 2 3" xfId="7740" xr:uid="{00000000-0005-0000-0000-000074350000}"/>
    <cellStyle name="Normal 12 3 6 3 3 2 3 2" xfId="16315" xr:uid="{00000000-0005-0000-0000-000075350000}"/>
    <cellStyle name="Normal 12 3 6 3 3 2 4" xfId="10714" xr:uid="{00000000-0005-0000-0000-000076350000}"/>
    <cellStyle name="Normal 12 3 6 3 3 3" xfId="5685" xr:uid="{00000000-0005-0000-0000-000077350000}"/>
    <cellStyle name="Normal 12 3 6 3 3 3 2" xfId="8327" xr:uid="{00000000-0005-0000-0000-000078350000}"/>
    <cellStyle name="Normal 12 3 6 3 3 3 2 2" xfId="16902" xr:uid="{00000000-0005-0000-0000-000079350000}"/>
    <cellStyle name="Normal 12 3 6 3 3 3 3" xfId="14260" xr:uid="{00000000-0005-0000-0000-00007A350000}"/>
    <cellStyle name="Normal 12 3 6 3 3 4" xfId="4217" xr:uid="{00000000-0005-0000-0000-00007B350000}"/>
    <cellStyle name="Normal 12 3 6 3 3 4 2" xfId="12792" xr:uid="{00000000-0005-0000-0000-00007C350000}"/>
    <cellStyle name="Normal 12 3 6 3 3 5" xfId="6566" xr:uid="{00000000-0005-0000-0000-00007D350000}"/>
    <cellStyle name="Normal 12 3 6 3 3 5 2" xfId="15141" xr:uid="{00000000-0005-0000-0000-00007E350000}"/>
    <cellStyle name="Normal 12 3 6 3 3 6" xfId="10127" xr:uid="{00000000-0005-0000-0000-00007F350000}"/>
    <cellStyle name="Normal 12 3 6 3 4" xfId="965" xr:uid="{00000000-0005-0000-0000-000080350000}"/>
    <cellStyle name="Normal 12 3 6 3 4 2" xfId="3630" xr:uid="{00000000-0005-0000-0000-000081350000}"/>
    <cellStyle name="Normal 12 3 6 3 4 2 2" xfId="12205" xr:uid="{00000000-0005-0000-0000-000082350000}"/>
    <cellStyle name="Normal 12 3 6 3 4 3" xfId="7153" xr:uid="{00000000-0005-0000-0000-000083350000}"/>
    <cellStyle name="Normal 12 3 6 3 4 3 2" xfId="15728" xr:uid="{00000000-0005-0000-0000-000084350000}"/>
    <cellStyle name="Normal 12 3 6 3 4 4" xfId="9540" xr:uid="{00000000-0005-0000-0000-000085350000}"/>
    <cellStyle name="Normal 12 3 6 3 5" xfId="1748" xr:uid="{00000000-0005-0000-0000-000086350000}"/>
    <cellStyle name="Normal 12 3 6 3 5 2" xfId="3044" xr:uid="{00000000-0005-0000-0000-000087350000}"/>
    <cellStyle name="Normal 12 3 6 3 5 2 2" xfId="11619" xr:uid="{00000000-0005-0000-0000-000088350000}"/>
    <cellStyle name="Normal 12 3 6 3 5 3" xfId="7936" xr:uid="{00000000-0005-0000-0000-000089350000}"/>
    <cellStyle name="Normal 12 3 6 3 5 3 2" xfId="16511" xr:uid="{00000000-0005-0000-0000-00008A350000}"/>
    <cellStyle name="Normal 12 3 6 3 5 4" xfId="10323" xr:uid="{00000000-0005-0000-0000-00008B350000}"/>
    <cellStyle name="Normal 12 3 6 3 6" xfId="4413" xr:uid="{00000000-0005-0000-0000-00008C350000}"/>
    <cellStyle name="Normal 12 3 6 3 6 2" xfId="12988" xr:uid="{00000000-0005-0000-0000-00008D350000}"/>
    <cellStyle name="Normal 12 3 6 3 7" xfId="5294" xr:uid="{00000000-0005-0000-0000-00008E350000}"/>
    <cellStyle name="Normal 12 3 6 3 7 2" xfId="13869" xr:uid="{00000000-0005-0000-0000-00008F350000}"/>
    <cellStyle name="Normal 12 3 6 3 8" xfId="2740" xr:uid="{00000000-0005-0000-0000-000090350000}"/>
    <cellStyle name="Normal 12 3 6 3 8 2" xfId="11315" xr:uid="{00000000-0005-0000-0000-000091350000}"/>
    <cellStyle name="Normal 12 3 6 3 9" xfId="6175" xr:uid="{00000000-0005-0000-0000-000092350000}"/>
    <cellStyle name="Normal 12 3 6 3 9 2" xfId="14750" xr:uid="{00000000-0005-0000-0000-000093350000}"/>
    <cellStyle name="Normal 12 3 6 4" xfId="476" xr:uid="{00000000-0005-0000-0000-000094350000}"/>
    <cellStyle name="Normal 12 3 6 4 2" xfId="1081" xr:uid="{00000000-0005-0000-0000-000095350000}"/>
    <cellStyle name="Normal 12 3 6 4 2 2" xfId="3746" xr:uid="{00000000-0005-0000-0000-000096350000}"/>
    <cellStyle name="Normal 12 3 6 4 2 2 2" xfId="12321" xr:uid="{00000000-0005-0000-0000-000097350000}"/>
    <cellStyle name="Normal 12 3 6 4 2 3" xfId="7269" xr:uid="{00000000-0005-0000-0000-000098350000}"/>
    <cellStyle name="Normal 12 3 6 4 2 3 2" xfId="15844" xr:uid="{00000000-0005-0000-0000-000099350000}"/>
    <cellStyle name="Normal 12 3 6 4 2 4" xfId="9656" xr:uid="{00000000-0005-0000-0000-00009A350000}"/>
    <cellStyle name="Normal 12 3 6 4 3" xfId="2255" xr:uid="{00000000-0005-0000-0000-00009B350000}"/>
    <cellStyle name="Normal 12 3 6 4 3 2" xfId="4920" xr:uid="{00000000-0005-0000-0000-00009C350000}"/>
    <cellStyle name="Normal 12 3 6 4 3 2 2" xfId="13495" xr:uid="{00000000-0005-0000-0000-00009D350000}"/>
    <cellStyle name="Normal 12 3 6 4 3 3" xfId="8443" xr:uid="{00000000-0005-0000-0000-00009E350000}"/>
    <cellStyle name="Normal 12 3 6 4 3 3 2" xfId="17018" xr:uid="{00000000-0005-0000-0000-00009F350000}"/>
    <cellStyle name="Normal 12 3 6 4 3 4" xfId="10830" xr:uid="{00000000-0005-0000-0000-0000A0350000}"/>
    <cellStyle name="Normal 12 3 6 4 4" xfId="5801" xr:uid="{00000000-0005-0000-0000-0000A1350000}"/>
    <cellStyle name="Normal 12 3 6 4 4 2" xfId="14376" xr:uid="{00000000-0005-0000-0000-0000A2350000}"/>
    <cellStyle name="Normal 12 3 6 4 5" xfId="3141" xr:uid="{00000000-0005-0000-0000-0000A3350000}"/>
    <cellStyle name="Normal 12 3 6 4 5 2" xfId="11716" xr:uid="{00000000-0005-0000-0000-0000A4350000}"/>
    <cellStyle name="Normal 12 3 6 4 6" xfId="6682" xr:uid="{00000000-0005-0000-0000-0000A5350000}"/>
    <cellStyle name="Normal 12 3 6 4 6 2" xfId="15257" xr:uid="{00000000-0005-0000-0000-0000A6350000}"/>
    <cellStyle name="Normal 12 3 6 4 7" xfId="9051" xr:uid="{00000000-0005-0000-0000-0000A7350000}"/>
    <cellStyle name="Normal 12 3 6 5" xfId="1356" xr:uid="{00000000-0005-0000-0000-0000A8350000}"/>
    <cellStyle name="Normal 12 3 6 5 2" xfId="1943" xr:uid="{00000000-0005-0000-0000-0000A9350000}"/>
    <cellStyle name="Normal 12 3 6 5 2 2" xfId="4608" xr:uid="{00000000-0005-0000-0000-0000AA350000}"/>
    <cellStyle name="Normal 12 3 6 5 2 2 2" xfId="13183" xr:uid="{00000000-0005-0000-0000-0000AB350000}"/>
    <cellStyle name="Normal 12 3 6 5 2 3" xfId="7544" xr:uid="{00000000-0005-0000-0000-0000AC350000}"/>
    <cellStyle name="Normal 12 3 6 5 2 3 2" xfId="16119" xr:uid="{00000000-0005-0000-0000-0000AD350000}"/>
    <cellStyle name="Normal 12 3 6 5 2 4" xfId="10518" xr:uid="{00000000-0005-0000-0000-0000AE350000}"/>
    <cellStyle name="Normal 12 3 6 5 3" xfId="5489" xr:uid="{00000000-0005-0000-0000-0000AF350000}"/>
    <cellStyle name="Normal 12 3 6 5 3 2" xfId="8131" xr:uid="{00000000-0005-0000-0000-0000B0350000}"/>
    <cellStyle name="Normal 12 3 6 5 3 2 2" xfId="16706" xr:uid="{00000000-0005-0000-0000-0000B1350000}"/>
    <cellStyle name="Normal 12 3 6 5 3 3" xfId="14064" xr:uid="{00000000-0005-0000-0000-0000B2350000}"/>
    <cellStyle name="Normal 12 3 6 5 4" xfId="4021" xr:uid="{00000000-0005-0000-0000-0000B3350000}"/>
    <cellStyle name="Normal 12 3 6 5 4 2" xfId="12596" xr:uid="{00000000-0005-0000-0000-0000B4350000}"/>
    <cellStyle name="Normal 12 3 6 5 5" xfId="6370" xr:uid="{00000000-0005-0000-0000-0000B5350000}"/>
    <cellStyle name="Normal 12 3 6 5 5 2" xfId="14945" xr:uid="{00000000-0005-0000-0000-0000B6350000}"/>
    <cellStyle name="Normal 12 3 6 5 6" xfId="9931" xr:uid="{00000000-0005-0000-0000-0000B7350000}"/>
    <cellStyle name="Normal 12 3 6 6" xfId="769" xr:uid="{00000000-0005-0000-0000-0000B8350000}"/>
    <cellStyle name="Normal 12 3 6 6 2" xfId="3434" xr:uid="{00000000-0005-0000-0000-0000B9350000}"/>
    <cellStyle name="Normal 12 3 6 6 2 2" xfId="12009" xr:uid="{00000000-0005-0000-0000-0000BA350000}"/>
    <cellStyle name="Normal 12 3 6 6 3" xfId="6957" xr:uid="{00000000-0005-0000-0000-0000BB350000}"/>
    <cellStyle name="Normal 12 3 6 6 3 2" xfId="15532" xr:uid="{00000000-0005-0000-0000-0000BC350000}"/>
    <cellStyle name="Normal 12 3 6 6 4" xfId="9344" xr:uid="{00000000-0005-0000-0000-0000BD350000}"/>
    <cellStyle name="Normal 12 3 6 7" xfId="1668" xr:uid="{00000000-0005-0000-0000-0000BE350000}"/>
    <cellStyle name="Normal 12 3 6 7 2" xfId="2852" xr:uid="{00000000-0005-0000-0000-0000BF350000}"/>
    <cellStyle name="Normal 12 3 6 7 2 2" xfId="11427" xr:uid="{00000000-0005-0000-0000-0000C0350000}"/>
    <cellStyle name="Normal 12 3 6 7 3" xfId="7856" xr:uid="{00000000-0005-0000-0000-0000C1350000}"/>
    <cellStyle name="Normal 12 3 6 7 3 2" xfId="16431" xr:uid="{00000000-0005-0000-0000-0000C2350000}"/>
    <cellStyle name="Normal 12 3 6 7 4" xfId="10243" xr:uid="{00000000-0005-0000-0000-0000C3350000}"/>
    <cellStyle name="Normal 12 3 6 8" xfId="4333" xr:uid="{00000000-0005-0000-0000-0000C4350000}"/>
    <cellStyle name="Normal 12 3 6 8 2" xfId="12908" xr:uid="{00000000-0005-0000-0000-0000C5350000}"/>
    <cellStyle name="Normal 12 3 6 9" xfId="5214" xr:uid="{00000000-0005-0000-0000-0000C6350000}"/>
    <cellStyle name="Normal 12 3 6 9 2" xfId="13789" xr:uid="{00000000-0005-0000-0000-0000C7350000}"/>
    <cellStyle name="Normal 12 3 7" xfId="337" xr:uid="{00000000-0005-0000-0000-0000C8350000}"/>
    <cellStyle name="Normal 12 3 7 10" xfId="8914" xr:uid="{00000000-0005-0000-0000-0000C9350000}"/>
    <cellStyle name="Normal 12 3 7 2" xfId="632" xr:uid="{00000000-0005-0000-0000-0000CA350000}"/>
    <cellStyle name="Normal 12 3 7 2 2" xfId="1121" xr:uid="{00000000-0005-0000-0000-0000CB350000}"/>
    <cellStyle name="Normal 12 3 7 2 2 2" xfId="3786" xr:uid="{00000000-0005-0000-0000-0000CC350000}"/>
    <cellStyle name="Normal 12 3 7 2 2 2 2" xfId="12361" xr:uid="{00000000-0005-0000-0000-0000CD350000}"/>
    <cellStyle name="Normal 12 3 7 2 2 3" xfId="7309" xr:uid="{00000000-0005-0000-0000-0000CE350000}"/>
    <cellStyle name="Normal 12 3 7 2 2 3 2" xfId="15884" xr:uid="{00000000-0005-0000-0000-0000CF350000}"/>
    <cellStyle name="Normal 12 3 7 2 2 4" xfId="9696" xr:uid="{00000000-0005-0000-0000-0000D0350000}"/>
    <cellStyle name="Normal 12 3 7 2 3" xfId="2295" xr:uid="{00000000-0005-0000-0000-0000D1350000}"/>
    <cellStyle name="Normal 12 3 7 2 3 2" xfId="4960" xr:uid="{00000000-0005-0000-0000-0000D2350000}"/>
    <cellStyle name="Normal 12 3 7 2 3 2 2" xfId="13535" xr:uid="{00000000-0005-0000-0000-0000D3350000}"/>
    <cellStyle name="Normal 12 3 7 2 3 3" xfId="8483" xr:uid="{00000000-0005-0000-0000-0000D4350000}"/>
    <cellStyle name="Normal 12 3 7 2 3 3 2" xfId="17058" xr:uid="{00000000-0005-0000-0000-0000D5350000}"/>
    <cellStyle name="Normal 12 3 7 2 3 4" xfId="10870" xr:uid="{00000000-0005-0000-0000-0000D6350000}"/>
    <cellStyle name="Normal 12 3 7 2 4" xfId="5841" xr:uid="{00000000-0005-0000-0000-0000D7350000}"/>
    <cellStyle name="Normal 12 3 7 2 4 2" xfId="14416" xr:uid="{00000000-0005-0000-0000-0000D8350000}"/>
    <cellStyle name="Normal 12 3 7 2 5" xfId="3297" xr:uid="{00000000-0005-0000-0000-0000D9350000}"/>
    <cellStyle name="Normal 12 3 7 2 5 2" xfId="11872" xr:uid="{00000000-0005-0000-0000-0000DA350000}"/>
    <cellStyle name="Normal 12 3 7 2 6" xfId="6722" xr:uid="{00000000-0005-0000-0000-0000DB350000}"/>
    <cellStyle name="Normal 12 3 7 2 6 2" xfId="15297" xr:uid="{00000000-0005-0000-0000-0000DC350000}"/>
    <cellStyle name="Normal 12 3 7 2 7" xfId="9207" xr:uid="{00000000-0005-0000-0000-0000DD350000}"/>
    <cellStyle name="Normal 12 3 7 3" xfId="1512" xr:uid="{00000000-0005-0000-0000-0000DE350000}"/>
    <cellStyle name="Normal 12 3 7 3 2" xfId="2099" xr:uid="{00000000-0005-0000-0000-0000DF350000}"/>
    <cellStyle name="Normal 12 3 7 3 2 2" xfId="4764" xr:uid="{00000000-0005-0000-0000-0000E0350000}"/>
    <cellStyle name="Normal 12 3 7 3 2 2 2" xfId="13339" xr:uid="{00000000-0005-0000-0000-0000E1350000}"/>
    <cellStyle name="Normal 12 3 7 3 2 3" xfId="7700" xr:uid="{00000000-0005-0000-0000-0000E2350000}"/>
    <cellStyle name="Normal 12 3 7 3 2 3 2" xfId="16275" xr:uid="{00000000-0005-0000-0000-0000E3350000}"/>
    <cellStyle name="Normal 12 3 7 3 2 4" xfId="10674" xr:uid="{00000000-0005-0000-0000-0000E4350000}"/>
    <cellStyle name="Normal 12 3 7 3 3" xfId="5645" xr:uid="{00000000-0005-0000-0000-0000E5350000}"/>
    <cellStyle name="Normal 12 3 7 3 3 2" xfId="8287" xr:uid="{00000000-0005-0000-0000-0000E6350000}"/>
    <cellStyle name="Normal 12 3 7 3 3 2 2" xfId="16862" xr:uid="{00000000-0005-0000-0000-0000E7350000}"/>
    <cellStyle name="Normal 12 3 7 3 3 3" xfId="14220" xr:uid="{00000000-0005-0000-0000-0000E8350000}"/>
    <cellStyle name="Normal 12 3 7 3 4" xfId="4177" xr:uid="{00000000-0005-0000-0000-0000E9350000}"/>
    <cellStyle name="Normal 12 3 7 3 4 2" xfId="12752" xr:uid="{00000000-0005-0000-0000-0000EA350000}"/>
    <cellStyle name="Normal 12 3 7 3 5" xfId="6526" xr:uid="{00000000-0005-0000-0000-0000EB350000}"/>
    <cellStyle name="Normal 12 3 7 3 5 2" xfId="15101" xr:uid="{00000000-0005-0000-0000-0000EC350000}"/>
    <cellStyle name="Normal 12 3 7 3 6" xfId="10087" xr:uid="{00000000-0005-0000-0000-0000ED350000}"/>
    <cellStyle name="Normal 12 3 7 4" xfId="925" xr:uid="{00000000-0005-0000-0000-0000EE350000}"/>
    <cellStyle name="Normal 12 3 7 4 2" xfId="3590" xr:uid="{00000000-0005-0000-0000-0000EF350000}"/>
    <cellStyle name="Normal 12 3 7 4 2 2" xfId="12165" xr:uid="{00000000-0005-0000-0000-0000F0350000}"/>
    <cellStyle name="Normal 12 3 7 4 3" xfId="7113" xr:uid="{00000000-0005-0000-0000-0000F1350000}"/>
    <cellStyle name="Normal 12 3 7 4 3 2" xfId="15688" xr:uid="{00000000-0005-0000-0000-0000F2350000}"/>
    <cellStyle name="Normal 12 3 7 4 4" xfId="9500" xr:uid="{00000000-0005-0000-0000-0000F3350000}"/>
    <cellStyle name="Normal 12 3 7 5" xfId="1708" xr:uid="{00000000-0005-0000-0000-0000F4350000}"/>
    <cellStyle name="Normal 12 3 7 5 2" xfId="3004" xr:uid="{00000000-0005-0000-0000-0000F5350000}"/>
    <cellStyle name="Normal 12 3 7 5 2 2" xfId="11579" xr:uid="{00000000-0005-0000-0000-0000F6350000}"/>
    <cellStyle name="Normal 12 3 7 5 3" xfId="7896" xr:uid="{00000000-0005-0000-0000-0000F7350000}"/>
    <cellStyle name="Normal 12 3 7 5 3 2" xfId="16471" xr:uid="{00000000-0005-0000-0000-0000F8350000}"/>
    <cellStyle name="Normal 12 3 7 5 4" xfId="10283" xr:uid="{00000000-0005-0000-0000-0000F9350000}"/>
    <cellStyle name="Normal 12 3 7 6" xfId="4373" xr:uid="{00000000-0005-0000-0000-0000FA350000}"/>
    <cellStyle name="Normal 12 3 7 6 2" xfId="12948" xr:uid="{00000000-0005-0000-0000-0000FB350000}"/>
    <cellStyle name="Normal 12 3 7 7" xfId="5254" xr:uid="{00000000-0005-0000-0000-0000FC350000}"/>
    <cellStyle name="Normal 12 3 7 7 2" xfId="13829" xr:uid="{00000000-0005-0000-0000-0000FD350000}"/>
    <cellStyle name="Normal 12 3 7 8" xfId="2700" xr:uid="{00000000-0005-0000-0000-0000FE350000}"/>
    <cellStyle name="Normal 12 3 7 8 2" xfId="11275" xr:uid="{00000000-0005-0000-0000-0000FF350000}"/>
    <cellStyle name="Normal 12 3 7 9" xfId="6135" xr:uid="{00000000-0005-0000-0000-000000360000}"/>
    <cellStyle name="Normal 12 3 7 9 2" xfId="14710" xr:uid="{00000000-0005-0000-0000-000001360000}"/>
    <cellStyle name="Normal 12 3 8" xfId="239" xr:uid="{00000000-0005-0000-0000-000002360000}"/>
    <cellStyle name="Normal 12 3 8 10" xfId="8816" xr:uid="{00000000-0005-0000-0000-000003360000}"/>
    <cellStyle name="Normal 12 3 8 2" xfId="534" xr:uid="{00000000-0005-0000-0000-000004360000}"/>
    <cellStyle name="Normal 12 3 8 2 2" xfId="1219" xr:uid="{00000000-0005-0000-0000-000005360000}"/>
    <cellStyle name="Normal 12 3 8 2 2 2" xfId="3884" xr:uid="{00000000-0005-0000-0000-000006360000}"/>
    <cellStyle name="Normal 12 3 8 2 2 2 2" xfId="12459" xr:uid="{00000000-0005-0000-0000-000007360000}"/>
    <cellStyle name="Normal 12 3 8 2 2 3" xfId="7407" xr:uid="{00000000-0005-0000-0000-000008360000}"/>
    <cellStyle name="Normal 12 3 8 2 2 3 2" xfId="15982" xr:uid="{00000000-0005-0000-0000-000009360000}"/>
    <cellStyle name="Normal 12 3 8 2 2 4" xfId="9794" xr:uid="{00000000-0005-0000-0000-00000A360000}"/>
    <cellStyle name="Normal 12 3 8 2 3" xfId="2393" xr:uid="{00000000-0005-0000-0000-00000B360000}"/>
    <cellStyle name="Normal 12 3 8 2 3 2" xfId="5058" xr:uid="{00000000-0005-0000-0000-00000C360000}"/>
    <cellStyle name="Normal 12 3 8 2 3 2 2" xfId="13633" xr:uid="{00000000-0005-0000-0000-00000D360000}"/>
    <cellStyle name="Normal 12 3 8 2 3 3" xfId="8581" xr:uid="{00000000-0005-0000-0000-00000E360000}"/>
    <cellStyle name="Normal 12 3 8 2 3 3 2" xfId="17156" xr:uid="{00000000-0005-0000-0000-00000F360000}"/>
    <cellStyle name="Normal 12 3 8 2 3 4" xfId="10968" xr:uid="{00000000-0005-0000-0000-000010360000}"/>
    <cellStyle name="Normal 12 3 8 2 4" xfId="5939" xr:uid="{00000000-0005-0000-0000-000011360000}"/>
    <cellStyle name="Normal 12 3 8 2 4 2" xfId="14514" xr:uid="{00000000-0005-0000-0000-000012360000}"/>
    <cellStyle name="Normal 12 3 8 2 5" xfId="3199" xr:uid="{00000000-0005-0000-0000-000013360000}"/>
    <cellStyle name="Normal 12 3 8 2 5 2" xfId="11774" xr:uid="{00000000-0005-0000-0000-000014360000}"/>
    <cellStyle name="Normal 12 3 8 2 6" xfId="6820" xr:uid="{00000000-0005-0000-0000-000015360000}"/>
    <cellStyle name="Normal 12 3 8 2 6 2" xfId="15395" xr:uid="{00000000-0005-0000-0000-000016360000}"/>
    <cellStyle name="Normal 12 3 8 2 7" xfId="9109" xr:uid="{00000000-0005-0000-0000-000017360000}"/>
    <cellStyle name="Normal 12 3 8 3" xfId="1414" xr:uid="{00000000-0005-0000-0000-000018360000}"/>
    <cellStyle name="Normal 12 3 8 3 2" xfId="2001" xr:uid="{00000000-0005-0000-0000-000019360000}"/>
    <cellStyle name="Normal 12 3 8 3 2 2" xfId="4666" xr:uid="{00000000-0005-0000-0000-00001A360000}"/>
    <cellStyle name="Normal 12 3 8 3 2 2 2" xfId="13241" xr:uid="{00000000-0005-0000-0000-00001B360000}"/>
    <cellStyle name="Normal 12 3 8 3 2 3" xfId="7602" xr:uid="{00000000-0005-0000-0000-00001C360000}"/>
    <cellStyle name="Normal 12 3 8 3 2 3 2" xfId="16177" xr:uid="{00000000-0005-0000-0000-00001D360000}"/>
    <cellStyle name="Normal 12 3 8 3 2 4" xfId="10576" xr:uid="{00000000-0005-0000-0000-00001E360000}"/>
    <cellStyle name="Normal 12 3 8 3 3" xfId="5547" xr:uid="{00000000-0005-0000-0000-00001F360000}"/>
    <cellStyle name="Normal 12 3 8 3 3 2" xfId="8189" xr:uid="{00000000-0005-0000-0000-000020360000}"/>
    <cellStyle name="Normal 12 3 8 3 3 2 2" xfId="16764" xr:uid="{00000000-0005-0000-0000-000021360000}"/>
    <cellStyle name="Normal 12 3 8 3 3 3" xfId="14122" xr:uid="{00000000-0005-0000-0000-000022360000}"/>
    <cellStyle name="Normal 12 3 8 3 4" xfId="4079" xr:uid="{00000000-0005-0000-0000-000023360000}"/>
    <cellStyle name="Normal 12 3 8 3 4 2" xfId="12654" xr:uid="{00000000-0005-0000-0000-000024360000}"/>
    <cellStyle name="Normal 12 3 8 3 5" xfId="6428" xr:uid="{00000000-0005-0000-0000-000025360000}"/>
    <cellStyle name="Normal 12 3 8 3 5 2" xfId="15003" xr:uid="{00000000-0005-0000-0000-000026360000}"/>
    <cellStyle name="Normal 12 3 8 3 6" xfId="9989" xr:uid="{00000000-0005-0000-0000-000027360000}"/>
    <cellStyle name="Normal 12 3 8 4" xfId="827" xr:uid="{00000000-0005-0000-0000-000028360000}"/>
    <cellStyle name="Normal 12 3 8 4 2" xfId="3492" xr:uid="{00000000-0005-0000-0000-000029360000}"/>
    <cellStyle name="Normal 12 3 8 4 2 2" xfId="12067" xr:uid="{00000000-0005-0000-0000-00002A360000}"/>
    <cellStyle name="Normal 12 3 8 4 3" xfId="7015" xr:uid="{00000000-0005-0000-0000-00002B360000}"/>
    <cellStyle name="Normal 12 3 8 4 3 2" xfId="15590" xr:uid="{00000000-0005-0000-0000-00002C360000}"/>
    <cellStyle name="Normal 12 3 8 4 4" xfId="9402" xr:uid="{00000000-0005-0000-0000-00002D360000}"/>
    <cellStyle name="Normal 12 3 8 5" xfId="1806" xr:uid="{00000000-0005-0000-0000-00002E360000}"/>
    <cellStyle name="Normal 12 3 8 5 2" xfId="2906" xr:uid="{00000000-0005-0000-0000-00002F360000}"/>
    <cellStyle name="Normal 12 3 8 5 2 2" xfId="11481" xr:uid="{00000000-0005-0000-0000-000030360000}"/>
    <cellStyle name="Normal 12 3 8 5 3" xfId="7994" xr:uid="{00000000-0005-0000-0000-000031360000}"/>
    <cellStyle name="Normal 12 3 8 5 3 2" xfId="16569" xr:uid="{00000000-0005-0000-0000-000032360000}"/>
    <cellStyle name="Normal 12 3 8 5 4" xfId="10381" xr:uid="{00000000-0005-0000-0000-000033360000}"/>
    <cellStyle name="Normal 12 3 8 6" xfId="4471" xr:uid="{00000000-0005-0000-0000-000034360000}"/>
    <cellStyle name="Normal 12 3 8 6 2" xfId="13046" xr:uid="{00000000-0005-0000-0000-000035360000}"/>
    <cellStyle name="Normal 12 3 8 7" xfId="5352" xr:uid="{00000000-0005-0000-0000-000036360000}"/>
    <cellStyle name="Normal 12 3 8 7 2" xfId="13927" xr:uid="{00000000-0005-0000-0000-000037360000}"/>
    <cellStyle name="Normal 12 3 8 8" xfId="2602" xr:uid="{00000000-0005-0000-0000-000038360000}"/>
    <cellStyle name="Normal 12 3 8 8 2" xfId="11177" xr:uid="{00000000-0005-0000-0000-000039360000}"/>
    <cellStyle name="Normal 12 3 8 9" xfId="6233" xr:uid="{00000000-0005-0000-0000-00003A360000}"/>
    <cellStyle name="Normal 12 3 8 9 2" xfId="14808" xr:uid="{00000000-0005-0000-0000-00003B360000}"/>
    <cellStyle name="Normal 12 3 9" xfId="435" xr:uid="{00000000-0005-0000-0000-00003C360000}"/>
    <cellStyle name="Normal 12 3 9 2" xfId="1023" xr:uid="{00000000-0005-0000-0000-00003D360000}"/>
    <cellStyle name="Normal 12 3 9 2 2" xfId="3688" xr:uid="{00000000-0005-0000-0000-00003E360000}"/>
    <cellStyle name="Normal 12 3 9 2 2 2" xfId="12263" xr:uid="{00000000-0005-0000-0000-00003F360000}"/>
    <cellStyle name="Normal 12 3 9 2 3" xfId="7211" xr:uid="{00000000-0005-0000-0000-000040360000}"/>
    <cellStyle name="Normal 12 3 9 2 3 2" xfId="15786" xr:uid="{00000000-0005-0000-0000-000041360000}"/>
    <cellStyle name="Normal 12 3 9 2 4" xfId="9598" xr:uid="{00000000-0005-0000-0000-000042360000}"/>
    <cellStyle name="Normal 12 3 9 3" xfId="2197" xr:uid="{00000000-0005-0000-0000-000043360000}"/>
    <cellStyle name="Normal 12 3 9 3 2" xfId="3100" xr:uid="{00000000-0005-0000-0000-000044360000}"/>
    <cellStyle name="Normal 12 3 9 3 2 2" xfId="11675" xr:uid="{00000000-0005-0000-0000-000045360000}"/>
    <cellStyle name="Normal 12 3 9 3 3" xfId="8385" xr:uid="{00000000-0005-0000-0000-000046360000}"/>
    <cellStyle name="Normal 12 3 9 3 3 2" xfId="16960" xr:uid="{00000000-0005-0000-0000-000047360000}"/>
    <cellStyle name="Normal 12 3 9 3 4" xfId="10772" xr:uid="{00000000-0005-0000-0000-000048360000}"/>
    <cellStyle name="Normal 12 3 9 4" xfId="4862" xr:uid="{00000000-0005-0000-0000-000049360000}"/>
    <cellStyle name="Normal 12 3 9 4 2" xfId="13437" xr:uid="{00000000-0005-0000-0000-00004A360000}"/>
    <cellStyle name="Normal 12 3 9 5" xfId="5743" xr:uid="{00000000-0005-0000-0000-00004B360000}"/>
    <cellStyle name="Normal 12 3 9 5 2" xfId="14318" xr:uid="{00000000-0005-0000-0000-00004C360000}"/>
    <cellStyle name="Normal 12 3 9 6" xfId="2503" xr:uid="{00000000-0005-0000-0000-00004D360000}"/>
    <cellStyle name="Normal 12 3 9 6 2" xfId="11078" xr:uid="{00000000-0005-0000-0000-00004E360000}"/>
    <cellStyle name="Normal 12 3 9 7" xfId="6624" xr:uid="{00000000-0005-0000-0000-00004F360000}"/>
    <cellStyle name="Normal 12 3 9 7 2" xfId="15199" xr:uid="{00000000-0005-0000-0000-000050360000}"/>
    <cellStyle name="Normal 12 3 9 8" xfId="9010" xr:uid="{00000000-0005-0000-0000-000051360000}"/>
    <cellStyle name="Normal 12 4" xfId="130" xr:uid="{00000000-0005-0000-0000-000052360000}"/>
    <cellStyle name="Normal 12 4 10" xfId="1626" xr:uid="{00000000-0005-0000-0000-000053360000}"/>
    <cellStyle name="Normal 12 4 10 2" xfId="2805" xr:uid="{00000000-0005-0000-0000-000054360000}"/>
    <cellStyle name="Normal 12 4 10 2 2" xfId="11380" xr:uid="{00000000-0005-0000-0000-000055360000}"/>
    <cellStyle name="Normal 12 4 10 3" xfId="7814" xr:uid="{00000000-0005-0000-0000-000056360000}"/>
    <cellStyle name="Normal 12 4 10 3 2" xfId="16389" xr:uid="{00000000-0005-0000-0000-000057360000}"/>
    <cellStyle name="Normal 12 4 10 4" xfId="10201" xr:uid="{00000000-0005-0000-0000-000058360000}"/>
    <cellStyle name="Normal 12 4 11" xfId="4291" xr:uid="{00000000-0005-0000-0000-000059360000}"/>
    <cellStyle name="Normal 12 4 11 2" xfId="12866" xr:uid="{00000000-0005-0000-0000-00005A360000}"/>
    <cellStyle name="Normal 12 4 12" xfId="5172" xr:uid="{00000000-0005-0000-0000-00005B360000}"/>
    <cellStyle name="Normal 12 4 12 2" xfId="13747" xr:uid="{00000000-0005-0000-0000-00005C360000}"/>
    <cellStyle name="Normal 12 4 13" xfId="2502" xr:uid="{00000000-0005-0000-0000-00005D360000}"/>
    <cellStyle name="Normal 12 4 13 2" xfId="11077" xr:uid="{00000000-0005-0000-0000-00005E360000}"/>
    <cellStyle name="Normal 12 4 14" xfId="6053" xr:uid="{00000000-0005-0000-0000-00005F360000}"/>
    <cellStyle name="Normal 12 4 14 2" xfId="14628" xr:uid="{00000000-0005-0000-0000-000060360000}"/>
    <cellStyle name="Normal 12 4 15" xfId="17261" xr:uid="{00000000-0005-0000-0000-000061360000}"/>
    <cellStyle name="Normal 12 4 16" xfId="8715" xr:uid="{00000000-0005-0000-0000-000062360000}"/>
    <cellStyle name="Normal 12 4 17" xfId="8686" xr:uid="{00000000-0005-0000-0000-000063360000}"/>
    <cellStyle name="Normal 12 4 2" xfId="146" xr:uid="{00000000-0005-0000-0000-000064360000}"/>
    <cellStyle name="Normal 12 4 2 10" xfId="5211" xr:uid="{00000000-0005-0000-0000-000065360000}"/>
    <cellStyle name="Normal 12 4 2 10 2" xfId="13786" xr:uid="{00000000-0005-0000-0000-000066360000}"/>
    <cellStyle name="Normal 12 4 2 11" xfId="2541" xr:uid="{00000000-0005-0000-0000-000067360000}"/>
    <cellStyle name="Normal 12 4 2 11 2" xfId="11116" xr:uid="{00000000-0005-0000-0000-000068360000}"/>
    <cellStyle name="Normal 12 4 2 12" xfId="6092" xr:uid="{00000000-0005-0000-0000-000069360000}"/>
    <cellStyle name="Normal 12 4 2 12 2" xfId="14667" xr:uid="{00000000-0005-0000-0000-00006A360000}"/>
    <cellStyle name="Normal 12 4 2 13" xfId="17275" xr:uid="{00000000-0005-0000-0000-00006B360000}"/>
    <cellStyle name="Normal 12 4 2 14" xfId="8729" xr:uid="{00000000-0005-0000-0000-00006C360000}"/>
    <cellStyle name="Normal 12 4 2 15" xfId="8700" xr:uid="{00000000-0005-0000-0000-00006D360000}"/>
    <cellStyle name="Normal 12 4 2 2" xfId="236" xr:uid="{00000000-0005-0000-0000-00006E360000}"/>
    <cellStyle name="Normal 12 4 2 2 10" xfId="2599" xr:uid="{00000000-0005-0000-0000-00006F360000}"/>
    <cellStyle name="Normal 12 4 2 2 10 2" xfId="11174" xr:uid="{00000000-0005-0000-0000-000070360000}"/>
    <cellStyle name="Normal 12 4 2 2 11" xfId="6132" xr:uid="{00000000-0005-0000-0000-000071360000}"/>
    <cellStyle name="Normal 12 4 2 2 11 2" xfId="14707" xr:uid="{00000000-0005-0000-0000-000072360000}"/>
    <cellStyle name="Normal 12 4 2 2 12" xfId="8813" xr:uid="{00000000-0005-0000-0000-000073360000}"/>
    <cellStyle name="Normal 12 4 2 2 2" xfId="334" xr:uid="{00000000-0005-0000-0000-000074360000}"/>
    <cellStyle name="Normal 12 4 2 2 2 10" xfId="8911" xr:uid="{00000000-0005-0000-0000-000075360000}"/>
    <cellStyle name="Normal 12 4 2 2 2 2" xfId="629" xr:uid="{00000000-0005-0000-0000-000076360000}"/>
    <cellStyle name="Normal 12 4 2 2 2 2 2" xfId="1314" xr:uid="{00000000-0005-0000-0000-000077360000}"/>
    <cellStyle name="Normal 12 4 2 2 2 2 2 2" xfId="3979" xr:uid="{00000000-0005-0000-0000-000078360000}"/>
    <cellStyle name="Normal 12 4 2 2 2 2 2 2 2" xfId="12554" xr:uid="{00000000-0005-0000-0000-000079360000}"/>
    <cellStyle name="Normal 12 4 2 2 2 2 2 3" xfId="7502" xr:uid="{00000000-0005-0000-0000-00007A360000}"/>
    <cellStyle name="Normal 12 4 2 2 2 2 2 3 2" xfId="16077" xr:uid="{00000000-0005-0000-0000-00007B360000}"/>
    <cellStyle name="Normal 12 4 2 2 2 2 2 4" xfId="9889" xr:uid="{00000000-0005-0000-0000-00007C360000}"/>
    <cellStyle name="Normal 12 4 2 2 2 2 3" xfId="2488" xr:uid="{00000000-0005-0000-0000-00007D360000}"/>
    <cellStyle name="Normal 12 4 2 2 2 2 3 2" xfId="5153" xr:uid="{00000000-0005-0000-0000-00007E360000}"/>
    <cellStyle name="Normal 12 4 2 2 2 2 3 2 2" xfId="13728" xr:uid="{00000000-0005-0000-0000-00007F360000}"/>
    <cellStyle name="Normal 12 4 2 2 2 2 3 3" xfId="8676" xr:uid="{00000000-0005-0000-0000-000080360000}"/>
    <cellStyle name="Normal 12 4 2 2 2 2 3 3 2" xfId="17251" xr:uid="{00000000-0005-0000-0000-000081360000}"/>
    <cellStyle name="Normal 12 4 2 2 2 2 3 4" xfId="11063" xr:uid="{00000000-0005-0000-0000-000082360000}"/>
    <cellStyle name="Normal 12 4 2 2 2 2 4" xfId="6034" xr:uid="{00000000-0005-0000-0000-000083360000}"/>
    <cellStyle name="Normal 12 4 2 2 2 2 4 2" xfId="14609" xr:uid="{00000000-0005-0000-0000-000084360000}"/>
    <cellStyle name="Normal 12 4 2 2 2 2 5" xfId="3294" xr:uid="{00000000-0005-0000-0000-000085360000}"/>
    <cellStyle name="Normal 12 4 2 2 2 2 5 2" xfId="11869" xr:uid="{00000000-0005-0000-0000-000086360000}"/>
    <cellStyle name="Normal 12 4 2 2 2 2 6" xfId="6915" xr:uid="{00000000-0005-0000-0000-000087360000}"/>
    <cellStyle name="Normal 12 4 2 2 2 2 6 2" xfId="15490" xr:uid="{00000000-0005-0000-0000-000088360000}"/>
    <cellStyle name="Normal 12 4 2 2 2 2 7" xfId="9204" xr:uid="{00000000-0005-0000-0000-000089360000}"/>
    <cellStyle name="Normal 12 4 2 2 2 3" xfId="1509" xr:uid="{00000000-0005-0000-0000-00008A360000}"/>
    <cellStyle name="Normal 12 4 2 2 2 3 2" xfId="2096" xr:uid="{00000000-0005-0000-0000-00008B360000}"/>
    <cellStyle name="Normal 12 4 2 2 2 3 2 2" xfId="4761" xr:uid="{00000000-0005-0000-0000-00008C360000}"/>
    <cellStyle name="Normal 12 4 2 2 2 3 2 2 2" xfId="13336" xr:uid="{00000000-0005-0000-0000-00008D360000}"/>
    <cellStyle name="Normal 12 4 2 2 2 3 2 3" xfId="7697" xr:uid="{00000000-0005-0000-0000-00008E360000}"/>
    <cellStyle name="Normal 12 4 2 2 2 3 2 3 2" xfId="16272" xr:uid="{00000000-0005-0000-0000-00008F360000}"/>
    <cellStyle name="Normal 12 4 2 2 2 3 2 4" xfId="10671" xr:uid="{00000000-0005-0000-0000-000090360000}"/>
    <cellStyle name="Normal 12 4 2 2 2 3 3" xfId="5642" xr:uid="{00000000-0005-0000-0000-000091360000}"/>
    <cellStyle name="Normal 12 4 2 2 2 3 3 2" xfId="8284" xr:uid="{00000000-0005-0000-0000-000092360000}"/>
    <cellStyle name="Normal 12 4 2 2 2 3 3 2 2" xfId="16859" xr:uid="{00000000-0005-0000-0000-000093360000}"/>
    <cellStyle name="Normal 12 4 2 2 2 3 3 3" xfId="14217" xr:uid="{00000000-0005-0000-0000-000094360000}"/>
    <cellStyle name="Normal 12 4 2 2 2 3 4" xfId="4174" xr:uid="{00000000-0005-0000-0000-000095360000}"/>
    <cellStyle name="Normal 12 4 2 2 2 3 4 2" xfId="12749" xr:uid="{00000000-0005-0000-0000-000096360000}"/>
    <cellStyle name="Normal 12 4 2 2 2 3 5" xfId="6523" xr:uid="{00000000-0005-0000-0000-000097360000}"/>
    <cellStyle name="Normal 12 4 2 2 2 3 5 2" xfId="15098" xr:uid="{00000000-0005-0000-0000-000098360000}"/>
    <cellStyle name="Normal 12 4 2 2 2 3 6" xfId="10084" xr:uid="{00000000-0005-0000-0000-000099360000}"/>
    <cellStyle name="Normal 12 4 2 2 2 4" xfId="922" xr:uid="{00000000-0005-0000-0000-00009A360000}"/>
    <cellStyle name="Normal 12 4 2 2 2 4 2" xfId="3587" xr:uid="{00000000-0005-0000-0000-00009B360000}"/>
    <cellStyle name="Normal 12 4 2 2 2 4 2 2" xfId="12162" xr:uid="{00000000-0005-0000-0000-00009C360000}"/>
    <cellStyle name="Normal 12 4 2 2 2 4 3" xfId="7110" xr:uid="{00000000-0005-0000-0000-00009D360000}"/>
    <cellStyle name="Normal 12 4 2 2 2 4 3 2" xfId="15685" xr:uid="{00000000-0005-0000-0000-00009E360000}"/>
    <cellStyle name="Normal 12 4 2 2 2 4 4" xfId="9497" xr:uid="{00000000-0005-0000-0000-00009F360000}"/>
    <cellStyle name="Normal 12 4 2 2 2 5" xfId="1901" xr:uid="{00000000-0005-0000-0000-0000A0360000}"/>
    <cellStyle name="Normal 12 4 2 2 2 5 2" xfId="3001" xr:uid="{00000000-0005-0000-0000-0000A1360000}"/>
    <cellStyle name="Normal 12 4 2 2 2 5 2 2" xfId="11576" xr:uid="{00000000-0005-0000-0000-0000A2360000}"/>
    <cellStyle name="Normal 12 4 2 2 2 5 3" xfId="8089" xr:uid="{00000000-0005-0000-0000-0000A3360000}"/>
    <cellStyle name="Normal 12 4 2 2 2 5 3 2" xfId="16664" xr:uid="{00000000-0005-0000-0000-0000A4360000}"/>
    <cellStyle name="Normal 12 4 2 2 2 5 4" xfId="10476" xr:uid="{00000000-0005-0000-0000-0000A5360000}"/>
    <cellStyle name="Normal 12 4 2 2 2 6" xfId="4566" xr:uid="{00000000-0005-0000-0000-0000A6360000}"/>
    <cellStyle name="Normal 12 4 2 2 2 6 2" xfId="13141" xr:uid="{00000000-0005-0000-0000-0000A7360000}"/>
    <cellStyle name="Normal 12 4 2 2 2 7" xfId="5447" xr:uid="{00000000-0005-0000-0000-0000A8360000}"/>
    <cellStyle name="Normal 12 4 2 2 2 7 2" xfId="14022" xr:uid="{00000000-0005-0000-0000-0000A9360000}"/>
    <cellStyle name="Normal 12 4 2 2 2 8" xfId="2697" xr:uid="{00000000-0005-0000-0000-0000AA360000}"/>
    <cellStyle name="Normal 12 4 2 2 2 8 2" xfId="11272" xr:uid="{00000000-0005-0000-0000-0000AB360000}"/>
    <cellStyle name="Normal 12 4 2 2 2 9" xfId="6328" xr:uid="{00000000-0005-0000-0000-0000AC360000}"/>
    <cellStyle name="Normal 12 4 2 2 2 9 2" xfId="14903" xr:uid="{00000000-0005-0000-0000-0000AD360000}"/>
    <cellStyle name="Normal 12 4 2 2 3" xfId="434" xr:uid="{00000000-0005-0000-0000-0000AE360000}"/>
    <cellStyle name="Normal 12 4 2 2 3 10" xfId="9009" xr:uid="{00000000-0005-0000-0000-0000AF360000}"/>
    <cellStyle name="Normal 12 4 2 2 3 2" xfId="727" xr:uid="{00000000-0005-0000-0000-0000B0360000}"/>
    <cellStyle name="Normal 12 4 2 2 3 2 2" xfId="1216" xr:uid="{00000000-0005-0000-0000-0000B1360000}"/>
    <cellStyle name="Normal 12 4 2 2 3 2 2 2" xfId="3881" xr:uid="{00000000-0005-0000-0000-0000B2360000}"/>
    <cellStyle name="Normal 12 4 2 2 3 2 2 2 2" xfId="12456" xr:uid="{00000000-0005-0000-0000-0000B3360000}"/>
    <cellStyle name="Normal 12 4 2 2 3 2 2 3" xfId="7404" xr:uid="{00000000-0005-0000-0000-0000B4360000}"/>
    <cellStyle name="Normal 12 4 2 2 3 2 2 3 2" xfId="15979" xr:uid="{00000000-0005-0000-0000-0000B5360000}"/>
    <cellStyle name="Normal 12 4 2 2 3 2 2 4" xfId="9791" xr:uid="{00000000-0005-0000-0000-0000B6360000}"/>
    <cellStyle name="Normal 12 4 2 2 3 2 3" xfId="2390" xr:uid="{00000000-0005-0000-0000-0000B7360000}"/>
    <cellStyle name="Normal 12 4 2 2 3 2 3 2" xfId="5055" xr:uid="{00000000-0005-0000-0000-0000B8360000}"/>
    <cellStyle name="Normal 12 4 2 2 3 2 3 2 2" xfId="13630" xr:uid="{00000000-0005-0000-0000-0000B9360000}"/>
    <cellStyle name="Normal 12 4 2 2 3 2 3 3" xfId="8578" xr:uid="{00000000-0005-0000-0000-0000BA360000}"/>
    <cellStyle name="Normal 12 4 2 2 3 2 3 3 2" xfId="17153" xr:uid="{00000000-0005-0000-0000-0000BB360000}"/>
    <cellStyle name="Normal 12 4 2 2 3 2 3 4" xfId="10965" xr:uid="{00000000-0005-0000-0000-0000BC360000}"/>
    <cellStyle name="Normal 12 4 2 2 3 2 4" xfId="5936" xr:uid="{00000000-0005-0000-0000-0000BD360000}"/>
    <cellStyle name="Normal 12 4 2 2 3 2 4 2" xfId="14511" xr:uid="{00000000-0005-0000-0000-0000BE360000}"/>
    <cellStyle name="Normal 12 4 2 2 3 2 5" xfId="3392" xr:uid="{00000000-0005-0000-0000-0000BF360000}"/>
    <cellStyle name="Normal 12 4 2 2 3 2 5 2" xfId="11967" xr:uid="{00000000-0005-0000-0000-0000C0360000}"/>
    <cellStyle name="Normal 12 4 2 2 3 2 6" xfId="6817" xr:uid="{00000000-0005-0000-0000-0000C1360000}"/>
    <cellStyle name="Normal 12 4 2 2 3 2 6 2" xfId="15392" xr:uid="{00000000-0005-0000-0000-0000C2360000}"/>
    <cellStyle name="Normal 12 4 2 2 3 2 7" xfId="9302" xr:uid="{00000000-0005-0000-0000-0000C3360000}"/>
    <cellStyle name="Normal 12 4 2 2 3 3" xfId="1607" xr:uid="{00000000-0005-0000-0000-0000C4360000}"/>
    <cellStyle name="Normal 12 4 2 2 3 3 2" xfId="2194" xr:uid="{00000000-0005-0000-0000-0000C5360000}"/>
    <cellStyle name="Normal 12 4 2 2 3 3 2 2" xfId="4859" xr:uid="{00000000-0005-0000-0000-0000C6360000}"/>
    <cellStyle name="Normal 12 4 2 2 3 3 2 2 2" xfId="13434" xr:uid="{00000000-0005-0000-0000-0000C7360000}"/>
    <cellStyle name="Normal 12 4 2 2 3 3 2 3" xfId="7795" xr:uid="{00000000-0005-0000-0000-0000C8360000}"/>
    <cellStyle name="Normal 12 4 2 2 3 3 2 3 2" xfId="16370" xr:uid="{00000000-0005-0000-0000-0000C9360000}"/>
    <cellStyle name="Normal 12 4 2 2 3 3 2 4" xfId="10769" xr:uid="{00000000-0005-0000-0000-0000CA360000}"/>
    <cellStyle name="Normal 12 4 2 2 3 3 3" xfId="5740" xr:uid="{00000000-0005-0000-0000-0000CB360000}"/>
    <cellStyle name="Normal 12 4 2 2 3 3 3 2" xfId="8382" xr:uid="{00000000-0005-0000-0000-0000CC360000}"/>
    <cellStyle name="Normal 12 4 2 2 3 3 3 2 2" xfId="16957" xr:uid="{00000000-0005-0000-0000-0000CD360000}"/>
    <cellStyle name="Normal 12 4 2 2 3 3 3 3" xfId="14315" xr:uid="{00000000-0005-0000-0000-0000CE360000}"/>
    <cellStyle name="Normal 12 4 2 2 3 3 4" xfId="4272" xr:uid="{00000000-0005-0000-0000-0000CF360000}"/>
    <cellStyle name="Normal 12 4 2 2 3 3 4 2" xfId="12847" xr:uid="{00000000-0005-0000-0000-0000D0360000}"/>
    <cellStyle name="Normal 12 4 2 2 3 3 5" xfId="6621" xr:uid="{00000000-0005-0000-0000-0000D1360000}"/>
    <cellStyle name="Normal 12 4 2 2 3 3 5 2" xfId="15196" xr:uid="{00000000-0005-0000-0000-0000D2360000}"/>
    <cellStyle name="Normal 12 4 2 2 3 3 6" xfId="10182" xr:uid="{00000000-0005-0000-0000-0000D3360000}"/>
    <cellStyle name="Normal 12 4 2 2 3 4" xfId="1020" xr:uid="{00000000-0005-0000-0000-0000D4360000}"/>
    <cellStyle name="Normal 12 4 2 2 3 4 2" xfId="3685" xr:uid="{00000000-0005-0000-0000-0000D5360000}"/>
    <cellStyle name="Normal 12 4 2 2 3 4 2 2" xfId="12260" xr:uid="{00000000-0005-0000-0000-0000D6360000}"/>
    <cellStyle name="Normal 12 4 2 2 3 4 3" xfId="7208" xr:uid="{00000000-0005-0000-0000-0000D7360000}"/>
    <cellStyle name="Normal 12 4 2 2 3 4 3 2" xfId="15783" xr:uid="{00000000-0005-0000-0000-0000D8360000}"/>
    <cellStyle name="Normal 12 4 2 2 3 4 4" xfId="9595" xr:uid="{00000000-0005-0000-0000-0000D9360000}"/>
    <cellStyle name="Normal 12 4 2 2 3 5" xfId="1803" xr:uid="{00000000-0005-0000-0000-0000DA360000}"/>
    <cellStyle name="Normal 12 4 2 2 3 5 2" xfId="3099" xr:uid="{00000000-0005-0000-0000-0000DB360000}"/>
    <cellStyle name="Normal 12 4 2 2 3 5 2 2" xfId="11674" xr:uid="{00000000-0005-0000-0000-0000DC360000}"/>
    <cellStyle name="Normal 12 4 2 2 3 5 3" xfId="7991" xr:uid="{00000000-0005-0000-0000-0000DD360000}"/>
    <cellStyle name="Normal 12 4 2 2 3 5 3 2" xfId="16566" xr:uid="{00000000-0005-0000-0000-0000DE360000}"/>
    <cellStyle name="Normal 12 4 2 2 3 5 4" xfId="10378" xr:uid="{00000000-0005-0000-0000-0000DF360000}"/>
    <cellStyle name="Normal 12 4 2 2 3 6" xfId="4468" xr:uid="{00000000-0005-0000-0000-0000E0360000}"/>
    <cellStyle name="Normal 12 4 2 2 3 6 2" xfId="13043" xr:uid="{00000000-0005-0000-0000-0000E1360000}"/>
    <cellStyle name="Normal 12 4 2 2 3 7" xfId="5349" xr:uid="{00000000-0005-0000-0000-0000E2360000}"/>
    <cellStyle name="Normal 12 4 2 2 3 7 2" xfId="13924" xr:uid="{00000000-0005-0000-0000-0000E3360000}"/>
    <cellStyle name="Normal 12 4 2 2 3 8" xfId="2795" xr:uid="{00000000-0005-0000-0000-0000E4360000}"/>
    <cellStyle name="Normal 12 4 2 2 3 8 2" xfId="11370" xr:uid="{00000000-0005-0000-0000-0000E5360000}"/>
    <cellStyle name="Normal 12 4 2 2 3 9" xfId="6230" xr:uid="{00000000-0005-0000-0000-0000E6360000}"/>
    <cellStyle name="Normal 12 4 2 2 3 9 2" xfId="14805" xr:uid="{00000000-0005-0000-0000-0000E7360000}"/>
    <cellStyle name="Normal 12 4 2 2 4" xfId="531" xr:uid="{00000000-0005-0000-0000-0000E8360000}"/>
    <cellStyle name="Normal 12 4 2 2 4 2" xfId="1118" xr:uid="{00000000-0005-0000-0000-0000E9360000}"/>
    <cellStyle name="Normal 12 4 2 2 4 2 2" xfId="3783" xr:uid="{00000000-0005-0000-0000-0000EA360000}"/>
    <cellStyle name="Normal 12 4 2 2 4 2 2 2" xfId="12358" xr:uid="{00000000-0005-0000-0000-0000EB360000}"/>
    <cellStyle name="Normal 12 4 2 2 4 2 3" xfId="7306" xr:uid="{00000000-0005-0000-0000-0000EC360000}"/>
    <cellStyle name="Normal 12 4 2 2 4 2 3 2" xfId="15881" xr:uid="{00000000-0005-0000-0000-0000ED360000}"/>
    <cellStyle name="Normal 12 4 2 2 4 2 4" xfId="9693" xr:uid="{00000000-0005-0000-0000-0000EE360000}"/>
    <cellStyle name="Normal 12 4 2 2 4 3" xfId="2292" xr:uid="{00000000-0005-0000-0000-0000EF360000}"/>
    <cellStyle name="Normal 12 4 2 2 4 3 2" xfId="4957" xr:uid="{00000000-0005-0000-0000-0000F0360000}"/>
    <cellStyle name="Normal 12 4 2 2 4 3 2 2" xfId="13532" xr:uid="{00000000-0005-0000-0000-0000F1360000}"/>
    <cellStyle name="Normal 12 4 2 2 4 3 3" xfId="8480" xr:uid="{00000000-0005-0000-0000-0000F2360000}"/>
    <cellStyle name="Normal 12 4 2 2 4 3 3 2" xfId="17055" xr:uid="{00000000-0005-0000-0000-0000F3360000}"/>
    <cellStyle name="Normal 12 4 2 2 4 3 4" xfId="10867" xr:uid="{00000000-0005-0000-0000-0000F4360000}"/>
    <cellStyle name="Normal 12 4 2 2 4 4" xfId="5838" xr:uid="{00000000-0005-0000-0000-0000F5360000}"/>
    <cellStyle name="Normal 12 4 2 2 4 4 2" xfId="14413" xr:uid="{00000000-0005-0000-0000-0000F6360000}"/>
    <cellStyle name="Normal 12 4 2 2 4 5" xfId="3196" xr:uid="{00000000-0005-0000-0000-0000F7360000}"/>
    <cellStyle name="Normal 12 4 2 2 4 5 2" xfId="11771" xr:uid="{00000000-0005-0000-0000-0000F8360000}"/>
    <cellStyle name="Normal 12 4 2 2 4 6" xfId="6719" xr:uid="{00000000-0005-0000-0000-0000F9360000}"/>
    <cellStyle name="Normal 12 4 2 2 4 6 2" xfId="15294" xr:uid="{00000000-0005-0000-0000-0000FA360000}"/>
    <cellStyle name="Normal 12 4 2 2 4 7" xfId="9106" xr:uid="{00000000-0005-0000-0000-0000FB360000}"/>
    <cellStyle name="Normal 12 4 2 2 5" xfId="1411" xr:uid="{00000000-0005-0000-0000-0000FC360000}"/>
    <cellStyle name="Normal 12 4 2 2 5 2" xfId="1998" xr:uid="{00000000-0005-0000-0000-0000FD360000}"/>
    <cellStyle name="Normal 12 4 2 2 5 2 2" xfId="4663" xr:uid="{00000000-0005-0000-0000-0000FE360000}"/>
    <cellStyle name="Normal 12 4 2 2 5 2 2 2" xfId="13238" xr:uid="{00000000-0005-0000-0000-0000FF360000}"/>
    <cellStyle name="Normal 12 4 2 2 5 2 3" xfId="7599" xr:uid="{00000000-0005-0000-0000-000000370000}"/>
    <cellStyle name="Normal 12 4 2 2 5 2 3 2" xfId="16174" xr:uid="{00000000-0005-0000-0000-000001370000}"/>
    <cellStyle name="Normal 12 4 2 2 5 2 4" xfId="10573" xr:uid="{00000000-0005-0000-0000-000002370000}"/>
    <cellStyle name="Normal 12 4 2 2 5 3" xfId="5544" xr:uid="{00000000-0005-0000-0000-000003370000}"/>
    <cellStyle name="Normal 12 4 2 2 5 3 2" xfId="8186" xr:uid="{00000000-0005-0000-0000-000004370000}"/>
    <cellStyle name="Normal 12 4 2 2 5 3 2 2" xfId="16761" xr:uid="{00000000-0005-0000-0000-000005370000}"/>
    <cellStyle name="Normal 12 4 2 2 5 3 3" xfId="14119" xr:uid="{00000000-0005-0000-0000-000006370000}"/>
    <cellStyle name="Normal 12 4 2 2 5 4" xfId="4076" xr:uid="{00000000-0005-0000-0000-000007370000}"/>
    <cellStyle name="Normal 12 4 2 2 5 4 2" xfId="12651" xr:uid="{00000000-0005-0000-0000-000008370000}"/>
    <cellStyle name="Normal 12 4 2 2 5 5" xfId="6425" xr:uid="{00000000-0005-0000-0000-000009370000}"/>
    <cellStyle name="Normal 12 4 2 2 5 5 2" xfId="15000" xr:uid="{00000000-0005-0000-0000-00000A370000}"/>
    <cellStyle name="Normal 12 4 2 2 5 6" xfId="9986" xr:uid="{00000000-0005-0000-0000-00000B370000}"/>
    <cellStyle name="Normal 12 4 2 2 6" xfId="824" xr:uid="{00000000-0005-0000-0000-00000C370000}"/>
    <cellStyle name="Normal 12 4 2 2 6 2" xfId="3489" xr:uid="{00000000-0005-0000-0000-00000D370000}"/>
    <cellStyle name="Normal 12 4 2 2 6 2 2" xfId="12064" xr:uid="{00000000-0005-0000-0000-00000E370000}"/>
    <cellStyle name="Normal 12 4 2 2 6 3" xfId="7012" xr:uid="{00000000-0005-0000-0000-00000F370000}"/>
    <cellStyle name="Normal 12 4 2 2 6 3 2" xfId="15587" xr:uid="{00000000-0005-0000-0000-000010370000}"/>
    <cellStyle name="Normal 12 4 2 2 6 4" xfId="9399" xr:uid="{00000000-0005-0000-0000-000011370000}"/>
    <cellStyle name="Normal 12 4 2 2 7" xfId="1705" xr:uid="{00000000-0005-0000-0000-000012370000}"/>
    <cellStyle name="Normal 12 4 2 2 7 2" xfId="2903" xr:uid="{00000000-0005-0000-0000-000013370000}"/>
    <cellStyle name="Normal 12 4 2 2 7 2 2" xfId="11478" xr:uid="{00000000-0005-0000-0000-000014370000}"/>
    <cellStyle name="Normal 12 4 2 2 7 3" xfId="7893" xr:uid="{00000000-0005-0000-0000-000015370000}"/>
    <cellStyle name="Normal 12 4 2 2 7 3 2" xfId="16468" xr:uid="{00000000-0005-0000-0000-000016370000}"/>
    <cellStyle name="Normal 12 4 2 2 7 4" xfId="10280" xr:uid="{00000000-0005-0000-0000-000017370000}"/>
    <cellStyle name="Normal 12 4 2 2 8" xfId="4370" xr:uid="{00000000-0005-0000-0000-000018370000}"/>
    <cellStyle name="Normal 12 4 2 2 8 2" xfId="12945" xr:uid="{00000000-0005-0000-0000-000019370000}"/>
    <cellStyle name="Normal 12 4 2 2 9" xfId="5251" xr:uid="{00000000-0005-0000-0000-00001A370000}"/>
    <cellStyle name="Normal 12 4 2 2 9 2" xfId="13826" xr:uid="{00000000-0005-0000-0000-00001B370000}"/>
    <cellStyle name="Normal 12 4 2 3" xfId="375" xr:uid="{00000000-0005-0000-0000-00001C370000}"/>
    <cellStyle name="Normal 12 4 2 3 10" xfId="8950" xr:uid="{00000000-0005-0000-0000-00001D370000}"/>
    <cellStyle name="Normal 12 4 2 3 2" xfId="668" xr:uid="{00000000-0005-0000-0000-00001E370000}"/>
    <cellStyle name="Normal 12 4 2 3 2 2" xfId="1157" xr:uid="{00000000-0005-0000-0000-00001F370000}"/>
    <cellStyle name="Normal 12 4 2 3 2 2 2" xfId="3822" xr:uid="{00000000-0005-0000-0000-000020370000}"/>
    <cellStyle name="Normal 12 4 2 3 2 2 2 2" xfId="12397" xr:uid="{00000000-0005-0000-0000-000021370000}"/>
    <cellStyle name="Normal 12 4 2 3 2 2 3" xfId="7345" xr:uid="{00000000-0005-0000-0000-000022370000}"/>
    <cellStyle name="Normal 12 4 2 3 2 2 3 2" xfId="15920" xr:uid="{00000000-0005-0000-0000-000023370000}"/>
    <cellStyle name="Normal 12 4 2 3 2 2 4" xfId="9732" xr:uid="{00000000-0005-0000-0000-000024370000}"/>
    <cellStyle name="Normal 12 4 2 3 2 3" xfId="2331" xr:uid="{00000000-0005-0000-0000-000025370000}"/>
    <cellStyle name="Normal 12 4 2 3 2 3 2" xfId="4996" xr:uid="{00000000-0005-0000-0000-000026370000}"/>
    <cellStyle name="Normal 12 4 2 3 2 3 2 2" xfId="13571" xr:uid="{00000000-0005-0000-0000-000027370000}"/>
    <cellStyle name="Normal 12 4 2 3 2 3 3" xfId="8519" xr:uid="{00000000-0005-0000-0000-000028370000}"/>
    <cellStyle name="Normal 12 4 2 3 2 3 3 2" xfId="17094" xr:uid="{00000000-0005-0000-0000-000029370000}"/>
    <cellStyle name="Normal 12 4 2 3 2 3 4" xfId="10906" xr:uid="{00000000-0005-0000-0000-00002A370000}"/>
    <cellStyle name="Normal 12 4 2 3 2 4" xfId="5877" xr:uid="{00000000-0005-0000-0000-00002B370000}"/>
    <cellStyle name="Normal 12 4 2 3 2 4 2" xfId="14452" xr:uid="{00000000-0005-0000-0000-00002C370000}"/>
    <cellStyle name="Normal 12 4 2 3 2 5" xfId="3333" xr:uid="{00000000-0005-0000-0000-00002D370000}"/>
    <cellStyle name="Normal 12 4 2 3 2 5 2" xfId="11908" xr:uid="{00000000-0005-0000-0000-00002E370000}"/>
    <cellStyle name="Normal 12 4 2 3 2 6" xfId="6758" xr:uid="{00000000-0005-0000-0000-00002F370000}"/>
    <cellStyle name="Normal 12 4 2 3 2 6 2" xfId="15333" xr:uid="{00000000-0005-0000-0000-000030370000}"/>
    <cellStyle name="Normal 12 4 2 3 2 7" xfId="9243" xr:uid="{00000000-0005-0000-0000-000031370000}"/>
    <cellStyle name="Normal 12 4 2 3 3" xfId="1548" xr:uid="{00000000-0005-0000-0000-000032370000}"/>
    <cellStyle name="Normal 12 4 2 3 3 2" xfId="2135" xr:uid="{00000000-0005-0000-0000-000033370000}"/>
    <cellStyle name="Normal 12 4 2 3 3 2 2" xfId="4800" xr:uid="{00000000-0005-0000-0000-000034370000}"/>
    <cellStyle name="Normal 12 4 2 3 3 2 2 2" xfId="13375" xr:uid="{00000000-0005-0000-0000-000035370000}"/>
    <cellStyle name="Normal 12 4 2 3 3 2 3" xfId="7736" xr:uid="{00000000-0005-0000-0000-000036370000}"/>
    <cellStyle name="Normal 12 4 2 3 3 2 3 2" xfId="16311" xr:uid="{00000000-0005-0000-0000-000037370000}"/>
    <cellStyle name="Normal 12 4 2 3 3 2 4" xfId="10710" xr:uid="{00000000-0005-0000-0000-000038370000}"/>
    <cellStyle name="Normal 12 4 2 3 3 3" xfId="5681" xr:uid="{00000000-0005-0000-0000-000039370000}"/>
    <cellStyle name="Normal 12 4 2 3 3 3 2" xfId="8323" xr:uid="{00000000-0005-0000-0000-00003A370000}"/>
    <cellStyle name="Normal 12 4 2 3 3 3 2 2" xfId="16898" xr:uid="{00000000-0005-0000-0000-00003B370000}"/>
    <cellStyle name="Normal 12 4 2 3 3 3 3" xfId="14256" xr:uid="{00000000-0005-0000-0000-00003C370000}"/>
    <cellStyle name="Normal 12 4 2 3 3 4" xfId="4213" xr:uid="{00000000-0005-0000-0000-00003D370000}"/>
    <cellStyle name="Normal 12 4 2 3 3 4 2" xfId="12788" xr:uid="{00000000-0005-0000-0000-00003E370000}"/>
    <cellStyle name="Normal 12 4 2 3 3 5" xfId="6562" xr:uid="{00000000-0005-0000-0000-00003F370000}"/>
    <cellStyle name="Normal 12 4 2 3 3 5 2" xfId="15137" xr:uid="{00000000-0005-0000-0000-000040370000}"/>
    <cellStyle name="Normal 12 4 2 3 3 6" xfId="10123" xr:uid="{00000000-0005-0000-0000-000041370000}"/>
    <cellStyle name="Normal 12 4 2 3 4" xfId="961" xr:uid="{00000000-0005-0000-0000-000042370000}"/>
    <cellStyle name="Normal 12 4 2 3 4 2" xfId="3626" xr:uid="{00000000-0005-0000-0000-000043370000}"/>
    <cellStyle name="Normal 12 4 2 3 4 2 2" xfId="12201" xr:uid="{00000000-0005-0000-0000-000044370000}"/>
    <cellStyle name="Normal 12 4 2 3 4 3" xfId="7149" xr:uid="{00000000-0005-0000-0000-000045370000}"/>
    <cellStyle name="Normal 12 4 2 3 4 3 2" xfId="15724" xr:uid="{00000000-0005-0000-0000-000046370000}"/>
    <cellStyle name="Normal 12 4 2 3 4 4" xfId="9536" xr:uid="{00000000-0005-0000-0000-000047370000}"/>
    <cellStyle name="Normal 12 4 2 3 5" xfId="1744" xr:uid="{00000000-0005-0000-0000-000048370000}"/>
    <cellStyle name="Normal 12 4 2 3 5 2" xfId="3040" xr:uid="{00000000-0005-0000-0000-000049370000}"/>
    <cellStyle name="Normal 12 4 2 3 5 2 2" xfId="11615" xr:uid="{00000000-0005-0000-0000-00004A370000}"/>
    <cellStyle name="Normal 12 4 2 3 5 3" xfId="7932" xr:uid="{00000000-0005-0000-0000-00004B370000}"/>
    <cellStyle name="Normal 12 4 2 3 5 3 2" xfId="16507" xr:uid="{00000000-0005-0000-0000-00004C370000}"/>
    <cellStyle name="Normal 12 4 2 3 5 4" xfId="10319" xr:uid="{00000000-0005-0000-0000-00004D370000}"/>
    <cellStyle name="Normal 12 4 2 3 6" xfId="4409" xr:uid="{00000000-0005-0000-0000-00004E370000}"/>
    <cellStyle name="Normal 12 4 2 3 6 2" xfId="12984" xr:uid="{00000000-0005-0000-0000-00004F370000}"/>
    <cellStyle name="Normal 12 4 2 3 7" xfId="5290" xr:uid="{00000000-0005-0000-0000-000050370000}"/>
    <cellStyle name="Normal 12 4 2 3 7 2" xfId="13865" xr:uid="{00000000-0005-0000-0000-000051370000}"/>
    <cellStyle name="Normal 12 4 2 3 8" xfId="2736" xr:uid="{00000000-0005-0000-0000-000052370000}"/>
    <cellStyle name="Normal 12 4 2 3 8 2" xfId="11311" xr:uid="{00000000-0005-0000-0000-000053370000}"/>
    <cellStyle name="Normal 12 4 2 3 9" xfId="6171" xr:uid="{00000000-0005-0000-0000-000054370000}"/>
    <cellStyle name="Normal 12 4 2 3 9 2" xfId="14746" xr:uid="{00000000-0005-0000-0000-000055370000}"/>
    <cellStyle name="Normal 12 4 2 4" xfId="294" xr:uid="{00000000-0005-0000-0000-000056370000}"/>
    <cellStyle name="Normal 12 4 2 4 10" xfId="8871" xr:uid="{00000000-0005-0000-0000-000057370000}"/>
    <cellStyle name="Normal 12 4 2 4 2" xfId="589" xr:uid="{00000000-0005-0000-0000-000058370000}"/>
    <cellStyle name="Normal 12 4 2 4 2 2" xfId="1274" xr:uid="{00000000-0005-0000-0000-000059370000}"/>
    <cellStyle name="Normal 12 4 2 4 2 2 2" xfId="3939" xr:uid="{00000000-0005-0000-0000-00005A370000}"/>
    <cellStyle name="Normal 12 4 2 4 2 2 2 2" xfId="12514" xr:uid="{00000000-0005-0000-0000-00005B370000}"/>
    <cellStyle name="Normal 12 4 2 4 2 2 3" xfId="7462" xr:uid="{00000000-0005-0000-0000-00005C370000}"/>
    <cellStyle name="Normal 12 4 2 4 2 2 3 2" xfId="16037" xr:uid="{00000000-0005-0000-0000-00005D370000}"/>
    <cellStyle name="Normal 12 4 2 4 2 2 4" xfId="9849" xr:uid="{00000000-0005-0000-0000-00005E370000}"/>
    <cellStyle name="Normal 12 4 2 4 2 3" xfId="2448" xr:uid="{00000000-0005-0000-0000-00005F370000}"/>
    <cellStyle name="Normal 12 4 2 4 2 3 2" xfId="5113" xr:uid="{00000000-0005-0000-0000-000060370000}"/>
    <cellStyle name="Normal 12 4 2 4 2 3 2 2" xfId="13688" xr:uid="{00000000-0005-0000-0000-000061370000}"/>
    <cellStyle name="Normal 12 4 2 4 2 3 3" xfId="8636" xr:uid="{00000000-0005-0000-0000-000062370000}"/>
    <cellStyle name="Normal 12 4 2 4 2 3 3 2" xfId="17211" xr:uid="{00000000-0005-0000-0000-000063370000}"/>
    <cellStyle name="Normal 12 4 2 4 2 3 4" xfId="11023" xr:uid="{00000000-0005-0000-0000-000064370000}"/>
    <cellStyle name="Normal 12 4 2 4 2 4" xfId="5994" xr:uid="{00000000-0005-0000-0000-000065370000}"/>
    <cellStyle name="Normal 12 4 2 4 2 4 2" xfId="14569" xr:uid="{00000000-0005-0000-0000-000066370000}"/>
    <cellStyle name="Normal 12 4 2 4 2 5" xfId="3254" xr:uid="{00000000-0005-0000-0000-000067370000}"/>
    <cellStyle name="Normal 12 4 2 4 2 5 2" xfId="11829" xr:uid="{00000000-0005-0000-0000-000068370000}"/>
    <cellStyle name="Normal 12 4 2 4 2 6" xfId="6875" xr:uid="{00000000-0005-0000-0000-000069370000}"/>
    <cellStyle name="Normal 12 4 2 4 2 6 2" xfId="15450" xr:uid="{00000000-0005-0000-0000-00006A370000}"/>
    <cellStyle name="Normal 12 4 2 4 2 7" xfId="9164" xr:uid="{00000000-0005-0000-0000-00006B370000}"/>
    <cellStyle name="Normal 12 4 2 4 3" xfId="1469" xr:uid="{00000000-0005-0000-0000-00006C370000}"/>
    <cellStyle name="Normal 12 4 2 4 3 2" xfId="2056" xr:uid="{00000000-0005-0000-0000-00006D370000}"/>
    <cellStyle name="Normal 12 4 2 4 3 2 2" xfId="4721" xr:uid="{00000000-0005-0000-0000-00006E370000}"/>
    <cellStyle name="Normal 12 4 2 4 3 2 2 2" xfId="13296" xr:uid="{00000000-0005-0000-0000-00006F370000}"/>
    <cellStyle name="Normal 12 4 2 4 3 2 3" xfId="7657" xr:uid="{00000000-0005-0000-0000-000070370000}"/>
    <cellStyle name="Normal 12 4 2 4 3 2 3 2" xfId="16232" xr:uid="{00000000-0005-0000-0000-000071370000}"/>
    <cellStyle name="Normal 12 4 2 4 3 2 4" xfId="10631" xr:uid="{00000000-0005-0000-0000-000072370000}"/>
    <cellStyle name="Normal 12 4 2 4 3 3" xfId="5602" xr:uid="{00000000-0005-0000-0000-000073370000}"/>
    <cellStyle name="Normal 12 4 2 4 3 3 2" xfId="8244" xr:uid="{00000000-0005-0000-0000-000074370000}"/>
    <cellStyle name="Normal 12 4 2 4 3 3 2 2" xfId="16819" xr:uid="{00000000-0005-0000-0000-000075370000}"/>
    <cellStyle name="Normal 12 4 2 4 3 3 3" xfId="14177" xr:uid="{00000000-0005-0000-0000-000076370000}"/>
    <cellStyle name="Normal 12 4 2 4 3 4" xfId="4134" xr:uid="{00000000-0005-0000-0000-000077370000}"/>
    <cellStyle name="Normal 12 4 2 4 3 4 2" xfId="12709" xr:uid="{00000000-0005-0000-0000-000078370000}"/>
    <cellStyle name="Normal 12 4 2 4 3 5" xfId="6483" xr:uid="{00000000-0005-0000-0000-000079370000}"/>
    <cellStyle name="Normal 12 4 2 4 3 5 2" xfId="15058" xr:uid="{00000000-0005-0000-0000-00007A370000}"/>
    <cellStyle name="Normal 12 4 2 4 3 6" xfId="10044" xr:uid="{00000000-0005-0000-0000-00007B370000}"/>
    <cellStyle name="Normal 12 4 2 4 4" xfId="882" xr:uid="{00000000-0005-0000-0000-00007C370000}"/>
    <cellStyle name="Normal 12 4 2 4 4 2" xfId="3547" xr:uid="{00000000-0005-0000-0000-00007D370000}"/>
    <cellStyle name="Normal 12 4 2 4 4 2 2" xfId="12122" xr:uid="{00000000-0005-0000-0000-00007E370000}"/>
    <cellStyle name="Normal 12 4 2 4 4 3" xfId="7070" xr:uid="{00000000-0005-0000-0000-00007F370000}"/>
    <cellStyle name="Normal 12 4 2 4 4 3 2" xfId="15645" xr:uid="{00000000-0005-0000-0000-000080370000}"/>
    <cellStyle name="Normal 12 4 2 4 4 4" xfId="9457" xr:uid="{00000000-0005-0000-0000-000081370000}"/>
    <cellStyle name="Normal 12 4 2 4 5" xfId="1861" xr:uid="{00000000-0005-0000-0000-000082370000}"/>
    <cellStyle name="Normal 12 4 2 4 5 2" xfId="2961" xr:uid="{00000000-0005-0000-0000-000083370000}"/>
    <cellStyle name="Normal 12 4 2 4 5 2 2" xfId="11536" xr:uid="{00000000-0005-0000-0000-000084370000}"/>
    <cellStyle name="Normal 12 4 2 4 5 3" xfId="8049" xr:uid="{00000000-0005-0000-0000-000085370000}"/>
    <cellStyle name="Normal 12 4 2 4 5 3 2" xfId="16624" xr:uid="{00000000-0005-0000-0000-000086370000}"/>
    <cellStyle name="Normal 12 4 2 4 5 4" xfId="10436" xr:uid="{00000000-0005-0000-0000-000087370000}"/>
    <cellStyle name="Normal 12 4 2 4 6" xfId="4526" xr:uid="{00000000-0005-0000-0000-000088370000}"/>
    <cellStyle name="Normal 12 4 2 4 6 2" xfId="13101" xr:uid="{00000000-0005-0000-0000-000089370000}"/>
    <cellStyle name="Normal 12 4 2 4 7" xfId="5407" xr:uid="{00000000-0005-0000-0000-00008A370000}"/>
    <cellStyle name="Normal 12 4 2 4 7 2" xfId="13982" xr:uid="{00000000-0005-0000-0000-00008B370000}"/>
    <cellStyle name="Normal 12 4 2 4 8" xfId="2657" xr:uid="{00000000-0005-0000-0000-00008C370000}"/>
    <cellStyle name="Normal 12 4 2 4 8 2" xfId="11232" xr:uid="{00000000-0005-0000-0000-00008D370000}"/>
    <cellStyle name="Normal 12 4 2 4 9" xfId="6288" xr:uid="{00000000-0005-0000-0000-00008E370000}"/>
    <cellStyle name="Normal 12 4 2 4 9 2" xfId="14863" xr:uid="{00000000-0005-0000-0000-00008F370000}"/>
    <cellStyle name="Normal 12 4 2 5" xfId="181" xr:uid="{00000000-0005-0000-0000-000090370000}"/>
    <cellStyle name="Normal 12 4 2 5 2" xfId="1078" xr:uid="{00000000-0005-0000-0000-000091370000}"/>
    <cellStyle name="Normal 12 4 2 5 2 2" xfId="3743" xr:uid="{00000000-0005-0000-0000-000092370000}"/>
    <cellStyle name="Normal 12 4 2 5 2 2 2" xfId="12318" xr:uid="{00000000-0005-0000-0000-000093370000}"/>
    <cellStyle name="Normal 12 4 2 5 2 3" xfId="7266" xr:uid="{00000000-0005-0000-0000-000094370000}"/>
    <cellStyle name="Normal 12 4 2 5 2 3 2" xfId="15841" xr:uid="{00000000-0005-0000-0000-000095370000}"/>
    <cellStyle name="Normal 12 4 2 5 2 4" xfId="9653" xr:uid="{00000000-0005-0000-0000-000096370000}"/>
    <cellStyle name="Normal 12 4 2 5 3" xfId="2252" xr:uid="{00000000-0005-0000-0000-000097370000}"/>
    <cellStyle name="Normal 12 4 2 5 3 2" xfId="4917" xr:uid="{00000000-0005-0000-0000-000098370000}"/>
    <cellStyle name="Normal 12 4 2 5 3 2 2" xfId="13492" xr:uid="{00000000-0005-0000-0000-000099370000}"/>
    <cellStyle name="Normal 12 4 2 5 3 3" xfId="8440" xr:uid="{00000000-0005-0000-0000-00009A370000}"/>
    <cellStyle name="Normal 12 4 2 5 3 3 2" xfId="17015" xr:uid="{00000000-0005-0000-0000-00009B370000}"/>
    <cellStyle name="Normal 12 4 2 5 3 4" xfId="10827" xr:uid="{00000000-0005-0000-0000-00009C370000}"/>
    <cellStyle name="Normal 12 4 2 5 4" xfId="5798" xr:uid="{00000000-0005-0000-0000-00009D370000}"/>
    <cellStyle name="Normal 12 4 2 5 4 2" xfId="14373" xr:uid="{00000000-0005-0000-0000-00009E370000}"/>
    <cellStyle name="Normal 12 4 2 5 5" xfId="2849" xr:uid="{00000000-0005-0000-0000-00009F370000}"/>
    <cellStyle name="Normal 12 4 2 5 5 2" xfId="11424" xr:uid="{00000000-0005-0000-0000-0000A0370000}"/>
    <cellStyle name="Normal 12 4 2 5 6" xfId="6679" xr:uid="{00000000-0005-0000-0000-0000A1370000}"/>
    <cellStyle name="Normal 12 4 2 5 6 2" xfId="15254" xr:uid="{00000000-0005-0000-0000-0000A2370000}"/>
    <cellStyle name="Normal 12 4 2 5 7" xfId="8759" xr:uid="{00000000-0005-0000-0000-0000A3370000}"/>
    <cellStyle name="Normal 12 4 2 6" xfId="473" xr:uid="{00000000-0005-0000-0000-0000A4370000}"/>
    <cellStyle name="Normal 12 4 2 6 2" xfId="1353" xr:uid="{00000000-0005-0000-0000-0000A5370000}"/>
    <cellStyle name="Normal 12 4 2 6 2 2" xfId="4018" xr:uid="{00000000-0005-0000-0000-0000A6370000}"/>
    <cellStyle name="Normal 12 4 2 6 2 2 2" xfId="12593" xr:uid="{00000000-0005-0000-0000-0000A7370000}"/>
    <cellStyle name="Normal 12 4 2 6 2 3" xfId="7541" xr:uid="{00000000-0005-0000-0000-0000A8370000}"/>
    <cellStyle name="Normal 12 4 2 6 2 3 2" xfId="16116" xr:uid="{00000000-0005-0000-0000-0000A9370000}"/>
    <cellStyle name="Normal 12 4 2 6 2 4" xfId="9928" xr:uid="{00000000-0005-0000-0000-0000AA370000}"/>
    <cellStyle name="Normal 12 4 2 6 3" xfId="1940" xr:uid="{00000000-0005-0000-0000-0000AB370000}"/>
    <cellStyle name="Normal 12 4 2 6 3 2" xfId="4605" xr:uid="{00000000-0005-0000-0000-0000AC370000}"/>
    <cellStyle name="Normal 12 4 2 6 3 2 2" xfId="13180" xr:uid="{00000000-0005-0000-0000-0000AD370000}"/>
    <cellStyle name="Normal 12 4 2 6 3 3" xfId="8128" xr:uid="{00000000-0005-0000-0000-0000AE370000}"/>
    <cellStyle name="Normal 12 4 2 6 3 3 2" xfId="16703" xr:uid="{00000000-0005-0000-0000-0000AF370000}"/>
    <cellStyle name="Normal 12 4 2 6 3 4" xfId="10515" xr:uid="{00000000-0005-0000-0000-0000B0370000}"/>
    <cellStyle name="Normal 12 4 2 6 4" xfId="5486" xr:uid="{00000000-0005-0000-0000-0000B1370000}"/>
    <cellStyle name="Normal 12 4 2 6 4 2" xfId="14061" xr:uid="{00000000-0005-0000-0000-0000B2370000}"/>
    <cellStyle name="Normal 12 4 2 6 5" xfId="3138" xr:uid="{00000000-0005-0000-0000-0000B3370000}"/>
    <cellStyle name="Normal 12 4 2 6 5 2" xfId="11713" xr:uid="{00000000-0005-0000-0000-0000B4370000}"/>
    <cellStyle name="Normal 12 4 2 6 6" xfId="6367" xr:uid="{00000000-0005-0000-0000-0000B5370000}"/>
    <cellStyle name="Normal 12 4 2 6 6 2" xfId="14942" xr:uid="{00000000-0005-0000-0000-0000B6370000}"/>
    <cellStyle name="Normal 12 4 2 6 7" xfId="9048" xr:uid="{00000000-0005-0000-0000-0000B7370000}"/>
    <cellStyle name="Normal 12 4 2 7" xfId="766" xr:uid="{00000000-0005-0000-0000-0000B8370000}"/>
    <cellStyle name="Normal 12 4 2 7 2" xfId="3431" xr:uid="{00000000-0005-0000-0000-0000B9370000}"/>
    <cellStyle name="Normal 12 4 2 7 2 2" xfId="12006" xr:uid="{00000000-0005-0000-0000-0000BA370000}"/>
    <cellStyle name="Normal 12 4 2 7 3" xfId="6954" xr:uid="{00000000-0005-0000-0000-0000BB370000}"/>
    <cellStyle name="Normal 12 4 2 7 3 2" xfId="15529" xr:uid="{00000000-0005-0000-0000-0000BC370000}"/>
    <cellStyle name="Normal 12 4 2 7 4" xfId="9341" xr:uid="{00000000-0005-0000-0000-0000BD370000}"/>
    <cellStyle name="Normal 12 4 2 8" xfId="1665" xr:uid="{00000000-0005-0000-0000-0000BE370000}"/>
    <cellStyle name="Normal 12 4 2 8 2" xfId="2819" xr:uid="{00000000-0005-0000-0000-0000BF370000}"/>
    <cellStyle name="Normal 12 4 2 8 2 2" xfId="11394" xr:uid="{00000000-0005-0000-0000-0000C0370000}"/>
    <cellStyle name="Normal 12 4 2 8 3" xfId="7853" xr:uid="{00000000-0005-0000-0000-0000C1370000}"/>
    <cellStyle name="Normal 12 4 2 8 3 2" xfId="16428" xr:uid="{00000000-0005-0000-0000-0000C2370000}"/>
    <cellStyle name="Normal 12 4 2 8 4" xfId="10240" xr:uid="{00000000-0005-0000-0000-0000C3370000}"/>
    <cellStyle name="Normal 12 4 2 9" xfId="4330" xr:uid="{00000000-0005-0000-0000-0000C4370000}"/>
    <cellStyle name="Normal 12 4 2 9 2" xfId="12905" xr:uid="{00000000-0005-0000-0000-0000C5370000}"/>
    <cellStyle name="Normal 12 4 3" xfId="167" xr:uid="{00000000-0005-0000-0000-0000C6370000}"/>
    <cellStyle name="Normal 12 4 3 10" xfId="2580" xr:uid="{00000000-0005-0000-0000-0000C7370000}"/>
    <cellStyle name="Normal 12 4 3 10 2" xfId="11155" xr:uid="{00000000-0005-0000-0000-0000C8370000}"/>
    <cellStyle name="Normal 12 4 3 11" xfId="6073" xr:uid="{00000000-0005-0000-0000-0000C9370000}"/>
    <cellStyle name="Normal 12 4 3 11 2" xfId="14648" xr:uid="{00000000-0005-0000-0000-0000CA370000}"/>
    <cellStyle name="Normal 12 4 3 12" xfId="8746" xr:uid="{00000000-0005-0000-0000-0000CB370000}"/>
    <cellStyle name="Normal 12 4 3 2" xfId="275" xr:uid="{00000000-0005-0000-0000-0000CC370000}"/>
    <cellStyle name="Normal 12 4 3 2 10" xfId="8852" xr:uid="{00000000-0005-0000-0000-0000CD370000}"/>
    <cellStyle name="Normal 12 4 3 2 2" xfId="570" xr:uid="{00000000-0005-0000-0000-0000CE370000}"/>
    <cellStyle name="Normal 12 4 3 2 2 2" xfId="1255" xr:uid="{00000000-0005-0000-0000-0000CF370000}"/>
    <cellStyle name="Normal 12 4 3 2 2 2 2" xfId="3920" xr:uid="{00000000-0005-0000-0000-0000D0370000}"/>
    <cellStyle name="Normal 12 4 3 2 2 2 2 2" xfId="12495" xr:uid="{00000000-0005-0000-0000-0000D1370000}"/>
    <cellStyle name="Normal 12 4 3 2 2 2 3" xfId="7443" xr:uid="{00000000-0005-0000-0000-0000D2370000}"/>
    <cellStyle name="Normal 12 4 3 2 2 2 3 2" xfId="16018" xr:uid="{00000000-0005-0000-0000-0000D3370000}"/>
    <cellStyle name="Normal 12 4 3 2 2 2 4" xfId="9830" xr:uid="{00000000-0005-0000-0000-0000D4370000}"/>
    <cellStyle name="Normal 12 4 3 2 2 3" xfId="2429" xr:uid="{00000000-0005-0000-0000-0000D5370000}"/>
    <cellStyle name="Normal 12 4 3 2 2 3 2" xfId="5094" xr:uid="{00000000-0005-0000-0000-0000D6370000}"/>
    <cellStyle name="Normal 12 4 3 2 2 3 2 2" xfId="13669" xr:uid="{00000000-0005-0000-0000-0000D7370000}"/>
    <cellStyle name="Normal 12 4 3 2 2 3 3" xfId="8617" xr:uid="{00000000-0005-0000-0000-0000D8370000}"/>
    <cellStyle name="Normal 12 4 3 2 2 3 3 2" xfId="17192" xr:uid="{00000000-0005-0000-0000-0000D9370000}"/>
    <cellStyle name="Normal 12 4 3 2 2 3 4" xfId="11004" xr:uid="{00000000-0005-0000-0000-0000DA370000}"/>
    <cellStyle name="Normal 12 4 3 2 2 4" xfId="5975" xr:uid="{00000000-0005-0000-0000-0000DB370000}"/>
    <cellStyle name="Normal 12 4 3 2 2 4 2" xfId="14550" xr:uid="{00000000-0005-0000-0000-0000DC370000}"/>
    <cellStyle name="Normal 12 4 3 2 2 5" xfId="3235" xr:uid="{00000000-0005-0000-0000-0000DD370000}"/>
    <cellStyle name="Normal 12 4 3 2 2 5 2" xfId="11810" xr:uid="{00000000-0005-0000-0000-0000DE370000}"/>
    <cellStyle name="Normal 12 4 3 2 2 6" xfId="6856" xr:uid="{00000000-0005-0000-0000-0000DF370000}"/>
    <cellStyle name="Normal 12 4 3 2 2 6 2" xfId="15431" xr:uid="{00000000-0005-0000-0000-0000E0370000}"/>
    <cellStyle name="Normal 12 4 3 2 2 7" xfId="9145" xr:uid="{00000000-0005-0000-0000-0000E1370000}"/>
    <cellStyle name="Normal 12 4 3 2 3" xfId="1450" xr:uid="{00000000-0005-0000-0000-0000E2370000}"/>
    <cellStyle name="Normal 12 4 3 2 3 2" xfId="2037" xr:uid="{00000000-0005-0000-0000-0000E3370000}"/>
    <cellStyle name="Normal 12 4 3 2 3 2 2" xfId="4702" xr:uid="{00000000-0005-0000-0000-0000E4370000}"/>
    <cellStyle name="Normal 12 4 3 2 3 2 2 2" xfId="13277" xr:uid="{00000000-0005-0000-0000-0000E5370000}"/>
    <cellStyle name="Normal 12 4 3 2 3 2 3" xfId="7638" xr:uid="{00000000-0005-0000-0000-0000E6370000}"/>
    <cellStyle name="Normal 12 4 3 2 3 2 3 2" xfId="16213" xr:uid="{00000000-0005-0000-0000-0000E7370000}"/>
    <cellStyle name="Normal 12 4 3 2 3 2 4" xfId="10612" xr:uid="{00000000-0005-0000-0000-0000E8370000}"/>
    <cellStyle name="Normal 12 4 3 2 3 3" xfId="5583" xr:uid="{00000000-0005-0000-0000-0000E9370000}"/>
    <cellStyle name="Normal 12 4 3 2 3 3 2" xfId="8225" xr:uid="{00000000-0005-0000-0000-0000EA370000}"/>
    <cellStyle name="Normal 12 4 3 2 3 3 2 2" xfId="16800" xr:uid="{00000000-0005-0000-0000-0000EB370000}"/>
    <cellStyle name="Normal 12 4 3 2 3 3 3" xfId="14158" xr:uid="{00000000-0005-0000-0000-0000EC370000}"/>
    <cellStyle name="Normal 12 4 3 2 3 4" xfId="4115" xr:uid="{00000000-0005-0000-0000-0000ED370000}"/>
    <cellStyle name="Normal 12 4 3 2 3 4 2" xfId="12690" xr:uid="{00000000-0005-0000-0000-0000EE370000}"/>
    <cellStyle name="Normal 12 4 3 2 3 5" xfId="6464" xr:uid="{00000000-0005-0000-0000-0000EF370000}"/>
    <cellStyle name="Normal 12 4 3 2 3 5 2" xfId="15039" xr:uid="{00000000-0005-0000-0000-0000F0370000}"/>
    <cellStyle name="Normal 12 4 3 2 3 6" xfId="10025" xr:uid="{00000000-0005-0000-0000-0000F1370000}"/>
    <cellStyle name="Normal 12 4 3 2 4" xfId="863" xr:uid="{00000000-0005-0000-0000-0000F2370000}"/>
    <cellStyle name="Normal 12 4 3 2 4 2" xfId="3528" xr:uid="{00000000-0005-0000-0000-0000F3370000}"/>
    <cellStyle name="Normal 12 4 3 2 4 2 2" xfId="12103" xr:uid="{00000000-0005-0000-0000-0000F4370000}"/>
    <cellStyle name="Normal 12 4 3 2 4 3" xfId="7051" xr:uid="{00000000-0005-0000-0000-0000F5370000}"/>
    <cellStyle name="Normal 12 4 3 2 4 3 2" xfId="15626" xr:uid="{00000000-0005-0000-0000-0000F6370000}"/>
    <cellStyle name="Normal 12 4 3 2 4 4" xfId="9438" xr:uid="{00000000-0005-0000-0000-0000F7370000}"/>
    <cellStyle name="Normal 12 4 3 2 5" xfId="1842" xr:uid="{00000000-0005-0000-0000-0000F8370000}"/>
    <cellStyle name="Normal 12 4 3 2 5 2" xfId="2942" xr:uid="{00000000-0005-0000-0000-0000F9370000}"/>
    <cellStyle name="Normal 12 4 3 2 5 2 2" xfId="11517" xr:uid="{00000000-0005-0000-0000-0000FA370000}"/>
    <cellStyle name="Normal 12 4 3 2 5 3" xfId="8030" xr:uid="{00000000-0005-0000-0000-0000FB370000}"/>
    <cellStyle name="Normal 12 4 3 2 5 3 2" xfId="16605" xr:uid="{00000000-0005-0000-0000-0000FC370000}"/>
    <cellStyle name="Normal 12 4 3 2 5 4" xfId="10417" xr:uid="{00000000-0005-0000-0000-0000FD370000}"/>
    <cellStyle name="Normal 12 4 3 2 6" xfId="4507" xr:uid="{00000000-0005-0000-0000-0000FE370000}"/>
    <cellStyle name="Normal 12 4 3 2 6 2" xfId="13082" xr:uid="{00000000-0005-0000-0000-0000FF370000}"/>
    <cellStyle name="Normal 12 4 3 2 7" xfId="5388" xr:uid="{00000000-0005-0000-0000-000000380000}"/>
    <cellStyle name="Normal 12 4 3 2 7 2" xfId="13963" xr:uid="{00000000-0005-0000-0000-000001380000}"/>
    <cellStyle name="Normal 12 4 3 2 8" xfId="2638" xr:uid="{00000000-0005-0000-0000-000002380000}"/>
    <cellStyle name="Normal 12 4 3 2 8 2" xfId="11213" xr:uid="{00000000-0005-0000-0000-000003380000}"/>
    <cellStyle name="Normal 12 4 3 2 9" xfId="6269" xr:uid="{00000000-0005-0000-0000-000004380000}"/>
    <cellStyle name="Normal 12 4 3 2 9 2" xfId="14844" xr:uid="{00000000-0005-0000-0000-000005380000}"/>
    <cellStyle name="Normal 12 4 3 3" xfId="415" xr:uid="{00000000-0005-0000-0000-000006380000}"/>
    <cellStyle name="Normal 12 4 3 3 10" xfId="8990" xr:uid="{00000000-0005-0000-0000-000007380000}"/>
    <cellStyle name="Normal 12 4 3 3 2" xfId="708" xr:uid="{00000000-0005-0000-0000-000008380000}"/>
    <cellStyle name="Normal 12 4 3 3 2 2" xfId="1197" xr:uid="{00000000-0005-0000-0000-000009380000}"/>
    <cellStyle name="Normal 12 4 3 3 2 2 2" xfId="3862" xr:uid="{00000000-0005-0000-0000-00000A380000}"/>
    <cellStyle name="Normal 12 4 3 3 2 2 2 2" xfId="12437" xr:uid="{00000000-0005-0000-0000-00000B380000}"/>
    <cellStyle name="Normal 12 4 3 3 2 2 3" xfId="7385" xr:uid="{00000000-0005-0000-0000-00000C380000}"/>
    <cellStyle name="Normal 12 4 3 3 2 2 3 2" xfId="15960" xr:uid="{00000000-0005-0000-0000-00000D380000}"/>
    <cellStyle name="Normal 12 4 3 3 2 2 4" xfId="9772" xr:uid="{00000000-0005-0000-0000-00000E380000}"/>
    <cellStyle name="Normal 12 4 3 3 2 3" xfId="2371" xr:uid="{00000000-0005-0000-0000-00000F380000}"/>
    <cellStyle name="Normal 12 4 3 3 2 3 2" xfId="5036" xr:uid="{00000000-0005-0000-0000-000010380000}"/>
    <cellStyle name="Normal 12 4 3 3 2 3 2 2" xfId="13611" xr:uid="{00000000-0005-0000-0000-000011380000}"/>
    <cellStyle name="Normal 12 4 3 3 2 3 3" xfId="8559" xr:uid="{00000000-0005-0000-0000-000012380000}"/>
    <cellStyle name="Normal 12 4 3 3 2 3 3 2" xfId="17134" xr:uid="{00000000-0005-0000-0000-000013380000}"/>
    <cellStyle name="Normal 12 4 3 3 2 3 4" xfId="10946" xr:uid="{00000000-0005-0000-0000-000014380000}"/>
    <cellStyle name="Normal 12 4 3 3 2 4" xfId="5917" xr:uid="{00000000-0005-0000-0000-000015380000}"/>
    <cellStyle name="Normal 12 4 3 3 2 4 2" xfId="14492" xr:uid="{00000000-0005-0000-0000-000016380000}"/>
    <cellStyle name="Normal 12 4 3 3 2 5" xfId="3373" xr:uid="{00000000-0005-0000-0000-000017380000}"/>
    <cellStyle name="Normal 12 4 3 3 2 5 2" xfId="11948" xr:uid="{00000000-0005-0000-0000-000018380000}"/>
    <cellStyle name="Normal 12 4 3 3 2 6" xfId="6798" xr:uid="{00000000-0005-0000-0000-000019380000}"/>
    <cellStyle name="Normal 12 4 3 3 2 6 2" xfId="15373" xr:uid="{00000000-0005-0000-0000-00001A380000}"/>
    <cellStyle name="Normal 12 4 3 3 2 7" xfId="9283" xr:uid="{00000000-0005-0000-0000-00001B380000}"/>
    <cellStyle name="Normal 12 4 3 3 3" xfId="1588" xr:uid="{00000000-0005-0000-0000-00001C380000}"/>
    <cellStyle name="Normal 12 4 3 3 3 2" xfId="2175" xr:uid="{00000000-0005-0000-0000-00001D380000}"/>
    <cellStyle name="Normal 12 4 3 3 3 2 2" xfId="4840" xr:uid="{00000000-0005-0000-0000-00001E380000}"/>
    <cellStyle name="Normal 12 4 3 3 3 2 2 2" xfId="13415" xr:uid="{00000000-0005-0000-0000-00001F380000}"/>
    <cellStyle name="Normal 12 4 3 3 3 2 3" xfId="7776" xr:uid="{00000000-0005-0000-0000-000020380000}"/>
    <cellStyle name="Normal 12 4 3 3 3 2 3 2" xfId="16351" xr:uid="{00000000-0005-0000-0000-000021380000}"/>
    <cellStyle name="Normal 12 4 3 3 3 2 4" xfId="10750" xr:uid="{00000000-0005-0000-0000-000022380000}"/>
    <cellStyle name="Normal 12 4 3 3 3 3" xfId="5721" xr:uid="{00000000-0005-0000-0000-000023380000}"/>
    <cellStyle name="Normal 12 4 3 3 3 3 2" xfId="8363" xr:uid="{00000000-0005-0000-0000-000024380000}"/>
    <cellStyle name="Normal 12 4 3 3 3 3 2 2" xfId="16938" xr:uid="{00000000-0005-0000-0000-000025380000}"/>
    <cellStyle name="Normal 12 4 3 3 3 3 3" xfId="14296" xr:uid="{00000000-0005-0000-0000-000026380000}"/>
    <cellStyle name="Normal 12 4 3 3 3 4" xfId="4253" xr:uid="{00000000-0005-0000-0000-000027380000}"/>
    <cellStyle name="Normal 12 4 3 3 3 4 2" xfId="12828" xr:uid="{00000000-0005-0000-0000-000028380000}"/>
    <cellStyle name="Normal 12 4 3 3 3 5" xfId="6602" xr:uid="{00000000-0005-0000-0000-000029380000}"/>
    <cellStyle name="Normal 12 4 3 3 3 5 2" xfId="15177" xr:uid="{00000000-0005-0000-0000-00002A380000}"/>
    <cellStyle name="Normal 12 4 3 3 3 6" xfId="10163" xr:uid="{00000000-0005-0000-0000-00002B380000}"/>
    <cellStyle name="Normal 12 4 3 3 4" xfId="1001" xr:uid="{00000000-0005-0000-0000-00002C380000}"/>
    <cellStyle name="Normal 12 4 3 3 4 2" xfId="3666" xr:uid="{00000000-0005-0000-0000-00002D380000}"/>
    <cellStyle name="Normal 12 4 3 3 4 2 2" xfId="12241" xr:uid="{00000000-0005-0000-0000-00002E380000}"/>
    <cellStyle name="Normal 12 4 3 3 4 3" xfId="7189" xr:uid="{00000000-0005-0000-0000-00002F380000}"/>
    <cellStyle name="Normal 12 4 3 3 4 3 2" xfId="15764" xr:uid="{00000000-0005-0000-0000-000030380000}"/>
    <cellStyle name="Normal 12 4 3 3 4 4" xfId="9576" xr:uid="{00000000-0005-0000-0000-000031380000}"/>
    <cellStyle name="Normal 12 4 3 3 5" xfId="1784" xr:uid="{00000000-0005-0000-0000-000032380000}"/>
    <cellStyle name="Normal 12 4 3 3 5 2" xfId="3080" xr:uid="{00000000-0005-0000-0000-000033380000}"/>
    <cellStyle name="Normal 12 4 3 3 5 2 2" xfId="11655" xr:uid="{00000000-0005-0000-0000-000034380000}"/>
    <cellStyle name="Normal 12 4 3 3 5 3" xfId="7972" xr:uid="{00000000-0005-0000-0000-000035380000}"/>
    <cellStyle name="Normal 12 4 3 3 5 3 2" xfId="16547" xr:uid="{00000000-0005-0000-0000-000036380000}"/>
    <cellStyle name="Normal 12 4 3 3 5 4" xfId="10359" xr:uid="{00000000-0005-0000-0000-000037380000}"/>
    <cellStyle name="Normal 12 4 3 3 6" xfId="4449" xr:uid="{00000000-0005-0000-0000-000038380000}"/>
    <cellStyle name="Normal 12 4 3 3 6 2" xfId="13024" xr:uid="{00000000-0005-0000-0000-000039380000}"/>
    <cellStyle name="Normal 12 4 3 3 7" xfId="5330" xr:uid="{00000000-0005-0000-0000-00003A380000}"/>
    <cellStyle name="Normal 12 4 3 3 7 2" xfId="13905" xr:uid="{00000000-0005-0000-0000-00003B380000}"/>
    <cellStyle name="Normal 12 4 3 3 8" xfId="2776" xr:uid="{00000000-0005-0000-0000-00003C380000}"/>
    <cellStyle name="Normal 12 4 3 3 8 2" xfId="11351" xr:uid="{00000000-0005-0000-0000-00003D380000}"/>
    <cellStyle name="Normal 12 4 3 3 9" xfId="6211" xr:uid="{00000000-0005-0000-0000-00003E380000}"/>
    <cellStyle name="Normal 12 4 3 3 9 2" xfId="14786" xr:uid="{00000000-0005-0000-0000-00003F380000}"/>
    <cellStyle name="Normal 12 4 3 4" xfId="512" xr:uid="{00000000-0005-0000-0000-000040380000}"/>
    <cellStyle name="Normal 12 4 3 4 2" xfId="1059" xr:uid="{00000000-0005-0000-0000-000041380000}"/>
    <cellStyle name="Normal 12 4 3 4 2 2" xfId="3724" xr:uid="{00000000-0005-0000-0000-000042380000}"/>
    <cellStyle name="Normal 12 4 3 4 2 2 2" xfId="12299" xr:uid="{00000000-0005-0000-0000-000043380000}"/>
    <cellStyle name="Normal 12 4 3 4 2 3" xfId="7247" xr:uid="{00000000-0005-0000-0000-000044380000}"/>
    <cellStyle name="Normal 12 4 3 4 2 3 2" xfId="15822" xr:uid="{00000000-0005-0000-0000-000045380000}"/>
    <cellStyle name="Normal 12 4 3 4 2 4" xfId="9634" xr:uid="{00000000-0005-0000-0000-000046380000}"/>
    <cellStyle name="Normal 12 4 3 4 3" xfId="2233" xr:uid="{00000000-0005-0000-0000-000047380000}"/>
    <cellStyle name="Normal 12 4 3 4 3 2" xfId="4898" xr:uid="{00000000-0005-0000-0000-000048380000}"/>
    <cellStyle name="Normal 12 4 3 4 3 2 2" xfId="13473" xr:uid="{00000000-0005-0000-0000-000049380000}"/>
    <cellStyle name="Normal 12 4 3 4 3 3" xfId="8421" xr:uid="{00000000-0005-0000-0000-00004A380000}"/>
    <cellStyle name="Normal 12 4 3 4 3 3 2" xfId="16996" xr:uid="{00000000-0005-0000-0000-00004B380000}"/>
    <cellStyle name="Normal 12 4 3 4 3 4" xfId="10808" xr:uid="{00000000-0005-0000-0000-00004C380000}"/>
    <cellStyle name="Normal 12 4 3 4 4" xfId="5779" xr:uid="{00000000-0005-0000-0000-00004D380000}"/>
    <cellStyle name="Normal 12 4 3 4 4 2" xfId="14354" xr:uid="{00000000-0005-0000-0000-00004E380000}"/>
    <cellStyle name="Normal 12 4 3 4 5" xfId="3177" xr:uid="{00000000-0005-0000-0000-00004F380000}"/>
    <cellStyle name="Normal 12 4 3 4 5 2" xfId="11752" xr:uid="{00000000-0005-0000-0000-000050380000}"/>
    <cellStyle name="Normal 12 4 3 4 6" xfId="6660" xr:uid="{00000000-0005-0000-0000-000051380000}"/>
    <cellStyle name="Normal 12 4 3 4 6 2" xfId="15235" xr:uid="{00000000-0005-0000-0000-000052380000}"/>
    <cellStyle name="Normal 12 4 3 4 7" xfId="9087" xr:uid="{00000000-0005-0000-0000-000053380000}"/>
    <cellStyle name="Normal 12 4 3 5" xfId="1392" xr:uid="{00000000-0005-0000-0000-000054380000}"/>
    <cellStyle name="Normal 12 4 3 5 2" xfId="1979" xr:uid="{00000000-0005-0000-0000-000055380000}"/>
    <cellStyle name="Normal 12 4 3 5 2 2" xfId="4644" xr:uid="{00000000-0005-0000-0000-000056380000}"/>
    <cellStyle name="Normal 12 4 3 5 2 2 2" xfId="13219" xr:uid="{00000000-0005-0000-0000-000057380000}"/>
    <cellStyle name="Normal 12 4 3 5 2 3" xfId="7580" xr:uid="{00000000-0005-0000-0000-000058380000}"/>
    <cellStyle name="Normal 12 4 3 5 2 3 2" xfId="16155" xr:uid="{00000000-0005-0000-0000-000059380000}"/>
    <cellStyle name="Normal 12 4 3 5 2 4" xfId="10554" xr:uid="{00000000-0005-0000-0000-00005A380000}"/>
    <cellStyle name="Normal 12 4 3 5 3" xfId="5525" xr:uid="{00000000-0005-0000-0000-00005B380000}"/>
    <cellStyle name="Normal 12 4 3 5 3 2" xfId="8167" xr:uid="{00000000-0005-0000-0000-00005C380000}"/>
    <cellStyle name="Normal 12 4 3 5 3 2 2" xfId="16742" xr:uid="{00000000-0005-0000-0000-00005D380000}"/>
    <cellStyle name="Normal 12 4 3 5 3 3" xfId="14100" xr:uid="{00000000-0005-0000-0000-00005E380000}"/>
    <cellStyle name="Normal 12 4 3 5 4" xfId="4057" xr:uid="{00000000-0005-0000-0000-00005F380000}"/>
    <cellStyle name="Normal 12 4 3 5 4 2" xfId="12632" xr:uid="{00000000-0005-0000-0000-000060380000}"/>
    <cellStyle name="Normal 12 4 3 5 5" xfId="6406" xr:uid="{00000000-0005-0000-0000-000061380000}"/>
    <cellStyle name="Normal 12 4 3 5 5 2" xfId="14981" xr:uid="{00000000-0005-0000-0000-000062380000}"/>
    <cellStyle name="Normal 12 4 3 5 6" xfId="9967" xr:uid="{00000000-0005-0000-0000-000063380000}"/>
    <cellStyle name="Normal 12 4 3 6" xfId="805" xr:uid="{00000000-0005-0000-0000-000064380000}"/>
    <cellStyle name="Normal 12 4 3 6 2" xfId="3470" xr:uid="{00000000-0005-0000-0000-000065380000}"/>
    <cellStyle name="Normal 12 4 3 6 2 2" xfId="12045" xr:uid="{00000000-0005-0000-0000-000066380000}"/>
    <cellStyle name="Normal 12 4 3 6 3" xfId="6993" xr:uid="{00000000-0005-0000-0000-000067380000}"/>
    <cellStyle name="Normal 12 4 3 6 3 2" xfId="15568" xr:uid="{00000000-0005-0000-0000-000068380000}"/>
    <cellStyle name="Normal 12 4 3 6 4" xfId="9380" xr:uid="{00000000-0005-0000-0000-000069380000}"/>
    <cellStyle name="Normal 12 4 3 7" xfId="1646" xr:uid="{00000000-0005-0000-0000-00006A380000}"/>
    <cellStyle name="Normal 12 4 3 7 2" xfId="2836" xr:uid="{00000000-0005-0000-0000-00006B380000}"/>
    <cellStyle name="Normal 12 4 3 7 2 2" xfId="11411" xr:uid="{00000000-0005-0000-0000-00006C380000}"/>
    <cellStyle name="Normal 12 4 3 7 3" xfId="7834" xr:uid="{00000000-0005-0000-0000-00006D380000}"/>
    <cellStyle name="Normal 12 4 3 7 3 2" xfId="16409" xr:uid="{00000000-0005-0000-0000-00006E380000}"/>
    <cellStyle name="Normal 12 4 3 7 4" xfId="10221" xr:uid="{00000000-0005-0000-0000-00006F380000}"/>
    <cellStyle name="Normal 12 4 3 8" xfId="4311" xr:uid="{00000000-0005-0000-0000-000070380000}"/>
    <cellStyle name="Normal 12 4 3 8 2" xfId="12886" xr:uid="{00000000-0005-0000-0000-000071380000}"/>
    <cellStyle name="Normal 12 4 3 9" xfId="5192" xr:uid="{00000000-0005-0000-0000-000072380000}"/>
    <cellStyle name="Normal 12 4 3 9 2" xfId="13767" xr:uid="{00000000-0005-0000-0000-000073380000}"/>
    <cellStyle name="Normal 12 4 4" xfId="200" xr:uid="{00000000-0005-0000-0000-000074380000}"/>
    <cellStyle name="Normal 12 4 4 10" xfId="2560" xr:uid="{00000000-0005-0000-0000-000075380000}"/>
    <cellStyle name="Normal 12 4 4 10 2" xfId="11135" xr:uid="{00000000-0005-0000-0000-000076380000}"/>
    <cellStyle name="Normal 12 4 4 11" xfId="6111" xr:uid="{00000000-0005-0000-0000-000077380000}"/>
    <cellStyle name="Normal 12 4 4 11 2" xfId="14686" xr:uid="{00000000-0005-0000-0000-000078380000}"/>
    <cellStyle name="Normal 12 4 4 12" xfId="8778" xr:uid="{00000000-0005-0000-0000-000079380000}"/>
    <cellStyle name="Normal 12 4 4 2" xfId="313" xr:uid="{00000000-0005-0000-0000-00007A380000}"/>
    <cellStyle name="Normal 12 4 4 2 10" xfId="8890" xr:uid="{00000000-0005-0000-0000-00007B380000}"/>
    <cellStyle name="Normal 12 4 4 2 2" xfId="608" xr:uid="{00000000-0005-0000-0000-00007C380000}"/>
    <cellStyle name="Normal 12 4 4 2 2 2" xfId="1293" xr:uid="{00000000-0005-0000-0000-00007D380000}"/>
    <cellStyle name="Normal 12 4 4 2 2 2 2" xfId="3958" xr:uid="{00000000-0005-0000-0000-00007E380000}"/>
    <cellStyle name="Normal 12 4 4 2 2 2 2 2" xfId="12533" xr:uid="{00000000-0005-0000-0000-00007F380000}"/>
    <cellStyle name="Normal 12 4 4 2 2 2 3" xfId="7481" xr:uid="{00000000-0005-0000-0000-000080380000}"/>
    <cellStyle name="Normal 12 4 4 2 2 2 3 2" xfId="16056" xr:uid="{00000000-0005-0000-0000-000081380000}"/>
    <cellStyle name="Normal 12 4 4 2 2 2 4" xfId="9868" xr:uid="{00000000-0005-0000-0000-000082380000}"/>
    <cellStyle name="Normal 12 4 4 2 2 3" xfId="2467" xr:uid="{00000000-0005-0000-0000-000083380000}"/>
    <cellStyle name="Normal 12 4 4 2 2 3 2" xfId="5132" xr:uid="{00000000-0005-0000-0000-000084380000}"/>
    <cellStyle name="Normal 12 4 4 2 2 3 2 2" xfId="13707" xr:uid="{00000000-0005-0000-0000-000085380000}"/>
    <cellStyle name="Normal 12 4 4 2 2 3 3" xfId="8655" xr:uid="{00000000-0005-0000-0000-000086380000}"/>
    <cellStyle name="Normal 12 4 4 2 2 3 3 2" xfId="17230" xr:uid="{00000000-0005-0000-0000-000087380000}"/>
    <cellStyle name="Normal 12 4 4 2 2 3 4" xfId="11042" xr:uid="{00000000-0005-0000-0000-000088380000}"/>
    <cellStyle name="Normal 12 4 4 2 2 4" xfId="6013" xr:uid="{00000000-0005-0000-0000-000089380000}"/>
    <cellStyle name="Normal 12 4 4 2 2 4 2" xfId="14588" xr:uid="{00000000-0005-0000-0000-00008A380000}"/>
    <cellStyle name="Normal 12 4 4 2 2 5" xfId="3273" xr:uid="{00000000-0005-0000-0000-00008B380000}"/>
    <cellStyle name="Normal 12 4 4 2 2 5 2" xfId="11848" xr:uid="{00000000-0005-0000-0000-00008C380000}"/>
    <cellStyle name="Normal 12 4 4 2 2 6" xfId="6894" xr:uid="{00000000-0005-0000-0000-00008D380000}"/>
    <cellStyle name="Normal 12 4 4 2 2 6 2" xfId="15469" xr:uid="{00000000-0005-0000-0000-00008E380000}"/>
    <cellStyle name="Normal 12 4 4 2 2 7" xfId="9183" xr:uid="{00000000-0005-0000-0000-00008F380000}"/>
    <cellStyle name="Normal 12 4 4 2 3" xfId="1488" xr:uid="{00000000-0005-0000-0000-000090380000}"/>
    <cellStyle name="Normal 12 4 4 2 3 2" xfId="2075" xr:uid="{00000000-0005-0000-0000-000091380000}"/>
    <cellStyle name="Normal 12 4 4 2 3 2 2" xfId="4740" xr:uid="{00000000-0005-0000-0000-000092380000}"/>
    <cellStyle name="Normal 12 4 4 2 3 2 2 2" xfId="13315" xr:uid="{00000000-0005-0000-0000-000093380000}"/>
    <cellStyle name="Normal 12 4 4 2 3 2 3" xfId="7676" xr:uid="{00000000-0005-0000-0000-000094380000}"/>
    <cellStyle name="Normal 12 4 4 2 3 2 3 2" xfId="16251" xr:uid="{00000000-0005-0000-0000-000095380000}"/>
    <cellStyle name="Normal 12 4 4 2 3 2 4" xfId="10650" xr:uid="{00000000-0005-0000-0000-000096380000}"/>
    <cellStyle name="Normal 12 4 4 2 3 3" xfId="5621" xr:uid="{00000000-0005-0000-0000-000097380000}"/>
    <cellStyle name="Normal 12 4 4 2 3 3 2" xfId="8263" xr:uid="{00000000-0005-0000-0000-000098380000}"/>
    <cellStyle name="Normal 12 4 4 2 3 3 2 2" xfId="16838" xr:uid="{00000000-0005-0000-0000-000099380000}"/>
    <cellStyle name="Normal 12 4 4 2 3 3 3" xfId="14196" xr:uid="{00000000-0005-0000-0000-00009A380000}"/>
    <cellStyle name="Normal 12 4 4 2 3 4" xfId="4153" xr:uid="{00000000-0005-0000-0000-00009B380000}"/>
    <cellStyle name="Normal 12 4 4 2 3 4 2" xfId="12728" xr:uid="{00000000-0005-0000-0000-00009C380000}"/>
    <cellStyle name="Normal 12 4 4 2 3 5" xfId="6502" xr:uid="{00000000-0005-0000-0000-00009D380000}"/>
    <cellStyle name="Normal 12 4 4 2 3 5 2" xfId="15077" xr:uid="{00000000-0005-0000-0000-00009E380000}"/>
    <cellStyle name="Normal 12 4 4 2 3 6" xfId="10063" xr:uid="{00000000-0005-0000-0000-00009F380000}"/>
    <cellStyle name="Normal 12 4 4 2 4" xfId="901" xr:uid="{00000000-0005-0000-0000-0000A0380000}"/>
    <cellStyle name="Normal 12 4 4 2 4 2" xfId="3566" xr:uid="{00000000-0005-0000-0000-0000A1380000}"/>
    <cellStyle name="Normal 12 4 4 2 4 2 2" xfId="12141" xr:uid="{00000000-0005-0000-0000-0000A2380000}"/>
    <cellStyle name="Normal 12 4 4 2 4 3" xfId="7089" xr:uid="{00000000-0005-0000-0000-0000A3380000}"/>
    <cellStyle name="Normal 12 4 4 2 4 3 2" xfId="15664" xr:uid="{00000000-0005-0000-0000-0000A4380000}"/>
    <cellStyle name="Normal 12 4 4 2 4 4" xfId="9476" xr:uid="{00000000-0005-0000-0000-0000A5380000}"/>
    <cellStyle name="Normal 12 4 4 2 5" xfId="1880" xr:uid="{00000000-0005-0000-0000-0000A6380000}"/>
    <cellStyle name="Normal 12 4 4 2 5 2" xfId="2980" xr:uid="{00000000-0005-0000-0000-0000A7380000}"/>
    <cellStyle name="Normal 12 4 4 2 5 2 2" xfId="11555" xr:uid="{00000000-0005-0000-0000-0000A8380000}"/>
    <cellStyle name="Normal 12 4 4 2 5 3" xfId="8068" xr:uid="{00000000-0005-0000-0000-0000A9380000}"/>
    <cellStyle name="Normal 12 4 4 2 5 3 2" xfId="16643" xr:uid="{00000000-0005-0000-0000-0000AA380000}"/>
    <cellStyle name="Normal 12 4 4 2 5 4" xfId="10455" xr:uid="{00000000-0005-0000-0000-0000AB380000}"/>
    <cellStyle name="Normal 12 4 4 2 6" xfId="4545" xr:uid="{00000000-0005-0000-0000-0000AC380000}"/>
    <cellStyle name="Normal 12 4 4 2 6 2" xfId="13120" xr:uid="{00000000-0005-0000-0000-0000AD380000}"/>
    <cellStyle name="Normal 12 4 4 2 7" xfId="5426" xr:uid="{00000000-0005-0000-0000-0000AE380000}"/>
    <cellStyle name="Normal 12 4 4 2 7 2" xfId="14001" xr:uid="{00000000-0005-0000-0000-0000AF380000}"/>
    <cellStyle name="Normal 12 4 4 2 8" xfId="2676" xr:uid="{00000000-0005-0000-0000-0000B0380000}"/>
    <cellStyle name="Normal 12 4 4 2 8 2" xfId="11251" xr:uid="{00000000-0005-0000-0000-0000B1380000}"/>
    <cellStyle name="Normal 12 4 4 2 9" xfId="6307" xr:uid="{00000000-0005-0000-0000-0000B2380000}"/>
    <cellStyle name="Normal 12 4 4 2 9 2" xfId="14882" xr:uid="{00000000-0005-0000-0000-0000B3380000}"/>
    <cellStyle name="Normal 12 4 4 3" xfId="395" xr:uid="{00000000-0005-0000-0000-0000B4380000}"/>
    <cellStyle name="Normal 12 4 4 3 10" xfId="8970" xr:uid="{00000000-0005-0000-0000-0000B5380000}"/>
    <cellStyle name="Normal 12 4 4 3 2" xfId="688" xr:uid="{00000000-0005-0000-0000-0000B6380000}"/>
    <cellStyle name="Normal 12 4 4 3 2 2" xfId="1177" xr:uid="{00000000-0005-0000-0000-0000B7380000}"/>
    <cellStyle name="Normal 12 4 4 3 2 2 2" xfId="3842" xr:uid="{00000000-0005-0000-0000-0000B8380000}"/>
    <cellStyle name="Normal 12 4 4 3 2 2 2 2" xfId="12417" xr:uid="{00000000-0005-0000-0000-0000B9380000}"/>
    <cellStyle name="Normal 12 4 4 3 2 2 3" xfId="7365" xr:uid="{00000000-0005-0000-0000-0000BA380000}"/>
    <cellStyle name="Normal 12 4 4 3 2 2 3 2" xfId="15940" xr:uid="{00000000-0005-0000-0000-0000BB380000}"/>
    <cellStyle name="Normal 12 4 4 3 2 2 4" xfId="9752" xr:uid="{00000000-0005-0000-0000-0000BC380000}"/>
    <cellStyle name="Normal 12 4 4 3 2 3" xfId="2351" xr:uid="{00000000-0005-0000-0000-0000BD380000}"/>
    <cellStyle name="Normal 12 4 4 3 2 3 2" xfId="5016" xr:uid="{00000000-0005-0000-0000-0000BE380000}"/>
    <cellStyle name="Normal 12 4 4 3 2 3 2 2" xfId="13591" xr:uid="{00000000-0005-0000-0000-0000BF380000}"/>
    <cellStyle name="Normal 12 4 4 3 2 3 3" xfId="8539" xr:uid="{00000000-0005-0000-0000-0000C0380000}"/>
    <cellStyle name="Normal 12 4 4 3 2 3 3 2" xfId="17114" xr:uid="{00000000-0005-0000-0000-0000C1380000}"/>
    <cellStyle name="Normal 12 4 4 3 2 3 4" xfId="10926" xr:uid="{00000000-0005-0000-0000-0000C2380000}"/>
    <cellStyle name="Normal 12 4 4 3 2 4" xfId="5897" xr:uid="{00000000-0005-0000-0000-0000C3380000}"/>
    <cellStyle name="Normal 12 4 4 3 2 4 2" xfId="14472" xr:uid="{00000000-0005-0000-0000-0000C4380000}"/>
    <cellStyle name="Normal 12 4 4 3 2 5" xfId="3353" xr:uid="{00000000-0005-0000-0000-0000C5380000}"/>
    <cellStyle name="Normal 12 4 4 3 2 5 2" xfId="11928" xr:uid="{00000000-0005-0000-0000-0000C6380000}"/>
    <cellStyle name="Normal 12 4 4 3 2 6" xfId="6778" xr:uid="{00000000-0005-0000-0000-0000C7380000}"/>
    <cellStyle name="Normal 12 4 4 3 2 6 2" xfId="15353" xr:uid="{00000000-0005-0000-0000-0000C8380000}"/>
    <cellStyle name="Normal 12 4 4 3 2 7" xfId="9263" xr:uid="{00000000-0005-0000-0000-0000C9380000}"/>
    <cellStyle name="Normal 12 4 4 3 3" xfId="1568" xr:uid="{00000000-0005-0000-0000-0000CA380000}"/>
    <cellStyle name="Normal 12 4 4 3 3 2" xfId="2155" xr:uid="{00000000-0005-0000-0000-0000CB380000}"/>
    <cellStyle name="Normal 12 4 4 3 3 2 2" xfId="4820" xr:uid="{00000000-0005-0000-0000-0000CC380000}"/>
    <cellStyle name="Normal 12 4 4 3 3 2 2 2" xfId="13395" xr:uid="{00000000-0005-0000-0000-0000CD380000}"/>
    <cellStyle name="Normal 12 4 4 3 3 2 3" xfId="7756" xr:uid="{00000000-0005-0000-0000-0000CE380000}"/>
    <cellStyle name="Normal 12 4 4 3 3 2 3 2" xfId="16331" xr:uid="{00000000-0005-0000-0000-0000CF380000}"/>
    <cellStyle name="Normal 12 4 4 3 3 2 4" xfId="10730" xr:uid="{00000000-0005-0000-0000-0000D0380000}"/>
    <cellStyle name="Normal 12 4 4 3 3 3" xfId="5701" xr:uid="{00000000-0005-0000-0000-0000D1380000}"/>
    <cellStyle name="Normal 12 4 4 3 3 3 2" xfId="8343" xr:uid="{00000000-0005-0000-0000-0000D2380000}"/>
    <cellStyle name="Normal 12 4 4 3 3 3 2 2" xfId="16918" xr:uid="{00000000-0005-0000-0000-0000D3380000}"/>
    <cellStyle name="Normal 12 4 4 3 3 3 3" xfId="14276" xr:uid="{00000000-0005-0000-0000-0000D4380000}"/>
    <cellStyle name="Normal 12 4 4 3 3 4" xfId="4233" xr:uid="{00000000-0005-0000-0000-0000D5380000}"/>
    <cellStyle name="Normal 12 4 4 3 3 4 2" xfId="12808" xr:uid="{00000000-0005-0000-0000-0000D6380000}"/>
    <cellStyle name="Normal 12 4 4 3 3 5" xfId="6582" xr:uid="{00000000-0005-0000-0000-0000D7380000}"/>
    <cellStyle name="Normal 12 4 4 3 3 5 2" xfId="15157" xr:uid="{00000000-0005-0000-0000-0000D8380000}"/>
    <cellStyle name="Normal 12 4 4 3 3 6" xfId="10143" xr:uid="{00000000-0005-0000-0000-0000D9380000}"/>
    <cellStyle name="Normal 12 4 4 3 4" xfId="981" xr:uid="{00000000-0005-0000-0000-0000DA380000}"/>
    <cellStyle name="Normal 12 4 4 3 4 2" xfId="3646" xr:uid="{00000000-0005-0000-0000-0000DB380000}"/>
    <cellStyle name="Normal 12 4 4 3 4 2 2" xfId="12221" xr:uid="{00000000-0005-0000-0000-0000DC380000}"/>
    <cellStyle name="Normal 12 4 4 3 4 3" xfId="7169" xr:uid="{00000000-0005-0000-0000-0000DD380000}"/>
    <cellStyle name="Normal 12 4 4 3 4 3 2" xfId="15744" xr:uid="{00000000-0005-0000-0000-0000DE380000}"/>
    <cellStyle name="Normal 12 4 4 3 4 4" xfId="9556" xr:uid="{00000000-0005-0000-0000-0000DF380000}"/>
    <cellStyle name="Normal 12 4 4 3 5" xfId="1764" xr:uid="{00000000-0005-0000-0000-0000E0380000}"/>
    <cellStyle name="Normal 12 4 4 3 5 2" xfId="3060" xr:uid="{00000000-0005-0000-0000-0000E1380000}"/>
    <cellStyle name="Normal 12 4 4 3 5 2 2" xfId="11635" xr:uid="{00000000-0005-0000-0000-0000E2380000}"/>
    <cellStyle name="Normal 12 4 4 3 5 3" xfId="7952" xr:uid="{00000000-0005-0000-0000-0000E3380000}"/>
    <cellStyle name="Normal 12 4 4 3 5 3 2" xfId="16527" xr:uid="{00000000-0005-0000-0000-0000E4380000}"/>
    <cellStyle name="Normal 12 4 4 3 5 4" xfId="10339" xr:uid="{00000000-0005-0000-0000-0000E5380000}"/>
    <cellStyle name="Normal 12 4 4 3 6" xfId="4429" xr:uid="{00000000-0005-0000-0000-0000E6380000}"/>
    <cellStyle name="Normal 12 4 4 3 6 2" xfId="13004" xr:uid="{00000000-0005-0000-0000-0000E7380000}"/>
    <cellStyle name="Normal 12 4 4 3 7" xfId="5310" xr:uid="{00000000-0005-0000-0000-0000E8380000}"/>
    <cellStyle name="Normal 12 4 4 3 7 2" xfId="13885" xr:uid="{00000000-0005-0000-0000-0000E9380000}"/>
    <cellStyle name="Normal 12 4 4 3 8" xfId="2756" xr:uid="{00000000-0005-0000-0000-0000EA380000}"/>
    <cellStyle name="Normal 12 4 4 3 8 2" xfId="11331" xr:uid="{00000000-0005-0000-0000-0000EB380000}"/>
    <cellStyle name="Normal 12 4 4 3 9" xfId="6191" xr:uid="{00000000-0005-0000-0000-0000EC380000}"/>
    <cellStyle name="Normal 12 4 4 3 9 2" xfId="14766" xr:uid="{00000000-0005-0000-0000-0000ED380000}"/>
    <cellStyle name="Normal 12 4 4 4" xfId="492" xr:uid="{00000000-0005-0000-0000-0000EE380000}"/>
    <cellStyle name="Normal 12 4 4 4 2" xfId="1097" xr:uid="{00000000-0005-0000-0000-0000EF380000}"/>
    <cellStyle name="Normal 12 4 4 4 2 2" xfId="3762" xr:uid="{00000000-0005-0000-0000-0000F0380000}"/>
    <cellStyle name="Normal 12 4 4 4 2 2 2" xfId="12337" xr:uid="{00000000-0005-0000-0000-0000F1380000}"/>
    <cellStyle name="Normal 12 4 4 4 2 3" xfId="7285" xr:uid="{00000000-0005-0000-0000-0000F2380000}"/>
    <cellStyle name="Normal 12 4 4 4 2 3 2" xfId="15860" xr:uid="{00000000-0005-0000-0000-0000F3380000}"/>
    <cellStyle name="Normal 12 4 4 4 2 4" xfId="9672" xr:uid="{00000000-0005-0000-0000-0000F4380000}"/>
    <cellStyle name="Normal 12 4 4 4 3" xfId="2271" xr:uid="{00000000-0005-0000-0000-0000F5380000}"/>
    <cellStyle name="Normal 12 4 4 4 3 2" xfId="4936" xr:uid="{00000000-0005-0000-0000-0000F6380000}"/>
    <cellStyle name="Normal 12 4 4 4 3 2 2" xfId="13511" xr:uid="{00000000-0005-0000-0000-0000F7380000}"/>
    <cellStyle name="Normal 12 4 4 4 3 3" xfId="8459" xr:uid="{00000000-0005-0000-0000-0000F8380000}"/>
    <cellStyle name="Normal 12 4 4 4 3 3 2" xfId="17034" xr:uid="{00000000-0005-0000-0000-0000F9380000}"/>
    <cellStyle name="Normal 12 4 4 4 3 4" xfId="10846" xr:uid="{00000000-0005-0000-0000-0000FA380000}"/>
    <cellStyle name="Normal 12 4 4 4 4" xfId="5817" xr:uid="{00000000-0005-0000-0000-0000FB380000}"/>
    <cellStyle name="Normal 12 4 4 4 4 2" xfId="14392" xr:uid="{00000000-0005-0000-0000-0000FC380000}"/>
    <cellStyle name="Normal 12 4 4 4 5" xfId="3157" xr:uid="{00000000-0005-0000-0000-0000FD380000}"/>
    <cellStyle name="Normal 12 4 4 4 5 2" xfId="11732" xr:uid="{00000000-0005-0000-0000-0000FE380000}"/>
    <cellStyle name="Normal 12 4 4 4 6" xfId="6698" xr:uid="{00000000-0005-0000-0000-0000FF380000}"/>
    <cellStyle name="Normal 12 4 4 4 6 2" xfId="15273" xr:uid="{00000000-0005-0000-0000-000000390000}"/>
    <cellStyle name="Normal 12 4 4 4 7" xfId="9067" xr:uid="{00000000-0005-0000-0000-000001390000}"/>
    <cellStyle name="Normal 12 4 4 5" xfId="1372" xr:uid="{00000000-0005-0000-0000-000002390000}"/>
    <cellStyle name="Normal 12 4 4 5 2" xfId="1959" xr:uid="{00000000-0005-0000-0000-000003390000}"/>
    <cellStyle name="Normal 12 4 4 5 2 2" xfId="4624" xr:uid="{00000000-0005-0000-0000-000004390000}"/>
    <cellStyle name="Normal 12 4 4 5 2 2 2" xfId="13199" xr:uid="{00000000-0005-0000-0000-000005390000}"/>
    <cellStyle name="Normal 12 4 4 5 2 3" xfId="7560" xr:uid="{00000000-0005-0000-0000-000006390000}"/>
    <cellStyle name="Normal 12 4 4 5 2 3 2" xfId="16135" xr:uid="{00000000-0005-0000-0000-000007390000}"/>
    <cellStyle name="Normal 12 4 4 5 2 4" xfId="10534" xr:uid="{00000000-0005-0000-0000-000008390000}"/>
    <cellStyle name="Normal 12 4 4 5 3" xfId="5505" xr:uid="{00000000-0005-0000-0000-000009390000}"/>
    <cellStyle name="Normal 12 4 4 5 3 2" xfId="8147" xr:uid="{00000000-0005-0000-0000-00000A390000}"/>
    <cellStyle name="Normal 12 4 4 5 3 2 2" xfId="16722" xr:uid="{00000000-0005-0000-0000-00000B390000}"/>
    <cellStyle name="Normal 12 4 4 5 3 3" xfId="14080" xr:uid="{00000000-0005-0000-0000-00000C390000}"/>
    <cellStyle name="Normal 12 4 4 5 4" xfId="4037" xr:uid="{00000000-0005-0000-0000-00000D390000}"/>
    <cellStyle name="Normal 12 4 4 5 4 2" xfId="12612" xr:uid="{00000000-0005-0000-0000-00000E390000}"/>
    <cellStyle name="Normal 12 4 4 5 5" xfId="6386" xr:uid="{00000000-0005-0000-0000-00000F390000}"/>
    <cellStyle name="Normal 12 4 4 5 5 2" xfId="14961" xr:uid="{00000000-0005-0000-0000-000010390000}"/>
    <cellStyle name="Normal 12 4 4 5 6" xfId="9947" xr:uid="{00000000-0005-0000-0000-000011390000}"/>
    <cellStyle name="Normal 12 4 4 6" xfId="785" xr:uid="{00000000-0005-0000-0000-000012390000}"/>
    <cellStyle name="Normal 12 4 4 6 2" xfId="3450" xr:uid="{00000000-0005-0000-0000-000013390000}"/>
    <cellStyle name="Normal 12 4 4 6 2 2" xfId="12025" xr:uid="{00000000-0005-0000-0000-000014390000}"/>
    <cellStyle name="Normal 12 4 4 6 3" xfId="6973" xr:uid="{00000000-0005-0000-0000-000015390000}"/>
    <cellStyle name="Normal 12 4 4 6 3 2" xfId="15548" xr:uid="{00000000-0005-0000-0000-000016390000}"/>
    <cellStyle name="Normal 12 4 4 6 4" xfId="9360" xr:uid="{00000000-0005-0000-0000-000017390000}"/>
    <cellStyle name="Normal 12 4 4 7" xfId="1684" xr:uid="{00000000-0005-0000-0000-000018390000}"/>
    <cellStyle name="Normal 12 4 4 7 2" xfId="2868" xr:uid="{00000000-0005-0000-0000-000019390000}"/>
    <cellStyle name="Normal 12 4 4 7 2 2" xfId="11443" xr:uid="{00000000-0005-0000-0000-00001A390000}"/>
    <cellStyle name="Normal 12 4 4 7 3" xfId="7872" xr:uid="{00000000-0005-0000-0000-00001B390000}"/>
    <cellStyle name="Normal 12 4 4 7 3 2" xfId="16447" xr:uid="{00000000-0005-0000-0000-00001C390000}"/>
    <cellStyle name="Normal 12 4 4 7 4" xfId="10259" xr:uid="{00000000-0005-0000-0000-00001D390000}"/>
    <cellStyle name="Normal 12 4 4 8" xfId="4349" xr:uid="{00000000-0005-0000-0000-00001E390000}"/>
    <cellStyle name="Normal 12 4 4 8 2" xfId="12924" xr:uid="{00000000-0005-0000-0000-00001F390000}"/>
    <cellStyle name="Normal 12 4 4 9" xfId="5230" xr:uid="{00000000-0005-0000-0000-000020390000}"/>
    <cellStyle name="Normal 12 4 4 9 2" xfId="13805" xr:uid="{00000000-0005-0000-0000-000021390000}"/>
    <cellStyle name="Normal 12 4 5" xfId="353" xr:uid="{00000000-0005-0000-0000-000022390000}"/>
    <cellStyle name="Normal 12 4 5 10" xfId="8930" xr:uid="{00000000-0005-0000-0000-000023390000}"/>
    <cellStyle name="Normal 12 4 5 2" xfId="648" xr:uid="{00000000-0005-0000-0000-000024390000}"/>
    <cellStyle name="Normal 12 4 5 2 2" xfId="1137" xr:uid="{00000000-0005-0000-0000-000025390000}"/>
    <cellStyle name="Normal 12 4 5 2 2 2" xfId="3802" xr:uid="{00000000-0005-0000-0000-000026390000}"/>
    <cellStyle name="Normal 12 4 5 2 2 2 2" xfId="12377" xr:uid="{00000000-0005-0000-0000-000027390000}"/>
    <cellStyle name="Normal 12 4 5 2 2 3" xfId="7325" xr:uid="{00000000-0005-0000-0000-000028390000}"/>
    <cellStyle name="Normal 12 4 5 2 2 3 2" xfId="15900" xr:uid="{00000000-0005-0000-0000-000029390000}"/>
    <cellStyle name="Normal 12 4 5 2 2 4" xfId="9712" xr:uid="{00000000-0005-0000-0000-00002A390000}"/>
    <cellStyle name="Normal 12 4 5 2 3" xfId="2311" xr:uid="{00000000-0005-0000-0000-00002B390000}"/>
    <cellStyle name="Normal 12 4 5 2 3 2" xfId="4976" xr:uid="{00000000-0005-0000-0000-00002C390000}"/>
    <cellStyle name="Normal 12 4 5 2 3 2 2" xfId="13551" xr:uid="{00000000-0005-0000-0000-00002D390000}"/>
    <cellStyle name="Normal 12 4 5 2 3 3" xfId="8499" xr:uid="{00000000-0005-0000-0000-00002E390000}"/>
    <cellStyle name="Normal 12 4 5 2 3 3 2" xfId="17074" xr:uid="{00000000-0005-0000-0000-00002F390000}"/>
    <cellStyle name="Normal 12 4 5 2 3 4" xfId="10886" xr:uid="{00000000-0005-0000-0000-000030390000}"/>
    <cellStyle name="Normal 12 4 5 2 4" xfId="5857" xr:uid="{00000000-0005-0000-0000-000031390000}"/>
    <cellStyle name="Normal 12 4 5 2 4 2" xfId="14432" xr:uid="{00000000-0005-0000-0000-000032390000}"/>
    <cellStyle name="Normal 12 4 5 2 5" xfId="3313" xr:uid="{00000000-0005-0000-0000-000033390000}"/>
    <cellStyle name="Normal 12 4 5 2 5 2" xfId="11888" xr:uid="{00000000-0005-0000-0000-000034390000}"/>
    <cellStyle name="Normal 12 4 5 2 6" xfId="6738" xr:uid="{00000000-0005-0000-0000-000035390000}"/>
    <cellStyle name="Normal 12 4 5 2 6 2" xfId="15313" xr:uid="{00000000-0005-0000-0000-000036390000}"/>
    <cellStyle name="Normal 12 4 5 2 7" xfId="9223" xr:uid="{00000000-0005-0000-0000-000037390000}"/>
    <cellStyle name="Normal 12 4 5 3" xfId="1528" xr:uid="{00000000-0005-0000-0000-000038390000}"/>
    <cellStyle name="Normal 12 4 5 3 2" xfId="2115" xr:uid="{00000000-0005-0000-0000-000039390000}"/>
    <cellStyle name="Normal 12 4 5 3 2 2" xfId="4780" xr:uid="{00000000-0005-0000-0000-00003A390000}"/>
    <cellStyle name="Normal 12 4 5 3 2 2 2" xfId="13355" xr:uid="{00000000-0005-0000-0000-00003B390000}"/>
    <cellStyle name="Normal 12 4 5 3 2 3" xfId="7716" xr:uid="{00000000-0005-0000-0000-00003C390000}"/>
    <cellStyle name="Normal 12 4 5 3 2 3 2" xfId="16291" xr:uid="{00000000-0005-0000-0000-00003D390000}"/>
    <cellStyle name="Normal 12 4 5 3 2 4" xfId="10690" xr:uid="{00000000-0005-0000-0000-00003E390000}"/>
    <cellStyle name="Normal 12 4 5 3 3" xfId="5661" xr:uid="{00000000-0005-0000-0000-00003F390000}"/>
    <cellStyle name="Normal 12 4 5 3 3 2" xfId="8303" xr:uid="{00000000-0005-0000-0000-000040390000}"/>
    <cellStyle name="Normal 12 4 5 3 3 2 2" xfId="16878" xr:uid="{00000000-0005-0000-0000-000041390000}"/>
    <cellStyle name="Normal 12 4 5 3 3 3" xfId="14236" xr:uid="{00000000-0005-0000-0000-000042390000}"/>
    <cellStyle name="Normal 12 4 5 3 4" xfId="4193" xr:uid="{00000000-0005-0000-0000-000043390000}"/>
    <cellStyle name="Normal 12 4 5 3 4 2" xfId="12768" xr:uid="{00000000-0005-0000-0000-000044390000}"/>
    <cellStyle name="Normal 12 4 5 3 5" xfId="6542" xr:uid="{00000000-0005-0000-0000-000045390000}"/>
    <cellStyle name="Normal 12 4 5 3 5 2" xfId="15117" xr:uid="{00000000-0005-0000-0000-000046390000}"/>
    <cellStyle name="Normal 12 4 5 3 6" xfId="10103" xr:uid="{00000000-0005-0000-0000-000047390000}"/>
    <cellStyle name="Normal 12 4 5 4" xfId="941" xr:uid="{00000000-0005-0000-0000-000048390000}"/>
    <cellStyle name="Normal 12 4 5 4 2" xfId="3606" xr:uid="{00000000-0005-0000-0000-000049390000}"/>
    <cellStyle name="Normal 12 4 5 4 2 2" xfId="12181" xr:uid="{00000000-0005-0000-0000-00004A390000}"/>
    <cellStyle name="Normal 12 4 5 4 3" xfId="7129" xr:uid="{00000000-0005-0000-0000-00004B390000}"/>
    <cellStyle name="Normal 12 4 5 4 3 2" xfId="15704" xr:uid="{00000000-0005-0000-0000-00004C390000}"/>
    <cellStyle name="Normal 12 4 5 4 4" xfId="9516" xr:uid="{00000000-0005-0000-0000-00004D390000}"/>
    <cellStyle name="Normal 12 4 5 5" xfId="1724" xr:uid="{00000000-0005-0000-0000-00004E390000}"/>
    <cellStyle name="Normal 12 4 5 5 2" xfId="3020" xr:uid="{00000000-0005-0000-0000-00004F390000}"/>
    <cellStyle name="Normal 12 4 5 5 2 2" xfId="11595" xr:uid="{00000000-0005-0000-0000-000050390000}"/>
    <cellStyle name="Normal 12 4 5 5 3" xfId="7912" xr:uid="{00000000-0005-0000-0000-000051390000}"/>
    <cellStyle name="Normal 12 4 5 5 3 2" xfId="16487" xr:uid="{00000000-0005-0000-0000-000052390000}"/>
    <cellStyle name="Normal 12 4 5 5 4" xfId="10299" xr:uid="{00000000-0005-0000-0000-000053390000}"/>
    <cellStyle name="Normal 12 4 5 6" xfId="4389" xr:uid="{00000000-0005-0000-0000-000054390000}"/>
    <cellStyle name="Normal 12 4 5 6 2" xfId="12964" xr:uid="{00000000-0005-0000-0000-000055390000}"/>
    <cellStyle name="Normal 12 4 5 7" xfId="5270" xr:uid="{00000000-0005-0000-0000-000056390000}"/>
    <cellStyle name="Normal 12 4 5 7 2" xfId="13845" xr:uid="{00000000-0005-0000-0000-000057390000}"/>
    <cellStyle name="Normal 12 4 5 8" xfId="2716" xr:uid="{00000000-0005-0000-0000-000058390000}"/>
    <cellStyle name="Normal 12 4 5 8 2" xfId="11291" xr:uid="{00000000-0005-0000-0000-000059390000}"/>
    <cellStyle name="Normal 12 4 5 9" xfId="6151" xr:uid="{00000000-0005-0000-0000-00005A390000}"/>
    <cellStyle name="Normal 12 4 5 9 2" xfId="14726" xr:uid="{00000000-0005-0000-0000-00005B390000}"/>
    <cellStyle name="Normal 12 4 6" xfId="255" xr:uid="{00000000-0005-0000-0000-00005C390000}"/>
    <cellStyle name="Normal 12 4 6 10" xfId="8832" xr:uid="{00000000-0005-0000-0000-00005D390000}"/>
    <cellStyle name="Normal 12 4 6 2" xfId="550" xr:uid="{00000000-0005-0000-0000-00005E390000}"/>
    <cellStyle name="Normal 12 4 6 2 2" xfId="1235" xr:uid="{00000000-0005-0000-0000-00005F390000}"/>
    <cellStyle name="Normal 12 4 6 2 2 2" xfId="3900" xr:uid="{00000000-0005-0000-0000-000060390000}"/>
    <cellStyle name="Normal 12 4 6 2 2 2 2" xfId="12475" xr:uid="{00000000-0005-0000-0000-000061390000}"/>
    <cellStyle name="Normal 12 4 6 2 2 3" xfId="7423" xr:uid="{00000000-0005-0000-0000-000062390000}"/>
    <cellStyle name="Normal 12 4 6 2 2 3 2" xfId="15998" xr:uid="{00000000-0005-0000-0000-000063390000}"/>
    <cellStyle name="Normal 12 4 6 2 2 4" xfId="9810" xr:uid="{00000000-0005-0000-0000-000064390000}"/>
    <cellStyle name="Normal 12 4 6 2 3" xfId="2409" xr:uid="{00000000-0005-0000-0000-000065390000}"/>
    <cellStyle name="Normal 12 4 6 2 3 2" xfId="5074" xr:uid="{00000000-0005-0000-0000-000066390000}"/>
    <cellStyle name="Normal 12 4 6 2 3 2 2" xfId="13649" xr:uid="{00000000-0005-0000-0000-000067390000}"/>
    <cellStyle name="Normal 12 4 6 2 3 3" xfId="8597" xr:uid="{00000000-0005-0000-0000-000068390000}"/>
    <cellStyle name="Normal 12 4 6 2 3 3 2" xfId="17172" xr:uid="{00000000-0005-0000-0000-000069390000}"/>
    <cellStyle name="Normal 12 4 6 2 3 4" xfId="10984" xr:uid="{00000000-0005-0000-0000-00006A390000}"/>
    <cellStyle name="Normal 12 4 6 2 4" xfId="5955" xr:uid="{00000000-0005-0000-0000-00006B390000}"/>
    <cellStyle name="Normal 12 4 6 2 4 2" xfId="14530" xr:uid="{00000000-0005-0000-0000-00006C390000}"/>
    <cellStyle name="Normal 12 4 6 2 5" xfId="3215" xr:uid="{00000000-0005-0000-0000-00006D390000}"/>
    <cellStyle name="Normal 12 4 6 2 5 2" xfId="11790" xr:uid="{00000000-0005-0000-0000-00006E390000}"/>
    <cellStyle name="Normal 12 4 6 2 6" xfId="6836" xr:uid="{00000000-0005-0000-0000-00006F390000}"/>
    <cellStyle name="Normal 12 4 6 2 6 2" xfId="15411" xr:uid="{00000000-0005-0000-0000-000070390000}"/>
    <cellStyle name="Normal 12 4 6 2 7" xfId="9125" xr:uid="{00000000-0005-0000-0000-000071390000}"/>
    <cellStyle name="Normal 12 4 6 3" xfId="1430" xr:uid="{00000000-0005-0000-0000-000072390000}"/>
    <cellStyle name="Normal 12 4 6 3 2" xfId="2017" xr:uid="{00000000-0005-0000-0000-000073390000}"/>
    <cellStyle name="Normal 12 4 6 3 2 2" xfId="4682" xr:uid="{00000000-0005-0000-0000-000074390000}"/>
    <cellStyle name="Normal 12 4 6 3 2 2 2" xfId="13257" xr:uid="{00000000-0005-0000-0000-000075390000}"/>
    <cellStyle name="Normal 12 4 6 3 2 3" xfId="7618" xr:uid="{00000000-0005-0000-0000-000076390000}"/>
    <cellStyle name="Normal 12 4 6 3 2 3 2" xfId="16193" xr:uid="{00000000-0005-0000-0000-000077390000}"/>
    <cellStyle name="Normal 12 4 6 3 2 4" xfId="10592" xr:uid="{00000000-0005-0000-0000-000078390000}"/>
    <cellStyle name="Normal 12 4 6 3 3" xfId="5563" xr:uid="{00000000-0005-0000-0000-000079390000}"/>
    <cellStyle name="Normal 12 4 6 3 3 2" xfId="8205" xr:uid="{00000000-0005-0000-0000-00007A390000}"/>
    <cellStyle name="Normal 12 4 6 3 3 2 2" xfId="16780" xr:uid="{00000000-0005-0000-0000-00007B390000}"/>
    <cellStyle name="Normal 12 4 6 3 3 3" xfId="14138" xr:uid="{00000000-0005-0000-0000-00007C390000}"/>
    <cellStyle name="Normal 12 4 6 3 4" xfId="4095" xr:uid="{00000000-0005-0000-0000-00007D390000}"/>
    <cellStyle name="Normal 12 4 6 3 4 2" xfId="12670" xr:uid="{00000000-0005-0000-0000-00007E390000}"/>
    <cellStyle name="Normal 12 4 6 3 5" xfId="6444" xr:uid="{00000000-0005-0000-0000-00007F390000}"/>
    <cellStyle name="Normal 12 4 6 3 5 2" xfId="15019" xr:uid="{00000000-0005-0000-0000-000080390000}"/>
    <cellStyle name="Normal 12 4 6 3 6" xfId="10005" xr:uid="{00000000-0005-0000-0000-000081390000}"/>
    <cellStyle name="Normal 12 4 6 4" xfId="843" xr:uid="{00000000-0005-0000-0000-000082390000}"/>
    <cellStyle name="Normal 12 4 6 4 2" xfId="3508" xr:uid="{00000000-0005-0000-0000-000083390000}"/>
    <cellStyle name="Normal 12 4 6 4 2 2" xfId="12083" xr:uid="{00000000-0005-0000-0000-000084390000}"/>
    <cellStyle name="Normal 12 4 6 4 3" xfId="7031" xr:uid="{00000000-0005-0000-0000-000085390000}"/>
    <cellStyle name="Normal 12 4 6 4 3 2" xfId="15606" xr:uid="{00000000-0005-0000-0000-000086390000}"/>
    <cellStyle name="Normal 12 4 6 4 4" xfId="9418" xr:uid="{00000000-0005-0000-0000-000087390000}"/>
    <cellStyle name="Normal 12 4 6 5" xfId="1822" xr:uid="{00000000-0005-0000-0000-000088390000}"/>
    <cellStyle name="Normal 12 4 6 5 2" xfId="2922" xr:uid="{00000000-0005-0000-0000-000089390000}"/>
    <cellStyle name="Normal 12 4 6 5 2 2" xfId="11497" xr:uid="{00000000-0005-0000-0000-00008A390000}"/>
    <cellStyle name="Normal 12 4 6 5 3" xfId="8010" xr:uid="{00000000-0005-0000-0000-00008B390000}"/>
    <cellStyle name="Normal 12 4 6 5 3 2" xfId="16585" xr:uid="{00000000-0005-0000-0000-00008C390000}"/>
    <cellStyle name="Normal 12 4 6 5 4" xfId="10397" xr:uid="{00000000-0005-0000-0000-00008D390000}"/>
    <cellStyle name="Normal 12 4 6 6" xfId="4487" xr:uid="{00000000-0005-0000-0000-00008E390000}"/>
    <cellStyle name="Normal 12 4 6 6 2" xfId="13062" xr:uid="{00000000-0005-0000-0000-00008F390000}"/>
    <cellStyle name="Normal 12 4 6 7" xfId="5368" xr:uid="{00000000-0005-0000-0000-000090390000}"/>
    <cellStyle name="Normal 12 4 6 7 2" xfId="13943" xr:uid="{00000000-0005-0000-0000-000091390000}"/>
    <cellStyle name="Normal 12 4 6 8" xfId="2618" xr:uid="{00000000-0005-0000-0000-000092390000}"/>
    <cellStyle name="Normal 12 4 6 8 2" xfId="11193" xr:uid="{00000000-0005-0000-0000-000093390000}"/>
    <cellStyle name="Normal 12 4 6 9" xfId="6249" xr:uid="{00000000-0005-0000-0000-000094390000}"/>
    <cellStyle name="Normal 12 4 6 9 2" xfId="14824" xr:uid="{00000000-0005-0000-0000-000095390000}"/>
    <cellStyle name="Normal 12 4 7" xfId="454" xr:uid="{00000000-0005-0000-0000-000096390000}"/>
    <cellStyle name="Normal 12 4 7 2" xfId="1039" xr:uid="{00000000-0005-0000-0000-000097390000}"/>
    <cellStyle name="Normal 12 4 7 2 2" xfId="3704" xr:uid="{00000000-0005-0000-0000-000098390000}"/>
    <cellStyle name="Normal 12 4 7 2 2 2" xfId="12279" xr:uid="{00000000-0005-0000-0000-000099390000}"/>
    <cellStyle name="Normal 12 4 7 2 3" xfId="7227" xr:uid="{00000000-0005-0000-0000-00009A390000}"/>
    <cellStyle name="Normal 12 4 7 2 3 2" xfId="15802" xr:uid="{00000000-0005-0000-0000-00009B390000}"/>
    <cellStyle name="Normal 12 4 7 2 4" xfId="9614" xr:uid="{00000000-0005-0000-0000-00009C390000}"/>
    <cellStyle name="Normal 12 4 7 3" xfId="2213" xr:uid="{00000000-0005-0000-0000-00009D390000}"/>
    <cellStyle name="Normal 12 4 7 3 2" xfId="3119" xr:uid="{00000000-0005-0000-0000-00009E390000}"/>
    <cellStyle name="Normal 12 4 7 3 2 2" xfId="11694" xr:uid="{00000000-0005-0000-0000-00009F390000}"/>
    <cellStyle name="Normal 12 4 7 3 3" xfId="8401" xr:uid="{00000000-0005-0000-0000-0000A0390000}"/>
    <cellStyle name="Normal 12 4 7 3 3 2" xfId="16976" xr:uid="{00000000-0005-0000-0000-0000A1390000}"/>
    <cellStyle name="Normal 12 4 7 3 4" xfId="10788" xr:uid="{00000000-0005-0000-0000-0000A2390000}"/>
    <cellStyle name="Normal 12 4 7 4" xfId="4878" xr:uid="{00000000-0005-0000-0000-0000A3390000}"/>
    <cellStyle name="Normal 12 4 7 4 2" xfId="13453" xr:uid="{00000000-0005-0000-0000-0000A4390000}"/>
    <cellStyle name="Normal 12 4 7 5" xfId="5759" xr:uid="{00000000-0005-0000-0000-0000A5390000}"/>
    <cellStyle name="Normal 12 4 7 5 2" xfId="14334" xr:uid="{00000000-0005-0000-0000-0000A6390000}"/>
    <cellStyle name="Normal 12 4 7 6" xfId="2522" xr:uid="{00000000-0005-0000-0000-0000A7390000}"/>
    <cellStyle name="Normal 12 4 7 6 2" xfId="11097" xr:uid="{00000000-0005-0000-0000-0000A8390000}"/>
    <cellStyle name="Normal 12 4 7 7" xfId="6640" xr:uid="{00000000-0005-0000-0000-0000A9390000}"/>
    <cellStyle name="Normal 12 4 7 7 2" xfId="15215" xr:uid="{00000000-0005-0000-0000-0000AA390000}"/>
    <cellStyle name="Normal 12 4 7 8" xfId="9029" xr:uid="{00000000-0005-0000-0000-0000AB390000}"/>
    <cellStyle name="Normal 12 4 8" xfId="1334" xr:uid="{00000000-0005-0000-0000-0000AC390000}"/>
    <cellStyle name="Normal 12 4 8 2" xfId="1921" xr:uid="{00000000-0005-0000-0000-0000AD390000}"/>
    <cellStyle name="Normal 12 4 8 2 2" xfId="4586" xr:uid="{00000000-0005-0000-0000-0000AE390000}"/>
    <cellStyle name="Normal 12 4 8 2 2 2" xfId="13161" xr:uid="{00000000-0005-0000-0000-0000AF390000}"/>
    <cellStyle name="Normal 12 4 8 2 3" xfId="7522" xr:uid="{00000000-0005-0000-0000-0000B0390000}"/>
    <cellStyle name="Normal 12 4 8 2 3 2" xfId="16097" xr:uid="{00000000-0005-0000-0000-0000B1390000}"/>
    <cellStyle name="Normal 12 4 8 2 4" xfId="10496" xr:uid="{00000000-0005-0000-0000-0000B2390000}"/>
    <cellStyle name="Normal 12 4 8 3" xfId="5467" xr:uid="{00000000-0005-0000-0000-0000B3390000}"/>
    <cellStyle name="Normal 12 4 8 3 2" xfId="8109" xr:uid="{00000000-0005-0000-0000-0000B4390000}"/>
    <cellStyle name="Normal 12 4 8 3 2 2" xfId="16684" xr:uid="{00000000-0005-0000-0000-0000B5390000}"/>
    <cellStyle name="Normal 12 4 8 3 3" xfId="14042" xr:uid="{00000000-0005-0000-0000-0000B6390000}"/>
    <cellStyle name="Normal 12 4 8 4" xfId="3999" xr:uid="{00000000-0005-0000-0000-0000B7390000}"/>
    <cellStyle name="Normal 12 4 8 4 2" xfId="12574" xr:uid="{00000000-0005-0000-0000-0000B8390000}"/>
    <cellStyle name="Normal 12 4 8 5" xfId="6348" xr:uid="{00000000-0005-0000-0000-0000B9390000}"/>
    <cellStyle name="Normal 12 4 8 5 2" xfId="14923" xr:uid="{00000000-0005-0000-0000-0000BA390000}"/>
    <cellStyle name="Normal 12 4 8 6" xfId="9909" xr:uid="{00000000-0005-0000-0000-0000BB390000}"/>
    <cellStyle name="Normal 12 4 9" xfId="747" xr:uid="{00000000-0005-0000-0000-0000BC390000}"/>
    <cellStyle name="Normal 12 4 9 2" xfId="3412" xr:uid="{00000000-0005-0000-0000-0000BD390000}"/>
    <cellStyle name="Normal 12 4 9 2 2" xfId="11987" xr:uid="{00000000-0005-0000-0000-0000BE390000}"/>
    <cellStyle name="Normal 12 4 9 3" xfId="6935" xr:uid="{00000000-0005-0000-0000-0000BF390000}"/>
    <cellStyle name="Normal 12 4 9 3 2" xfId="15510" xr:uid="{00000000-0005-0000-0000-0000C0390000}"/>
    <cellStyle name="Normal 12 4 9 4" xfId="9322" xr:uid="{00000000-0005-0000-0000-0000C1390000}"/>
    <cellStyle name="Normal 12 5" xfId="139" xr:uid="{00000000-0005-0000-0000-0000C2390000}"/>
    <cellStyle name="Normal 12 5 10" xfId="1619" xr:uid="{00000000-0005-0000-0000-0000C3390000}"/>
    <cellStyle name="Normal 12 5 10 2" xfId="2812" xr:uid="{00000000-0005-0000-0000-0000C4390000}"/>
    <cellStyle name="Normal 12 5 10 2 2" xfId="11387" xr:uid="{00000000-0005-0000-0000-0000C5390000}"/>
    <cellStyle name="Normal 12 5 10 3" xfId="7807" xr:uid="{00000000-0005-0000-0000-0000C6390000}"/>
    <cellStyle name="Normal 12 5 10 3 2" xfId="16382" xr:uid="{00000000-0005-0000-0000-0000C7390000}"/>
    <cellStyle name="Normal 12 5 10 4" xfId="10194" xr:uid="{00000000-0005-0000-0000-0000C8390000}"/>
    <cellStyle name="Normal 12 5 11" xfId="4284" xr:uid="{00000000-0005-0000-0000-0000C9390000}"/>
    <cellStyle name="Normal 12 5 11 2" xfId="12859" xr:uid="{00000000-0005-0000-0000-0000CA390000}"/>
    <cellStyle name="Normal 12 5 12" xfId="5165" xr:uid="{00000000-0005-0000-0000-0000CB390000}"/>
    <cellStyle name="Normal 12 5 12 2" xfId="13740" xr:uid="{00000000-0005-0000-0000-0000CC390000}"/>
    <cellStyle name="Normal 12 5 13" xfId="2495" xr:uid="{00000000-0005-0000-0000-0000CD390000}"/>
    <cellStyle name="Normal 12 5 13 2" xfId="11070" xr:uid="{00000000-0005-0000-0000-0000CE390000}"/>
    <cellStyle name="Normal 12 5 14" xfId="6046" xr:uid="{00000000-0005-0000-0000-0000CF390000}"/>
    <cellStyle name="Normal 12 5 14 2" xfId="14621" xr:uid="{00000000-0005-0000-0000-0000D0390000}"/>
    <cellStyle name="Normal 12 5 15" xfId="17268" xr:uid="{00000000-0005-0000-0000-0000D1390000}"/>
    <cellStyle name="Normal 12 5 16" xfId="8722" xr:uid="{00000000-0005-0000-0000-0000D2390000}"/>
    <cellStyle name="Normal 12 5 17" xfId="8693" xr:uid="{00000000-0005-0000-0000-0000D3390000}"/>
    <cellStyle name="Normal 12 5 2" xfId="160" xr:uid="{00000000-0005-0000-0000-0000D4390000}"/>
    <cellStyle name="Normal 12 5 2 10" xfId="5204" xr:uid="{00000000-0005-0000-0000-0000D5390000}"/>
    <cellStyle name="Normal 12 5 2 10 2" xfId="13779" xr:uid="{00000000-0005-0000-0000-0000D6390000}"/>
    <cellStyle name="Normal 12 5 2 11" xfId="2534" xr:uid="{00000000-0005-0000-0000-0000D7390000}"/>
    <cellStyle name="Normal 12 5 2 11 2" xfId="11109" xr:uid="{00000000-0005-0000-0000-0000D8390000}"/>
    <cellStyle name="Normal 12 5 2 12" xfId="6085" xr:uid="{00000000-0005-0000-0000-0000D9390000}"/>
    <cellStyle name="Normal 12 5 2 12 2" xfId="14660" xr:uid="{00000000-0005-0000-0000-0000DA390000}"/>
    <cellStyle name="Normal 12 5 2 13" xfId="8739" xr:uid="{00000000-0005-0000-0000-0000DB390000}"/>
    <cellStyle name="Normal 12 5 2 2" xfId="229" xr:uid="{00000000-0005-0000-0000-0000DC390000}"/>
    <cellStyle name="Normal 12 5 2 2 10" xfId="2592" xr:uid="{00000000-0005-0000-0000-0000DD390000}"/>
    <cellStyle name="Normal 12 5 2 2 10 2" xfId="11167" xr:uid="{00000000-0005-0000-0000-0000DE390000}"/>
    <cellStyle name="Normal 12 5 2 2 11" xfId="6125" xr:uid="{00000000-0005-0000-0000-0000DF390000}"/>
    <cellStyle name="Normal 12 5 2 2 11 2" xfId="14700" xr:uid="{00000000-0005-0000-0000-0000E0390000}"/>
    <cellStyle name="Normal 12 5 2 2 12" xfId="8806" xr:uid="{00000000-0005-0000-0000-0000E1390000}"/>
    <cellStyle name="Normal 12 5 2 2 2" xfId="327" xr:uid="{00000000-0005-0000-0000-0000E2390000}"/>
    <cellStyle name="Normal 12 5 2 2 2 10" xfId="8904" xr:uid="{00000000-0005-0000-0000-0000E3390000}"/>
    <cellStyle name="Normal 12 5 2 2 2 2" xfId="622" xr:uid="{00000000-0005-0000-0000-0000E4390000}"/>
    <cellStyle name="Normal 12 5 2 2 2 2 2" xfId="1307" xr:uid="{00000000-0005-0000-0000-0000E5390000}"/>
    <cellStyle name="Normal 12 5 2 2 2 2 2 2" xfId="3972" xr:uid="{00000000-0005-0000-0000-0000E6390000}"/>
    <cellStyle name="Normal 12 5 2 2 2 2 2 2 2" xfId="12547" xr:uid="{00000000-0005-0000-0000-0000E7390000}"/>
    <cellStyle name="Normal 12 5 2 2 2 2 2 3" xfId="7495" xr:uid="{00000000-0005-0000-0000-0000E8390000}"/>
    <cellStyle name="Normal 12 5 2 2 2 2 2 3 2" xfId="16070" xr:uid="{00000000-0005-0000-0000-0000E9390000}"/>
    <cellStyle name="Normal 12 5 2 2 2 2 2 4" xfId="9882" xr:uid="{00000000-0005-0000-0000-0000EA390000}"/>
    <cellStyle name="Normal 12 5 2 2 2 2 3" xfId="2481" xr:uid="{00000000-0005-0000-0000-0000EB390000}"/>
    <cellStyle name="Normal 12 5 2 2 2 2 3 2" xfId="5146" xr:uid="{00000000-0005-0000-0000-0000EC390000}"/>
    <cellStyle name="Normal 12 5 2 2 2 2 3 2 2" xfId="13721" xr:uid="{00000000-0005-0000-0000-0000ED390000}"/>
    <cellStyle name="Normal 12 5 2 2 2 2 3 3" xfId="8669" xr:uid="{00000000-0005-0000-0000-0000EE390000}"/>
    <cellStyle name="Normal 12 5 2 2 2 2 3 3 2" xfId="17244" xr:uid="{00000000-0005-0000-0000-0000EF390000}"/>
    <cellStyle name="Normal 12 5 2 2 2 2 3 4" xfId="11056" xr:uid="{00000000-0005-0000-0000-0000F0390000}"/>
    <cellStyle name="Normal 12 5 2 2 2 2 4" xfId="6027" xr:uid="{00000000-0005-0000-0000-0000F1390000}"/>
    <cellStyle name="Normal 12 5 2 2 2 2 4 2" xfId="14602" xr:uid="{00000000-0005-0000-0000-0000F2390000}"/>
    <cellStyle name="Normal 12 5 2 2 2 2 5" xfId="3287" xr:uid="{00000000-0005-0000-0000-0000F3390000}"/>
    <cellStyle name="Normal 12 5 2 2 2 2 5 2" xfId="11862" xr:uid="{00000000-0005-0000-0000-0000F4390000}"/>
    <cellStyle name="Normal 12 5 2 2 2 2 6" xfId="6908" xr:uid="{00000000-0005-0000-0000-0000F5390000}"/>
    <cellStyle name="Normal 12 5 2 2 2 2 6 2" xfId="15483" xr:uid="{00000000-0005-0000-0000-0000F6390000}"/>
    <cellStyle name="Normal 12 5 2 2 2 2 7" xfId="9197" xr:uid="{00000000-0005-0000-0000-0000F7390000}"/>
    <cellStyle name="Normal 12 5 2 2 2 3" xfId="1502" xr:uid="{00000000-0005-0000-0000-0000F8390000}"/>
    <cellStyle name="Normal 12 5 2 2 2 3 2" xfId="2089" xr:uid="{00000000-0005-0000-0000-0000F9390000}"/>
    <cellStyle name="Normal 12 5 2 2 2 3 2 2" xfId="4754" xr:uid="{00000000-0005-0000-0000-0000FA390000}"/>
    <cellStyle name="Normal 12 5 2 2 2 3 2 2 2" xfId="13329" xr:uid="{00000000-0005-0000-0000-0000FB390000}"/>
    <cellStyle name="Normal 12 5 2 2 2 3 2 3" xfId="7690" xr:uid="{00000000-0005-0000-0000-0000FC390000}"/>
    <cellStyle name="Normal 12 5 2 2 2 3 2 3 2" xfId="16265" xr:uid="{00000000-0005-0000-0000-0000FD390000}"/>
    <cellStyle name="Normal 12 5 2 2 2 3 2 4" xfId="10664" xr:uid="{00000000-0005-0000-0000-0000FE390000}"/>
    <cellStyle name="Normal 12 5 2 2 2 3 3" xfId="5635" xr:uid="{00000000-0005-0000-0000-0000FF390000}"/>
    <cellStyle name="Normal 12 5 2 2 2 3 3 2" xfId="8277" xr:uid="{00000000-0005-0000-0000-0000003A0000}"/>
    <cellStyle name="Normal 12 5 2 2 2 3 3 2 2" xfId="16852" xr:uid="{00000000-0005-0000-0000-0000013A0000}"/>
    <cellStyle name="Normal 12 5 2 2 2 3 3 3" xfId="14210" xr:uid="{00000000-0005-0000-0000-0000023A0000}"/>
    <cellStyle name="Normal 12 5 2 2 2 3 4" xfId="4167" xr:uid="{00000000-0005-0000-0000-0000033A0000}"/>
    <cellStyle name="Normal 12 5 2 2 2 3 4 2" xfId="12742" xr:uid="{00000000-0005-0000-0000-0000043A0000}"/>
    <cellStyle name="Normal 12 5 2 2 2 3 5" xfId="6516" xr:uid="{00000000-0005-0000-0000-0000053A0000}"/>
    <cellStyle name="Normal 12 5 2 2 2 3 5 2" xfId="15091" xr:uid="{00000000-0005-0000-0000-0000063A0000}"/>
    <cellStyle name="Normal 12 5 2 2 2 3 6" xfId="10077" xr:uid="{00000000-0005-0000-0000-0000073A0000}"/>
    <cellStyle name="Normal 12 5 2 2 2 4" xfId="915" xr:uid="{00000000-0005-0000-0000-0000083A0000}"/>
    <cellStyle name="Normal 12 5 2 2 2 4 2" xfId="3580" xr:uid="{00000000-0005-0000-0000-0000093A0000}"/>
    <cellStyle name="Normal 12 5 2 2 2 4 2 2" xfId="12155" xr:uid="{00000000-0005-0000-0000-00000A3A0000}"/>
    <cellStyle name="Normal 12 5 2 2 2 4 3" xfId="7103" xr:uid="{00000000-0005-0000-0000-00000B3A0000}"/>
    <cellStyle name="Normal 12 5 2 2 2 4 3 2" xfId="15678" xr:uid="{00000000-0005-0000-0000-00000C3A0000}"/>
    <cellStyle name="Normal 12 5 2 2 2 4 4" xfId="9490" xr:uid="{00000000-0005-0000-0000-00000D3A0000}"/>
    <cellStyle name="Normal 12 5 2 2 2 5" xfId="1894" xr:uid="{00000000-0005-0000-0000-00000E3A0000}"/>
    <cellStyle name="Normal 12 5 2 2 2 5 2" xfId="2994" xr:uid="{00000000-0005-0000-0000-00000F3A0000}"/>
    <cellStyle name="Normal 12 5 2 2 2 5 2 2" xfId="11569" xr:uid="{00000000-0005-0000-0000-0000103A0000}"/>
    <cellStyle name="Normal 12 5 2 2 2 5 3" xfId="8082" xr:uid="{00000000-0005-0000-0000-0000113A0000}"/>
    <cellStyle name="Normal 12 5 2 2 2 5 3 2" xfId="16657" xr:uid="{00000000-0005-0000-0000-0000123A0000}"/>
    <cellStyle name="Normal 12 5 2 2 2 5 4" xfId="10469" xr:uid="{00000000-0005-0000-0000-0000133A0000}"/>
    <cellStyle name="Normal 12 5 2 2 2 6" xfId="4559" xr:uid="{00000000-0005-0000-0000-0000143A0000}"/>
    <cellStyle name="Normal 12 5 2 2 2 6 2" xfId="13134" xr:uid="{00000000-0005-0000-0000-0000153A0000}"/>
    <cellStyle name="Normal 12 5 2 2 2 7" xfId="5440" xr:uid="{00000000-0005-0000-0000-0000163A0000}"/>
    <cellStyle name="Normal 12 5 2 2 2 7 2" xfId="14015" xr:uid="{00000000-0005-0000-0000-0000173A0000}"/>
    <cellStyle name="Normal 12 5 2 2 2 8" xfId="2690" xr:uid="{00000000-0005-0000-0000-0000183A0000}"/>
    <cellStyle name="Normal 12 5 2 2 2 8 2" xfId="11265" xr:uid="{00000000-0005-0000-0000-0000193A0000}"/>
    <cellStyle name="Normal 12 5 2 2 2 9" xfId="6321" xr:uid="{00000000-0005-0000-0000-00001A3A0000}"/>
    <cellStyle name="Normal 12 5 2 2 2 9 2" xfId="14896" xr:uid="{00000000-0005-0000-0000-00001B3A0000}"/>
    <cellStyle name="Normal 12 5 2 2 3" xfId="427" xr:uid="{00000000-0005-0000-0000-00001C3A0000}"/>
    <cellStyle name="Normal 12 5 2 2 3 10" xfId="9002" xr:uid="{00000000-0005-0000-0000-00001D3A0000}"/>
    <cellStyle name="Normal 12 5 2 2 3 2" xfId="720" xr:uid="{00000000-0005-0000-0000-00001E3A0000}"/>
    <cellStyle name="Normal 12 5 2 2 3 2 2" xfId="1209" xr:uid="{00000000-0005-0000-0000-00001F3A0000}"/>
    <cellStyle name="Normal 12 5 2 2 3 2 2 2" xfId="3874" xr:uid="{00000000-0005-0000-0000-0000203A0000}"/>
    <cellStyle name="Normal 12 5 2 2 3 2 2 2 2" xfId="12449" xr:uid="{00000000-0005-0000-0000-0000213A0000}"/>
    <cellStyle name="Normal 12 5 2 2 3 2 2 3" xfId="7397" xr:uid="{00000000-0005-0000-0000-0000223A0000}"/>
    <cellStyle name="Normal 12 5 2 2 3 2 2 3 2" xfId="15972" xr:uid="{00000000-0005-0000-0000-0000233A0000}"/>
    <cellStyle name="Normal 12 5 2 2 3 2 2 4" xfId="9784" xr:uid="{00000000-0005-0000-0000-0000243A0000}"/>
    <cellStyle name="Normal 12 5 2 2 3 2 3" xfId="2383" xr:uid="{00000000-0005-0000-0000-0000253A0000}"/>
    <cellStyle name="Normal 12 5 2 2 3 2 3 2" xfId="5048" xr:uid="{00000000-0005-0000-0000-0000263A0000}"/>
    <cellStyle name="Normal 12 5 2 2 3 2 3 2 2" xfId="13623" xr:uid="{00000000-0005-0000-0000-0000273A0000}"/>
    <cellStyle name="Normal 12 5 2 2 3 2 3 3" xfId="8571" xr:uid="{00000000-0005-0000-0000-0000283A0000}"/>
    <cellStyle name="Normal 12 5 2 2 3 2 3 3 2" xfId="17146" xr:uid="{00000000-0005-0000-0000-0000293A0000}"/>
    <cellStyle name="Normal 12 5 2 2 3 2 3 4" xfId="10958" xr:uid="{00000000-0005-0000-0000-00002A3A0000}"/>
    <cellStyle name="Normal 12 5 2 2 3 2 4" xfId="5929" xr:uid="{00000000-0005-0000-0000-00002B3A0000}"/>
    <cellStyle name="Normal 12 5 2 2 3 2 4 2" xfId="14504" xr:uid="{00000000-0005-0000-0000-00002C3A0000}"/>
    <cellStyle name="Normal 12 5 2 2 3 2 5" xfId="3385" xr:uid="{00000000-0005-0000-0000-00002D3A0000}"/>
    <cellStyle name="Normal 12 5 2 2 3 2 5 2" xfId="11960" xr:uid="{00000000-0005-0000-0000-00002E3A0000}"/>
    <cellStyle name="Normal 12 5 2 2 3 2 6" xfId="6810" xr:uid="{00000000-0005-0000-0000-00002F3A0000}"/>
    <cellStyle name="Normal 12 5 2 2 3 2 6 2" xfId="15385" xr:uid="{00000000-0005-0000-0000-0000303A0000}"/>
    <cellStyle name="Normal 12 5 2 2 3 2 7" xfId="9295" xr:uid="{00000000-0005-0000-0000-0000313A0000}"/>
    <cellStyle name="Normal 12 5 2 2 3 3" xfId="1600" xr:uid="{00000000-0005-0000-0000-0000323A0000}"/>
    <cellStyle name="Normal 12 5 2 2 3 3 2" xfId="2187" xr:uid="{00000000-0005-0000-0000-0000333A0000}"/>
    <cellStyle name="Normal 12 5 2 2 3 3 2 2" xfId="4852" xr:uid="{00000000-0005-0000-0000-0000343A0000}"/>
    <cellStyle name="Normal 12 5 2 2 3 3 2 2 2" xfId="13427" xr:uid="{00000000-0005-0000-0000-0000353A0000}"/>
    <cellStyle name="Normal 12 5 2 2 3 3 2 3" xfId="7788" xr:uid="{00000000-0005-0000-0000-0000363A0000}"/>
    <cellStyle name="Normal 12 5 2 2 3 3 2 3 2" xfId="16363" xr:uid="{00000000-0005-0000-0000-0000373A0000}"/>
    <cellStyle name="Normal 12 5 2 2 3 3 2 4" xfId="10762" xr:uid="{00000000-0005-0000-0000-0000383A0000}"/>
    <cellStyle name="Normal 12 5 2 2 3 3 3" xfId="5733" xr:uid="{00000000-0005-0000-0000-0000393A0000}"/>
    <cellStyle name="Normal 12 5 2 2 3 3 3 2" xfId="8375" xr:uid="{00000000-0005-0000-0000-00003A3A0000}"/>
    <cellStyle name="Normal 12 5 2 2 3 3 3 2 2" xfId="16950" xr:uid="{00000000-0005-0000-0000-00003B3A0000}"/>
    <cellStyle name="Normal 12 5 2 2 3 3 3 3" xfId="14308" xr:uid="{00000000-0005-0000-0000-00003C3A0000}"/>
    <cellStyle name="Normal 12 5 2 2 3 3 4" xfId="4265" xr:uid="{00000000-0005-0000-0000-00003D3A0000}"/>
    <cellStyle name="Normal 12 5 2 2 3 3 4 2" xfId="12840" xr:uid="{00000000-0005-0000-0000-00003E3A0000}"/>
    <cellStyle name="Normal 12 5 2 2 3 3 5" xfId="6614" xr:uid="{00000000-0005-0000-0000-00003F3A0000}"/>
    <cellStyle name="Normal 12 5 2 2 3 3 5 2" xfId="15189" xr:uid="{00000000-0005-0000-0000-0000403A0000}"/>
    <cellStyle name="Normal 12 5 2 2 3 3 6" xfId="10175" xr:uid="{00000000-0005-0000-0000-0000413A0000}"/>
    <cellStyle name="Normal 12 5 2 2 3 4" xfId="1013" xr:uid="{00000000-0005-0000-0000-0000423A0000}"/>
    <cellStyle name="Normal 12 5 2 2 3 4 2" xfId="3678" xr:uid="{00000000-0005-0000-0000-0000433A0000}"/>
    <cellStyle name="Normal 12 5 2 2 3 4 2 2" xfId="12253" xr:uid="{00000000-0005-0000-0000-0000443A0000}"/>
    <cellStyle name="Normal 12 5 2 2 3 4 3" xfId="7201" xr:uid="{00000000-0005-0000-0000-0000453A0000}"/>
    <cellStyle name="Normal 12 5 2 2 3 4 3 2" xfId="15776" xr:uid="{00000000-0005-0000-0000-0000463A0000}"/>
    <cellStyle name="Normal 12 5 2 2 3 4 4" xfId="9588" xr:uid="{00000000-0005-0000-0000-0000473A0000}"/>
    <cellStyle name="Normal 12 5 2 2 3 5" xfId="1796" xr:uid="{00000000-0005-0000-0000-0000483A0000}"/>
    <cellStyle name="Normal 12 5 2 2 3 5 2" xfId="3092" xr:uid="{00000000-0005-0000-0000-0000493A0000}"/>
    <cellStyle name="Normal 12 5 2 2 3 5 2 2" xfId="11667" xr:uid="{00000000-0005-0000-0000-00004A3A0000}"/>
    <cellStyle name="Normal 12 5 2 2 3 5 3" xfId="7984" xr:uid="{00000000-0005-0000-0000-00004B3A0000}"/>
    <cellStyle name="Normal 12 5 2 2 3 5 3 2" xfId="16559" xr:uid="{00000000-0005-0000-0000-00004C3A0000}"/>
    <cellStyle name="Normal 12 5 2 2 3 5 4" xfId="10371" xr:uid="{00000000-0005-0000-0000-00004D3A0000}"/>
    <cellStyle name="Normal 12 5 2 2 3 6" xfId="4461" xr:uid="{00000000-0005-0000-0000-00004E3A0000}"/>
    <cellStyle name="Normal 12 5 2 2 3 6 2" xfId="13036" xr:uid="{00000000-0005-0000-0000-00004F3A0000}"/>
    <cellStyle name="Normal 12 5 2 2 3 7" xfId="5342" xr:uid="{00000000-0005-0000-0000-0000503A0000}"/>
    <cellStyle name="Normal 12 5 2 2 3 7 2" xfId="13917" xr:uid="{00000000-0005-0000-0000-0000513A0000}"/>
    <cellStyle name="Normal 12 5 2 2 3 8" xfId="2788" xr:uid="{00000000-0005-0000-0000-0000523A0000}"/>
    <cellStyle name="Normal 12 5 2 2 3 8 2" xfId="11363" xr:uid="{00000000-0005-0000-0000-0000533A0000}"/>
    <cellStyle name="Normal 12 5 2 2 3 9" xfId="6223" xr:uid="{00000000-0005-0000-0000-0000543A0000}"/>
    <cellStyle name="Normal 12 5 2 2 3 9 2" xfId="14798" xr:uid="{00000000-0005-0000-0000-0000553A0000}"/>
    <cellStyle name="Normal 12 5 2 2 4" xfId="524" xr:uid="{00000000-0005-0000-0000-0000563A0000}"/>
    <cellStyle name="Normal 12 5 2 2 4 2" xfId="1111" xr:uid="{00000000-0005-0000-0000-0000573A0000}"/>
    <cellStyle name="Normal 12 5 2 2 4 2 2" xfId="3776" xr:uid="{00000000-0005-0000-0000-0000583A0000}"/>
    <cellStyle name="Normal 12 5 2 2 4 2 2 2" xfId="12351" xr:uid="{00000000-0005-0000-0000-0000593A0000}"/>
    <cellStyle name="Normal 12 5 2 2 4 2 3" xfId="7299" xr:uid="{00000000-0005-0000-0000-00005A3A0000}"/>
    <cellStyle name="Normal 12 5 2 2 4 2 3 2" xfId="15874" xr:uid="{00000000-0005-0000-0000-00005B3A0000}"/>
    <cellStyle name="Normal 12 5 2 2 4 2 4" xfId="9686" xr:uid="{00000000-0005-0000-0000-00005C3A0000}"/>
    <cellStyle name="Normal 12 5 2 2 4 3" xfId="2285" xr:uid="{00000000-0005-0000-0000-00005D3A0000}"/>
    <cellStyle name="Normal 12 5 2 2 4 3 2" xfId="4950" xr:uid="{00000000-0005-0000-0000-00005E3A0000}"/>
    <cellStyle name="Normal 12 5 2 2 4 3 2 2" xfId="13525" xr:uid="{00000000-0005-0000-0000-00005F3A0000}"/>
    <cellStyle name="Normal 12 5 2 2 4 3 3" xfId="8473" xr:uid="{00000000-0005-0000-0000-0000603A0000}"/>
    <cellStyle name="Normal 12 5 2 2 4 3 3 2" xfId="17048" xr:uid="{00000000-0005-0000-0000-0000613A0000}"/>
    <cellStyle name="Normal 12 5 2 2 4 3 4" xfId="10860" xr:uid="{00000000-0005-0000-0000-0000623A0000}"/>
    <cellStyle name="Normal 12 5 2 2 4 4" xfId="5831" xr:uid="{00000000-0005-0000-0000-0000633A0000}"/>
    <cellStyle name="Normal 12 5 2 2 4 4 2" xfId="14406" xr:uid="{00000000-0005-0000-0000-0000643A0000}"/>
    <cellStyle name="Normal 12 5 2 2 4 5" xfId="3189" xr:uid="{00000000-0005-0000-0000-0000653A0000}"/>
    <cellStyle name="Normal 12 5 2 2 4 5 2" xfId="11764" xr:uid="{00000000-0005-0000-0000-0000663A0000}"/>
    <cellStyle name="Normal 12 5 2 2 4 6" xfId="6712" xr:uid="{00000000-0005-0000-0000-0000673A0000}"/>
    <cellStyle name="Normal 12 5 2 2 4 6 2" xfId="15287" xr:uid="{00000000-0005-0000-0000-0000683A0000}"/>
    <cellStyle name="Normal 12 5 2 2 4 7" xfId="9099" xr:uid="{00000000-0005-0000-0000-0000693A0000}"/>
    <cellStyle name="Normal 12 5 2 2 5" xfId="1404" xr:uid="{00000000-0005-0000-0000-00006A3A0000}"/>
    <cellStyle name="Normal 12 5 2 2 5 2" xfId="1991" xr:uid="{00000000-0005-0000-0000-00006B3A0000}"/>
    <cellStyle name="Normal 12 5 2 2 5 2 2" xfId="4656" xr:uid="{00000000-0005-0000-0000-00006C3A0000}"/>
    <cellStyle name="Normal 12 5 2 2 5 2 2 2" xfId="13231" xr:uid="{00000000-0005-0000-0000-00006D3A0000}"/>
    <cellStyle name="Normal 12 5 2 2 5 2 3" xfId="7592" xr:uid="{00000000-0005-0000-0000-00006E3A0000}"/>
    <cellStyle name="Normal 12 5 2 2 5 2 3 2" xfId="16167" xr:uid="{00000000-0005-0000-0000-00006F3A0000}"/>
    <cellStyle name="Normal 12 5 2 2 5 2 4" xfId="10566" xr:uid="{00000000-0005-0000-0000-0000703A0000}"/>
    <cellStyle name="Normal 12 5 2 2 5 3" xfId="5537" xr:uid="{00000000-0005-0000-0000-0000713A0000}"/>
    <cellStyle name="Normal 12 5 2 2 5 3 2" xfId="8179" xr:uid="{00000000-0005-0000-0000-0000723A0000}"/>
    <cellStyle name="Normal 12 5 2 2 5 3 2 2" xfId="16754" xr:uid="{00000000-0005-0000-0000-0000733A0000}"/>
    <cellStyle name="Normal 12 5 2 2 5 3 3" xfId="14112" xr:uid="{00000000-0005-0000-0000-0000743A0000}"/>
    <cellStyle name="Normal 12 5 2 2 5 4" xfId="4069" xr:uid="{00000000-0005-0000-0000-0000753A0000}"/>
    <cellStyle name="Normal 12 5 2 2 5 4 2" xfId="12644" xr:uid="{00000000-0005-0000-0000-0000763A0000}"/>
    <cellStyle name="Normal 12 5 2 2 5 5" xfId="6418" xr:uid="{00000000-0005-0000-0000-0000773A0000}"/>
    <cellStyle name="Normal 12 5 2 2 5 5 2" xfId="14993" xr:uid="{00000000-0005-0000-0000-0000783A0000}"/>
    <cellStyle name="Normal 12 5 2 2 5 6" xfId="9979" xr:uid="{00000000-0005-0000-0000-0000793A0000}"/>
    <cellStyle name="Normal 12 5 2 2 6" xfId="817" xr:uid="{00000000-0005-0000-0000-00007A3A0000}"/>
    <cellStyle name="Normal 12 5 2 2 6 2" xfId="3482" xr:uid="{00000000-0005-0000-0000-00007B3A0000}"/>
    <cellStyle name="Normal 12 5 2 2 6 2 2" xfId="12057" xr:uid="{00000000-0005-0000-0000-00007C3A0000}"/>
    <cellStyle name="Normal 12 5 2 2 6 3" xfId="7005" xr:uid="{00000000-0005-0000-0000-00007D3A0000}"/>
    <cellStyle name="Normal 12 5 2 2 6 3 2" xfId="15580" xr:uid="{00000000-0005-0000-0000-00007E3A0000}"/>
    <cellStyle name="Normal 12 5 2 2 6 4" xfId="9392" xr:uid="{00000000-0005-0000-0000-00007F3A0000}"/>
    <cellStyle name="Normal 12 5 2 2 7" xfId="1698" xr:uid="{00000000-0005-0000-0000-0000803A0000}"/>
    <cellStyle name="Normal 12 5 2 2 7 2" xfId="2896" xr:uid="{00000000-0005-0000-0000-0000813A0000}"/>
    <cellStyle name="Normal 12 5 2 2 7 2 2" xfId="11471" xr:uid="{00000000-0005-0000-0000-0000823A0000}"/>
    <cellStyle name="Normal 12 5 2 2 7 3" xfId="7886" xr:uid="{00000000-0005-0000-0000-0000833A0000}"/>
    <cellStyle name="Normal 12 5 2 2 7 3 2" xfId="16461" xr:uid="{00000000-0005-0000-0000-0000843A0000}"/>
    <cellStyle name="Normal 12 5 2 2 7 4" xfId="10273" xr:uid="{00000000-0005-0000-0000-0000853A0000}"/>
    <cellStyle name="Normal 12 5 2 2 8" xfId="4363" xr:uid="{00000000-0005-0000-0000-0000863A0000}"/>
    <cellStyle name="Normal 12 5 2 2 8 2" xfId="12938" xr:uid="{00000000-0005-0000-0000-0000873A0000}"/>
    <cellStyle name="Normal 12 5 2 2 9" xfId="5244" xr:uid="{00000000-0005-0000-0000-0000883A0000}"/>
    <cellStyle name="Normal 12 5 2 2 9 2" xfId="13819" xr:uid="{00000000-0005-0000-0000-0000893A0000}"/>
    <cellStyle name="Normal 12 5 2 3" xfId="368" xr:uid="{00000000-0005-0000-0000-00008A3A0000}"/>
    <cellStyle name="Normal 12 5 2 3 10" xfId="8943" xr:uid="{00000000-0005-0000-0000-00008B3A0000}"/>
    <cellStyle name="Normal 12 5 2 3 2" xfId="661" xr:uid="{00000000-0005-0000-0000-00008C3A0000}"/>
    <cellStyle name="Normal 12 5 2 3 2 2" xfId="1150" xr:uid="{00000000-0005-0000-0000-00008D3A0000}"/>
    <cellStyle name="Normal 12 5 2 3 2 2 2" xfId="3815" xr:uid="{00000000-0005-0000-0000-00008E3A0000}"/>
    <cellStyle name="Normal 12 5 2 3 2 2 2 2" xfId="12390" xr:uid="{00000000-0005-0000-0000-00008F3A0000}"/>
    <cellStyle name="Normal 12 5 2 3 2 2 3" xfId="7338" xr:uid="{00000000-0005-0000-0000-0000903A0000}"/>
    <cellStyle name="Normal 12 5 2 3 2 2 3 2" xfId="15913" xr:uid="{00000000-0005-0000-0000-0000913A0000}"/>
    <cellStyle name="Normal 12 5 2 3 2 2 4" xfId="9725" xr:uid="{00000000-0005-0000-0000-0000923A0000}"/>
    <cellStyle name="Normal 12 5 2 3 2 3" xfId="2324" xr:uid="{00000000-0005-0000-0000-0000933A0000}"/>
    <cellStyle name="Normal 12 5 2 3 2 3 2" xfId="4989" xr:uid="{00000000-0005-0000-0000-0000943A0000}"/>
    <cellStyle name="Normal 12 5 2 3 2 3 2 2" xfId="13564" xr:uid="{00000000-0005-0000-0000-0000953A0000}"/>
    <cellStyle name="Normal 12 5 2 3 2 3 3" xfId="8512" xr:uid="{00000000-0005-0000-0000-0000963A0000}"/>
    <cellStyle name="Normal 12 5 2 3 2 3 3 2" xfId="17087" xr:uid="{00000000-0005-0000-0000-0000973A0000}"/>
    <cellStyle name="Normal 12 5 2 3 2 3 4" xfId="10899" xr:uid="{00000000-0005-0000-0000-0000983A0000}"/>
    <cellStyle name="Normal 12 5 2 3 2 4" xfId="5870" xr:uid="{00000000-0005-0000-0000-0000993A0000}"/>
    <cellStyle name="Normal 12 5 2 3 2 4 2" xfId="14445" xr:uid="{00000000-0005-0000-0000-00009A3A0000}"/>
    <cellStyle name="Normal 12 5 2 3 2 5" xfId="3326" xr:uid="{00000000-0005-0000-0000-00009B3A0000}"/>
    <cellStyle name="Normal 12 5 2 3 2 5 2" xfId="11901" xr:uid="{00000000-0005-0000-0000-00009C3A0000}"/>
    <cellStyle name="Normal 12 5 2 3 2 6" xfId="6751" xr:uid="{00000000-0005-0000-0000-00009D3A0000}"/>
    <cellStyle name="Normal 12 5 2 3 2 6 2" xfId="15326" xr:uid="{00000000-0005-0000-0000-00009E3A0000}"/>
    <cellStyle name="Normal 12 5 2 3 2 7" xfId="9236" xr:uid="{00000000-0005-0000-0000-00009F3A0000}"/>
    <cellStyle name="Normal 12 5 2 3 3" xfId="1541" xr:uid="{00000000-0005-0000-0000-0000A03A0000}"/>
    <cellStyle name="Normal 12 5 2 3 3 2" xfId="2128" xr:uid="{00000000-0005-0000-0000-0000A13A0000}"/>
    <cellStyle name="Normal 12 5 2 3 3 2 2" xfId="4793" xr:uid="{00000000-0005-0000-0000-0000A23A0000}"/>
    <cellStyle name="Normal 12 5 2 3 3 2 2 2" xfId="13368" xr:uid="{00000000-0005-0000-0000-0000A33A0000}"/>
    <cellStyle name="Normal 12 5 2 3 3 2 3" xfId="7729" xr:uid="{00000000-0005-0000-0000-0000A43A0000}"/>
    <cellStyle name="Normal 12 5 2 3 3 2 3 2" xfId="16304" xr:uid="{00000000-0005-0000-0000-0000A53A0000}"/>
    <cellStyle name="Normal 12 5 2 3 3 2 4" xfId="10703" xr:uid="{00000000-0005-0000-0000-0000A63A0000}"/>
    <cellStyle name="Normal 12 5 2 3 3 3" xfId="5674" xr:uid="{00000000-0005-0000-0000-0000A73A0000}"/>
    <cellStyle name="Normal 12 5 2 3 3 3 2" xfId="8316" xr:uid="{00000000-0005-0000-0000-0000A83A0000}"/>
    <cellStyle name="Normal 12 5 2 3 3 3 2 2" xfId="16891" xr:uid="{00000000-0005-0000-0000-0000A93A0000}"/>
    <cellStyle name="Normal 12 5 2 3 3 3 3" xfId="14249" xr:uid="{00000000-0005-0000-0000-0000AA3A0000}"/>
    <cellStyle name="Normal 12 5 2 3 3 4" xfId="4206" xr:uid="{00000000-0005-0000-0000-0000AB3A0000}"/>
    <cellStyle name="Normal 12 5 2 3 3 4 2" xfId="12781" xr:uid="{00000000-0005-0000-0000-0000AC3A0000}"/>
    <cellStyle name="Normal 12 5 2 3 3 5" xfId="6555" xr:uid="{00000000-0005-0000-0000-0000AD3A0000}"/>
    <cellStyle name="Normal 12 5 2 3 3 5 2" xfId="15130" xr:uid="{00000000-0005-0000-0000-0000AE3A0000}"/>
    <cellStyle name="Normal 12 5 2 3 3 6" xfId="10116" xr:uid="{00000000-0005-0000-0000-0000AF3A0000}"/>
    <cellStyle name="Normal 12 5 2 3 4" xfId="954" xr:uid="{00000000-0005-0000-0000-0000B03A0000}"/>
    <cellStyle name="Normal 12 5 2 3 4 2" xfId="3619" xr:uid="{00000000-0005-0000-0000-0000B13A0000}"/>
    <cellStyle name="Normal 12 5 2 3 4 2 2" xfId="12194" xr:uid="{00000000-0005-0000-0000-0000B23A0000}"/>
    <cellStyle name="Normal 12 5 2 3 4 3" xfId="7142" xr:uid="{00000000-0005-0000-0000-0000B33A0000}"/>
    <cellStyle name="Normal 12 5 2 3 4 3 2" xfId="15717" xr:uid="{00000000-0005-0000-0000-0000B43A0000}"/>
    <cellStyle name="Normal 12 5 2 3 4 4" xfId="9529" xr:uid="{00000000-0005-0000-0000-0000B53A0000}"/>
    <cellStyle name="Normal 12 5 2 3 5" xfId="1737" xr:uid="{00000000-0005-0000-0000-0000B63A0000}"/>
    <cellStyle name="Normal 12 5 2 3 5 2" xfId="3033" xr:uid="{00000000-0005-0000-0000-0000B73A0000}"/>
    <cellStyle name="Normal 12 5 2 3 5 2 2" xfId="11608" xr:uid="{00000000-0005-0000-0000-0000B83A0000}"/>
    <cellStyle name="Normal 12 5 2 3 5 3" xfId="7925" xr:uid="{00000000-0005-0000-0000-0000B93A0000}"/>
    <cellStyle name="Normal 12 5 2 3 5 3 2" xfId="16500" xr:uid="{00000000-0005-0000-0000-0000BA3A0000}"/>
    <cellStyle name="Normal 12 5 2 3 5 4" xfId="10312" xr:uid="{00000000-0005-0000-0000-0000BB3A0000}"/>
    <cellStyle name="Normal 12 5 2 3 6" xfId="4402" xr:uid="{00000000-0005-0000-0000-0000BC3A0000}"/>
    <cellStyle name="Normal 12 5 2 3 6 2" xfId="12977" xr:uid="{00000000-0005-0000-0000-0000BD3A0000}"/>
    <cellStyle name="Normal 12 5 2 3 7" xfId="5283" xr:uid="{00000000-0005-0000-0000-0000BE3A0000}"/>
    <cellStyle name="Normal 12 5 2 3 7 2" xfId="13858" xr:uid="{00000000-0005-0000-0000-0000BF3A0000}"/>
    <cellStyle name="Normal 12 5 2 3 8" xfId="2729" xr:uid="{00000000-0005-0000-0000-0000C03A0000}"/>
    <cellStyle name="Normal 12 5 2 3 8 2" xfId="11304" xr:uid="{00000000-0005-0000-0000-0000C13A0000}"/>
    <cellStyle name="Normal 12 5 2 3 9" xfId="6164" xr:uid="{00000000-0005-0000-0000-0000C23A0000}"/>
    <cellStyle name="Normal 12 5 2 3 9 2" xfId="14739" xr:uid="{00000000-0005-0000-0000-0000C33A0000}"/>
    <cellStyle name="Normal 12 5 2 4" xfId="287" xr:uid="{00000000-0005-0000-0000-0000C43A0000}"/>
    <cellStyle name="Normal 12 5 2 4 10" xfId="8864" xr:uid="{00000000-0005-0000-0000-0000C53A0000}"/>
    <cellStyle name="Normal 12 5 2 4 2" xfId="582" xr:uid="{00000000-0005-0000-0000-0000C63A0000}"/>
    <cellStyle name="Normal 12 5 2 4 2 2" xfId="1267" xr:uid="{00000000-0005-0000-0000-0000C73A0000}"/>
    <cellStyle name="Normal 12 5 2 4 2 2 2" xfId="3932" xr:uid="{00000000-0005-0000-0000-0000C83A0000}"/>
    <cellStyle name="Normal 12 5 2 4 2 2 2 2" xfId="12507" xr:uid="{00000000-0005-0000-0000-0000C93A0000}"/>
    <cellStyle name="Normal 12 5 2 4 2 2 3" xfId="7455" xr:uid="{00000000-0005-0000-0000-0000CA3A0000}"/>
    <cellStyle name="Normal 12 5 2 4 2 2 3 2" xfId="16030" xr:uid="{00000000-0005-0000-0000-0000CB3A0000}"/>
    <cellStyle name="Normal 12 5 2 4 2 2 4" xfId="9842" xr:uid="{00000000-0005-0000-0000-0000CC3A0000}"/>
    <cellStyle name="Normal 12 5 2 4 2 3" xfId="2441" xr:uid="{00000000-0005-0000-0000-0000CD3A0000}"/>
    <cellStyle name="Normal 12 5 2 4 2 3 2" xfId="5106" xr:uid="{00000000-0005-0000-0000-0000CE3A0000}"/>
    <cellStyle name="Normal 12 5 2 4 2 3 2 2" xfId="13681" xr:uid="{00000000-0005-0000-0000-0000CF3A0000}"/>
    <cellStyle name="Normal 12 5 2 4 2 3 3" xfId="8629" xr:uid="{00000000-0005-0000-0000-0000D03A0000}"/>
    <cellStyle name="Normal 12 5 2 4 2 3 3 2" xfId="17204" xr:uid="{00000000-0005-0000-0000-0000D13A0000}"/>
    <cellStyle name="Normal 12 5 2 4 2 3 4" xfId="11016" xr:uid="{00000000-0005-0000-0000-0000D23A0000}"/>
    <cellStyle name="Normal 12 5 2 4 2 4" xfId="5987" xr:uid="{00000000-0005-0000-0000-0000D33A0000}"/>
    <cellStyle name="Normal 12 5 2 4 2 4 2" xfId="14562" xr:uid="{00000000-0005-0000-0000-0000D43A0000}"/>
    <cellStyle name="Normal 12 5 2 4 2 5" xfId="3247" xr:uid="{00000000-0005-0000-0000-0000D53A0000}"/>
    <cellStyle name="Normal 12 5 2 4 2 5 2" xfId="11822" xr:uid="{00000000-0005-0000-0000-0000D63A0000}"/>
    <cellStyle name="Normal 12 5 2 4 2 6" xfId="6868" xr:uid="{00000000-0005-0000-0000-0000D73A0000}"/>
    <cellStyle name="Normal 12 5 2 4 2 6 2" xfId="15443" xr:uid="{00000000-0005-0000-0000-0000D83A0000}"/>
    <cellStyle name="Normal 12 5 2 4 2 7" xfId="9157" xr:uid="{00000000-0005-0000-0000-0000D93A0000}"/>
    <cellStyle name="Normal 12 5 2 4 3" xfId="1462" xr:uid="{00000000-0005-0000-0000-0000DA3A0000}"/>
    <cellStyle name="Normal 12 5 2 4 3 2" xfId="2049" xr:uid="{00000000-0005-0000-0000-0000DB3A0000}"/>
    <cellStyle name="Normal 12 5 2 4 3 2 2" xfId="4714" xr:uid="{00000000-0005-0000-0000-0000DC3A0000}"/>
    <cellStyle name="Normal 12 5 2 4 3 2 2 2" xfId="13289" xr:uid="{00000000-0005-0000-0000-0000DD3A0000}"/>
    <cellStyle name="Normal 12 5 2 4 3 2 3" xfId="7650" xr:uid="{00000000-0005-0000-0000-0000DE3A0000}"/>
    <cellStyle name="Normal 12 5 2 4 3 2 3 2" xfId="16225" xr:uid="{00000000-0005-0000-0000-0000DF3A0000}"/>
    <cellStyle name="Normal 12 5 2 4 3 2 4" xfId="10624" xr:uid="{00000000-0005-0000-0000-0000E03A0000}"/>
    <cellStyle name="Normal 12 5 2 4 3 3" xfId="5595" xr:uid="{00000000-0005-0000-0000-0000E13A0000}"/>
    <cellStyle name="Normal 12 5 2 4 3 3 2" xfId="8237" xr:uid="{00000000-0005-0000-0000-0000E23A0000}"/>
    <cellStyle name="Normal 12 5 2 4 3 3 2 2" xfId="16812" xr:uid="{00000000-0005-0000-0000-0000E33A0000}"/>
    <cellStyle name="Normal 12 5 2 4 3 3 3" xfId="14170" xr:uid="{00000000-0005-0000-0000-0000E43A0000}"/>
    <cellStyle name="Normal 12 5 2 4 3 4" xfId="4127" xr:uid="{00000000-0005-0000-0000-0000E53A0000}"/>
    <cellStyle name="Normal 12 5 2 4 3 4 2" xfId="12702" xr:uid="{00000000-0005-0000-0000-0000E63A0000}"/>
    <cellStyle name="Normal 12 5 2 4 3 5" xfId="6476" xr:uid="{00000000-0005-0000-0000-0000E73A0000}"/>
    <cellStyle name="Normal 12 5 2 4 3 5 2" xfId="15051" xr:uid="{00000000-0005-0000-0000-0000E83A0000}"/>
    <cellStyle name="Normal 12 5 2 4 3 6" xfId="10037" xr:uid="{00000000-0005-0000-0000-0000E93A0000}"/>
    <cellStyle name="Normal 12 5 2 4 4" xfId="875" xr:uid="{00000000-0005-0000-0000-0000EA3A0000}"/>
    <cellStyle name="Normal 12 5 2 4 4 2" xfId="3540" xr:uid="{00000000-0005-0000-0000-0000EB3A0000}"/>
    <cellStyle name="Normal 12 5 2 4 4 2 2" xfId="12115" xr:uid="{00000000-0005-0000-0000-0000EC3A0000}"/>
    <cellStyle name="Normal 12 5 2 4 4 3" xfId="7063" xr:uid="{00000000-0005-0000-0000-0000ED3A0000}"/>
    <cellStyle name="Normal 12 5 2 4 4 3 2" xfId="15638" xr:uid="{00000000-0005-0000-0000-0000EE3A0000}"/>
    <cellStyle name="Normal 12 5 2 4 4 4" xfId="9450" xr:uid="{00000000-0005-0000-0000-0000EF3A0000}"/>
    <cellStyle name="Normal 12 5 2 4 5" xfId="1854" xr:uid="{00000000-0005-0000-0000-0000F03A0000}"/>
    <cellStyle name="Normal 12 5 2 4 5 2" xfId="2954" xr:uid="{00000000-0005-0000-0000-0000F13A0000}"/>
    <cellStyle name="Normal 12 5 2 4 5 2 2" xfId="11529" xr:uid="{00000000-0005-0000-0000-0000F23A0000}"/>
    <cellStyle name="Normal 12 5 2 4 5 3" xfId="8042" xr:uid="{00000000-0005-0000-0000-0000F33A0000}"/>
    <cellStyle name="Normal 12 5 2 4 5 3 2" xfId="16617" xr:uid="{00000000-0005-0000-0000-0000F43A0000}"/>
    <cellStyle name="Normal 12 5 2 4 5 4" xfId="10429" xr:uid="{00000000-0005-0000-0000-0000F53A0000}"/>
    <cellStyle name="Normal 12 5 2 4 6" xfId="4519" xr:uid="{00000000-0005-0000-0000-0000F63A0000}"/>
    <cellStyle name="Normal 12 5 2 4 6 2" xfId="13094" xr:uid="{00000000-0005-0000-0000-0000F73A0000}"/>
    <cellStyle name="Normal 12 5 2 4 7" xfId="5400" xr:uid="{00000000-0005-0000-0000-0000F83A0000}"/>
    <cellStyle name="Normal 12 5 2 4 7 2" xfId="13975" xr:uid="{00000000-0005-0000-0000-0000F93A0000}"/>
    <cellStyle name="Normal 12 5 2 4 8" xfId="2650" xr:uid="{00000000-0005-0000-0000-0000FA3A0000}"/>
    <cellStyle name="Normal 12 5 2 4 8 2" xfId="11225" xr:uid="{00000000-0005-0000-0000-0000FB3A0000}"/>
    <cellStyle name="Normal 12 5 2 4 9" xfId="6281" xr:uid="{00000000-0005-0000-0000-0000FC3A0000}"/>
    <cellStyle name="Normal 12 5 2 4 9 2" xfId="14856" xr:uid="{00000000-0005-0000-0000-0000FD3A0000}"/>
    <cellStyle name="Normal 12 5 2 5" xfId="466" xr:uid="{00000000-0005-0000-0000-0000FE3A0000}"/>
    <cellStyle name="Normal 12 5 2 5 2" xfId="1071" xr:uid="{00000000-0005-0000-0000-0000FF3A0000}"/>
    <cellStyle name="Normal 12 5 2 5 2 2" xfId="3736" xr:uid="{00000000-0005-0000-0000-0000003B0000}"/>
    <cellStyle name="Normal 12 5 2 5 2 2 2" xfId="12311" xr:uid="{00000000-0005-0000-0000-0000013B0000}"/>
    <cellStyle name="Normal 12 5 2 5 2 3" xfId="7259" xr:uid="{00000000-0005-0000-0000-0000023B0000}"/>
    <cellStyle name="Normal 12 5 2 5 2 3 2" xfId="15834" xr:uid="{00000000-0005-0000-0000-0000033B0000}"/>
    <cellStyle name="Normal 12 5 2 5 2 4" xfId="9646" xr:uid="{00000000-0005-0000-0000-0000043B0000}"/>
    <cellStyle name="Normal 12 5 2 5 3" xfId="2245" xr:uid="{00000000-0005-0000-0000-0000053B0000}"/>
    <cellStyle name="Normal 12 5 2 5 3 2" xfId="4910" xr:uid="{00000000-0005-0000-0000-0000063B0000}"/>
    <cellStyle name="Normal 12 5 2 5 3 2 2" xfId="13485" xr:uid="{00000000-0005-0000-0000-0000073B0000}"/>
    <cellStyle name="Normal 12 5 2 5 3 3" xfId="8433" xr:uid="{00000000-0005-0000-0000-0000083B0000}"/>
    <cellStyle name="Normal 12 5 2 5 3 3 2" xfId="17008" xr:uid="{00000000-0005-0000-0000-0000093B0000}"/>
    <cellStyle name="Normal 12 5 2 5 3 4" xfId="10820" xr:uid="{00000000-0005-0000-0000-00000A3B0000}"/>
    <cellStyle name="Normal 12 5 2 5 4" xfId="5791" xr:uid="{00000000-0005-0000-0000-00000B3B0000}"/>
    <cellStyle name="Normal 12 5 2 5 4 2" xfId="14366" xr:uid="{00000000-0005-0000-0000-00000C3B0000}"/>
    <cellStyle name="Normal 12 5 2 5 5" xfId="3131" xr:uid="{00000000-0005-0000-0000-00000D3B0000}"/>
    <cellStyle name="Normal 12 5 2 5 5 2" xfId="11706" xr:uid="{00000000-0005-0000-0000-00000E3B0000}"/>
    <cellStyle name="Normal 12 5 2 5 6" xfId="6672" xr:uid="{00000000-0005-0000-0000-00000F3B0000}"/>
    <cellStyle name="Normal 12 5 2 5 6 2" xfId="15247" xr:uid="{00000000-0005-0000-0000-0000103B0000}"/>
    <cellStyle name="Normal 12 5 2 5 7" xfId="9041" xr:uid="{00000000-0005-0000-0000-0000113B0000}"/>
    <cellStyle name="Normal 12 5 2 6" xfId="1346" xr:uid="{00000000-0005-0000-0000-0000123B0000}"/>
    <cellStyle name="Normal 12 5 2 6 2" xfId="1933" xr:uid="{00000000-0005-0000-0000-0000133B0000}"/>
    <cellStyle name="Normal 12 5 2 6 2 2" xfId="4598" xr:uid="{00000000-0005-0000-0000-0000143B0000}"/>
    <cellStyle name="Normal 12 5 2 6 2 2 2" xfId="13173" xr:uid="{00000000-0005-0000-0000-0000153B0000}"/>
    <cellStyle name="Normal 12 5 2 6 2 3" xfId="7534" xr:uid="{00000000-0005-0000-0000-0000163B0000}"/>
    <cellStyle name="Normal 12 5 2 6 2 3 2" xfId="16109" xr:uid="{00000000-0005-0000-0000-0000173B0000}"/>
    <cellStyle name="Normal 12 5 2 6 2 4" xfId="10508" xr:uid="{00000000-0005-0000-0000-0000183B0000}"/>
    <cellStyle name="Normal 12 5 2 6 3" xfId="5479" xr:uid="{00000000-0005-0000-0000-0000193B0000}"/>
    <cellStyle name="Normal 12 5 2 6 3 2" xfId="8121" xr:uid="{00000000-0005-0000-0000-00001A3B0000}"/>
    <cellStyle name="Normal 12 5 2 6 3 2 2" xfId="16696" xr:uid="{00000000-0005-0000-0000-00001B3B0000}"/>
    <cellStyle name="Normal 12 5 2 6 3 3" xfId="14054" xr:uid="{00000000-0005-0000-0000-00001C3B0000}"/>
    <cellStyle name="Normal 12 5 2 6 4" xfId="4011" xr:uid="{00000000-0005-0000-0000-00001D3B0000}"/>
    <cellStyle name="Normal 12 5 2 6 4 2" xfId="12586" xr:uid="{00000000-0005-0000-0000-00001E3B0000}"/>
    <cellStyle name="Normal 12 5 2 6 5" xfId="6360" xr:uid="{00000000-0005-0000-0000-00001F3B0000}"/>
    <cellStyle name="Normal 12 5 2 6 5 2" xfId="14935" xr:uid="{00000000-0005-0000-0000-0000203B0000}"/>
    <cellStyle name="Normal 12 5 2 6 6" xfId="9921" xr:uid="{00000000-0005-0000-0000-0000213B0000}"/>
    <cellStyle name="Normal 12 5 2 7" xfId="759" xr:uid="{00000000-0005-0000-0000-0000223B0000}"/>
    <cellStyle name="Normal 12 5 2 7 2" xfId="3424" xr:uid="{00000000-0005-0000-0000-0000233B0000}"/>
    <cellStyle name="Normal 12 5 2 7 2 2" xfId="11999" xr:uid="{00000000-0005-0000-0000-0000243B0000}"/>
    <cellStyle name="Normal 12 5 2 7 3" xfId="6947" xr:uid="{00000000-0005-0000-0000-0000253B0000}"/>
    <cellStyle name="Normal 12 5 2 7 3 2" xfId="15522" xr:uid="{00000000-0005-0000-0000-0000263B0000}"/>
    <cellStyle name="Normal 12 5 2 7 4" xfId="9334" xr:uid="{00000000-0005-0000-0000-0000273B0000}"/>
    <cellStyle name="Normal 12 5 2 8" xfId="1658" xr:uid="{00000000-0005-0000-0000-0000283B0000}"/>
    <cellStyle name="Normal 12 5 2 8 2" xfId="2829" xr:uid="{00000000-0005-0000-0000-0000293B0000}"/>
    <cellStyle name="Normal 12 5 2 8 2 2" xfId="11404" xr:uid="{00000000-0005-0000-0000-00002A3B0000}"/>
    <cellStyle name="Normal 12 5 2 8 3" xfId="7846" xr:uid="{00000000-0005-0000-0000-00002B3B0000}"/>
    <cellStyle name="Normal 12 5 2 8 3 2" xfId="16421" xr:uid="{00000000-0005-0000-0000-00002C3B0000}"/>
    <cellStyle name="Normal 12 5 2 8 4" xfId="10233" xr:uid="{00000000-0005-0000-0000-00002D3B0000}"/>
    <cellStyle name="Normal 12 5 2 9" xfId="4323" xr:uid="{00000000-0005-0000-0000-00002E3B0000}"/>
    <cellStyle name="Normal 12 5 2 9 2" xfId="12898" xr:uid="{00000000-0005-0000-0000-00002F3B0000}"/>
    <cellStyle name="Normal 12 5 3" xfId="214" xr:uid="{00000000-0005-0000-0000-0000303B0000}"/>
    <cellStyle name="Normal 12 5 3 10" xfId="2573" xr:uid="{00000000-0005-0000-0000-0000313B0000}"/>
    <cellStyle name="Normal 12 5 3 10 2" xfId="11148" xr:uid="{00000000-0005-0000-0000-0000323B0000}"/>
    <cellStyle name="Normal 12 5 3 11" xfId="6066" xr:uid="{00000000-0005-0000-0000-0000333B0000}"/>
    <cellStyle name="Normal 12 5 3 11 2" xfId="14641" xr:uid="{00000000-0005-0000-0000-0000343B0000}"/>
    <cellStyle name="Normal 12 5 3 12" xfId="8791" xr:uid="{00000000-0005-0000-0000-0000353B0000}"/>
    <cellStyle name="Normal 12 5 3 2" xfId="268" xr:uid="{00000000-0005-0000-0000-0000363B0000}"/>
    <cellStyle name="Normal 12 5 3 2 10" xfId="8845" xr:uid="{00000000-0005-0000-0000-0000373B0000}"/>
    <cellStyle name="Normal 12 5 3 2 2" xfId="563" xr:uid="{00000000-0005-0000-0000-0000383B0000}"/>
    <cellStyle name="Normal 12 5 3 2 2 2" xfId="1248" xr:uid="{00000000-0005-0000-0000-0000393B0000}"/>
    <cellStyle name="Normal 12 5 3 2 2 2 2" xfId="3913" xr:uid="{00000000-0005-0000-0000-00003A3B0000}"/>
    <cellStyle name="Normal 12 5 3 2 2 2 2 2" xfId="12488" xr:uid="{00000000-0005-0000-0000-00003B3B0000}"/>
    <cellStyle name="Normal 12 5 3 2 2 2 3" xfId="7436" xr:uid="{00000000-0005-0000-0000-00003C3B0000}"/>
    <cellStyle name="Normal 12 5 3 2 2 2 3 2" xfId="16011" xr:uid="{00000000-0005-0000-0000-00003D3B0000}"/>
    <cellStyle name="Normal 12 5 3 2 2 2 4" xfId="9823" xr:uid="{00000000-0005-0000-0000-00003E3B0000}"/>
    <cellStyle name="Normal 12 5 3 2 2 3" xfId="2422" xr:uid="{00000000-0005-0000-0000-00003F3B0000}"/>
    <cellStyle name="Normal 12 5 3 2 2 3 2" xfId="5087" xr:uid="{00000000-0005-0000-0000-0000403B0000}"/>
    <cellStyle name="Normal 12 5 3 2 2 3 2 2" xfId="13662" xr:uid="{00000000-0005-0000-0000-0000413B0000}"/>
    <cellStyle name="Normal 12 5 3 2 2 3 3" xfId="8610" xr:uid="{00000000-0005-0000-0000-0000423B0000}"/>
    <cellStyle name="Normal 12 5 3 2 2 3 3 2" xfId="17185" xr:uid="{00000000-0005-0000-0000-0000433B0000}"/>
    <cellStyle name="Normal 12 5 3 2 2 3 4" xfId="10997" xr:uid="{00000000-0005-0000-0000-0000443B0000}"/>
    <cellStyle name="Normal 12 5 3 2 2 4" xfId="5968" xr:uid="{00000000-0005-0000-0000-0000453B0000}"/>
    <cellStyle name="Normal 12 5 3 2 2 4 2" xfId="14543" xr:uid="{00000000-0005-0000-0000-0000463B0000}"/>
    <cellStyle name="Normal 12 5 3 2 2 5" xfId="3228" xr:uid="{00000000-0005-0000-0000-0000473B0000}"/>
    <cellStyle name="Normal 12 5 3 2 2 5 2" xfId="11803" xr:uid="{00000000-0005-0000-0000-0000483B0000}"/>
    <cellStyle name="Normal 12 5 3 2 2 6" xfId="6849" xr:uid="{00000000-0005-0000-0000-0000493B0000}"/>
    <cellStyle name="Normal 12 5 3 2 2 6 2" xfId="15424" xr:uid="{00000000-0005-0000-0000-00004A3B0000}"/>
    <cellStyle name="Normal 12 5 3 2 2 7" xfId="9138" xr:uid="{00000000-0005-0000-0000-00004B3B0000}"/>
    <cellStyle name="Normal 12 5 3 2 3" xfId="1443" xr:uid="{00000000-0005-0000-0000-00004C3B0000}"/>
    <cellStyle name="Normal 12 5 3 2 3 2" xfId="2030" xr:uid="{00000000-0005-0000-0000-00004D3B0000}"/>
    <cellStyle name="Normal 12 5 3 2 3 2 2" xfId="4695" xr:uid="{00000000-0005-0000-0000-00004E3B0000}"/>
    <cellStyle name="Normal 12 5 3 2 3 2 2 2" xfId="13270" xr:uid="{00000000-0005-0000-0000-00004F3B0000}"/>
    <cellStyle name="Normal 12 5 3 2 3 2 3" xfId="7631" xr:uid="{00000000-0005-0000-0000-0000503B0000}"/>
    <cellStyle name="Normal 12 5 3 2 3 2 3 2" xfId="16206" xr:uid="{00000000-0005-0000-0000-0000513B0000}"/>
    <cellStyle name="Normal 12 5 3 2 3 2 4" xfId="10605" xr:uid="{00000000-0005-0000-0000-0000523B0000}"/>
    <cellStyle name="Normal 12 5 3 2 3 3" xfId="5576" xr:uid="{00000000-0005-0000-0000-0000533B0000}"/>
    <cellStyle name="Normal 12 5 3 2 3 3 2" xfId="8218" xr:uid="{00000000-0005-0000-0000-0000543B0000}"/>
    <cellStyle name="Normal 12 5 3 2 3 3 2 2" xfId="16793" xr:uid="{00000000-0005-0000-0000-0000553B0000}"/>
    <cellStyle name="Normal 12 5 3 2 3 3 3" xfId="14151" xr:uid="{00000000-0005-0000-0000-0000563B0000}"/>
    <cellStyle name="Normal 12 5 3 2 3 4" xfId="4108" xr:uid="{00000000-0005-0000-0000-0000573B0000}"/>
    <cellStyle name="Normal 12 5 3 2 3 4 2" xfId="12683" xr:uid="{00000000-0005-0000-0000-0000583B0000}"/>
    <cellStyle name="Normal 12 5 3 2 3 5" xfId="6457" xr:uid="{00000000-0005-0000-0000-0000593B0000}"/>
    <cellStyle name="Normal 12 5 3 2 3 5 2" xfId="15032" xr:uid="{00000000-0005-0000-0000-00005A3B0000}"/>
    <cellStyle name="Normal 12 5 3 2 3 6" xfId="10018" xr:uid="{00000000-0005-0000-0000-00005B3B0000}"/>
    <cellStyle name="Normal 12 5 3 2 4" xfId="856" xr:uid="{00000000-0005-0000-0000-00005C3B0000}"/>
    <cellStyle name="Normal 12 5 3 2 4 2" xfId="3521" xr:uid="{00000000-0005-0000-0000-00005D3B0000}"/>
    <cellStyle name="Normal 12 5 3 2 4 2 2" xfId="12096" xr:uid="{00000000-0005-0000-0000-00005E3B0000}"/>
    <cellStyle name="Normal 12 5 3 2 4 3" xfId="7044" xr:uid="{00000000-0005-0000-0000-00005F3B0000}"/>
    <cellStyle name="Normal 12 5 3 2 4 3 2" xfId="15619" xr:uid="{00000000-0005-0000-0000-0000603B0000}"/>
    <cellStyle name="Normal 12 5 3 2 4 4" xfId="9431" xr:uid="{00000000-0005-0000-0000-0000613B0000}"/>
    <cellStyle name="Normal 12 5 3 2 5" xfId="1835" xr:uid="{00000000-0005-0000-0000-0000623B0000}"/>
    <cellStyle name="Normal 12 5 3 2 5 2" xfId="2935" xr:uid="{00000000-0005-0000-0000-0000633B0000}"/>
    <cellStyle name="Normal 12 5 3 2 5 2 2" xfId="11510" xr:uid="{00000000-0005-0000-0000-0000643B0000}"/>
    <cellStyle name="Normal 12 5 3 2 5 3" xfId="8023" xr:uid="{00000000-0005-0000-0000-0000653B0000}"/>
    <cellStyle name="Normal 12 5 3 2 5 3 2" xfId="16598" xr:uid="{00000000-0005-0000-0000-0000663B0000}"/>
    <cellStyle name="Normal 12 5 3 2 5 4" xfId="10410" xr:uid="{00000000-0005-0000-0000-0000673B0000}"/>
    <cellStyle name="Normal 12 5 3 2 6" xfId="4500" xr:uid="{00000000-0005-0000-0000-0000683B0000}"/>
    <cellStyle name="Normal 12 5 3 2 6 2" xfId="13075" xr:uid="{00000000-0005-0000-0000-0000693B0000}"/>
    <cellStyle name="Normal 12 5 3 2 7" xfId="5381" xr:uid="{00000000-0005-0000-0000-00006A3B0000}"/>
    <cellStyle name="Normal 12 5 3 2 7 2" xfId="13956" xr:uid="{00000000-0005-0000-0000-00006B3B0000}"/>
    <cellStyle name="Normal 12 5 3 2 8" xfId="2631" xr:uid="{00000000-0005-0000-0000-00006C3B0000}"/>
    <cellStyle name="Normal 12 5 3 2 8 2" xfId="11206" xr:uid="{00000000-0005-0000-0000-00006D3B0000}"/>
    <cellStyle name="Normal 12 5 3 2 9" xfId="6262" xr:uid="{00000000-0005-0000-0000-00006E3B0000}"/>
    <cellStyle name="Normal 12 5 3 2 9 2" xfId="14837" xr:uid="{00000000-0005-0000-0000-00006F3B0000}"/>
    <cellStyle name="Normal 12 5 3 3" xfId="408" xr:uid="{00000000-0005-0000-0000-0000703B0000}"/>
    <cellStyle name="Normal 12 5 3 3 10" xfId="8983" xr:uid="{00000000-0005-0000-0000-0000713B0000}"/>
    <cellStyle name="Normal 12 5 3 3 2" xfId="701" xr:uid="{00000000-0005-0000-0000-0000723B0000}"/>
    <cellStyle name="Normal 12 5 3 3 2 2" xfId="1190" xr:uid="{00000000-0005-0000-0000-0000733B0000}"/>
    <cellStyle name="Normal 12 5 3 3 2 2 2" xfId="3855" xr:uid="{00000000-0005-0000-0000-0000743B0000}"/>
    <cellStyle name="Normal 12 5 3 3 2 2 2 2" xfId="12430" xr:uid="{00000000-0005-0000-0000-0000753B0000}"/>
    <cellStyle name="Normal 12 5 3 3 2 2 3" xfId="7378" xr:uid="{00000000-0005-0000-0000-0000763B0000}"/>
    <cellStyle name="Normal 12 5 3 3 2 2 3 2" xfId="15953" xr:uid="{00000000-0005-0000-0000-0000773B0000}"/>
    <cellStyle name="Normal 12 5 3 3 2 2 4" xfId="9765" xr:uid="{00000000-0005-0000-0000-0000783B0000}"/>
    <cellStyle name="Normal 12 5 3 3 2 3" xfId="2364" xr:uid="{00000000-0005-0000-0000-0000793B0000}"/>
    <cellStyle name="Normal 12 5 3 3 2 3 2" xfId="5029" xr:uid="{00000000-0005-0000-0000-00007A3B0000}"/>
    <cellStyle name="Normal 12 5 3 3 2 3 2 2" xfId="13604" xr:uid="{00000000-0005-0000-0000-00007B3B0000}"/>
    <cellStyle name="Normal 12 5 3 3 2 3 3" xfId="8552" xr:uid="{00000000-0005-0000-0000-00007C3B0000}"/>
    <cellStyle name="Normal 12 5 3 3 2 3 3 2" xfId="17127" xr:uid="{00000000-0005-0000-0000-00007D3B0000}"/>
    <cellStyle name="Normal 12 5 3 3 2 3 4" xfId="10939" xr:uid="{00000000-0005-0000-0000-00007E3B0000}"/>
    <cellStyle name="Normal 12 5 3 3 2 4" xfId="5910" xr:uid="{00000000-0005-0000-0000-00007F3B0000}"/>
    <cellStyle name="Normal 12 5 3 3 2 4 2" xfId="14485" xr:uid="{00000000-0005-0000-0000-0000803B0000}"/>
    <cellStyle name="Normal 12 5 3 3 2 5" xfId="3366" xr:uid="{00000000-0005-0000-0000-0000813B0000}"/>
    <cellStyle name="Normal 12 5 3 3 2 5 2" xfId="11941" xr:uid="{00000000-0005-0000-0000-0000823B0000}"/>
    <cellStyle name="Normal 12 5 3 3 2 6" xfId="6791" xr:uid="{00000000-0005-0000-0000-0000833B0000}"/>
    <cellStyle name="Normal 12 5 3 3 2 6 2" xfId="15366" xr:uid="{00000000-0005-0000-0000-0000843B0000}"/>
    <cellStyle name="Normal 12 5 3 3 2 7" xfId="9276" xr:uid="{00000000-0005-0000-0000-0000853B0000}"/>
    <cellStyle name="Normal 12 5 3 3 3" xfId="1581" xr:uid="{00000000-0005-0000-0000-0000863B0000}"/>
    <cellStyle name="Normal 12 5 3 3 3 2" xfId="2168" xr:uid="{00000000-0005-0000-0000-0000873B0000}"/>
    <cellStyle name="Normal 12 5 3 3 3 2 2" xfId="4833" xr:uid="{00000000-0005-0000-0000-0000883B0000}"/>
    <cellStyle name="Normal 12 5 3 3 3 2 2 2" xfId="13408" xr:uid="{00000000-0005-0000-0000-0000893B0000}"/>
    <cellStyle name="Normal 12 5 3 3 3 2 3" xfId="7769" xr:uid="{00000000-0005-0000-0000-00008A3B0000}"/>
    <cellStyle name="Normal 12 5 3 3 3 2 3 2" xfId="16344" xr:uid="{00000000-0005-0000-0000-00008B3B0000}"/>
    <cellStyle name="Normal 12 5 3 3 3 2 4" xfId="10743" xr:uid="{00000000-0005-0000-0000-00008C3B0000}"/>
    <cellStyle name="Normal 12 5 3 3 3 3" xfId="5714" xr:uid="{00000000-0005-0000-0000-00008D3B0000}"/>
    <cellStyle name="Normal 12 5 3 3 3 3 2" xfId="8356" xr:uid="{00000000-0005-0000-0000-00008E3B0000}"/>
    <cellStyle name="Normal 12 5 3 3 3 3 2 2" xfId="16931" xr:uid="{00000000-0005-0000-0000-00008F3B0000}"/>
    <cellStyle name="Normal 12 5 3 3 3 3 3" xfId="14289" xr:uid="{00000000-0005-0000-0000-0000903B0000}"/>
    <cellStyle name="Normal 12 5 3 3 3 4" xfId="4246" xr:uid="{00000000-0005-0000-0000-0000913B0000}"/>
    <cellStyle name="Normal 12 5 3 3 3 4 2" xfId="12821" xr:uid="{00000000-0005-0000-0000-0000923B0000}"/>
    <cellStyle name="Normal 12 5 3 3 3 5" xfId="6595" xr:uid="{00000000-0005-0000-0000-0000933B0000}"/>
    <cellStyle name="Normal 12 5 3 3 3 5 2" xfId="15170" xr:uid="{00000000-0005-0000-0000-0000943B0000}"/>
    <cellStyle name="Normal 12 5 3 3 3 6" xfId="10156" xr:uid="{00000000-0005-0000-0000-0000953B0000}"/>
    <cellStyle name="Normal 12 5 3 3 4" xfId="994" xr:uid="{00000000-0005-0000-0000-0000963B0000}"/>
    <cellStyle name="Normal 12 5 3 3 4 2" xfId="3659" xr:uid="{00000000-0005-0000-0000-0000973B0000}"/>
    <cellStyle name="Normal 12 5 3 3 4 2 2" xfId="12234" xr:uid="{00000000-0005-0000-0000-0000983B0000}"/>
    <cellStyle name="Normal 12 5 3 3 4 3" xfId="7182" xr:uid="{00000000-0005-0000-0000-0000993B0000}"/>
    <cellStyle name="Normal 12 5 3 3 4 3 2" xfId="15757" xr:uid="{00000000-0005-0000-0000-00009A3B0000}"/>
    <cellStyle name="Normal 12 5 3 3 4 4" xfId="9569" xr:uid="{00000000-0005-0000-0000-00009B3B0000}"/>
    <cellStyle name="Normal 12 5 3 3 5" xfId="1777" xr:uid="{00000000-0005-0000-0000-00009C3B0000}"/>
    <cellStyle name="Normal 12 5 3 3 5 2" xfId="3073" xr:uid="{00000000-0005-0000-0000-00009D3B0000}"/>
    <cellStyle name="Normal 12 5 3 3 5 2 2" xfId="11648" xr:uid="{00000000-0005-0000-0000-00009E3B0000}"/>
    <cellStyle name="Normal 12 5 3 3 5 3" xfId="7965" xr:uid="{00000000-0005-0000-0000-00009F3B0000}"/>
    <cellStyle name="Normal 12 5 3 3 5 3 2" xfId="16540" xr:uid="{00000000-0005-0000-0000-0000A03B0000}"/>
    <cellStyle name="Normal 12 5 3 3 5 4" xfId="10352" xr:uid="{00000000-0005-0000-0000-0000A13B0000}"/>
    <cellStyle name="Normal 12 5 3 3 6" xfId="4442" xr:uid="{00000000-0005-0000-0000-0000A23B0000}"/>
    <cellStyle name="Normal 12 5 3 3 6 2" xfId="13017" xr:uid="{00000000-0005-0000-0000-0000A33B0000}"/>
    <cellStyle name="Normal 12 5 3 3 7" xfId="5323" xr:uid="{00000000-0005-0000-0000-0000A43B0000}"/>
    <cellStyle name="Normal 12 5 3 3 7 2" xfId="13898" xr:uid="{00000000-0005-0000-0000-0000A53B0000}"/>
    <cellStyle name="Normal 12 5 3 3 8" xfId="2769" xr:uid="{00000000-0005-0000-0000-0000A63B0000}"/>
    <cellStyle name="Normal 12 5 3 3 8 2" xfId="11344" xr:uid="{00000000-0005-0000-0000-0000A73B0000}"/>
    <cellStyle name="Normal 12 5 3 3 9" xfId="6204" xr:uid="{00000000-0005-0000-0000-0000A83B0000}"/>
    <cellStyle name="Normal 12 5 3 3 9 2" xfId="14779" xr:uid="{00000000-0005-0000-0000-0000A93B0000}"/>
    <cellStyle name="Normal 12 5 3 4" xfId="505" xr:uid="{00000000-0005-0000-0000-0000AA3B0000}"/>
    <cellStyle name="Normal 12 5 3 4 2" xfId="1052" xr:uid="{00000000-0005-0000-0000-0000AB3B0000}"/>
    <cellStyle name="Normal 12 5 3 4 2 2" xfId="3717" xr:uid="{00000000-0005-0000-0000-0000AC3B0000}"/>
    <cellStyle name="Normal 12 5 3 4 2 2 2" xfId="12292" xr:uid="{00000000-0005-0000-0000-0000AD3B0000}"/>
    <cellStyle name="Normal 12 5 3 4 2 3" xfId="7240" xr:uid="{00000000-0005-0000-0000-0000AE3B0000}"/>
    <cellStyle name="Normal 12 5 3 4 2 3 2" xfId="15815" xr:uid="{00000000-0005-0000-0000-0000AF3B0000}"/>
    <cellStyle name="Normal 12 5 3 4 2 4" xfId="9627" xr:uid="{00000000-0005-0000-0000-0000B03B0000}"/>
    <cellStyle name="Normal 12 5 3 4 3" xfId="2226" xr:uid="{00000000-0005-0000-0000-0000B13B0000}"/>
    <cellStyle name="Normal 12 5 3 4 3 2" xfId="4891" xr:uid="{00000000-0005-0000-0000-0000B23B0000}"/>
    <cellStyle name="Normal 12 5 3 4 3 2 2" xfId="13466" xr:uid="{00000000-0005-0000-0000-0000B33B0000}"/>
    <cellStyle name="Normal 12 5 3 4 3 3" xfId="8414" xr:uid="{00000000-0005-0000-0000-0000B43B0000}"/>
    <cellStyle name="Normal 12 5 3 4 3 3 2" xfId="16989" xr:uid="{00000000-0005-0000-0000-0000B53B0000}"/>
    <cellStyle name="Normal 12 5 3 4 3 4" xfId="10801" xr:uid="{00000000-0005-0000-0000-0000B63B0000}"/>
    <cellStyle name="Normal 12 5 3 4 4" xfId="5772" xr:uid="{00000000-0005-0000-0000-0000B73B0000}"/>
    <cellStyle name="Normal 12 5 3 4 4 2" xfId="14347" xr:uid="{00000000-0005-0000-0000-0000B83B0000}"/>
    <cellStyle name="Normal 12 5 3 4 5" xfId="3170" xr:uid="{00000000-0005-0000-0000-0000B93B0000}"/>
    <cellStyle name="Normal 12 5 3 4 5 2" xfId="11745" xr:uid="{00000000-0005-0000-0000-0000BA3B0000}"/>
    <cellStyle name="Normal 12 5 3 4 6" xfId="6653" xr:uid="{00000000-0005-0000-0000-0000BB3B0000}"/>
    <cellStyle name="Normal 12 5 3 4 6 2" xfId="15228" xr:uid="{00000000-0005-0000-0000-0000BC3B0000}"/>
    <cellStyle name="Normal 12 5 3 4 7" xfId="9080" xr:uid="{00000000-0005-0000-0000-0000BD3B0000}"/>
    <cellStyle name="Normal 12 5 3 5" xfId="1385" xr:uid="{00000000-0005-0000-0000-0000BE3B0000}"/>
    <cellStyle name="Normal 12 5 3 5 2" xfId="1972" xr:uid="{00000000-0005-0000-0000-0000BF3B0000}"/>
    <cellStyle name="Normal 12 5 3 5 2 2" xfId="4637" xr:uid="{00000000-0005-0000-0000-0000C03B0000}"/>
    <cellStyle name="Normal 12 5 3 5 2 2 2" xfId="13212" xr:uid="{00000000-0005-0000-0000-0000C13B0000}"/>
    <cellStyle name="Normal 12 5 3 5 2 3" xfId="7573" xr:uid="{00000000-0005-0000-0000-0000C23B0000}"/>
    <cellStyle name="Normal 12 5 3 5 2 3 2" xfId="16148" xr:uid="{00000000-0005-0000-0000-0000C33B0000}"/>
    <cellStyle name="Normal 12 5 3 5 2 4" xfId="10547" xr:uid="{00000000-0005-0000-0000-0000C43B0000}"/>
    <cellStyle name="Normal 12 5 3 5 3" xfId="5518" xr:uid="{00000000-0005-0000-0000-0000C53B0000}"/>
    <cellStyle name="Normal 12 5 3 5 3 2" xfId="8160" xr:uid="{00000000-0005-0000-0000-0000C63B0000}"/>
    <cellStyle name="Normal 12 5 3 5 3 2 2" xfId="16735" xr:uid="{00000000-0005-0000-0000-0000C73B0000}"/>
    <cellStyle name="Normal 12 5 3 5 3 3" xfId="14093" xr:uid="{00000000-0005-0000-0000-0000C83B0000}"/>
    <cellStyle name="Normal 12 5 3 5 4" xfId="4050" xr:uid="{00000000-0005-0000-0000-0000C93B0000}"/>
    <cellStyle name="Normal 12 5 3 5 4 2" xfId="12625" xr:uid="{00000000-0005-0000-0000-0000CA3B0000}"/>
    <cellStyle name="Normal 12 5 3 5 5" xfId="6399" xr:uid="{00000000-0005-0000-0000-0000CB3B0000}"/>
    <cellStyle name="Normal 12 5 3 5 5 2" xfId="14974" xr:uid="{00000000-0005-0000-0000-0000CC3B0000}"/>
    <cellStyle name="Normal 12 5 3 5 6" xfId="9960" xr:uid="{00000000-0005-0000-0000-0000CD3B0000}"/>
    <cellStyle name="Normal 12 5 3 6" xfId="798" xr:uid="{00000000-0005-0000-0000-0000CE3B0000}"/>
    <cellStyle name="Normal 12 5 3 6 2" xfId="3463" xr:uid="{00000000-0005-0000-0000-0000CF3B0000}"/>
    <cellStyle name="Normal 12 5 3 6 2 2" xfId="12038" xr:uid="{00000000-0005-0000-0000-0000D03B0000}"/>
    <cellStyle name="Normal 12 5 3 6 3" xfId="6986" xr:uid="{00000000-0005-0000-0000-0000D13B0000}"/>
    <cellStyle name="Normal 12 5 3 6 3 2" xfId="15561" xr:uid="{00000000-0005-0000-0000-0000D23B0000}"/>
    <cellStyle name="Normal 12 5 3 6 4" xfId="9373" xr:uid="{00000000-0005-0000-0000-0000D33B0000}"/>
    <cellStyle name="Normal 12 5 3 7" xfId="1639" xr:uid="{00000000-0005-0000-0000-0000D43B0000}"/>
    <cellStyle name="Normal 12 5 3 7 2" xfId="2881" xr:uid="{00000000-0005-0000-0000-0000D53B0000}"/>
    <cellStyle name="Normal 12 5 3 7 2 2" xfId="11456" xr:uid="{00000000-0005-0000-0000-0000D63B0000}"/>
    <cellStyle name="Normal 12 5 3 7 3" xfId="7827" xr:uid="{00000000-0005-0000-0000-0000D73B0000}"/>
    <cellStyle name="Normal 12 5 3 7 3 2" xfId="16402" xr:uid="{00000000-0005-0000-0000-0000D83B0000}"/>
    <cellStyle name="Normal 12 5 3 7 4" xfId="10214" xr:uid="{00000000-0005-0000-0000-0000D93B0000}"/>
    <cellStyle name="Normal 12 5 3 8" xfId="4304" xr:uid="{00000000-0005-0000-0000-0000DA3B0000}"/>
    <cellStyle name="Normal 12 5 3 8 2" xfId="12879" xr:uid="{00000000-0005-0000-0000-0000DB3B0000}"/>
    <cellStyle name="Normal 12 5 3 9" xfId="5185" xr:uid="{00000000-0005-0000-0000-0000DC3B0000}"/>
    <cellStyle name="Normal 12 5 3 9 2" xfId="13760" xr:uid="{00000000-0005-0000-0000-0000DD3B0000}"/>
    <cellStyle name="Normal 12 5 4" xfId="193" xr:uid="{00000000-0005-0000-0000-0000DE3B0000}"/>
    <cellStyle name="Normal 12 5 4 10" xfId="2553" xr:uid="{00000000-0005-0000-0000-0000DF3B0000}"/>
    <cellStyle name="Normal 12 5 4 10 2" xfId="11128" xr:uid="{00000000-0005-0000-0000-0000E03B0000}"/>
    <cellStyle name="Normal 12 5 4 11" xfId="6104" xr:uid="{00000000-0005-0000-0000-0000E13B0000}"/>
    <cellStyle name="Normal 12 5 4 11 2" xfId="14679" xr:uid="{00000000-0005-0000-0000-0000E23B0000}"/>
    <cellStyle name="Normal 12 5 4 12" xfId="8771" xr:uid="{00000000-0005-0000-0000-0000E33B0000}"/>
    <cellStyle name="Normal 12 5 4 2" xfId="306" xr:uid="{00000000-0005-0000-0000-0000E43B0000}"/>
    <cellStyle name="Normal 12 5 4 2 10" xfId="8883" xr:uid="{00000000-0005-0000-0000-0000E53B0000}"/>
    <cellStyle name="Normal 12 5 4 2 2" xfId="601" xr:uid="{00000000-0005-0000-0000-0000E63B0000}"/>
    <cellStyle name="Normal 12 5 4 2 2 2" xfId="1286" xr:uid="{00000000-0005-0000-0000-0000E73B0000}"/>
    <cellStyle name="Normal 12 5 4 2 2 2 2" xfId="3951" xr:uid="{00000000-0005-0000-0000-0000E83B0000}"/>
    <cellStyle name="Normal 12 5 4 2 2 2 2 2" xfId="12526" xr:uid="{00000000-0005-0000-0000-0000E93B0000}"/>
    <cellStyle name="Normal 12 5 4 2 2 2 3" xfId="7474" xr:uid="{00000000-0005-0000-0000-0000EA3B0000}"/>
    <cellStyle name="Normal 12 5 4 2 2 2 3 2" xfId="16049" xr:uid="{00000000-0005-0000-0000-0000EB3B0000}"/>
    <cellStyle name="Normal 12 5 4 2 2 2 4" xfId="9861" xr:uid="{00000000-0005-0000-0000-0000EC3B0000}"/>
    <cellStyle name="Normal 12 5 4 2 2 3" xfId="2460" xr:uid="{00000000-0005-0000-0000-0000ED3B0000}"/>
    <cellStyle name="Normal 12 5 4 2 2 3 2" xfId="5125" xr:uid="{00000000-0005-0000-0000-0000EE3B0000}"/>
    <cellStyle name="Normal 12 5 4 2 2 3 2 2" xfId="13700" xr:uid="{00000000-0005-0000-0000-0000EF3B0000}"/>
    <cellStyle name="Normal 12 5 4 2 2 3 3" xfId="8648" xr:uid="{00000000-0005-0000-0000-0000F03B0000}"/>
    <cellStyle name="Normal 12 5 4 2 2 3 3 2" xfId="17223" xr:uid="{00000000-0005-0000-0000-0000F13B0000}"/>
    <cellStyle name="Normal 12 5 4 2 2 3 4" xfId="11035" xr:uid="{00000000-0005-0000-0000-0000F23B0000}"/>
    <cellStyle name="Normal 12 5 4 2 2 4" xfId="6006" xr:uid="{00000000-0005-0000-0000-0000F33B0000}"/>
    <cellStyle name="Normal 12 5 4 2 2 4 2" xfId="14581" xr:uid="{00000000-0005-0000-0000-0000F43B0000}"/>
    <cellStyle name="Normal 12 5 4 2 2 5" xfId="3266" xr:uid="{00000000-0005-0000-0000-0000F53B0000}"/>
    <cellStyle name="Normal 12 5 4 2 2 5 2" xfId="11841" xr:uid="{00000000-0005-0000-0000-0000F63B0000}"/>
    <cellStyle name="Normal 12 5 4 2 2 6" xfId="6887" xr:uid="{00000000-0005-0000-0000-0000F73B0000}"/>
    <cellStyle name="Normal 12 5 4 2 2 6 2" xfId="15462" xr:uid="{00000000-0005-0000-0000-0000F83B0000}"/>
    <cellStyle name="Normal 12 5 4 2 2 7" xfId="9176" xr:uid="{00000000-0005-0000-0000-0000F93B0000}"/>
    <cellStyle name="Normal 12 5 4 2 3" xfId="1481" xr:uid="{00000000-0005-0000-0000-0000FA3B0000}"/>
    <cellStyle name="Normal 12 5 4 2 3 2" xfId="2068" xr:uid="{00000000-0005-0000-0000-0000FB3B0000}"/>
    <cellStyle name="Normal 12 5 4 2 3 2 2" xfId="4733" xr:uid="{00000000-0005-0000-0000-0000FC3B0000}"/>
    <cellStyle name="Normal 12 5 4 2 3 2 2 2" xfId="13308" xr:uid="{00000000-0005-0000-0000-0000FD3B0000}"/>
    <cellStyle name="Normal 12 5 4 2 3 2 3" xfId="7669" xr:uid="{00000000-0005-0000-0000-0000FE3B0000}"/>
    <cellStyle name="Normal 12 5 4 2 3 2 3 2" xfId="16244" xr:uid="{00000000-0005-0000-0000-0000FF3B0000}"/>
    <cellStyle name="Normal 12 5 4 2 3 2 4" xfId="10643" xr:uid="{00000000-0005-0000-0000-0000003C0000}"/>
    <cellStyle name="Normal 12 5 4 2 3 3" xfId="5614" xr:uid="{00000000-0005-0000-0000-0000013C0000}"/>
    <cellStyle name="Normal 12 5 4 2 3 3 2" xfId="8256" xr:uid="{00000000-0005-0000-0000-0000023C0000}"/>
    <cellStyle name="Normal 12 5 4 2 3 3 2 2" xfId="16831" xr:uid="{00000000-0005-0000-0000-0000033C0000}"/>
    <cellStyle name="Normal 12 5 4 2 3 3 3" xfId="14189" xr:uid="{00000000-0005-0000-0000-0000043C0000}"/>
    <cellStyle name="Normal 12 5 4 2 3 4" xfId="4146" xr:uid="{00000000-0005-0000-0000-0000053C0000}"/>
    <cellStyle name="Normal 12 5 4 2 3 4 2" xfId="12721" xr:uid="{00000000-0005-0000-0000-0000063C0000}"/>
    <cellStyle name="Normal 12 5 4 2 3 5" xfId="6495" xr:uid="{00000000-0005-0000-0000-0000073C0000}"/>
    <cellStyle name="Normal 12 5 4 2 3 5 2" xfId="15070" xr:uid="{00000000-0005-0000-0000-0000083C0000}"/>
    <cellStyle name="Normal 12 5 4 2 3 6" xfId="10056" xr:uid="{00000000-0005-0000-0000-0000093C0000}"/>
    <cellStyle name="Normal 12 5 4 2 4" xfId="894" xr:uid="{00000000-0005-0000-0000-00000A3C0000}"/>
    <cellStyle name="Normal 12 5 4 2 4 2" xfId="3559" xr:uid="{00000000-0005-0000-0000-00000B3C0000}"/>
    <cellStyle name="Normal 12 5 4 2 4 2 2" xfId="12134" xr:uid="{00000000-0005-0000-0000-00000C3C0000}"/>
    <cellStyle name="Normal 12 5 4 2 4 3" xfId="7082" xr:uid="{00000000-0005-0000-0000-00000D3C0000}"/>
    <cellStyle name="Normal 12 5 4 2 4 3 2" xfId="15657" xr:uid="{00000000-0005-0000-0000-00000E3C0000}"/>
    <cellStyle name="Normal 12 5 4 2 4 4" xfId="9469" xr:uid="{00000000-0005-0000-0000-00000F3C0000}"/>
    <cellStyle name="Normal 12 5 4 2 5" xfId="1873" xr:uid="{00000000-0005-0000-0000-0000103C0000}"/>
    <cellStyle name="Normal 12 5 4 2 5 2" xfId="2973" xr:uid="{00000000-0005-0000-0000-0000113C0000}"/>
    <cellStyle name="Normal 12 5 4 2 5 2 2" xfId="11548" xr:uid="{00000000-0005-0000-0000-0000123C0000}"/>
    <cellStyle name="Normal 12 5 4 2 5 3" xfId="8061" xr:uid="{00000000-0005-0000-0000-0000133C0000}"/>
    <cellStyle name="Normal 12 5 4 2 5 3 2" xfId="16636" xr:uid="{00000000-0005-0000-0000-0000143C0000}"/>
    <cellStyle name="Normal 12 5 4 2 5 4" xfId="10448" xr:uid="{00000000-0005-0000-0000-0000153C0000}"/>
    <cellStyle name="Normal 12 5 4 2 6" xfId="4538" xr:uid="{00000000-0005-0000-0000-0000163C0000}"/>
    <cellStyle name="Normal 12 5 4 2 6 2" xfId="13113" xr:uid="{00000000-0005-0000-0000-0000173C0000}"/>
    <cellStyle name="Normal 12 5 4 2 7" xfId="5419" xr:uid="{00000000-0005-0000-0000-0000183C0000}"/>
    <cellStyle name="Normal 12 5 4 2 7 2" xfId="13994" xr:uid="{00000000-0005-0000-0000-0000193C0000}"/>
    <cellStyle name="Normal 12 5 4 2 8" xfId="2669" xr:uid="{00000000-0005-0000-0000-00001A3C0000}"/>
    <cellStyle name="Normal 12 5 4 2 8 2" xfId="11244" xr:uid="{00000000-0005-0000-0000-00001B3C0000}"/>
    <cellStyle name="Normal 12 5 4 2 9" xfId="6300" xr:uid="{00000000-0005-0000-0000-00001C3C0000}"/>
    <cellStyle name="Normal 12 5 4 2 9 2" xfId="14875" xr:uid="{00000000-0005-0000-0000-00001D3C0000}"/>
    <cellStyle name="Normal 12 5 4 3" xfId="388" xr:uid="{00000000-0005-0000-0000-00001E3C0000}"/>
    <cellStyle name="Normal 12 5 4 3 10" xfId="8963" xr:uid="{00000000-0005-0000-0000-00001F3C0000}"/>
    <cellStyle name="Normal 12 5 4 3 2" xfId="681" xr:uid="{00000000-0005-0000-0000-0000203C0000}"/>
    <cellStyle name="Normal 12 5 4 3 2 2" xfId="1170" xr:uid="{00000000-0005-0000-0000-0000213C0000}"/>
    <cellStyle name="Normal 12 5 4 3 2 2 2" xfId="3835" xr:uid="{00000000-0005-0000-0000-0000223C0000}"/>
    <cellStyle name="Normal 12 5 4 3 2 2 2 2" xfId="12410" xr:uid="{00000000-0005-0000-0000-0000233C0000}"/>
    <cellStyle name="Normal 12 5 4 3 2 2 3" xfId="7358" xr:uid="{00000000-0005-0000-0000-0000243C0000}"/>
    <cellStyle name="Normal 12 5 4 3 2 2 3 2" xfId="15933" xr:uid="{00000000-0005-0000-0000-0000253C0000}"/>
    <cellStyle name="Normal 12 5 4 3 2 2 4" xfId="9745" xr:uid="{00000000-0005-0000-0000-0000263C0000}"/>
    <cellStyle name="Normal 12 5 4 3 2 3" xfId="2344" xr:uid="{00000000-0005-0000-0000-0000273C0000}"/>
    <cellStyle name="Normal 12 5 4 3 2 3 2" xfId="5009" xr:uid="{00000000-0005-0000-0000-0000283C0000}"/>
    <cellStyle name="Normal 12 5 4 3 2 3 2 2" xfId="13584" xr:uid="{00000000-0005-0000-0000-0000293C0000}"/>
    <cellStyle name="Normal 12 5 4 3 2 3 3" xfId="8532" xr:uid="{00000000-0005-0000-0000-00002A3C0000}"/>
    <cellStyle name="Normal 12 5 4 3 2 3 3 2" xfId="17107" xr:uid="{00000000-0005-0000-0000-00002B3C0000}"/>
    <cellStyle name="Normal 12 5 4 3 2 3 4" xfId="10919" xr:uid="{00000000-0005-0000-0000-00002C3C0000}"/>
    <cellStyle name="Normal 12 5 4 3 2 4" xfId="5890" xr:uid="{00000000-0005-0000-0000-00002D3C0000}"/>
    <cellStyle name="Normal 12 5 4 3 2 4 2" xfId="14465" xr:uid="{00000000-0005-0000-0000-00002E3C0000}"/>
    <cellStyle name="Normal 12 5 4 3 2 5" xfId="3346" xr:uid="{00000000-0005-0000-0000-00002F3C0000}"/>
    <cellStyle name="Normal 12 5 4 3 2 5 2" xfId="11921" xr:uid="{00000000-0005-0000-0000-0000303C0000}"/>
    <cellStyle name="Normal 12 5 4 3 2 6" xfId="6771" xr:uid="{00000000-0005-0000-0000-0000313C0000}"/>
    <cellStyle name="Normal 12 5 4 3 2 6 2" xfId="15346" xr:uid="{00000000-0005-0000-0000-0000323C0000}"/>
    <cellStyle name="Normal 12 5 4 3 2 7" xfId="9256" xr:uid="{00000000-0005-0000-0000-0000333C0000}"/>
    <cellStyle name="Normal 12 5 4 3 3" xfId="1561" xr:uid="{00000000-0005-0000-0000-0000343C0000}"/>
    <cellStyle name="Normal 12 5 4 3 3 2" xfId="2148" xr:uid="{00000000-0005-0000-0000-0000353C0000}"/>
    <cellStyle name="Normal 12 5 4 3 3 2 2" xfId="4813" xr:uid="{00000000-0005-0000-0000-0000363C0000}"/>
    <cellStyle name="Normal 12 5 4 3 3 2 2 2" xfId="13388" xr:uid="{00000000-0005-0000-0000-0000373C0000}"/>
    <cellStyle name="Normal 12 5 4 3 3 2 3" xfId="7749" xr:uid="{00000000-0005-0000-0000-0000383C0000}"/>
    <cellStyle name="Normal 12 5 4 3 3 2 3 2" xfId="16324" xr:uid="{00000000-0005-0000-0000-0000393C0000}"/>
    <cellStyle name="Normal 12 5 4 3 3 2 4" xfId="10723" xr:uid="{00000000-0005-0000-0000-00003A3C0000}"/>
    <cellStyle name="Normal 12 5 4 3 3 3" xfId="5694" xr:uid="{00000000-0005-0000-0000-00003B3C0000}"/>
    <cellStyle name="Normal 12 5 4 3 3 3 2" xfId="8336" xr:uid="{00000000-0005-0000-0000-00003C3C0000}"/>
    <cellStyle name="Normal 12 5 4 3 3 3 2 2" xfId="16911" xr:uid="{00000000-0005-0000-0000-00003D3C0000}"/>
    <cellStyle name="Normal 12 5 4 3 3 3 3" xfId="14269" xr:uid="{00000000-0005-0000-0000-00003E3C0000}"/>
    <cellStyle name="Normal 12 5 4 3 3 4" xfId="4226" xr:uid="{00000000-0005-0000-0000-00003F3C0000}"/>
    <cellStyle name="Normal 12 5 4 3 3 4 2" xfId="12801" xr:uid="{00000000-0005-0000-0000-0000403C0000}"/>
    <cellStyle name="Normal 12 5 4 3 3 5" xfId="6575" xr:uid="{00000000-0005-0000-0000-0000413C0000}"/>
    <cellStyle name="Normal 12 5 4 3 3 5 2" xfId="15150" xr:uid="{00000000-0005-0000-0000-0000423C0000}"/>
    <cellStyle name="Normal 12 5 4 3 3 6" xfId="10136" xr:uid="{00000000-0005-0000-0000-0000433C0000}"/>
    <cellStyle name="Normal 12 5 4 3 4" xfId="974" xr:uid="{00000000-0005-0000-0000-0000443C0000}"/>
    <cellStyle name="Normal 12 5 4 3 4 2" xfId="3639" xr:uid="{00000000-0005-0000-0000-0000453C0000}"/>
    <cellStyle name="Normal 12 5 4 3 4 2 2" xfId="12214" xr:uid="{00000000-0005-0000-0000-0000463C0000}"/>
    <cellStyle name="Normal 12 5 4 3 4 3" xfId="7162" xr:uid="{00000000-0005-0000-0000-0000473C0000}"/>
    <cellStyle name="Normal 12 5 4 3 4 3 2" xfId="15737" xr:uid="{00000000-0005-0000-0000-0000483C0000}"/>
    <cellStyle name="Normal 12 5 4 3 4 4" xfId="9549" xr:uid="{00000000-0005-0000-0000-0000493C0000}"/>
    <cellStyle name="Normal 12 5 4 3 5" xfId="1757" xr:uid="{00000000-0005-0000-0000-00004A3C0000}"/>
    <cellStyle name="Normal 12 5 4 3 5 2" xfId="3053" xr:uid="{00000000-0005-0000-0000-00004B3C0000}"/>
    <cellStyle name="Normal 12 5 4 3 5 2 2" xfId="11628" xr:uid="{00000000-0005-0000-0000-00004C3C0000}"/>
    <cellStyle name="Normal 12 5 4 3 5 3" xfId="7945" xr:uid="{00000000-0005-0000-0000-00004D3C0000}"/>
    <cellStyle name="Normal 12 5 4 3 5 3 2" xfId="16520" xr:uid="{00000000-0005-0000-0000-00004E3C0000}"/>
    <cellStyle name="Normal 12 5 4 3 5 4" xfId="10332" xr:uid="{00000000-0005-0000-0000-00004F3C0000}"/>
    <cellStyle name="Normal 12 5 4 3 6" xfId="4422" xr:uid="{00000000-0005-0000-0000-0000503C0000}"/>
    <cellStyle name="Normal 12 5 4 3 6 2" xfId="12997" xr:uid="{00000000-0005-0000-0000-0000513C0000}"/>
    <cellStyle name="Normal 12 5 4 3 7" xfId="5303" xr:uid="{00000000-0005-0000-0000-0000523C0000}"/>
    <cellStyle name="Normal 12 5 4 3 7 2" xfId="13878" xr:uid="{00000000-0005-0000-0000-0000533C0000}"/>
    <cellStyle name="Normal 12 5 4 3 8" xfId="2749" xr:uid="{00000000-0005-0000-0000-0000543C0000}"/>
    <cellStyle name="Normal 12 5 4 3 8 2" xfId="11324" xr:uid="{00000000-0005-0000-0000-0000553C0000}"/>
    <cellStyle name="Normal 12 5 4 3 9" xfId="6184" xr:uid="{00000000-0005-0000-0000-0000563C0000}"/>
    <cellStyle name="Normal 12 5 4 3 9 2" xfId="14759" xr:uid="{00000000-0005-0000-0000-0000573C0000}"/>
    <cellStyle name="Normal 12 5 4 4" xfId="485" xr:uid="{00000000-0005-0000-0000-0000583C0000}"/>
    <cellStyle name="Normal 12 5 4 4 2" xfId="1090" xr:uid="{00000000-0005-0000-0000-0000593C0000}"/>
    <cellStyle name="Normal 12 5 4 4 2 2" xfId="3755" xr:uid="{00000000-0005-0000-0000-00005A3C0000}"/>
    <cellStyle name="Normal 12 5 4 4 2 2 2" xfId="12330" xr:uid="{00000000-0005-0000-0000-00005B3C0000}"/>
    <cellStyle name="Normal 12 5 4 4 2 3" xfId="7278" xr:uid="{00000000-0005-0000-0000-00005C3C0000}"/>
    <cellStyle name="Normal 12 5 4 4 2 3 2" xfId="15853" xr:uid="{00000000-0005-0000-0000-00005D3C0000}"/>
    <cellStyle name="Normal 12 5 4 4 2 4" xfId="9665" xr:uid="{00000000-0005-0000-0000-00005E3C0000}"/>
    <cellStyle name="Normal 12 5 4 4 3" xfId="2264" xr:uid="{00000000-0005-0000-0000-00005F3C0000}"/>
    <cellStyle name="Normal 12 5 4 4 3 2" xfId="4929" xr:uid="{00000000-0005-0000-0000-0000603C0000}"/>
    <cellStyle name="Normal 12 5 4 4 3 2 2" xfId="13504" xr:uid="{00000000-0005-0000-0000-0000613C0000}"/>
    <cellStyle name="Normal 12 5 4 4 3 3" xfId="8452" xr:uid="{00000000-0005-0000-0000-0000623C0000}"/>
    <cellStyle name="Normal 12 5 4 4 3 3 2" xfId="17027" xr:uid="{00000000-0005-0000-0000-0000633C0000}"/>
    <cellStyle name="Normal 12 5 4 4 3 4" xfId="10839" xr:uid="{00000000-0005-0000-0000-0000643C0000}"/>
    <cellStyle name="Normal 12 5 4 4 4" xfId="5810" xr:uid="{00000000-0005-0000-0000-0000653C0000}"/>
    <cellStyle name="Normal 12 5 4 4 4 2" xfId="14385" xr:uid="{00000000-0005-0000-0000-0000663C0000}"/>
    <cellStyle name="Normal 12 5 4 4 5" xfId="3150" xr:uid="{00000000-0005-0000-0000-0000673C0000}"/>
    <cellStyle name="Normal 12 5 4 4 5 2" xfId="11725" xr:uid="{00000000-0005-0000-0000-0000683C0000}"/>
    <cellStyle name="Normal 12 5 4 4 6" xfId="6691" xr:uid="{00000000-0005-0000-0000-0000693C0000}"/>
    <cellStyle name="Normal 12 5 4 4 6 2" xfId="15266" xr:uid="{00000000-0005-0000-0000-00006A3C0000}"/>
    <cellStyle name="Normal 12 5 4 4 7" xfId="9060" xr:uid="{00000000-0005-0000-0000-00006B3C0000}"/>
    <cellStyle name="Normal 12 5 4 5" xfId="1365" xr:uid="{00000000-0005-0000-0000-00006C3C0000}"/>
    <cellStyle name="Normal 12 5 4 5 2" xfId="1952" xr:uid="{00000000-0005-0000-0000-00006D3C0000}"/>
    <cellStyle name="Normal 12 5 4 5 2 2" xfId="4617" xr:uid="{00000000-0005-0000-0000-00006E3C0000}"/>
    <cellStyle name="Normal 12 5 4 5 2 2 2" xfId="13192" xr:uid="{00000000-0005-0000-0000-00006F3C0000}"/>
    <cellStyle name="Normal 12 5 4 5 2 3" xfId="7553" xr:uid="{00000000-0005-0000-0000-0000703C0000}"/>
    <cellStyle name="Normal 12 5 4 5 2 3 2" xfId="16128" xr:uid="{00000000-0005-0000-0000-0000713C0000}"/>
    <cellStyle name="Normal 12 5 4 5 2 4" xfId="10527" xr:uid="{00000000-0005-0000-0000-0000723C0000}"/>
    <cellStyle name="Normal 12 5 4 5 3" xfId="5498" xr:uid="{00000000-0005-0000-0000-0000733C0000}"/>
    <cellStyle name="Normal 12 5 4 5 3 2" xfId="8140" xr:uid="{00000000-0005-0000-0000-0000743C0000}"/>
    <cellStyle name="Normal 12 5 4 5 3 2 2" xfId="16715" xr:uid="{00000000-0005-0000-0000-0000753C0000}"/>
    <cellStyle name="Normal 12 5 4 5 3 3" xfId="14073" xr:uid="{00000000-0005-0000-0000-0000763C0000}"/>
    <cellStyle name="Normal 12 5 4 5 4" xfId="4030" xr:uid="{00000000-0005-0000-0000-0000773C0000}"/>
    <cellStyle name="Normal 12 5 4 5 4 2" xfId="12605" xr:uid="{00000000-0005-0000-0000-0000783C0000}"/>
    <cellStyle name="Normal 12 5 4 5 5" xfId="6379" xr:uid="{00000000-0005-0000-0000-0000793C0000}"/>
    <cellStyle name="Normal 12 5 4 5 5 2" xfId="14954" xr:uid="{00000000-0005-0000-0000-00007A3C0000}"/>
    <cellStyle name="Normal 12 5 4 5 6" xfId="9940" xr:uid="{00000000-0005-0000-0000-00007B3C0000}"/>
    <cellStyle name="Normal 12 5 4 6" xfId="778" xr:uid="{00000000-0005-0000-0000-00007C3C0000}"/>
    <cellStyle name="Normal 12 5 4 6 2" xfId="3443" xr:uid="{00000000-0005-0000-0000-00007D3C0000}"/>
    <cellStyle name="Normal 12 5 4 6 2 2" xfId="12018" xr:uid="{00000000-0005-0000-0000-00007E3C0000}"/>
    <cellStyle name="Normal 12 5 4 6 3" xfId="6966" xr:uid="{00000000-0005-0000-0000-00007F3C0000}"/>
    <cellStyle name="Normal 12 5 4 6 3 2" xfId="15541" xr:uid="{00000000-0005-0000-0000-0000803C0000}"/>
    <cellStyle name="Normal 12 5 4 6 4" xfId="9353" xr:uid="{00000000-0005-0000-0000-0000813C0000}"/>
    <cellStyle name="Normal 12 5 4 7" xfId="1677" xr:uid="{00000000-0005-0000-0000-0000823C0000}"/>
    <cellStyle name="Normal 12 5 4 7 2" xfId="2861" xr:uid="{00000000-0005-0000-0000-0000833C0000}"/>
    <cellStyle name="Normal 12 5 4 7 2 2" xfId="11436" xr:uid="{00000000-0005-0000-0000-0000843C0000}"/>
    <cellStyle name="Normal 12 5 4 7 3" xfId="7865" xr:uid="{00000000-0005-0000-0000-0000853C0000}"/>
    <cellStyle name="Normal 12 5 4 7 3 2" xfId="16440" xr:uid="{00000000-0005-0000-0000-0000863C0000}"/>
    <cellStyle name="Normal 12 5 4 7 4" xfId="10252" xr:uid="{00000000-0005-0000-0000-0000873C0000}"/>
    <cellStyle name="Normal 12 5 4 8" xfId="4342" xr:uid="{00000000-0005-0000-0000-0000883C0000}"/>
    <cellStyle name="Normal 12 5 4 8 2" xfId="12917" xr:uid="{00000000-0005-0000-0000-0000893C0000}"/>
    <cellStyle name="Normal 12 5 4 9" xfId="5223" xr:uid="{00000000-0005-0000-0000-00008A3C0000}"/>
    <cellStyle name="Normal 12 5 4 9 2" xfId="13798" xr:uid="{00000000-0005-0000-0000-00008B3C0000}"/>
    <cellStyle name="Normal 12 5 5" xfId="346" xr:uid="{00000000-0005-0000-0000-00008C3C0000}"/>
    <cellStyle name="Normal 12 5 5 10" xfId="8923" xr:uid="{00000000-0005-0000-0000-00008D3C0000}"/>
    <cellStyle name="Normal 12 5 5 2" xfId="641" xr:uid="{00000000-0005-0000-0000-00008E3C0000}"/>
    <cellStyle name="Normal 12 5 5 2 2" xfId="1130" xr:uid="{00000000-0005-0000-0000-00008F3C0000}"/>
    <cellStyle name="Normal 12 5 5 2 2 2" xfId="3795" xr:uid="{00000000-0005-0000-0000-0000903C0000}"/>
    <cellStyle name="Normal 12 5 5 2 2 2 2" xfId="12370" xr:uid="{00000000-0005-0000-0000-0000913C0000}"/>
    <cellStyle name="Normal 12 5 5 2 2 3" xfId="7318" xr:uid="{00000000-0005-0000-0000-0000923C0000}"/>
    <cellStyle name="Normal 12 5 5 2 2 3 2" xfId="15893" xr:uid="{00000000-0005-0000-0000-0000933C0000}"/>
    <cellStyle name="Normal 12 5 5 2 2 4" xfId="9705" xr:uid="{00000000-0005-0000-0000-0000943C0000}"/>
    <cellStyle name="Normal 12 5 5 2 3" xfId="2304" xr:uid="{00000000-0005-0000-0000-0000953C0000}"/>
    <cellStyle name="Normal 12 5 5 2 3 2" xfId="4969" xr:uid="{00000000-0005-0000-0000-0000963C0000}"/>
    <cellStyle name="Normal 12 5 5 2 3 2 2" xfId="13544" xr:uid="{00000000-0005-0000-0000-0000973C0000}"/>
    <cellStyle name="Normal 12 5 5 2 3 3" xfId="8492" xr:uid="{00000000-0005-0000-0000-0000983C0000}"/>
    <cellStyle name="Normal 12 5 5 2 3 3 2" xfId="17067" xr:uid="{00000000-0005-0000-0000-0000993C0000}"/>
    <cellStyle name="Normal 12 5 5 2 3 4" xfId="10879" xr:uid="{00000000-0005-0000-0000-00009A3C0000}"/>
    <cellStyle name="Normal 12 5 5 2 4" xfId="5850" xr:uid="{00000000-0005-0000-0000-00009B3C0000}"/>
    <cellStyle name="Normal 12 5 5 2 4 2" xfId="14425" xr:uid="{00000000-0005-0000-0000-00009C3C0000}"/>
    <cellStyle name="Normal 12 5 5 2 5" xfId="3306" xr:uid="{00000000-0005-0000-0000-00009D3C0000}"/>
    <cellStyle name="Normal 12 5 5 2 5 2" xfId="11881" xr:uid="{00000000-0005-0000-0000-00009E3C0000}"/>
    <cellStyle name="Normal 12 5 5 2 6" xfId="6731" xr:uid="{00000000-0005-0000-0000-00009F3C0000}"/>
    <cellStyle name="Normal 12 5 5 2 6 2" xfId="15306" xr:uid="{00000000-0005-0000-0000-0000A03C0000}"/>
    <cellStyle name="Normal 12 5 5 2 7" xfId="9216" xr:uid="{00000000-0005-0000-0000-0000A13C0000}"/>
    <cellStyle name="Normal 12 5 5 3" xfId="1521" xr:uid="{00000000-0005-0000-0000-0000A23C0000}"/>
    <cellStyle name="Normal 12 5 5 3 2" xfId="2108" xr:uid="{00000000-0005-0000-0000-0000A33C0000}"/>
    <cellStyle name="Normal 12 5 5 3 2 2" xfId="4773" xr:uid="{00000000-0005-0000-0000-0000A43C0000}"/>
    <cellStyle name="Normal 12 5 5 3 2 2 2" xfId="13348" xr:uid="{00000000-0005-0000-0000-0000A53C0000}"/>
    <cellStyle name="Normal 12 5 5 3 2 3" xfId="7709" xr:uid="{00000000-0005-0000-0000-0000A63C0000}"/>
    <cellStyle name="Normal 12 5 5 3 2 3 2" xfId="16284" xr:uid="{00000000-0005-0000-0000-0000A73C0000}"/>
    <cellStyle name="Normal 12 5 5 3 2 4" xfId="10683" xr:uid="{00000000-0005-0000-0000-0000A83C0000}"/>
    <cellStyle name="Normal 12 5 5 3 3" xfId="5654" xr:uid="{00000000-0005-0000-0000-0000A93C0000}"/>
    <cellStyle name="Normal 12 5 5 3 3 2" xfId="8296" xr:uid="{00000000-0005-0000-0000-0000AA3C0000}"/>
    <cellStyle name="Normal 12 5 5 3 3 2 2" xfId="16871" xr:uid="{00000000-0005-0000-0000-0000AB3C0000}"/>
    <cellStyle name="Normal 12 5 5 3 3 3" xfId="14229" xr:uid="{00000000-0005-0000-0000-0000AC3C0000}"/>
    <cellStyle name="Normal 12 5 5 3 4" xfId="4186" xr:uid="{00000000-0005-0000-0000-0000AD3C0000}"/>
    <cellStyle name="Normal 12 5 5 3 4 2" xfId="12761" xr:uid="{00000000-0005-0000-0000-0000AE3C0000}"/>
    <cellStyle name="Normal 12 5 5 3 5" xfId="6535" xr:uid="{00000000-0005-0000-0000-0000AF3C0000}"/>
    <cellStyle name="Normal 12 5 5 3 5 2" xfId="15110" xr:uid="{00000000-0005-0000-0000-0000B03C0000}"/>
    <cellStyle name="Normal 12 5 5 3 6" xfId="10096" xr:uid="{00000000-0005-0000-0000-0000B13C0000}"/>
    <cellStyle name="Normal 12 5 5 4" xfId="934" xr:uid="{00000000-0005-0000-0000-0000B23C0000}"/>
    <cellStyle name="Normal 12 5 5 4 2" xfId="3599" xr:uid="{00000000-0005-0000-0000-0000B33C0000}"/>
    <cellStyle name="Normal 12 5 5 4 2 2" xfId="12174" xr:uid="{00000000-0005-0000-0000-0000B43C0000}"/>
    <cellStyle name="Normal 12 5 5 4 3" xfId="7122" xr:uid="{00000000-0005-0000-0000-0000B53C0000}"/>
    <cellStyle name="Normal 12 5 5 4 3 2" xfId="15697" xr:uid="{00000000-0005-0000-0000-0000B63C0000}"/>
    <cellStyle name="Normal 12 5 5 4 4" xfId="9509" xr:uid="{00000000-0005-0000-0000-0000B73C0000}"/>
    <cellStyle name="Normal 12 5 5 5" xfId="1717" xr:uid="{00000000-0005-0000-0000-0000B83C0000}"/>
    <cellStyle name="Normal 12 5 5 5 2" xfId="3013" xr:uid="{00000000-0005-0000-0000-0000B93C0000}"/>
    <cellStyle name="Normal 12 5 5 5 2 2" xfId="11588" xr:uid="{00000000-0005-0000-0000-0000BA3C0000}"/>
    <cellStyle name="Normal 12 5 5 5 3" xfId="7905" xr:uid="{00000000-0005-0000-0000-0000BB3C0000}"/>
    <cellStyle name="Normal 12 5 5 5 3 2" xfId="16480" xr:uid="{00000000-0005-0000-0000-0000BC3C0000}"/>
    <cellStyle name="Normal 12 5 5 5 4" xfId="10292" xr:uid="{00000000-0005-0000-0000-0000BD3C0000}"/>
    <cellStyle name="Normal 12 5 5 6" xfId="4382" xr:uid="{00000000-0005-0000-0000-0000BE3C0000}"/>
    <cellStyle name="Normal 12 5 5 6 2" xfId="12957" xr:uid="{00000000-0005-0000-0000-0000BF3C0000}"/>
    <cellStyle name="Normal 12 5 5 7" xfId="5263" xr:uid="{00000000-0005-0000-0000-0000C03C0000}"/>
    <cellStyle name="Normal 12 5 5 7 2" xfId="13838" xr:uid="{00000000-0005-0000-0000-0000C13C0000}"/>
    <cellStyle name="Normal 12 5 5 8" xfId="2709" xr:uid="{00000000-0005-0000-0000-0000C23C0000}"/>
    <cellStyle name="Normal 12 5 5 8 2" xfId="11284" xr:uid="{00000000-0005-0000-0000-0000C33C0000}"/>
    <cellStyle name="Normal 12 5 5 9" xfId="6144" xr:uid="{00000000-0005-0000-0000-0000C43C0000}"/>
    <cellStyle name="Normal 12 5 5 9 2" xfId="14719" xr:uid="{00000000-0005-0000-0000-0000C53C0000}"/>
    <cellStyle name="Normal 12 5 6" xfId="248" xr:uid="{00000000-0005-0000-0000-0000C63C0000}"/>
    <cellStyle name="Normal 12 5 6 10" xfId="8825" xr:uid="{00000000-0005-0000-0000-0000C73C0000}"/>
    <cellStyle name="Normal 12 5 6 2" xfId="543" xr:uid="{00000000-0005-0000-0000-0000C83C0000}"/>
    <cellStyle name="Normal 12 5 6 2 2" xfId="1228" xr:uid="{00000000-0005-0000-0000-0000C93C0000}"/>
    <cellStyle name="Normal 12 5 6 2 2 2" xfId="3893" xr:uid="{00000000-0005-0000-0000-0000CA3C0000}"/>
    <cellStyle name="Normal 12 5 6 2 2 2 2" xfId="12468" xr:uid="{00000000-0005-0000-0000-0000CB3C0000}"/>
    <cellStyle name="Normal 12 5 6 2 2 3" xfId="7416" xr:uid="{00000000-0005-0000-0000-0000CC3C0000}"/>
    <cellStyle name="Normal 12 5 6 2 2 3 2" xfId="15991" xr:uid="{00000000-0005-0000-0000-0000CD3C0000}"/>
    <cellStyle name="Normal 12 5 6 2 2 4" xfId="9803" xr:uid="{00000000-0005-0000-0000-0000CE3C0000}"/>
    <cellStyle name="Normal 12 5 6 2 3" xfId="2402" xr:uid="{00000000-0005-0000-0000-0000CF3C0000}"/>
    <cellStyle name="Normal 12 5 6 2 3 2" xfId="5067" xr:uid="{00000000-0005-0000-0000-0000D03C0000}"/>
    <cellStyle name="Normal 12 5 6 2 3 2 2" xfId="13642" xr:uid="{00000000-0005-0000-0000-0000D13C0000}"/>
    <cellStyle name="Normal 12 5 6 2 3 3" xfId="8590" xr:uid="{00000000-0005-0000-0000-0000D23C0000}"/>
    <cellStyle name="Normal 12 5 6 2 3 3 2" xfId="17165" xr:uid="{00000000-0005-0000-0000-0000D33C0000}"/>
    <cellStyle name="Normal 12 5 6 2 3 4" xfId="10977" xr:uid="{00000000-0005-0000-0000-0000D43C0000}"/>
    <cellStyle name="Normal 12 5 6 2 4" xfId="5948" xr:uid="{00000000-0005-0000-0000-0000D53C0000}"/>
    <cellStyle name="Normal 12 5 6 2 4 2" xfId="14523" xr:uid="{00000000-0005-0000-0000-0000D63C0000}"/>
    <cellStyle name="Normal 12 5 6 2 5" xfId="3208" xr:uid="{00000000-0005-0000-0000-0000D73C0000}"/>
    <cellStyle name="Normal 12 5 6 2 5 2" xfId="11783" xr:uid="{00000000-0005-0000-0000-0000D83C0000}"/>
    <cellStyle name="Normal 12 5 6 2 6" xfId="6829" xr:uid="{00000000-0005-0000-0000-0000D93C0000}"/>
    <cellStyle name="Normal 12 5 6 2 6 2" xfId="15404" xr:uid="{00000000-0005-0000-0000-0000DA3C0000}"/>
    <cellStyle name="Normal 12 5 6 2 7" xfId="9118" xr:uid="{00000000-0005-0000-0000-0000DB3C0000}"/>
    <cellStyle name="Normal 12 5 6 3" xfId="1423" xr:uid="{00000000-0005-0000-0000-0000DC3C0000}"/>
    <cellStyle name="Normal 12 5 6 3 2" xfId="2010" xr:uid="{00000000-0005-0000-0000-0000DD3C0000}"/>
    <cellStyle name="Normal 12 5 6 3 2 2" xfId="4675" xr:uid="{00000000-0005-0000-0000-0000DE3C0000}"/>
    <cellStyle name="Normal 12 5 6 3 2 2 2" xfId="13250" xr:uid="{00000000-0005-0000-0000-0000DF3C0000}"/>
    <cellStyle name="Normal 12 5 6 3 2 3" xfId="7611" xr:uid="{00000000-0005-0000-0000-0000E03C0000}"/>
    <cellStyle name="Normal 12 5 6 3 2 3 2" xfId="16186" xr:uid="{00000000-0005-0000-0000-0000E13C0000}"/>
    <cellStyle name="Normal 12 5 6 3 2 4" xfId="10585" xr:uid="{00000000-0005-0000-0000-0000E23C0000}"/>
    <cellStyle name="Normal 12 5 6 3 3" xfId="5556" xr:uid="{00000000-0005-0000-0000-0000E33C0000}"/>
    <cellStyle name="Normal 12 5 6 3 3 2" xfId="8198" xr:uid="{00000000-0005-0000-0000-0000E43C0000}"/>
    <cellStyle name="Normal 12 5 6 3 3 2 2" xfId="16773" xr:uid="{00000000-0005-0000-0000-0000E53C0000}"/>
    <cellStyle name="Normal 12 5 6 3 3 3" xfId="14131" xr:uid="{00000000-0005-0000-0000-0000E63C0000}"/>
    <cellStyle name="Normal 12 5 6 3 4" xfId="4088" xr:uid="{00000000-0005-0000-0000-0000E73C0000}"/>
    <cellStyle name="Normal 12 5 6 3 4 2" xfId="12663" xr:uid="{00000000-0005-0000-0000-0000E83C0000}"/>
    <cellStyle name="Normal 12 5 6 3 5" xfId="6437" xr:uid="{00000000-0005-0000-0000-0000E93C0000}"/>
    <cellStyle name="Normal 12 5 6 3 5 2" xfId="15012" xr:uid="{00000000-0005-0000-0000-0000EA3C0000}"/>
    <cellStyle name="Normal 12 5 6 3 6" xfId="9998" xr:uid="{00000000-0005-0000-0000-0000EB3C0000}"/>
    <cellStyle name="Normal 12 5 6 4" xfId="836" xr:uid="{00000000-0005-0000-0000-0000EC3C0000}"/>
    <cellStyle name="Normal 12 5 6 4 2" xfId="3501" xr:uid="{00000000-0005-0000-0000-0000ED3C0000}"/>
    <cellStyle name="Normal 12 5 6 4 2 2" xfId="12076" xr:uid="{00000000-0005-0000-0000-0000EE3C0000}"/>
    <cellStyle name="Normal 12 5 6 4 3" xfId="7024" xr:uid="{00000000-0005-0000-0000-0000EF3C0000}"/>
    <cellStyle name="Normal 12 5 6 4 3 2" xfId="15599" xr:uid="{00000000-0005-0000-0000-0000F03C0000}"/>
    <cellStyle name="Normal 12 5 6 4 4" xfId="9411" xr:uid="{00000000-0005-0000-0000-0000F13C0000}"/>
    <cellStyle name="Normal 12 5 6 5" xfId="1815" xr:uid="{00000000-0005-0000-0000-0000F23C0000}"/>
    <cellStyle name="Normal 12 5 6 5 2" xfId="2915" xr:uid="{00000000-0005-0000-0000-0000F33C0000}"/>
    <cellStyle name="Normal 12 5 6 5 2 2" xfId="11490" xr:uid="{00000000-0005-0000-0000-0000F43C0000}"/>
    <cellStyle name="Normal 12 5 6 5 3" xfId="8003" xr:uid="{00000000-0005-0000-0000-0000F53C0000}"/>
    <cellStyle name="Normal 12 5 6 5 3 2" xfId="16578" xr:uid="{00000000-0005-0000-0000-0000F63C0000}"/>
    <cellStyle name="Normal 12 5 6 5 4" xfId="10390" xr:uid="{00000000-0005-0000-0000-0000F73C0000}"/>
    <cellStyle name="Normal 12 5 6 6" xfId="4480" xr:uid="{00000000-0005-0000-0000-0000F83C0000}"/>
    <cellStyle name="Normal 12 5 6 6 2" xfId="13055" xr:uid="{00000000-0005-0000-0000-0000F93C0000}"/>
    <cellStyle name="Normal 12 5 6 7" xfId="5361" xr:uid="{00000000-0005-0000-0000-0000FA3C0000}"/>
    <cellStyle name="Normal 12 5 6 7 2" xfId="13936" xr:uid="{00000000-0005-0000-0000-0000FB3C0000}"/>
    <cellStyle name="Normal 12 5 6 8" xfId="2611" xr:uid="{00000000-0005-0000-0000-0000FC3C0000}"/>
    <cellStyle name="Normal 12 5 6 8 2" xfId="11186" xr:uid="{00000000-0005-0000-0000-0000FD3C0000}"/>
    <cellStyle name="Normal 12 5 6 9" xfId="6242" xr:uid="{00000000-0005-0000-0000-0000FE3C0000}"/>
    <cellStyle name="Normal 12 5 6 9 2" xfId="14817" xr:uid="{00000000-0005-0000-0000-0000FF3C0000}"/>
    <cellStyle name="Normal 12 5 7" xfId="447" xr:uid="{00000000-0005-0000-0000-0000003D0000}"/>
    <cellStyle name="Normal 12 5 7 2" xfId="1032" xr:uid="{00000000-0005-0000-0000-0000013D0000}"/>
    <cellStyle name="Normal 12 5 7 2 2" xfId="3697" xr:uid="{00000000-0005-0000-0000-0000023D0000}"/>
    <cellStyle name="Normal 12 5 7 2 2 2" xfId="12272" xr:uid="{00000000-0005-0000-0000-0000033D0000}"/>
    <cellStyle name="Normal 12 5 7 2 3" xfId="7220" xr:uid="{00000000-0005-0000-0000-0000043D0000}"/>
    <cellStyle name="Normal 12 5 7 2 3 2" xfId="15795" xr:uid="{00000000-0005-0000-0000-0000053D0000}"/>
    <cellStyle name="Normal 12 5 7 2 4" xfId="9607" xr:uid="{00000000-0005-0000-0000-0000063D0000}"/>
    <cellStyle name="Normal 12 5 7 3" xfId="2206" xr:uid="{00000000-0005-0000-0000-0000073D0000}"/>
    <cellStyle name="Normal 12 5 7 3 2" xfId="3112" xr:uid="{00000000-0005-0000-0000-0000083D0000}"/>
    <cellStyle name="Normal 12 5 7 3 2 2" xfId="11687" xr:uid="{00000000-0005-0000-0000-0000093D0000}"/>
    <cellStyle name="Normal 12 5 7 3 3" xfId="8394" xr:uid="{00000000-0005-0000-0000-00000A3D0000}"/>
    <cellStyle name="Normal 12 5 7 3 3 2" xfId="16969" xr:uid="{00000000-0005-0000-0000-00000B3D0000}"/>
    <cellStyle name="Normal 12 5 7 3 4" xfId="10781" xr:uid="{00000000-0005-0000-0000-00000C3D0000}"/>
    <cellStyle name="Normal 12 5 7 4" xfId="4871" xr:uid="{00000000-0005-0000-0000-00000D3D0000}"/>
    <cellStyle name="Normal 12 5 7 4 2" xfId="13446" xr:uid="{00000000-0005-0000-0000-00000E3D0000}"/>
    <cellStyle name="Normal 12 5 7 5" xfId="5752" xr:uid="{00000000-0005-0000-0000-00000F3D0000}"/>
    <cellStyle name="Normal 12 5 7 5 2" xfId="14327" xr:uid="{00000000-0005-0000-0000-0000103D0000}"/>
    <cellStyle name="Normal 12 5 7 6" xfId="2515" xr:uid="{00000000-0005-0000-0000-0000113D0000}"/>
    <cellStyle name="Normal 12 5 7 6 2" xfId="11090" xr:uid="{00000000-0005-0000-0000-0000123D0000}"/>
    <cellStyle name="Normal 12 5 7 7" xfId="6633" xr:uid="{00000000-0005-0000-0000-0000133D0000}"/>
    <cellStyle name="Normal 12 5 7 7 2" xfId="15208" xr:uid="{00000000-0005-0000-0000-0000143D0000}"/>
    <cellStyle name="Normal 12 5 7 8" xfId="9022" xr:uid="{00000000-0005-0000-0000-0000153D0000}"/>
    <cellStyle name="Normal 12 5 8" xfId="1327" xr:uid="{00000000-0005-0000-0000-0000163D0000}"/>
    <cellStyle name="Normal 12 5 8 2" xfId="1914" xr:uid="{00000000-0005-0000-0000-0000173D0000}"/>
    <cellStyle name="Normal 12 5 8 2 2" xfId="4579" xr:uid="{00000000-0005-0000-0000-0000183D0000}"/>
    <cellStyle name="Normal 12 5 8 2 2 2" xfId="13154" xr:uid="{00000000-0005-0000-0000-0000193D0000}"/>
    <cellStyle name="Normal 12 5 8 2 3" xfId="7515" xr:uid="{00000000-0005-0000-0000-00001A3D0000}"/>
    <cellStyle name="Normal 12 5 8 2 3 2" xfId="16090" xr:uid="{00000000-0005-0000-0000-00001B3D0000}"/>
    <cellStyle name="Normal 12 5 8 2 4" xfId="10489" xr:uid="{00000000-0005-0000-0000-00001C3D0000}"/>
    <cellStyle name="Normal 12 5 8 3" xfId="5460" xr:uid="{00000000-0005-0000-0000-00001D3D0000}"/>
    <cellStyle name="Normal 12 5 8 3 2" xfId="8102" xr:uid="{00000000-0005-0000-0000-00001E3D0000}"/>
    <cellStyle name="Normal 12 5 8 3 2 2" xfId="16677" xr:uid="{00000000-0005-0000-0000-00001F3D0000}"/>
    <cellStyle name="Normal 12 5 8 3 3" xfId="14035" xr:uid="{00000000-0005-0000-0000-0000203D0000}"/>
    <cellStyle name="Normal 12 5 8 4" xfId="3992" xr:uid="{00000000-0005-0000-0000-0000213D0000}"/>
    <cellStyle name="Normal 12 5 8 4 2" xfId="12567" xr:uid="{00000000-0005-0000-0000-0000223D0000}"/>
    <cellStyle name="Normal 12 5 8 5" xfId="6341" xr:uid="{00000000-0005-0000-0000-0000233D0000}"/>
    <cellStyle name="Normal 12 5 8 5 2" xfId="14916" xr:uid="{00000000-0005-0000-0000-0000243D0000}"/>
    <cellStyle name="Normal 12 5 8 6" xfId="9902" xr:uid="{00000000-0005-0000-0000-0000253D0000}"/>
    <cellStyle name="Normal 12 5 9" xfId="740" xr:uid="{00000000-0005-0000-0000-0000263D0000}"/>
    <cellStyle name="Normal 12 5 9 2" xfId="3405" xr:uid="{00000000-0005-0000-0000-0000273D0000}"/>
    <cellStyle name="Normal 12 5 9 2 2" xfId="11980" xr:uid="{00000000-0005-0000-0000-0000283D0000}"/>
    <cellStyle name="Normal 12 5 9 3" xfId="6928" xr:uid="{00000000-0005-0000-0000-0000293D0000}"/>
    <cellStyle name="Normal 12 5 9 3 2" xfId="15503" xr:uid="{00000000-0005-0000-0000-00002A3D0000}"/>
    <cellStyle name="Normal 12 5 9 4" xfId="9315" xr:uid="{00000000-0005-0000-0000-00002B3D0000}"/>
    <cellStyle name="Normal 12 6" xfId="131" xr:uid="{00000000-0005-0000-0000-00002C3D0000}"/>
    <cellStyle name="Normal 12 6 10" xfId="1613" xr:uid="{00000000-0005-0000-0000-00002D3D0000}"/>
    <cellStyle name="Normal 12 6 10 2" xfId="2806" xr:uid="{00000000-0005-0000-0000-00002E3D0000}"/>
    <cellStyle name="Normal 12 6 10 2 2" xfId="11381" xr:uid="{00000000-0005-0000-0000-00002F3D0000}"/>
    <cellStyle name="Normal 12 6 10 3" xfId="7801" xr:uid="{00000000-0005-0000-0000-0000303D0000}"/>
    <cellStyle name="Normal 12 6 10 3 2" xfId="16376" xr:uid="{00000000-0005-0000-0000-0000313D0000}"/>
    <cellStyle name="Normal 12 6 10 4" xfId="10188" xr:uid="{00000000-0005-0000-0000-0000323D0000}"/>
    <cellStyle name="Normal 12 6 11" xfId="4278" xr:uid="{00000000-0005-0000-0000-0000333D0000}"/>
    <cellStyle name="Normal 12 6 11 2" xfId="12853" xr:uid="{00000000-0005-0000-0000-0000343D0000}"/>
    <cellStyle name="Normal 12 6 12" xfId="5159" xr:uid="{00000000-0005-0000-0000-0000353D0000}"/>
    <cellStyle name="Normal 12 6 12 2" xfId="13734" xr:uid="{00000000-0005-0000-0000-0000363D0000}"/>
    <cellStyle name="Normal 12 6 13" xfId="2509" xr:uid="{00000000-0005-0000-0000-0000373D0000}"/>
    <cellStyle name="Normal 12 6 13 2" xfId="11084" xr:uid="{00000000-0005-0000-0000-0000383D0000}"/>
    <cellStyle name="Normal 12 6 14" xfId="6040" xr:uid="{00000000-0005-0000-0000-0000393D0000}"/>
    <cellStyle name="Normal 12 6 14 2" xfId="14615" xr:uid="{00000000-0005-0000-0000-00003A3D0000}"/>
    <cellStyle name="Normal 12 6 15" xfId="17262" xr:uid="{00000000-0005-0000-0000-00003B3D0000}"/>
    <cellStyle name="Normal 12 6 16" xfId="8716" xr:uid="{00000000-0005-0000-0000-00003C3D0000}"/>
    <cellStyle name="Normal 12 6 17" xfId="8687" xr:uid="{00000000-0005-0000-0000-00003D3D0000}"/>
    <cellStyle name="Normal 12 6 2" xfId="172" xr:uid="{00000000-0005-0000-0000-00003E3D0000}"/>
    <cellStyle name="Normal 12 6 2 10" xfId="5198" xr:uid="{00000000-0005-0000-0000-00003F3D0000}"/>
    <cellStyle name="Normal 12 6 2 10 2" xfId="13773" xr:uid="{00000000-0005-0000-0000-0000403D0000}"/>
    <cellStyle name="Normal 12 6 2 11" xfId="2528" xr:uid="{00000000-0005-0000-0000-0000413D0000}"/>
    <cellStyle name="Normal 12 6 2 11 2" xfId="11103" xr:uid="{00000000-0005-0000-0000-0000423D0000}"/>
    <cellStyle name="Normal 12 6 2 12" xfId="6079" xr:uid="{00000000-0005-0000-0000-0000433D0000}"/>
    <cellStyle name="Normal 12 6 2 12 2" xfId="14654" xr:uid="{00000000-0005-0000-0000-0000443D0000}"/>
    <cellStyle name="Normal 12 6 2 13" xfId="8750" xr:uid="{00000000-0005-0000-0000-0000453D0000}"/>
    <cellStyle name="Normal 12 6 2 2" xfId="223" xr:uid="{00000000-0005-0000-0000-0000463D0000}"/>
    <cellStyle name="Normal 12 6 2 2 10" xfId="2586" xr:uid="{00000000-0005-0000-0000-0000473D0000}"/>
    <cellStyle name="Normal 12 6 2 2 10 2" xfId="11161" xr:uid="{00000000-0005-0000-0000-0000483D0000}"/>
    <cellStyle name="Normal 12 6 2 2 11" xfId="6119" xr:uid="{00000000-0005-0000-0000-0000493D0000}"/>
    <cellStyle name="Normal 12 6 2 2 11 2" xfId="14694" xr:uid="{00000000-0005-0000-0000-00004A3D0000}"/>
    <cellStyle name="Normal 12 6 2 2 12" xfId="8800" xr:uid="{00000000-0005-0000-0000-00004B3D0000}"/>
    <cellStyle name="Normal 12 6 2 2 2" xfId="321" xr:uid="{00000000-0005-0000-0000-00004C3D0000}"/>
    <cellStyle name="Normal 12 6 2 2 2 10" xfId="8898" xr:uid="{00000000-0005-0000-0000-00004D3D0000}"/>
    <cellStyle name="Normal 12 6 2 2 2 2" xfId="616" xr:uid="{00000000-0005-0000-0000-00004E3D0000}"/>
    <cellStyle name="Normal 12 6 2 2 2 2 2" xfId="1301" xr:uid="{00000000-0005-0000-0000-00004F3D0000}"/>
    <cellStyle name="Normal 12 6 2 2 2 2 2 2" xfId="3966" xr:uid="{00000000-0005-0000-0000-0000503D0000}"/>
    <cellStyle name="Normal 12 6 2 2 2 2 2 2 2" xfId="12541" xr:uid="{00000000-0005-0000-0000-0000513D0000}"/>
    <cellStyle name="Normal 12 6 2 2 2 2 2 3" xfId="7489" xr:uid="{00000000-0005-0000-0000-0000523D0000}"/>
    <cellStyle name="Normal 12 6 2 2 2 2 2 3 2" xfId="16064" xr:uid="{00000000-0005-0000-0000-0000533D0000}"/>
    <cellStyle name="Normal 12 6 2 2 2 2 2 4" xfId="9876" xr:uid="{00000000-0005-0000-0000-0000543D0000}"/>
    <cellStyle name="Normal 12 6 2 2 2 2 3" xfId="2475" xr:uid="{00000000-0005-0000-0000-0000553D0000}"/>
    <cellStyle name="Normal 12 6 2 2 2 2 3 2" xfId="5140" xr:uid="{00000000-0005-0000-0000-0000563D0000}"/>
    <cellStyle name="Normal 12 6 2 2 2 2 3 2 2" xfId="13715" xr:uid="{00000000-0005-0000-0000-0000573D0000}"/>
    <cellStyle name="Normal 12 6 2 2 2 2 3 3" xfId="8663" xr:uid="{00000000-0005-0000-0000-0000583D0000}"/>
    <cellStyle name="Normal 12 6 2 2 2 2 3 3 2" xfId="17238" xr:uid="{00000000-0005-0000-0000-0000593D0000}"/>
    <cellStyle name="Normal 12 6 2 2 2 2 3 4" xfId="11050" xr:uid="{00000000-0005-0000-0000-00005A3D0000}"/>
    <cellStyle name="Normal 12 6 2 2 2 2 4" xfId="6021" xr:uid="{00000000-0005-0000-0000-00005B3D0000}"/>
    <cellStyle name="Normal 12 6 2 2 2 2 4 2" xfId="14596" xr:uid="{00000000-0005-0000-0000-00005C3D0000}"/>
    <cellStyle name="Normal 12 6 2 2 2 2 5" xfId="3281" xr:uid="{00000000-0005-0000-0000-00005D3D0000}"/>
    <cellStyle name="Normal 12 6 2 2 2 2 5 2" xfId="11856" xr:uid="{00000000-0005-0000-0000-00005E3D0000}"/>
    <cellStyle name="Normal 12 6 2 2 2 2 6" xfId="6902" xr:uid="{00000000-0005-0000-0000-00005F3D0000}"/>
    <cellStyle name="Normal 12 6 2 2 2 2 6 2" xfId="15477" xr:uid="{00000000-0005-0000-0000-0000603D0000}"/>
    <cellStyle name="Normal 12 6 2 2 2 2 7" xfId="9191" xr:uid="{00000000-0005-0000-0000-0000613D0000}"/>
    <cellStyle name="Normal 12 6 2 2 2 3" xfId="1496" xr:uid="{00000000-0005-0000-0000-0000623D0000}"/>
    <cellStyle name="Normal 12 6 2 2 2 3 2" xfId="2083" xr:uid="{00000000-0005-0000-0000-0000633D0000}"/>
    <cellStyle name="Normal 12 6 2 2 2 3 2 2" xfId="4748" xr:uid="{00000000-0005-0000-0000-0000643D0000}"/>
    <cellStyle name="Normal 12 6 2 2 2 3 2 2 2" xfId="13323" xr:uid="{00000000-0005-0000-0000-0000653D0000}"/>
    <cellStyle name="Normal 12 6 2 2 2 3 2 3" xfId="7684" xr:uid="{00000000-0005-0000-0000-0000663D0000}"/>
    <cellStyle name="Normal 12 6 2 2 2 3 2 3 2" xfId="16259" xr:uid="{00000000-0005-0000-0000-0000673D0000}"/>
    <cellStyle name="Normal 12 6 2 2 2 3 2 4" xfId="10658" xr:uid="{00000000-0005-0000-0000-0000683D0000}"/>
    <cellStyle name="Normal 12 6 2 2 2 3 3" xfId="5629" xr:uid="{00000000-0005-0000-0000-0000693D0000}"/>
    <cellStyle name="Normal 12 6 2 2 2 3 3 2" xfId="8271" xr:uid="{00000000-0005-0000-0000-00006A3D0000}"/>
    <cellStyle name="Normal 12 6 2 2 2 3 3 2 2" xfId="16846" xr:uid="{00000000-0005-0000-0000-00006B3D0000}"/>
    <cellStyle name="Normal 12 6 2 2 2 3 3 3" xfId="14204" xr:uid="{00000000-0005-0000-0000-00006C3D0000}"/>
    <cellStyle name="Normal 12 6 2 2 2 3 4" xfId="4161" xr:uid="{00000000-0005-0000-0000-00006D3D0000}"/>
    <cellStyle name="Normal 12 6 2 2 2 3 4 2" xfId="12736" xr:uid="{00000000-0005-0000-0000-00006E3D0000}"/>
    <cellStyle name="Normal 12 6 2 2 2 3 5" xfId="6510" xr:uid="{00000000-0005-0000-0000-00006F3D0000}"/>
    <cellStyle name="Normal 12 6 2 2 2 3 5 2" xfId="15085" xr:uid="{00000000-0005-0000-0000-0000703D0000}"/>
    <cellStyle name="Normal 12 6 2 2 2 3 6" xfId="10071" xr:uid="{00000000-0005-0000-0000-0000713D0000}"/>
    <cellStyle name="Normal 12 6 2 2 2 4" xfId="909" xr:uid="{00000000-0005-0000-0000-0000723D0000}"/>
    <cellStyle name="Normal 12 6 2 2 2 4 2" xfId="3574" xr:uid="{00000000-0005-0000-0000-0000733D0000}"/>
    <cellStyle name="Normal 12 6 2 2 2 4 2 2" xfId="12149" xr:uid="{00000000-0005-0000-0000-0000743D0000}"/>
    <cellStyle name="Normal 12 6 2 2 2 4 3" xfId="7097" xr:uid="{00000000-0005-0000-0000-0000753D0000}"/>
    <cellStyle name="Normal 12 6 2 2 2 4 3 2" xfId="15672" xr:uid="{00000000-0005-0000-0000-0000763D0000}"/>
    <cellStyle name="Normal 12 6 2 2 2 4 4" xfId="9484" xr:uid="{00000000-0005-0000-0000-0000773D0000}"/>
    <cellStyle name="Normal 12 6 2 2 2 5" xfId="1888" xr:uid="{00000000-0005-0000-0000-0000783D0000}"/>
    <cellStyle name="Normal 12 6 2 2 2 5 2" xfId="2988" xr:uid="{00000000-0005-0000-0000-0000793D0000}"/>
    <cellStyle name="Normal 12 6 2 2 2 5 2 2" xfId="11563" xr:uid="{00000000-0005-0000-0000-00007A3D0000}"/>
    <cellStyle name="Normal 12 6 2 2 2 5 3" xfId="8076" xr:uid="{00000000-0005-0000-0000-00007B3D0000}"/>
    <cellStyle name="Normal 12 6 2 2 2 5 3 2" xfId="16651" xr:uid="{00000000-0005-0000-0000-00007C3D0000}"/>
    <cellStyle name="Normal 12 6 2 2 2 5 4" xfId="10463" xr:uid="{00000000-0005-0000-0000-00007D3D0000}"/>
    <cellStyle name="Normal 12 6 2 2 2 6" xfId="4553" xr:uid="{00000000-0005-0000-0000-00007E3D0000}"/>
    <cellStyle name="Normal 12 6 2 2 2 6 2" xfId="13128" xr:uid="{00000000-0005-0000-0000-00007F3D0000}"/>
    <cellStyle name="Normal 12 6 2 2 2 7" xfId="5434" xr:uid="{00000000-0005-0000-0000-0000803D0000}"/>
    <cellStyle name="Normal 12 6 2 2 2 7 2" xfId="14009" xr:uid="{00000000-0005-0000-0000-0000813D0000}"/>
    <cellStyle name="Normal 12 6 2 2 2 8" xfId="2684" xr:uid="{00000000-0005-0000-0000-0000823D0000}"/>
    <cellStyle name="Normal 12 6 2 2 2 8 2" xfId="11259" xr:uid="{00000000-0005-0000-0000-0000833D0000}"/>
    <cellStyle name="Normal 12 6 2 2 2 9" xfId="6315" xr:uid="{00000000-0005-0000-0000-0000843D0000}"/>
    <cellStyle name="Normal 12 6 2 2 2 9 2" xfId="14890" xr:uid="{00000000-0005-0000-0000-0000853D0000}"/>
    <cellStyle name="Normal 12 6 2 2 3" xfId="421" xr:uid="{00000000-0005-0000-0000-0000863D0000}"/>
    <cellStyle name="Normal 12 6 2 2 3 10" xfId="8996" xr:uid="{00000000-0005-0000-0000-0000873D0000}"/>
    <cellStyle name="Normal 12 6 2 2 3 2" xfId="714" xr:uid="{00000000-0005-0000-0000-0000883D0000}"/>
    <cellStyle name="Normal 12 6 2 2 3 2 2" xfId="1203" xr:uid="{00000000-0005-0000-0000-0000893D0000}"/>
    <cellStyle name="Normal 12 6 2 2 3 2 2 2" xfId="3868" xr:uid="{00000000-0005-0000-0000-00008A3D0000}"/>
    <cellStyle name="Normal 12 6 2 2 3 2 2 2 2" xfId="12443" xr:uid="{00000000-0005-0000-0000-00008B3D0000}"/>
    <cellStyle name="Normal 12 6 2 2 3 2 2 3" xfId="7391" xr:uid="{00000000-0005-0000-0000-00008C3D0000}"/>
    <cellStyle name="Normal 12 6 2 2 3 2 2 3 2" xfId="15966" xr:uid="{00000000-0005-0000-0000-00008D3D0000}"/>
    <cellStyle name="Normal 12 6 2 2 3 2 2 4" xfId="9778" xr:uid="{00000000-0005-0000-0000-00008E3D0000}"/>
    <cellStyle name="Normal 12 6 2 2 3 2 3" xfId="2377" xr:uid="{00000000-0005-0000-0000-00008F3D0000}"/>
    <cellStyle name="Normal 12 6 2 2 3 2 3 2" xfId="5042" xr:uid="{00000000-0005-0000-0000-0000903D0000}"/>
    <cellStyle name="Normal 12 6 2 2 3 2 3 2 2" xfId="13617" xr:uid="{00000000-0005-0000-0000-0000913D0000}"/>
    <cellStyle name="Normal 12 6 2 2 3 2 3 3" xfId="8565" xr:uid="{00000000-0005-0000-0000-0000923D0000}"/>
    <cellStyle name="Normal 12 6 2 2 3 2 3 3 2" xfId="17140" xr:uid="{00000000-0005-0000-0000-0000933D0000}"/>
    <cellStyle name="Normal 12 6 2 2 3 2 3 4" xfId="10952" xr:uid="{00000000-0005-0000-0000-0000943D0000}"/>
    <cellStyle name="Normal 12 6 2 2 3 2 4" xfId="5923" xr:uid="{00000000-0005-0000-0000-0000953D0000}"/>
    <cellStyle name="Normal 12 6 2 2 3 2 4 2" xfId="14498" xr:uid="{00000000-0005-0000-0000-0000963D0000}"/>
    <cellStyle name="Normal 12 6 2 2 3 2 5" xfId="3379" xr:uid="{00000000-0005-0000-0000-0000973D0000}"/>
    <cellStyle name="Normal 12 6 2 2 3 2 5 2" xfId="11954" xr:uid="{00000000-0005-0000-0000-0000983D0000}"/>
    <cellStyle name="Normal 12 6 2 2 3 2 6" xfId="6804" xr:uid="{00000000-0005-0000-0000-0000993D0000}"/>
    <cellStyle name="Normal 12 6 2 2 3 2 6 2" xfId="15379" xr:uid="{00000000-0005-0000-0000-00009A3D0000}"/>
    <cellStyle name="Normal 12 6 2 2 3 2 7" xfId="9289" xr:uid="{00000000-0005-0000-0000-00009B3D0000}"/>
    <cellStyle name="Normal 12 6 2 2 3 3" xfId="1594" xr:uid="{00000000-0005-0000-0000-00009C3D0000}"/>
    <cellStyle name="Normal 12 6 2 2 3 3 2" xfId="2181" xr:uid="{00000000-0005-0000-0000-00009D3D0000}"/>
    <cellStyle name="Normal 12 6 2 2 3 3 2 2" xfId="4846" xr:uid="{00000000-0005-0000-0000-00009E3D0000}"/>
    <cellStyle name="Normal 12 6 2 2 3 3 2 2 2" xfId="13421" xr:uid="{00000000-0005-0000-0000-00009F3D0000}"/>
    <cellStyle name="Normal 12 6 2 2 3 3 2 3" xfId="7782" xr:uid="{00000000-0005-0000-0000-0000A03D0000}"/>
    <cellStyle name="Normal 12 6 2 2 3 3 2 3 2" xfId="16357" xr:uid="{00000000-0005-0000-0000-0000A13D0000}"/>
    <cellStyle name="Normal 12 6 2 2 3 3 2 4" xfId="10756" xr:uid="{00000000-0005-0000-0000-0000A23D0000}"/>
    <cellStyle name="Normal 12 6 2 2 3 3 3" xfId="5727" xr:uid="{00000000-0005-0000-0000-0000A33D0000}"/>
    <cellStyle name="Normal 12 6 2 2 3 3 3 2" xfId="8369" xr:uid="{00000000-0005-0000-0000-0000A43D0000}"/>
    <cellStyle name="Normal 12 6 2 2 3 3 3 2 2" xfId="16944" xr:uid="{00000000-0005-0000-0000-0000A53D0000}"/>
    <cellStyle name="Normal 12 6 2 2 3 3 3 3" xfId="14302" xr:uid="{00000000-0005-0000-0000-0000A63D0000}"/>
    <cellStyle name="Normal 12 6 2 2 3 3 4" xfId="4259" xr:uid="{00000000-0005-0000-0000-0000A73D0000}"/>
    <cellStyle name="Normal 12 6 2 2 3 3 4 2" xfId="12834" xr:uid="{00000000-0005-0000-0000-0000A83D0000}"/>
    <cellStyle name="Normal 12 6 2 2 3 3 5" xfId="6608" xr:uid="{00000000-0005-0000-0000-0000A93D0000}"/>
    <cellStyle name="Normal 12 6 2 2 3 3 5 2" xfId="15183" xr:uid="{00000000-0005-0000-0000-0000AA3D0000}"/>
    <cellStyle name="Normal 12 6 2 2 3 3 6" xfId="10169" xr:uid="{00000000-0005-0000-0000-0000AB3D0000}"/>
    <cellStyle name="Normal 12 6 2 2 3 4" xfId="1007" xr:uid="{00000000-0005-0000-0000-0000AC3D0000}"/>
    <cellStyle name="Normal 12 6 2 2 3 4 2" xfId="3672" xr:uid="{00000000-0005-0000-0000-0000AD3D0000}"/>
    <cellStyle name="Normal 12 6 2 2 3 4 2 2" xfId="12247" xr:uid="{00000000-0005-0000-0000-0000AE3D0000}"/>
    <cellStyle name="Normal 12 6 2 2 3 4 3" xfId="7195" xr:uid="{00000000-0005-0000-0000-0000AF3D0000}"/>
    <cellStyle name="Normal 12 6 2 2 3 4 3 2" xfId="15770" xr:uid="{00000000-0005-0000-0000-0000B03D0000}"/>
    <cellStyle name="Normal 12 6 2 2 3 4 4" xfId="9582" xr:uid="{00000000-0005-0000-0000-0000B13D0000}"/>
    <cellStyle name="Normal 12 6 2 2 3 5" xfId="1790" xr:uid="{00000000-0005-0000-0000-0000B23D0000}"/>
    <cellStyle name="Normal 12 6 2 2 3 5 2" xfId="3086" xr:uid="{00000000-0005-0000-0000-0000B33D0000}"/>
    <cellStyle name="Normal 12 6 2 2 3 5 2 2" xfId="11661" xr:uid="{00000000-0005-0000-0000-0000B43D0000}"/>
    <cellStyle name="Normal 12 6 2 2 3 5 3" xfId="7978" xr:uid="{00000000-0005-0000-0000-0000B53D0000}"/>
    <cellStyle name="Normal 12 6 2 2 3 5 3 2" xfId="16553" xr:uid="{00000000-0005-0000-0000-0000B63D0000}"/>
    <cellStyle name="Normal 12 6 2 2 3 5 4" xfId="10365" xr:uid="{00000000-0005-0000-0000-0000B73D0000}"/>
    <cellStyle name="Normal 12 6 2 2 3 6" xfId="4455" xr:uid="{00000000-0005-0000-0000-0000B83D0000}"/>
    <cellStyle name="Normal 12 6 2 2 3 6 2" xfId="13030" xr:uid="{00000000-0005-0000-0000-0000B93D0000}"/>
    <cellStyle name="Normal 12 6 2 2 3 7" xfId="5336" xr:uid="{00000000-0005-0000-0000-0000BA3D0000}"/>
    <cellStyle name="Normal 12 6 2 2 3 7 2" xfId="13911" xr:uid="{00000000-0005-0000-0000-0000BB3D0000}"/>
    <cellStyle name="Normal 12 6 2 2 3 8" xfId="2782" xr:uid="{00000000-0005-0000-0000-0000BC3D0000}"/>
    <cellStyle name="Normal 12 6 2 2 3 8 2" xfId="11357" xr:uid="{00000000-0005-0000-0000-0000BD3D0000}"/>
    <cellStyle name="Normal 12 6 2 2 3 9" xfId="6217" xr:uid="{00000000-0005-0000-0000-0000BE3D0000}"/>
    <cellStyle name="Normal 12 6 2 2 3 9 2" xfId="14792" xr:uid="{00000000-0005-0000-0000-0000BF3D0000}"/>
    <cellStyle name="Normal 12 6 2 2 4" xfId="518" xr:uid="{00000000-0005-0000-0000-0000C03D0000}"/>
    <cellStyle name="Normal 12 6 2 2 4 2" xfId="1105" xr:uid="{00000000-0005-0000-0000-0000C13D0000}"/>
    <cellStyle name="Normal 12 6 2 2 4 2 2" xfId="3770" xr:uid="{00000000-0005-0000-0000-0000C23D0000}"/>
    <cellStyle name="Normal 12 6 2 2 4 2 2 2" xfId="12345" xr:uid="{00000000-0005-0000-0000-0000C33D0000}"/>
    <cellStyle name="Normal 12 6 2 2 4 2 3" xfId="7293" xr:uid="{00000000-0005-0000-0000-0000C43D0000}"/>
    <cellStyle name="Normal 12 6 2 2 4 2 3 2" xfId="15868" xr:uid="{00000000-0005-0000-0000-0000C53D0000}"/>
    <cellStyle name="Normal 12 6 2 2 4 2 4" xfId="9680" xr:uid="{00000000-0005-0000-0000-0000C63D0000}"/>
    <cellStyle name="Normal 12 6 2 2 4 3" xfId="2279" xr:uid="{00000000-0005-0000-0000-0000C73D0000}"/>
    <cellStyle name="Normal 12 6 2 2 4 3 2" xfId="4944" xr:uid="{00000000-0005-0000-0000-0000C83D0000}"/>
    <cellStyle name="Normal 12 6 2 2 4 3 2 2" xfId="13519" xr:uid="{00000000-0005-0000-0000-0000C93D0000}"/>
    <cellStyle name="Normal 12 6 2 2 4 3 3" xfId="8467" xr:uid="{00000000-0005-0000-0000-0000CA3D0000}"/>
    <cellStyle name="Normal 12 6 2 2 4 3 3 2" xfId="17042" xr:uid="{00000000-0005-0000-0000-0000CB3D0000}"/>
    <cellStyle name="Normal 12 6 2 2 4 3 4" xfId="10854" xr:uid="{00000000-0005-0000-0000-0000CC3D0000}"/>
    <cellStyle name="Normal 12 6 2 2 4 4" xfId="5825" xr:uid="{00000000-0005-0000-0000-0000CD3D0000}"/>
    <cellStyle name="Normal 12 6 2 2 4 4 2" xfId="14400" xr:uid="{00000000-0005-0000-0000-0000CE3D0000}"/>
    <cellStyle name="Normal 12 6 2 2 4 5" xfId="3183" xr:uid="{00000000-0005-0000-0000-0000CF3D0000}"/>
    <cellStyle name="Normal 12 6 2 2 4 5 2" xfId="11758" xr:uid="{00000000-0005-0000-0000-0000D03D0000}"/>
    <cellStyle name="Normal 12 6 2 2 4 6" xfId="6706" xr:uid="{00000000-0005-0000-0000-0000D13D0000}"/>
    <cellStyle name="Normal 12 6 2 2 4 6 2" xfId="15281" xr:uid="{00000000-0005-0000-0000-0000D23D0000}"/>
    <cellStyle name="Normal 12 6 2 2 4 7" xfId="9093" xr:uid="{00000000-0005-0000-0000-0000D33D0000}"/>
    <cellStyle name="Normal 12 6 2 2 5" xfId="1398" xr:uid="{00000000-0005-0000-0000-0000D43D0000}"/>
    <cellStyle name="Normal 12 6 2 2 5 2" xfId="1985" xr:uid="{00000000-0005-0000-0000-0000D53D0000}"/>
    <cellStyle name="Normal 12 6 2 2 5 2 2" xfId="4650" xr:uid="{00000000-0005-0000-0000-0000D63D0000}"/>
    <cellStyle name="Normal 12 6 2 2 5 2 2 2" xfId="13225" xr:uid="{00000000-0005-0000-0000-0000D73D0000}"/>
    <cellStyle name="Normal 12 6 2 2 5 2 3" xfId="7586" xr:uid="{00000000-0005-0000-0000-0000D83D0000}"/>
    <cellStyle name="Normal 12 6 2 2 5 2 3 2" xfId="16161" xr:uid="{00000000-0005-0000-0000-0000D93D0000}"/>
    <cellStyle name="Normal 12 6 2 2 5 2 4" xfId="10560" xr:uid="{00000000-0005-0000-0000-0000DA3D0000}"/>
    <cellStyle name="Normal 12 6 2 2 5 3" xfId="5531" xr:uid="{00000000-0005-0000-0000-0000DB3D0000}"/>
    <cellStyle name="Normal 12 6 2 2 5 3 2" xfId="8173" xr:uid="{00000000-0005-0000-0000-0000DC3D0000}"/>
    <cellStyle name="Normal 12 6 2 2 5 3 2 2" xfId="16748" xr:uid="{00000000-0005-0000-0000-0000DD3D0000}"/>
    <cellStyle name="Normal 12 6 2 2 5 3 3" xfId="14106" xr:uid="{00000000-0005-0000-0000-0000DE3D0000}"/>
    <cellStyle name="Normal 12 6 2 2 5 4" xfId="4063" xr:uid="{00000000-0005-0000-0000-0000DF3D0000}"/>
    <cellStyle name="Normal 12 6 2 2 5 4 2" xfId="12638" xr:uid="{00000000-0005-0000-0000-0000E03D0000}"/>
    <cellStyle name="Normal 12 6 2 2 5 5" xfId="6412" xr:uid="{00000000-0005-0000-0000-0000E13D0000}"/>
    <cellStyle name="Normal 12 6 2 2 5 5 2" xfId="14987" xr:uid="{00000000-0005-0000-0000-0000E23D0000}"/>
    <cellStyle name="Normal 12 6 2 2 5 6" xfId="9973" xr:uid="{00000000-0005-0000-0000-0000E33D0000}"/>
    <cellStyle name="Normal 12 6 2 2 6" xfId="811" xr:uid="{00000000-0005-0000-0000-0000E43D0000}"/>
    <cellStyle name="Normal 12 6 2 2 6 2" xfId="3476" xr:uid="{00000000-0005-0000-0000-0000E53D0000}"/>
    <cellStyle name="Normal 12 6 2 2 6 2 2" xfId="12051" xr:uid="{00000000-0005-0000-0000-0000E63D0000}"/>
    <cellStyle name="Normal 12 6 2 2 6 3" xfId="6999" xr:uid="{00000000-0005-0000-0000-0000E73D0000}"/>
    <cellStyle name="Normal 12 6 2 2 6 3 2" xfId="15574" xr:uid="{00000000-0005-0000-0000-0000E83D0000}"/>
    <cellStyle name="Normal 12 6 2 2 6 4" xfId="9386" xr:uid="{00000000-0005-0000-0000-0000E93D0000}"/>
    <cellStyle name="Normal 12 6 2 2 7" xfId="1692" xr:uid="{00000000-0005-0000-0000-0000EA3D0000}"/>
    <cellStyle name="Normal 12 6 2 2 7 2" xfId="2890" xr:uid="{00000000-0005-0000-0000-0000EB3D0000}"/>
    <cellStyle name="Normal 12 6 2 2 7 2 2" xfId="11465" xr:uid="{00000000-0005-0000-0000-0000EC3D0000}"/>
    <cellStyle name="Normal 12 6 2 2 7 3" xfId="7880" xr:uid="{00000000-0005-0000-0000-0000ED3D0000}"/>
    <cellStyle name="Normal 12 6 2 2 7 3 2" xfId="16455" xr:uid="{00000000-0005-0000-0000-0000EE3D0000}"/>
    <cellStyle name="Normal 12 6 2 2 7 4" xfId="10267" xr:uid="{00000000-0005-0000-0000-0000EF3D0000}"/>
    <cellStyle name="Normal 12 6 2 2 8" xfId="4357" xr:uid="{00000000-0005-0000-0000-0000F03D0000}"/>
    <cellStyle name="Normal 12 6 2 2 8 2" xfId="12932" xr:uid="{00000000-0005-0000-0000-0000F13D0000}"/>
    <cellStyle name="Normal 12 6 2 2 9" xfId="5238" xr:uid="{00000000-0005-0000-0000-0000F23D0000}"/>
    <cellStyle name="Normal 12 6 2 2 9 2" xfId="13813" xr:uid="{00000000-0005-0000-0000-0000F33D0000}"/>
    <cellStyle name="Normal 12 6 2 3" xfId="362" xr:uid="{00000000-0005-0000-0000-0000F43D0000}"/>
    <cellStyle name="Normal 12 6 2 3 10" xfId="8937" xr:uid="{00000000-0005-0000-0000-0000F53D0000}"/>
    <cellStyle name="Normal 12 6 2 3 2" xfId="655" xr:uid="{00000000-0005-0000-0000-0000F63D0000}"/>
    <cellStyle name="Normal 12 6 2 3 2 2" xfId="1144" xr:uid="{00000000-0005-0000-0000-0000F73D0000}"/>
    <cellStyle name="Normal 12 6 2 3 2 2 2" xfId="3809" xr:uid="{00000000-0005-0000-0000-0000F83D0000}"/>
    <cellStyle name="Normal 12 6 2 3 2 2 2 2" xfId="12384" xr:uid="{00000000-0005-0000-0000-0000F93D0000}"/>
    <cellStyle name="Normal 12 6 2 3 2 2 3" xfId="7332" xr:uid="{00000000-0005-0000-0000-0000FA3D0000}"/>
    <cellStyle name="Normal 12 6 2 3 2 2 3 2" xfId="15907" xr:uid="{00000000-0005-0000-0000-0000FB3D0000}"/>
    <cellStyle name="Normal 12 6 2 3 2 2 4" xfId="9719" xr:uid="{00000000-0005-0000-0000-0000FC3D0000}"/>
    <cellStyle name="Normal 12 6 2 3 2 3" xfId="2318" xr:uid="{00000000-0005-0000-0000-0000FD3D0000}"/>
    <cellStyle name="Normal 12 6 2 3 2 3 2" xfId="4983" xr:uid="{00000000-0005-0000-0000-0000FE3D0000}"/>
    <cellStyle name="Normal 12 6 2 3 2 3 2 2" xfId="13558" xr:uid="{00000000-0005-0000-0000-0000FF3D0000}"/>
    <cellStyle name="Normal 12 6 2 3 2 3 3" xfId="8506" xr:uid="{00000000-0005-0000-0000-0000003E0000}"/>
    <cellStyle name="Normal 12 6 2 3 2 3 3 2" xfId="17081" xr:uid="{00000000-0005-0000-0000-0000013E0000}"/>
    <cellStyle name="Normal 12 6 2 3 2 3 4" xfId="10893" xr:uid="{00000000-0005-0000-0000-0000023E0000}"/>
    <cellStyle name="Normal 12 6 2 3 2 4" xfId="5864" xr:uid="{00000000-0005-0000-0000-0000033E0000}"/>
    <cellStyle name="Normal 12 6 2 3 2 4 2" xfId="14439" xr:uid="{00000000-0005-0000-0000-0000043E0000}"/>
    <cellStyle name="Normal 12 6 2 3 2 5" xfId="3320" xr:uid="{00000000-0005-0000-0000-0000053E0000}"/>
    <cellStyle name="Normal 12 6 2 3 2 5 2" xfId="11895" xr:uid="{00000000-0005-0000-0000-0000063E0000}"/>
    <cellStyle name="Normal 12 6 2 3 2 6" xfId="6745" xr:uid="{00000000-0005-0000-0000-0000073E0000}"/>
    <cellStyle name="Normal 12 6 2 3 2 6 2" xfId="15320" xr:uid="{00000000-0005-0000-0000-0000083E0000}"/>
    <cellStyle name="Normal 12 6 2 3 2 7" xfId="9230" xr:uid="{00000000-0005-0000-0000-0000093E0000}"/>
    <cellStyle name="Normal 12 6 2 3 3" xfId="1535" xr:uid="{00000000-0005-0000-0000-00000A3E0000}"/>
    <cellStyle name="Normal 12 6 2 3 3 2" xfId="2122" xr:uid="{00000000-0005-0000-0000-00000B3E0000}"/>
    <cellStyle name="Normal 12 6 2 3 3 2 2" xfId="4787" xr:uid="{00000000-0005-0000-0000-00000C3E0000}"/>
    <cellStyle name="Normal 12 6 2 3 3 2 2 2" xfId="13362" xr:uid="{00000000-0005-0000-0000-00000D3E0000}"/>
    <cellStyle name="Normal 12 6 2 3 3 2 3" xfId="7723" xr:uid="{00000000-0005-0000-0000-00000E3E0000}"/>
    <cellStyle name="Normal 12 6 2 3 3 2 3 2" xfId="16298" xr:uid="{00000000-0005-0000-0000-00000F3E0000}"/>
    <cellStyle name="Normal 12 6 2 3 3 2 4" xfId="10697" xr:uid="{00000000-0005-0000-0000-0000103E0000}"/>
    <cellStyle name="Normal 12 6 2 3 3 3" xfId="5668" xr:uid="{00000000-0005-0000-0000-0000113E0000}"/>
    <cellStyle name="Normal 12 6 2 3 3 3 2" xfId="8310" xr:uid="{00000000-0005-0000-0000-0000123E0000}"/>
    <cellStyle name="Normal 12 6 2 3 3 3 2 2" xfId="16885" xr:uid="{00000000-0005-0000-0000-0000133E0000}"/>
    <cellStyle name="Normal 12 6 2 3 3 3 3" xfId="14243" xr:uid="{00000000-0005-0000-0000-0000143E0000}"/>
    <cellStyle name="Normal 12 6 2 3 3 4" xfId="4200" xr:uid="{00000000-0005-0000-0000-0000153E0000}"/>
    <cellStyle name="Normal 12 6 2 3 3 4 2" xfId="12775" xr:uid="{00000000-0005-0000-0000-0000163E0000}"/>
    <cellStyle name="Normal 12 6 2 3 3 5" xfId="6549" xr:uid="{00000000-0005-0000-0000-0000173E0000}"/>
    <cellStyle name="Normal 12 6 2 3 3 5 2" xfId="15124" xr:uid="{00000000-0005-0000-0000-0000183E0000}"/>
    <cellStyle name="Normal 12 6 2 3 3 6" xfId="10110" xr:uid="{00000000-0005-0000-0000-0000193E0000}"/>
    <cellStyle name="Normal 12 6 2 3 4" xfId="948" xr:uid="{00000000-0005-0000-0000-00001A3E0000}"/>
    <cellStyle name="Normal 12 6 2 3 4 2" xfId="3613" xr:uid="{00000000-0005-0000-0000-00001B3E0000}"/>
    <cellStyle name="Normal 12 6 2 3 4 2 2" xfId="12188" xr:uid="{00000000-0005-0000-0000-00001C3E0000}"/>
    <cellStyle name="Normal 12 6 2 3 4 3" xfId="7136" xr:uid="{00000000-0005-0000-0000-00001D3E0000}"/>
    <cellStyle name="Normal 12 6 2 3 4 3 2" xfId="15711" xr:uid="{00000000-0005-0000-0000-00001E3E0000}"/>
    <cellStyle name="Normal 12 6 2 3 4 4" xfId="9523" xr:uid="{00000000-0005-0000-0000-00001F3E0000}"/>
    <cellStyle name="Normal 12 6 2 3 5" xfId="1731" xr:uid="{00000000-0005-0000-0000-0000203E0000}"/>
    <cellStyle name="Normal 12 6 2 3 5 2" xfId="3027" xr:uid="{00000000-0005-0000-0000-0000213E0000}"/>
    <cellStyle name="Normal 12 6 2 3 5 2 2" xfId="11602" xr:uid="{00000000-0005-0000-0000-0000223E0000}"/>
    <cellStyle name="Normal 12 6 2 3 5 3" xfId="7919" xr:uid="{00000000-0005-0000-0000-0000233E0000}"/>
    <cellStyle name="Normal 12 6 2 3 5 3 2" xfId="16494" xr:uid="{00000000-0005-0000-0000-0000243E0000}"/>
    <cellStyle name="Normal 12 6 2 3 5 4" xfId="10306" xr:uid="{00000000-0005-0000-0000-0000253E0000}"/>
    <cellStyle name="Normal 12 6 2 3 6" xfId="4396" xr:uid="{00000000-0005-0000-0000-0000263E0000}"/>
    <cellStyle name="Normal 12 6 2 3 6 2" xfId="12971" xr:uid="{00000000-0005-0000-0000-0000273E0000}"/>
    <cellStyle name="Normal 12 6 2 3 7" xfId="5277" xr:uid="{00000000-0005-0000-0000-0000283E0000}"/>
    <cellStyle name="Normal 12 6 2 3 7 2" xfId="13852" xr:uid="{00000000-0005-0000-0000-0000293E0000}"/>
    <cellStyle name="Normal 12 6 2 3 8" xfId="2723" xr:uid="{00000000-0005-0000-0000-00002A3E0000}"/>
    <cellStyle name="Normal 12 6 2 3 8 2" xfId="11298" xr:uid="{00000000-0005-0000-0000-00002B3E0000}"/>
    <cellStyle name="Normal 12 6 2 3 9" xfId="6158" xr:uid="{00000000-0005-0000-0000-00002C3E0000}"/>
    <cellStyle name="Normal 12 6 2 3 9 2" xfId="14733" xr:uid="{00000000-0005-0000-0000-00002D3E0000}"/>
    <cellStyle name="Normal 12 6 2 4" xfId="281" xr:uid="{00000000-0005-0000-0000-00002E3E0000}"/>
    <cellStyle name="Normal 12 6 2 4 10" xfId="8858" xr:uid="{00000000-0005-0000-0000-00002F3E0000}"/>
    <cellStyle name="Normal 12 6 2 4 2" xfId="576" xr:uid="{00000000-0005-0000-0000-0000303E0000}"/>
    <cellStyle name="Normal 12 6 2 4 2 2" xfId="1261" xr:uid="{00000000-0005-0000-0000-0000313E0000}"/>
    <cellStyle name="Normal 12 6 2 4 2 2 2" xfId="3926" xr:uid="{00000000-0005-0000-0000-0000323E0000}"/>
    <cellStyle name="Normal 12 6 2 4 2 2 2 2" xfId="12501" xr:uid="{00000000-0005-0000-0000-0000333E0000}"/>
    <cellStyle name="Normal 12 6 2 4 2 2 3" xfId="7449" xr:uid="{00000000-0005-0000-0000-0000343E0000}"/>
    <cellStyle name="Normal 12 6 2 4 2 2 3 2" xfId="16024" xr:uid="{00000000-0005-0000-0000-0000353E0000}"/>
    <cellStyle name="Normal 12 6 2 4 2 2 4" xfId="9836" xr:uid="{00000000-0005-0000-0000-0000363E0000}"/>
    <cellStyle name="Normal 12 6 2 4 2 3" xfId="2435" xr:uid="{00000000-0005-0000-0000-0000373E0000}"/>
    <cellStyle name="Normal 12 6 2 4 2 3 2" xfId="5100" xr:uid="{00000000-0005-0000-0000-0000383E0000}"/>
    <cellStyle name="Normal 12 6 2 4 2 3 2 2" xfId="13675" xr:uid="{00000000-0005-0000-0000-0000393E0000}"/>
    <cellStyle name="Normal 12 6 2 4 2 3 3" xfId="8623" xr:uid="{00000000-0005-0000-0000-00003A3E0000}"/>
    <cellStyle name="Normal 12 6 2 4 2 3 3 2" xfId="17198" xr:uid="{00000000-0005-0000-0000-00003B3E0000}"/>
    <cellStyle name="Normal 12 6 2 4 2 3 4" xfId="11010" xr:uid="{00000000-0005-0000-0000-00003C3E0000}"/>
    <cellStyle name="Normal 12 6 2 4 2 4" xfId="5981" xr:uid="{00000000-0005-0000-0000-00003D3E0000}"/>
    <cellStyle name="Normal 12 6 2 4 2 4 2" xfId="14556" xr:uid="{00000000-0005-0000-0000-00003E3E0000}"/>
    <cellStyle name="Normal 12 6 2 4 2 5" xfId="3241" xr:uid="{00000000-0005-0000-0000-00003F3E0000}"/>
    <cellStyle name="Normal 12 6 2 4 2 5 2" xfId="11816" xr:uid="{00000000-0005-0000-0000-0000403E0000}"/>
    <cellStyle name="Normal 12 6 2 4 2 6" xfId="6862" xr:uid="{00000000-0005-0000-0000-0000413E0000}"/>
    <cellStyle name="Normal 12 6 2 4 2 6 2" xfId="15437" xr:uid="{00000000-0005-0000-0000-0000423E0000}"/>
    <cellStyle name="Normal 12 6 2 4 2 7" xfId="9151" xr:uid="{00000000-0005-0000-0000-0000433E0000}"/>
    <cellStyle name="Normal 12 6 2 4 3" xfId="1456" xr:uid="{00000000-0005-0000-0000-0000443E0000}"/>
    <cellStyle name="Normal 12 6 2 4 3 2" xfId="2043" xr:uid="{00000000-0005-0000-0000-0000453E0000}"/>
    <cellStyle name="Normal 12 6 2 4 3 2 2" xfId="4708" xr:uid="{00000000-0005-0000-0000-0000463E0000}"/>
    <cellStyle name="Normal 12 6 2 4 3 2 2 2" xfId="13283" xr:uid="{00000000-0005-0000-0000-0000473E0000}"/>
    <cellStyle name="Normal 12 6 2 4 3 2 3" xfId="7644" xr:uid="{00000000-0005-0000-0000-0000483E0000}"/>
    <cellStyle name="Normal 12 6 2 4 3 2 3 2" xfId="16219" xr:uid="{00000000-0005-0000-0000-0000493E0000}"/>
    <cellStyle name="Normal 12 6 2 4 3 2 4" xfId="10618" xr:uid="{00000000-0005-0000-0000-00004A3E0000}"/>
    <cellStyle name="Normal 12 6 2 4 3 3" xfId="5589" xr:uid="{00000000-0005-0000-0000-00004B3E0000}"/>
    <cellStyle name="Normal 12 6 2 4 3 3 2" xfId="8231" xr:uid="{00000000-0005-0000-0000-00004C3E0000}"/>
    <cellStyle name="Normal 12 6 2 4 3 3 2 2" xfId="16806" xr:uid="{00000000-0005-0000-0000-00004D3E0000}"/>
    <cellStyle name="Normal 12 6 2 4 3 3 3" xfId="14164" xr:uid="{00000000-0005-0000-0000-00004E3E0000}"/>
    <cellStyle name="Normal 12 6 2 4 3 4" xfId="4121" xr:uid="{00000000-0005-0000-0000-00004F3E0000}"/>
    <cellStyle name="Normal 12 6 2 4 3 4 2" xfId="12696" xr:uid="{00000000-0005-0000-0000-0000503E0000}"/>
    <cellStyle name="Normal 12 6 2 4 3 5" xfId="6470" xr:uid="{00000000-0005-0000-0000-0000513E0000}"/>
    <cellStyle name="Normal 12 6 2 4 3 5 2" xfId="15045" xr:uid="{00000000-0005-0000-0000-0000523E0000}"/>
    <cellStyle name="Normal 12 6 2 4 3 6" xfId="10031" xr:uid="{00000000-0005-0000-0000-0000533E0000}"/>
    <cellStyle name="Normal 12 6 2 4 4" xfId="869" xr:uid="{00000000-0005-0000-0000-0000543E0000}"/>
    <cellStyle name="Normal 12 6 2 4 4 2" xfId="3534" xr:uid="{00000000-0005-0000-0000-0000553E0000}"/>
    <cellStyle name="Normal 12 6 2 4 4 2 2" xfId="12109" xr:uid="{00000000-0005-0000-0000-0000563E0000}"/>
    <cellStyle name="Normal 12 6 2 4 4 3" xfId="7057" xr:uid="{00000000-0005-0000-0000-0000573E0000}"/>
    <cellStyle name="Normal 12 6 2 4 4 3 2" xfId="15632" xr:uid="{00000000-0005-0000-0000-0000583E0000}"/>
    <cellStyle name="Normal 12 6 2 4 4 4" xfId="9444" xr:uid="{00000000-0005-0000-0000-0000593E0000}"/>
    <cellStyle name="Normal 12 6 2 4 5" xfId="1848" xr:uid="{00000000-0005-0000-0000-00005A3E0000}"/>
    <cellStyle name="Normal 12 6 2 4 5 2" xfId="2948" xr:uid="{00000000-0005-0000-0000-00005B3E0000}"/>
    <cellStyle name="Normal 12 6 2 4 5 2 2" xfId="11523" xr:uid="{00000000-0005-0000-0000-00005C3E0000}"/>
    <cellStyle name="Normal 12 6 2 4 5 3" xfId="8036" xr:uid="{00000000-0005-0000-0000-00005D3E0000}"/>
    <cellStyle name="Normal 12 6 2 4 5 3 2" xfId="16611" xr:uid="{00000000-0005-0000-0000-00005E3E0000}"/>
    <cellStyle name="Normal 12 6 2 4 5 4" xfId="10423" xr:uid="{00000000-0005-0000-0000-00005F3E0000}"/>
    <cellStyle name="Normal 12 6 2 4 6" xfId="4513" xr:uid="{00000000-0005-0000-0000-0000603E0000}"/>
    <cellStyle name="Normal 12 6 2 4 6 2" xfId="13088" xr:uid="{00000000-0005-0000-0000-0000613E0000}"/>
    <cellStyle name="Normal 12 6 2 4 7" xfId="5394" xr:uid="{00000000-0005-0000-0000-0000623E0000}"/>
    <cellStyle name="Normal 12 6 2 4 7 2" xfId="13969" xr:uid="{00000000-0005-0000-0000-0000633E0000}"/>
    <cellStyle name="Normal 12 6 2 4 8" xfId="2644" xr:uid="{00000000-0005-0000-0000-0000643E0000}"/>
    <cellStyle name="Normal 12 6 2 4 8 2" xfId="11219" xr:uid="{00000000-0005-0000-0000-0000653E0000}"/>
    <cellStyle name="Normal 12 6 2 4 9" xfId="6275" xr:uid="{00000000-0005-0000-0000-0000663E0000}"/>
    <cellStyle name="Normal 12 6 2 4 9 2" xfId="14850" xr:uid="{00000000-0005-0000-0000-0000673E0000}"/>
    <cellStyle name="Normal 12 6 2 5" xfId="460" xr:uid="{00000000-0005-0000-0000-0000683E0000}"/>
    <cellStyle name="Normal 12 6 2 5 2" xfId="1065" xr:uid="{00000000-0005-0000-0000-0000693E0000}"/>
    <cellStyle name="Normal 12 6 2 5 2 2" xfId="3730" xr:uid="{00000000-0005-0000-0000-00006A3E0000}"/>
    <cellStyle name="Normal 12 6 2 5 2 2 2" xfId="12305" xr:uid="{00000000-0005-0000-0000-00006B3E0000}"/>
    <cellStyle name="Normal 12 6 2 5 2 3" xfId="7253" xr:uid="{00000000-0005-0000-0000-00006C3E0000}"/>
    <cellStyle name="Normal 12 6 2 5 2 3 2" xfId="15828" xr:uid="{00000000-0005-0000-0000-00006D3E0000}"/>
    <cellStyle name="Normal 12 6 2 5 2 4" xfId="9640" xr:uid="{00000000-0005-0000-0000-00006E3E0000}"/>
    <cellStyle name="Normal 12 6 2 5 3" xfId="2239" xr:uid="{00000000-0005-0000-0000-00006F3E0000}"/>
    <cellStyle name="Normal 12 6 2 5 3 2" xfId="4904" xr:uid="{00000000-0005-0000-0000-0000703E0000}"/>
    <cellStyle name="Normal 12 6 2 5 3 2 2" xfId="13479" xr:uid="{00000000-0005-0000-0000-0000713E0000}"/>
    <cellStyle name="Normal 12 6 2 5 3 3" xfId="8427" xr:uid="{00000000-0005-0000-0000-0000723E0000}"/>
    <cellStyle name="Normal 12 6 2 5 3 3 2" xfId="17002" xr:uid="{00000000-0005-0000-0000-0000733E0000}"/>
    <cellStyle name="Normal 12 6 2 5 3 4" xfId="10814" xr:uid="{00000000-0005-0000-0000-0000743E0000}"/>
    <cellStyle name="Normal 12 6 2 5 4" xfId="5785" xr:uid="{00000000-0005-0000-0000-0000753E0000}"/>
    <cellStyle name="Normal 12 6 2 5 4 2" xfId="14360" xr:uid="{00000000-0005-0000-0000-0000763E0000}"/>
    <cellStyle name="Normal 12 6 2 5 5" xfId="3125" xr:uid="{00000000-0005-0000-0000-0000773E0000}"/>
    <cellStyle name="Normal 12 6 2 5 5 2" xfId="11700" xr:uid="{00000000-0005-0000-0000-0000783E0000}"/>
    <cellStyle name="Normal 12 6 2 5 6" xfId="6666" xr:uid="{00000000-0005-0000-0000-0000793E0000}"/>
    <cellStyle name="Normal 12 6 2 5 6 2" xfId="15241" xr:uid="{00000000-0005-0000-0000-00007A3E0000}"/>
    <cellStyle name="Normal 12 6 2 5 7" xfId="9035" xr:uid="{00000000-0005-0000-0000-00007B3E0000}"/>
    <cellStyle name="Normal 12 6 2 6" xfId="1340" xr:uid="{00000000-0005-0000-0000-00007C3E0000}"/>
    <cellStyle name="Normal 12 6 2 6 2" xfId="1927" xr:uid="{00000000-0005-0000-0000-00007D3E0000}"/>
    <cellStyle name="Normal 12 6 2 6 2 2" xfId="4592" xr:uid="{00000000-0005-0000-0000-00007E3E0000}"/>
    <cellStyle name="Normal 12 6 2 6 2 2 2" xfId="13167" xr:uid="{00000000-0005-0000-0000-00007F3E0000}"/>
    <cellStyle name="Normal 12 6 2 6 2 3" xfId="7528" xr:uid="{00000000-0005-0000-0000-0000803E0000}"/>
    <cellStyle name="Normal 12 6 2 6 2 3 2" xfId="16103" xr:uid="{00000000-0005-0000-0000-0000813E0000}"/>
    <cellStyle name="Normal 12 6 2 6 2 4" xfId="10502" xr:uid="{00000000-0005-0000-0000-0000823E0000}"/>
    <cellStyle name="Normal 12 6 2 6 3" xfId="5473" xr:uid="{00000000-0005-0000-0000-0000833E0000}"/>
    <cellStyle name="Normal 12 6 2 6 3 2" xfId="8115" xr:uid="{00000000-0005-0000-0000-0000843E0000}"/>
    <cellStyle name="Normal 12 6 2 6 3 2 2" xfId="16690" xr:uid="{00000000-0005-0000-0000-0000853E0000}"/>
    <cellStyle name="Normal 12 6 2 6 3 3" xfId="14048" xr:uid="{00000000-0005-0000-0000-0000863E0000}"/>
    <cellStyle name="Normal 12 6 2 6 4" xfId="4005" xr:uid="{00000000-0005-0000-0000-0000873E0000}"/>
    <cellStyle name="Normal 12 6 2 6 4 2" xfId="12580" xr:uid="{00000000-0005-0000-0000-0000883E0000}"/>
    <cellStyle name="Normal 12 6 2 6 5" xfId="6354" xr:uid="{00000000-0005-0000-0000-0000893E0000}"/>
    <cellStyle name="Normal 12 6 2 6 5 2" xfId="14929" xr:uid="{00000000-0005-0000-0000-00008A3E0000}"/>
    <cellStyle name="Normal 12 6 2 6 6" xfId="9915" xr:uid="{00000000-0005-0000-0000-00008B3E0000}"/>
    <cellStyle name="Normal 12 6 2 7" xfId="753" xr:uid="{00000000-0005-0000-0000-00008C3E0000}"/>
    <cellStyle name="Normal 12 6 2 7 2" xfId="3418" xr:uid="{00000000-0005-0000-0000-00008D3E0000}"/>
    <cellStyle name="Normal 12 6 2 7 2 2" xfId="11993" xr:uid="{00000000-0005-0000-0000-00008E3E0000}"/>
    <cellStyle name="Normal 12 6 2 7 3" xfId="6941" xr:uid="{00000000-0005-0000-0000-00008F3E0000}"/>
    <cellStyle name="Normal 12 6 2 7 3 2" xfId="15516" xr:uid="{00000000-0005-0000-0000-0000903E0000}"/>
    <cellStyle name="Normal 12 6 2 7 4" xfId="9328" xr:uid="{00000000-0005-0000-0000-0000913E0000}"/>
    <cellStyle name="Normal 12 6 2 8" xfId="1652" xr:uid="{00000000-0005-0000-0000-0000923E0000}"/>
    <cellStyle name="Normal 12 6 2 8 2" xfId="2840" xr:uid="{00000000-0005-0000-0000-0000933E0000}"/>
    <cellStyle name="Normal 12 6 2 8 2 2" xfId="11415" xr:uid="{00000000-0005-0000-0000-0000943E0000}"/>
    <cellStyle name="Normal 12 6 2 8 3" xfId="7840" xr:uid="{00000000-0005-0000-0000-0000953E0000}"/>
    <cellStyle name="Normal 12 6 2 8 3 2" xfId="16415" xr:uid="{00000000-0005-0000-0000-0000963E0000}"/>
    <cellStyle name="Normal 12 6 2 8 4" xfId="10227" xr:uid="{00000000-0005-0000-0000-0000973E0000}"/>
    <cellStyle name="Normal 12 6 2 9" xfId="4317" xr:uid="{00000000-0005-0000-0000-0000983E0000}"/>
    <cellStyle name="Normal 12 6 2 9 2" xfId="12892" xr:uid="{00000000-0005-0000-0000-0000993E0000}"/>
    <cellStyle name="Normal 12 6 3" xfId="208" xr:uid="{00000000-0005-0000-0000-00009A3E0000}"/>
    <cellStyle name="Normal 12 6 3 10" xfId="2567" xr:uid="{00000000-0005-0000-0000-00009B3E0000}"/>
    <cellStyle name="Normal 12 6 3 10 2" xfId="11142" xr:uid="{00000000-0005-0000-0000-00009C3E0000}"/>
    <cellStyle name="Normal 12 6 3 11" xfId="6060" xr:uid="{00000000-0005-0000-0000-00009D3E0000}"/>
    <cellStyle name="Normal 12 6 3 11 2" xfId="14635" xr:uid="{00000000-0005-0000-0000-00009E3E0000}"/>
    <cellStyle name="Normal 12 6 3 12" xfId="8785" xr:uid="{00000000-0005-0000-0000-00009F3E0000}"/>
    <cellStyle name="Normal 12 6 3 2" xfId="262" xr:uid="{00000000-0005-0000-0000-0000A03E0000}"/>
    <cellStyle name="Normal 12 6 3 2 10" xfId="8839" xr:uid="{00000000-0005-0000-0000-0000A13E0000}"/>
    <cellStyle name="Normal 12 6 3 2 2" xfId="557" xr:uid="{00000000-0005-0000-0000-0000A23E0000}"/>
    <cellStyle name="Normal 12 6 3 2 2 2" xfId="1242" xr:uid="{00000000-0005-0000-0000-0000A33E0000}"/>
    <cellStyle name="Normal 12 6 3 2 2 2 2" xfId="3907" xr:uid="{00000000-0005-0000-0000-0000A43E0000}"/>
    <cellStyle name="Normal 12 6 3 2 2 2 2 2" xfId="12482" xr:uid="{00000000-0005-0000-0000-0000A53E0000}"/>
    <cellStyle name="Normal 12 6 3 2 2 2 3" xfId="7430" xr:uid="{00000000-0005-0000-0000-0000A63E0000}"/>
    <cellStyle name="Normal 12 6 3 2 2 2 3 2" xfId="16005" xr:uid="{00000000-0005-0000-0000-0000A73E0000}"/>
    <cellStyle name="Normal 12 6 3 2 2 2 4" xfId="9817" xr:uid="{00000000-0005-0000-0000-0000A83E0000}"/>
    <cellStyle name="Normal 12 6 3 2 2 3" xfId="2416" xr:uid="{00000000-0005-0000-0000-0000A93E0000}"/>
    <cellStyle name="Normal 12 6 3 2 2 3 2" xfId="5081" xr:uid="{00000000-0005-0000-0000-0000AA3E0000}"/>
    <cellStyle name="Normal 12 6 3 2 2 3 2 2" xfId="13656" xr:uid="{00000000-0005-0000-0000-0000AB3E0000}"/>
    <cellStyle name="Normal 12 6 3 2 2 3 3" xfId="8604" xr:uid="{00000000-0005-0000-0000-0000AC3E0000}"/>
    <cellStyle name="Normal 12 6 3 2 2 3 3 2" xfId="17179" xr:uid="{00000000-0005-0000-0000-0000AD3E0000}"/>
    <cellStyle name="Normal 12 6 3 2 2 3 4" xfId="10991" xr:uid="{00000000-0005-0000-0000-0000AE3E0000}"/>
    <cellStyle name="Normal 12 6 3 2 2 4" xfId="5962" xr:uid="{00000000-0005-0000-0000-0000AF3E0000}"/>
    <cellStyle name="Normal 12 6 3 2 2 4 2" xfId="14537" xr:uid="{00000000-0005-0000-0000-0000B03E0000}"/>
    <cellStyle name="Normal 12 6 3 2 2 5" xfId="3222" xr:uid="{00000000-0005-0000-0000-0000B13E0000}"/>
    <cellStyle name="Normal 12 6 3 2 2 5 2" xfId="11797" xr:uid="{00000000-0005-0000-0000-0000B23E0000}"/>
    <cellStyle name="Normal 12 6 3 2 2 6" xfId="6843" xr:uid="{00000000-0005-0000-0000-0000B33E0000}"/>
    <cellStyle name="Normal 12 6 3 2 2 6 2" xfId="15418" xr:uid="{00000000-0005-0000-0000-0000B43E0000}"/>
    <cellStyle name="Normal 12 6 3 2 2 7" xfId="9132" xr:uid="{00000000-0005-0000-0000-0000B53E0000}"/>
    <cellStyle name="Normal 12 6 3 2 3" xfId="1437" xr:uid="{00000000-0005-0000-0000-0000B63E0000}"/>
    <cellStyle name="Normal 12 6 3 2 3 2" xfId="2024" xr:uid="{00000000-0005-0000-0000-0000B73E0000}"/>
    <cellStyle name="Normal 12 6 3 2 3 2 2" xfId="4689" xr:uid="{00000000-0005-0000-0000-0000B83E0000}"/>
    <cellStyle name="Normal 12 6 3 2 3 2 2 2" xfId="13264" xr:uid="{00000000-0005-0000-0000-0000B93E0000}"/>
    <cellStyle name="Normal 12 6 3 2 3 2 3" xfId="7625" xr:uid="{00000000-0005-0000-0000-0000BA3E0000}"/>
    <cellStyle name="Normal 12 6 3 2 3 2 3 2" xfId="16200" xr:uid="{00000000-0005-0000-0000-0000BB3E0000}"/>
    <cellStyle name="Normal 12 6 3 2 3 2 4" xfId="10599" xr:uid="{00000000-0005-0000-0000-0000BC3E0000}"/>
    <cellStyle name="Normal 12 6 3 2 3 3" xfId="5570" xr:uid="{00000000-0005-0000-0000-0000BD3E0000}"/>
    <cellStyle name="Normal 12 6 3 2 3 3 2" xfId="8212" xr:uid="{00000000-0005-0000-0000-0000BE3E0000}"/>
    <cellStyle name="Normal 12 6 3 2 3 3 2 2" xfId="16787" xr:uid="{00000000-0005-0000-0000-0000BF3E0000}"/>
    <cellStyle name="Normal 12 6 3 2 3 3 3" xfId="14145" xr:uid="{00000000-0005-0000-0000-0000C03E0000}"/>
    <cellStyle name="Normal 12 6 3 2 3 4" xfId="4102" xr:uid="{00000000-0005-0000-0000-0000C13E0000}"/>
    <cellStyle name="Normal 12 6 3 2 3 4 2" xfId="12677" xr:uid="{00000000-0005-0000-0000-0000C23E0000}"/>
    <cellStyle name="Normal 12 6 3 2 3 5" xfId="6451" xr:uid="{00000000-0005-0000-0000-0000C33E0000}"/>
    <cellStyle name="Normal 12 6 3 2 3 5 2" xfId="15026" xr:uid="{00000000-0005-0000-0000-0000C43E0000}"/>
    <cellStyle name="Normal 12 6 3 2 3 6" xfId="10012" xr:uid="{00000000-0005-0000-0000-0000C53E0000}"/>
    <cellStyle name="Normal 12 6 3 2 4" xfId="850" xr:uid="{00000000-0005-0000-0000-0000C63E0000}"/>
    <cellStyle name="Normal 12 6 3 2 4 2" xfId="3515" xr:uid="{00000000-0005-0000-0000-0000C73E0000}"/>
    <cellStyle name="Normal 12 6 3 2 4 2 2" xfId="12090" xr:uid="{00000000-0005-0000-0000-0000C83E0000}"/>
    <cellStyle name="Normal 12 6 3 2 4 3" xfId="7038" xr:uid="{00000000-0005-0000-0000-0000C93E0000}"/>
    <cellStyle name="Normal 12 6 3 2 4 3 2" xfId="15613" xr:uid="{00000000-0005-0000-0000-0000CA3E0000}"/>
    <cellStyle name="Normal 12 6 3 2 4 4" xfId="9425" xr:uid="{00000000-0005-0000-0000-0000CB3E0000}"/>
    <cellStyle name="Normal 12 6 3 2 5" xfId="1829" xr:uid="{00000000-0005-0000-0000-0000CC3E0000}"/>
    <cellStyle name="Normal 12 6 3 2 5 2" xfId="2929" xr:uid="{00000000-0005-0000-0000-0000CD3E0000}"/>
    <cellStyle name="Normal 12 6 3 2 5 2 2" xfId="11504" xr:uid="{00000000-0005-0000-0000-0000CE3E0000}"/>
    <cellStyle name="Normal 12 6 3 2 5 3" xfId="8017" xr:uid="{00000000-0005-0000-0000-0000CF3E0000}"/>
    <cellStyle name="Normal 12 6 3 2 5 3 2" xfId="16592" xr:uid="{00000000-0005-0000-0000-0000D03E0000}"/>
    <cellStyle name="Normal 12 6 3 2 5 4" xfId="10404" xr:uid="{00000000-0005-0000-0000-0000D13E0000}"/>
    <cellStyle name="Normal 12 6 3 2 6" xfId="4494" xr:uid="{00000000-0005-0000-0000-0000D23E0000}"/>
    <cellStyle name="Normal 12 6 3 2 6 2" xfId="13069" xr:uid="{00000000-0005-0000-0000-0000D33E0000}"/>
    <cellStyle name="Normal 12 6 3 2 7" xfId="5375" xr:uid="{00000000-0005-0000-0000-0000D43E0000}"/>
    <cellStyle name="Normal 12 6 3 2 7 2" xfId="13950" xr:uid="{00000000-0005-0000-0000-0000D53E0000}"/>
    <cellStyle name="Normal 12 6 3 2 8" xfId="2625" xr:uid="{00000000-0005-0000-0000-0000D63E0000}"/>
    <cellStyle name="Normal 12 6 3 2 8 2" xfId="11200" xr:uid="{00000000-0005-0000-0000-0000D73E0000}"/>
    <cellStyle name="Normal 12 6 3 2 9" xfId="6256" xr:uid="{00000000-0005-0000-0000-0000D83E0000}"/>
    <cellStyle name="Normal 12 6 3 2 9 2" xfId="14831" xr:uid="{00000000-0005-0000-0000-0000D93E0000}"/>
    <cellStyle name="Normal 12 6 3 3" xfId="402" xr:uid="{00000000-0005-0000-0000-0000DA3E0000}"/>
    <cellStyle name="Normal 12 6 3 3 10" xfId="8977" xr:uid="{00000000-0005-0000-0000-0000DB3E0000}"/>
    <cellStyle name="Normal 12 6 3 3 2" xfId="695" xr:uid="{00000000-0005-0000-0000-0000DC3E0000}"/>
    <cellStyle name="Normal 12 6 3 3 2 2" xfId="1184" xr:uid="{00000000-0005-0000-0000-0000DD3E0000}"/>
    <cellStyle name="Normal 12 6 3 3 2 2 2" xfId="3849" xr:uid="{00000000-0005-0000-0000-0000DE3E0000}"/>
    <cellStyle name="Normal 12 6 3 3 2 2 2 2" xfId="12424" xr:uid="{00000000-0005-0000-0000-0000DF3E0000}"/>
    <cellStyle name="Normal 12 6 3 3 2 2 3" xfId="7372" xr:uid="{00000000-0005-0000-0000-0000E03E0000}"/>
    <cellStyle name="Normal 12 6 3 3 2 2 3 2" xfId="15947" xr:uid="{00000000-0005-0000-0000-0000E13E0000}"/>
    <cellStyle name="Normal 12 6 3 3 2 2 4" xfId="9759" xr:uid="{00000000-0005-0000-0000-0000E23E0000}"/>
    <cellStyle name="Normal 12 6 3 3 2 3" xfId="2358" xr:uid="{00000000-0005-0000-0000-0000E33E0000}"/>
    <cellStyle name="Normal 12 6 3 3 2 3 2" xfId="5023" xr:uid="{00000000-0005-0000-0000-0000E43E0000}"/>
    <cellStyle name="Normal 12 6 3 3 2 3 2 2" xfId="13598" xr:uid="{00000000-0005-0000-0000-0000E53E0000}"/>
    <cellStyle name="Normal 12 6 3 3 2 3 3" xfId="8546" xr:uid="{00000000-0005-0000-0000-0000E63E0000}"/>
    <cellStyle name="Normal 12 6 3 3 2 3 3 2" xfId="17121" xr:uid="{00000000-0005-0000-0000-0000E73E0000}"/>
    <cellStyle name="Normal 12 6 3 3 2 3 4" xfId="10933" xr:uid="{00000000-0005-0000-0000-0000E83E0000}"/>
    <cellStyle name="Normal 12 6 3 3 2 4" xfId="5904" xr:uid="{00000000-0005-0000-0000-0000E93E0000}"/>
    <cellStyle name="Normal 12 6 3 3 2 4 2" xfId="14479" xr:uid="{00000000-0005-0000-0000-0000EA3E0000}"/>
    <cellStyle name="Normal 12 6 3 3 2 5" xfId="3360" xr:uid="{00000000-0005-0000-0000-0000EB3E0000}"/>
    <cellStyle name="Normal 12 6 3 3 2 5 2" xfId="11935" xr:uid="{00000000-0005-0000-0000-0000EC3E0000}"/>
    <cellStyle name="Normal 12 6 3 3 2 6" xfId="6785" xr:uid="{00000000-0005-0000-0000-0000ED3E0000}"/>
    <cellStyle name="Normal 12 6 3 3 2 6 2" xfId="15360" xr:uid="{00000000-0005-0000-0000-0000EE3E0000}"/>
    <cellStyle name="Normal 12 6 3 3 2 7" xfId="9270" xr:uid="{00000000-0005-0000-0000-0000EF3E0000}"/>
    <cellStyle name="Normal 12 6 3 3 3" xfId="1575" xr:uid="{00000000-0005-0000-0000-0000F03E0000}"/>
    <cellStyle name="Normal 12 6 3 3 3 2" xfId="2162" xr:uid="{00000000-0005-0000-0000-0000F13E0000}"/>
    <cellStyle name="Normal 12 6 3 3 3 2 2" xfId="4827" xr:uid="{00000000-0005-0000-0000-0000F23E0000}"/>
    <cellStyle name="Normal 12 6 3 3 3 2 2 2" xfId="13402" xr:uid="{00000000-0005-0000-0000-0000F33E0000}"/>
    <cellStyle name="Normal 12 6 3 3 3 2 3" xfId="7763" xr:uid="{00000000-0005-0000-0000-0000F43E0000}"/>
    <cellStyle name="Normal 12 6 3 3 3 2 3 2" xfId="16338" xr:uid="{00000000-0005-0000-0000-0000F53E0000}"/>
    <cellStyle name="Normal 12 6 3 3 3 2 4" xfId="10737" xr:uid="{00000000-0005-0000-0000-0000F63E0000}"/>
    <cellStyle name="Normal 12 6 3 3 3 3" xfId="5708" xr:uid="{00000000-0005-0000-0000-0000F73E0000}"/>
    <cellStyle name="Normal 12 6 3 3 3 3 2" xfId="8350" xr:uid="{00000000-0005-0000-0000-0000F83E0000}"/>
    <cellStyle name="Normal 12 6 3 3 3 3 2 2" xfId="16925" xr:uid="{00000000-0005-0000-0000-0000F93E0000}"/>
    <cellStyle name="Normal 12 6 3 3 3 3 3" xfId="14283" xr:uid="{00000000-0005-0000-0000-0000FA3E0000}"/>
    <cellStyle name="Normal 12 6 3 3 3 4" xfId="4240" xr:uid="{00000000-0005-0000-0000-0000FB3E0000}"/>
    <cellStyle name="Normal 12 6 3 3 3 4 2" xfId="12815" xr:uid="{00000000-0005-0000-0000-0000FC3E0000}"/>
    <cellStyle name="Normal 12 6 3 3 3 5" xfId="6589" xr:uid="{00000000-0005-0000-0000-0000FD3E0000}"/>
    <cellStyle name="Normal 12 6 3 3 3 5 2" xfId="15164" xr:uid="{00000000-0005-0000-0000-0000FE3E0000}"/>
    <cellStyle name="Normal 12 6 3 3 3 6" xfId="10150" xr:uid="{00000000-0005-0000-0000-0000FF3E0000}"/>
    <cellStyle name="Normal 12 6 3 3 4" xfId="988" xr:uid="{00000000-0005-0000-0000-0000003F0000}"/>
    <cellStyle name="Normal 12 6 3 3 4 2" xfId="3653" xr:uid="{00000000-0005-0000-0000-0000013F0000}"/>
    <cellStyle name="Normal 12 6 3 3 4 2 2" xfId="12228" xr:uid="{00000000-0005-0000-0000-0000023F0000}"/>
    <cellStyle name="Normal 12 6 3 3 4 3" xfId="7176" xr:uid="{00000000-0005-0000-0000-0000033F0000}"/>
    <cellStyle name="Normal 12 6 3 3 4 3 2" xfId="15751" xr:uid="{00000000-0005-0000-0000-0000043F0000}"/>
    <cellStyle name="Normal 12 6 3 3 4 4" xfId="9563" xr:uid="{00000000-0005-0000-0000-0000053F0000}"/>
    <cellStyle name="Normal 12 6 3 3 5" xfId="1771" xr:uid="{00000000-0005-0000-0000-0000063F0000}"/>
    <cellStyle name="Normal 12 6 3 3 5 2" xfId="3067" xr:uid="{00000000-0005-0000-0000-0000073F0000}"/>
    <cellStyle name="Normal 12 6 3 3 5 2 2" xfId="11642" xr:uid="{00000000-0005-0000-0000-0000083F0000}"/>
    <cellStyle name="Normal 12 6 3 3 5 3" xfId="7959" xr:uid="{00000000-0005-0000-0000-0000093F0000}"/>
    <cellStyle name="Normal 12 6 3 3 5 3 2" xfId="16534" xr:uid="{00000000-0005-0000-0000-00000A3F0000}"/>
    <cellStyle name="Normal 12 6 3 3 5 4" xfId="10346" xr:uid="{00000000-0005-0000-0000-00000B3F0000}"/>
    <cellStyle name="Normal 12 6 3 3 6" xfId="4436" xr:uid="{00000000-0005-0000-0000-00000C3F0000}"/>
    <cellStyle name="Normal 12 6 3 3 6 2" xfId="13011" xr:uid="{00000000-0005-0000-0000-00000D3F0000}"/>
    <cellStyle name="Normal 12 6 3 3 7" xfId="5317" xr:uid="{00000000-0005-0000-0000-00000E3F0000}"/>
    <cellStyle name="Normal 12 6 3 3 7 2" xfId="13892" xr:uid="{00000000-0005-0000-0000-00000F3F0000}"/>
    <cellStyle name="Normal 12 6 3 3 8" xfId="2763" xr:uid="{00000000-0005-0000-0000-0000103F0000}"/>
    <cellStyle name="Normal 12 6 3 3 8 2" xfId="11338" xr:uid="{00000000-0005-0000-0000-0000113F0000}"/>
    <cellStyle name="Normal 12 6 3 3 9" xfId="6198" xr:uid="{00000000-0005-0000-0000-0000123F0000}"/>
    <cellStyle name="Normal 12 6 3 3 9 2" xfId="14773" xr:uid="{00000000-0005-0000-0000-0000133F0000}"/>
    <cellStyle name="Normal 12 6 3 4" xfId="499" xr:uid="{00000000-0005-0000-0000-0000143F0000}"/>
    <cellStyle name="Normal 12 6 3 4 2" xfId="1046" xr:uid="{00000000-0005-0000-0000-0000153F0000}"/>
    <cellStyle name="Normal 12 6 3 4 2 2" xfId="3711" xr:uid="{00000000-0005-0000-0000-0000163F0000}"/>
    <cellStyle name="Normal 12 6 3 4 2 2 2" xfId="12286" xr:uid="{00000000-0005-0000-0000-0000173F0000}"/>
    <cellStyle name="Normal 12 6 3 4 2 3" xfId="7234" xr:uid="{00000000-0005-0000-0000-0000183F0000}"/>
    <cellStyle name="Normal 12 6 3 4 2 3 2" xfId="15809" xr:uid="{00000000-0005-0000-0000-0000193F0000}"/>
    <cellStyle name="Normal 12 6 3 4 2 4" xfId="9621" xr:uid="{00000000-0005-0000-0000-00001A3F0000}"/>
    <cellStyle name="Normal 12 6 3 4 3" xfId="2220" xr:uid="{00000000-0005-0000-0000-00001B3F0000}"/>
    <cellStyle name="Normal 12 6 3 4 3 2" xfId="4885" xr:uid="{00000000-0005-0000-0000-00001C3F0000}"/>
    <cellStyle name="Normal 12 6 3 4 3 2 2" xfId="13460" xr:uid="{00000000-0005-0000-0000-00001D3F0000}"/>
    <cellStyle name="Normal 12 6 3 4 3 3" xfId="8408" xr:uid="{00000000-0005-0000-0000-00001E3F0000}"/>
    <cellStyle name="Normal 12 6 3 4 3 3 2" xfId="16983" xr:uid="{00000000-0005-0000-0000-00001F3F0000}"/>
    <cellStyle name="Normal 12 6 3 4 3 4" xfId="10795" xr:uid="{00000000-0005-0000-0000-0000203F0000}"/>
    <cellStyle name="Normal 12 6 3 4 4" xfId="5766" xr:uid="{00000000-0005-0000-0000-0000213F0000}"/>
    <cellStyle name="Normal 12 6 3 4 4 2" xfId="14341" xr:uid="{00000000-0005-0000-0000-0000223F0000}"/>
    <cellStyle name="Normal 12 6 3 4 5" xfId="3164" xr:uid="{00000000-0005-0000-0000-0000233F0000}"/>
    <cellStyle name="Normal 12 6 3 4 5 2" xfId="11739" xr:uid="{00000000-0005-0000-0000-0000243F0000}"/>
    <cellStyle name="Normal 12 6 3 4 6" xfId="6647" xr:uid="{00000000-0005-0000-0000-0000253F0000}"/>
    <cellStyle name="Normal 12 6 3 4 6 2" xfId="15222" xr:uid="{00000000-0005-0000-0000-0000263F0000}"/>
    <cellStyle name="Normal 12 6 3 4 7" xfId="9074" xr:uid="{00000000-0005-0000-0000-0000273F0000}"/>
    <cellStyle name="Normal 12 6 3 5" xfId="1379" xr:uid="{00000000-0005-0000-0000-0000283F0000}"/>
    <cellStyle name="Normal 12 6 3 5 2" xfId="1966" xr:uid="{00000000-0005-0000-0000-0000293F0000}"/>
    <cellStyle name="Normal 12 6 3 5 2 2" xfId="4631" xr:uid="{00000000-0005-0000-0000-00002A3F0000}"/>
    <cellStyle name="Normal 12 6 3 5 2 2 2" xfId="13206" xr:uid="{00000000-0005-0000-0000-00002B3F0000}"/>
    <cellStyle name="Normal 12 6 3 5 2 3" xfId="7567" xr:uid="{00000000-0005-0000-0000-00002C3F0000}"/>
    <cellStyle name="Normal 12 6 3 5 2 3 2" xfId="16142" xr:uid="{00000000-0005-0000-0000-00002D3F0000}"/>
    <cellStyle name="Normal 12 6 3 5 2 4" xfId="10541" xr:uid="{00000000-0005-0000-0000-00002E3F0000}"/>
    <cellStyle name="Normal 12 6 3 5 3" xfId="5512" xr:uid="{00000000-0005-0000-0000-00002F3F0000}"/>
    <cellStyle name="Normal 12 6 3 5 3 2" xfId="8154" xr:uid="{00000000-0005-0000-0000-0000303F0000}"/>
    <cellStyle name="Normal 12 6 3 5 3 2 2" xfId="16729" xr:uid="{00000000-0005-0000-0000-0000313F0000}"/>
    <cellStyle name="Normal 12 6 3 5 3 3" xfId="14087" xr:uid="{00000000-0005-0000-0000-0000323F0000}"/>
    <cellStyle name="Normal 12 6 3 5 4" xfId="4044" xr:uid="{00000000-0005-0000-0000-0000333F0000}"/>
    <cellStyle name="Normal 12 6 3 5 4 2" xfId="12619" xr:uid="{00000000-0005-0000-0000-0000343F0000}"/>
    <cellStyle name="Normal 12 6 3 5 5" xfId="6393" xr:uid="{00000000-0005-0000-0000-0000353F0000}"/>
    <cellStyle name="Normal 12 6 3 5 5 2" xfId="14968" xr:uid="{00000000-0005-0000-0000-0000363F0000}"/>
    <cellStyle name="Normal 12 6 3 5 6" xfId="9954" xr:uid="{00000000-0005-0000-0000-0000373F0000}"/>
    <cellStyle name="Normal 12 6 3 6" xfId="792" xr:uid="{00000000-0005-0000-0000-0000383F0000}"/>
    <cellStyle name="Normal 12 6 3 6 2" xfId="3457" xr:uid="{00000000-0005-0000-0000-0000393F0000}"/>
    <cellStyle name="Normal 12 6 3 6 2 2" xfId="12032" xr:uid="{00000000-0005-0000-0000-00003A3F0000}"/>
    <cellStyle name="Normal 12 6 3 6 3" xfId="6980" xr:uid="{00000000-0005-0000-0000-00003B3F0000}"/>
    <cellStyle name="Normal 12 6 3 6 3 2" xfId="15555" xr:uid="{00000000-0005-0000-0000-00003C3F0000}"/>
    <cellStyle name="Normal 12 6 3 6 4" xfId="9367" xr:uid="{00000000-0005-0000-0000-00003D3F0000}"/>
    <cellStyle name="Normal 12 6 3 7" xfId="1633" xr:uid="{00000000-0005-0000-0000-00003E3F0000}"/>
    <cellStyle name="Normal 12 6 3 7 2" xfId="2875" xr:uid="{00000000-0005-0000-0000-00003F3F0000}"/>
    <cellStyle name="Normal 12 6 3 7 2 2" xfId="11450" xr:uid="{00000000-0005-0000-0000-0000403F0000}"/>
    <cellStyle name="Normal 12 6 3 7 3" xfId="7821" xr:uid="{00000000-0005-0000-0000-0000413F0000}"/>
    <cellStyle name="Normal 12 6 3 7 3 2" xfId="16396" xr:uid="{00000000-0005-0000-0000-0000423F0000}"/>
    <cellStyle name="Normal 12 6 3 7 4" xfId="10208" xr:uid="{00000000-0005-0000-0000-0000433F0000}"/>
    <cellStyle name="Normal 12 6 3 8" xfId="4298" xr:uid="{00000000-0005-0000-0000-0000443F0000}"/>
    <cellStyle name="Normal 12 6 3 8 2" xfId="12873" xr:uid="{00000000-0005-0000-0000-0000453F0000}"/>
    <cellStyle name="Normal 12 6 3 9" xfId="5179" xr:uid="{00000000-0005-0000-0000-0000463F0000}"/>
    <cellStyle name="Normal 12 6 3 9 2" xfId="13754" xr:uid="{00000000-0005-0000-0000-0000473F0000}"/>
    <cellStyle name="Normal 12 6 4" xfId="187" xr:uid="{00000000-0005-0000-0000-0000483F0000}"/>
    <cellStyle name="Normal 12 6 4 10" xfId="2547" xr:uid="{00000000-0005-0000-0000-0000493F0000}"/>
    <cellStyle name="Normal 12 6 4 10 2" xfId="11122" xr:uid="{00000000-0005-0000-0000-00004A3F0000}"/>
    <cellStyle name="Normal 12 6 4 11" xfId="6098" xr:uid="{00000000-0005-0000-0000-00004B3F0000}"/>
    <cellStyle name="Normal 12 6 4 11 2" xfId="14673" xr:uid="{00000000-0005-0000-0000-00004C3F0000}"/>
    <cellStyle name="Normal 12 6 4 12" xfId="8765" xr:uid="{00000000-0005-0000-0000-00004D3F0000}"/>
    <cellStyle name="Normal 12 6 4 2" xfId="300" xr:uid="{00000000-0005-0000-0000-00004E3F0000}"/>
    <cellStyle name="Normal 12 6 4 2 10" xfId="8877" xr:uid="{00000000-0005-0000-0000-00004F3F0000}"/>
    <cellStyle name="Normal 12 6 4 2 2" xfId="595" xr:uid="{00000000-0005-0000-0000-0000503F0000}"/>
    <cellStyle name="Normal 12 6 4 2 2 2" xfId="1280" xr:uid="{00000000-0005-0000-0000-0000513F0000}"/>
    <cellStyle name="Normal 12 6 4 2 2 2 2" xfId="3945" xr:uid="{00000000-0005-0000-0000-0000523F0000}"/>
    <cellStyle name="Normal 12 6 4 2 2 2 2 2" xfId="12520" xr:uid="{00000000-0005-0000-0000-0000533F0000}"/>
    <cellStyle name="Normal 12 6 4 2 2 2 3" xfId="7468" xr:uid="{00000000-0005-0000-0000-0000543F0000}"/>
    <cellStyle name="Normal 12 6 4 2 2 2 3 2" xfId="16043" xr:uid="{00000000-0005-0000-0000-0000553F0000}"/>
    <cellStyle name="Normal 12 6 4 2 2 2 4" xfId="9855" xr:uid="{00000000-0005-0000-0000-0000563F0000}"/>
    <cellStyle name="Normal 12 6 4 2 2 3" xfId="2454" xr:uid="{00000000-0005-0000-0000-0000573F0000}"/>
    <cellStyle name="Normal 12 6 4 2 2 3 2" xfId="5119" xr:uid="{00000000-0005-0000-0000-0000583F0000}"/>
    <cellStyle name="Normal 12 6 4 2 2 3 2 2" xfId="13694" xr:uid="{00000000-0005-0000-0000-0000593F0000}"/>
    <cellStyle name="Normal 12 6 4 2 2 3 3" xfId="8642" xr:uid="{00000000-0005-0000-0000-00005A3F0000}"/>
    <cellStyle name="Normal 12 6 4 2 2 3 3 2" xfId="17217" xr:uid="{00000000-0005-0000-0000-00005B3F0000}"/>
    <cellStyle name="Normal 12 6 4 2 2 3 4" xfId="11029" xr:uid="{00000000-0005-0000-0000-00005C3F0000}"/>
    <cellStyle name="Normal 12 6 4 2 2 4" xfId="6000" xr:uid="{00000000-0005-0000-0000-00005D3F0000}"/>
    <cellStyle name="Normal 12 6 4 2 2 4 2" xfId="14575" xr:uid="{00000000-0005-0000-0000-00005E3F0000}"/>
    <cellStyle name="Normal 12 6 4 2 2 5" xfId="3260" xr:uid="{00000000-0005-0000-0000-00005F3F0000}"/>
    <cellStyle name="Normal 12 6 4 2 2 5 2" xfId="11835" xr:uid="{00000000-0005-0000-0000-0000603F0000}"/>
    <cellStyle name="Normal 12 6 4 2 2 6" xfId="6881" xr:uid="{00000000-0005-0000-0000-0000613F0000}"/>
    <cellStyle name="Normal 12 6 4 2 2 6 2" xfId="15456" xr:uid="{00000000-0005-0000-0000-0000623F0000}"/>
    <cellStyle name="Normal 12 6 4 2 2 7" xfId="9170" xr:uid="{00000000-0005-0000-0000-0000633F0000}"/>
    <cellStyle name="Normal 12 6 4 2 3" xfId="1475" xr:uid="{00000000-0005-0000-0000-0000643F0000}"/>
    <cellStyle name="Normal 12 6 4 2 3 2" xfId="2062" xr:uid="{00000000-0005-0000-0000-0000653F0000}"/>
    <cellStyle name="Normal 12 6 4 2 3 2 2" xfId="4727" xr:uid="{00000000-0005-0000-0000-0000663F0000}"/>
    <cellStyle name="Normal 12 6 4 2 3 2 2 2" xfId="13302" xr:uid="{00000000-0005-0000-0000-0000673F0000}"/>
    <cellStyle name="Normal 12 6 4 2 3 2 3" xfId="7663" xr:uid="{00000000-0005-0000-0000-0000683F0000}"/>
    <cellStyle name="Normal 12 6 4 2 3 2 3 2" xfId="16238" xr:uid="{00000000-0005-0000-0000-0000693F0000}"/>
    <cellStyle name="Normal 12 6 4 2 3 2 4" xfId="10637" xr:uid="{00000000-0005-0000-0000-00006A3F0000}"/>
    <cellStyle name="Normal 12 6 4 2 3 3" xfId="5608" xr:uid="{00000000-0005-0000-0000-00006B3F0000}"/>
    <cellStyle name="Normal 12 6 4 2 3 3 2" xfId="8250" xr:uid="{00000000-0005-0000-0000-00006C3F0000}"/>
    <cellStyle name="Normal 12 6 4 2 3 3 2 2" xfId="16825" xr:uid="{00000000-0005-0000-0000-00006D3F0000}"/>
    <cellStyle name="Normal 12 6 4 2 3 3 3" xfId="14183" xr:uid="{00000000-0005-0000-0000-00006E3F0000}"/>
    <cellStyle name="Normal 12 6 4 2 3 4" xfId="4140" xr:uid="{00000000-0005-0000-0000-00006F3F0000}"/>
    <cellStyle name="Normal 12 6 4 2 3 4 2" xfId="12715" xr:uid="{00000000-0005-0000-0000-0000703F0000}"/>
    <cellStyle name="Normal 12 6 4 2 3 5" xfId="6489" xr:uid="{00000000-0005-0000-0000-0000713F0000}"/>
    <cellStyle name="Normal 12 6 4 2 3 5 2" xfId="15064" xr:uid="{00000000-0005-0000-0000-0000723F0000}"/>
    <cellStyle name="Normal 12 6 4 2 3 6" xfId="10050" xr:uid="{00000000-0005-0000-0000-0000733F0000}"/>
    <cellStyle name="Normal 12 6 4 2 4" xfId="888" xr:uid="{00000000-0005-0000-0000-0000743F0000}"/>
    <cellStyle name="Normal 12 6 4 2 4 2" xfId="3553" xr:uid="{00000000-0005-0000-0000-0000753F0000}"/>
    <cellStyle name="Normal 12 6 4 2 4 2 2" xfId="12128" xr:uid="{00000000-0005-0000-0000-0000763F0000}"/>
    <cellStyle name="Normal 12 6 4 2 4 3" xfId="7076" xr:uid="{00000000-0005-0000-0000-0000773F0000}"/>
    <cellStyle name="Normal 12 6 4 2 4 3 2" xfId="15651" xr:uid="{00000000-0005-0000-0000-0000783F0000}"/>
    <cellStyle name="Normal 12 6 4 2 4 4" xfId="9463" xr:uid="{00000000-0005-0000-0000-0000793F0000}"/>
    <cellStyle name="Normal 12 6 4 2 5" xfId="1867" xr:uid="{00000000-0005-0000-0000-00007A3F0000}"/>
    <cellStyle name="Normal 12 6 4 2 5 2" xfId="2967" xr:uid="{00000000-0005-0000-0000-00007B3F0000}"/>
    <cellStyle name="Normal 12 6 4 2 5 2 2" xfId="11542" xr:uid="{00000000-0005-0000-0000-00007C3F0000}"/>
    <cellStyle name="Normal 12 6 4 2 5 3" xfId="8055" xr:uid="{00000000-0005-0000-0000-00007D3F0000}"/>
    <cellStyle name="Normal 12 6 4 2 5 3 2" xfId="16630" xr:uid="{00000000-0005-0000-0000-00007E3F0000}"/>
    <cellStyle name="Normal 12 6 4 2 5 4" xfId="10442" xr:uid="{00000000-0005-0000-0000-00007F3F0000}"/>
    <cellStyle name="Normal 12 6 4 2 6" xfId="4532" xr:uid="{00000000-0005-0000-0000-0000803F0000}"/>
    <cellStyle name="Normal 12 6 4 2 6 2" xfId="13107" xr:uid="{00000000-0005-0000-0000-0000813F0000}"/>
    <cellStyle name="Normal 12 6 4 2 7" xfId="5413" xr:uid="{00000000-0005-0000-0000-0000823F0000}"/>
    <cellStyle name="Normal 12 6 4 2 7 2" xfId="13988" xr:uid="{00000000-0005-0000-0000-0000833F0000}"/>
    <cellStyle name="Normal 12 6 4 2 8" xfId="2663" xr:uid="{00000000-0005-0000-0000-0000843F0000}"/>
    <cellStyle name="Normal 12 6 4 2 8 2" xfId="11238" xr:uid="{00000000-0005-0000-0000-0000853F0000}"/>
    <cellStyle name="Normal 12 6 4 2 9" xfId="6294" xr:uid="{00000000-0005-0000-0000-0000863F0000}"/>
    <cellStyle name="Normal 12 6 4 2 9 2" xfId="14869" xr:uid="{00000000-0005-0000-0000-0000873F0000}"/>
    <cellStyle name="Normal 12 6 4 3" xfId="382" xr:uid="{00000000-0005-0000-0000-0000883F0000}"/>
    <cellStyle name="Normal 12 6 4 3 10" xfId="8957" xr:uid="{00000000-0005-0000-0000-0000893F0000}"/>
    <cellStyle name="Normal 12 6 4 3 2" xfId="675" xr:uid="{00000000-0005-0000-0000-00008A3F0000}"/>
    <cellStyle name="Normal 12 6 4 3 2 2" xfId="1164" xr:uid="{00000000-0005-0000-0000-00008B3F0000}"/>
    <cellStyle name="Normal 12 6 4 3 2 2 2" xfId="3829" xr:uid="{00000000-0005-0000-0000-00008C3F0000}"/>
    <cellStyle name="Normal 12 6 4 3 2 2 2 2" xfId="12404" xr:uid="{00000000-0005-0000-0000-00008D3F0000}"/>
    <cellStyle name="Normal 12 6 4 3 2 2 3" xfId="7352" xr:uid="{00000000-0005-0000-0000-00008E3F0000}"/>
    <cellStyle name="Normal 12 6 4 3 2 2 3 2" xfId="15927" xr:uid="{00000000-0005-0000-0000-00008F3F0000}"/>
    <cellStyle name="Normal 12 6 4 3 2 2 4" xfId="9739" xr:uid="{00000000-0005-0000-0000-0000903F0000}"/>
    <cellStyle name="Normal 12 6 4 3 2 3" xfId="2338" xr:uid="{00000000-0005-0000-0000-0000913F0000}"/>
    <cellStyle name="Normal 12 6 4 3 2 3 2" xfId="5003" xr:uid="{00000000-0005-0000-0000-0000923F0000}"/>
    <cellStyle name="Normal 12 6 4 3 2 3 2 2" xfId="13578" xr:uid="{00000000-0005-0000-0000-0000933F0000}"/>
    <cellStyle name="Normal 12 6 4 3 2 3 3" xfId="8526" xr:uid="{00000000-0005-0000-0000-0000943F0000}"/>
    <cellStyle name="Normal 12 6 4 3 2 3 3 2" xfId="17101" xr:uid="{00000000-0005-0000-0000-0000953F0000}"/>
    <cellStyle name="Normal 12 6 4 3 2 3 4" xfId="10913" xr:uid="{00000000-0005-0000-0000-0000963F0000}"/>
    <cellStyle name="Normal 12 6 4 3 2 4" xfId="5884" xr:uid="{00000000-0005-0000-0000-0000973F0000}"/>
    <cellStyle name="Normal 12 6 4 3 2 4 2" xfId="14459" xr:uid="{00000000-0005-0000-0000-0000983F0000}"/>
    <cellStyle name="Normal 12 6 4 3 2 5" xfId="3340" xr:uid="{00000000-0005-0000-0000-0000993F0000}"/>
    <cellStyle name="Normal 12 6 4 3 2 5 2" xfId="11915" xr:uid="{00000000-0005-0000-0000-00009A3F0000}"/>
    <cellStyle name="Normal 12 6 4 3 2 6" xfId="6765" xr:uid="{00000000-0005-0000-0000-00009B3F0000}"/>
    <cellStyle name="Normal 12 6 4 3 2 6 2" xfId="15340" xr:uid="{00000000-0005-0000-0000-00009C3F0000}"/>
    <cellStyle name="Normal 12 6 4 3 2 7" xfId="9250" xr:uid="{00000000-0005-0000-0000-00009D3F0000}"/>
    <cellStyle name="Normal 12 6 4 3 3" xfId="1555" xr:uid="{00000000-0005-0000-0000-00009E3F0000}"/>
    <cellStyle name="Normal 12 6 4 3 3 2" xfId="2142" xr:uid="{00000000-0005-0000-0000-00009F3F0000}"/>
    <cellStyle name="Normal 12 6 4 3 3 2 2" xfId="4807" xr:uid="{00000000-0005-0000-0000-0000A03F0000}"/>
    <cellStyle name="Normal 12 6 4 3 3 2 2 2" xfId="13382" xr:uid="{00000000-0005-0000-0000-0000A13F0000}"/>
    <cellStyle name="Normal 12 6 4 3 3 2 3" xfId="7743" xr:uid="{00000000-0005-0000-0000-0000A23F0000}"/>
    <cellStyle name="Normal 12 6 4 3 3 2 3 2" xfId="16318" xr:uid="{00000000-0005-0000-0000-0000A33F0000}"/>
    <cellStyle name="Normal 12 6 4 3 3 2 4" xfId="10717" xr:uid="{00000000-0005-0000-0000-0000A43F0000}"/>
    <cellStyle name="Normal 12 6 4 3 3 3" xfId="5688" xr:uid="{00000000-0005-0000-0000-0000A53F0000}"/>
    <cellStyle name="Normal 12 6 4 3 3 3 2" xfId="8330" xr:uid="{00000000-0005-0000-0000-0000A63F0000}"/>
    <cellStyle name="Normal 12 6 4 3 3 3 2 2" xfId="16905" xr:uid="{00000000-0005-0000-0000-0000A73F0000}"/>
    <cellStyle name="Normal 12 6 4 3 3 3 3" xfId="14263" xr:uid="{00000000-0005-0000-0000-0000A83F0000}"/>
    <cellStyle name="Normal 12 6 4 3 3 4" xfId="4220" xr:uid="{00000000-0005-0000-0000-0000A93F0000}"/>
    <cellStyle name="Normal 12 6 4 3 3 4 2" xfId="12795" xr:uid="{00000000-0005-0000-0000-0000AA3F0000}"/>
    <cellStyle name="Normal 12 6 4 3 3 5" xfId="6569" xr:uid="{00000000-0005-0000-0000-0000AB3F0000}"/>
    <cellStyle name="Normal 12 6 4 3 3 5 2" xfId="15144" xr:uid="{00000000-0005-0000-0000-0000AC3F0000}"/>
    <cellStyle name="Normal 12 6 4 3 3 6" xfId="10130" xr:uid="{00000000-0005-0000-0000-0000AD3F0000}"/>
    <cellStyle name="Normal 12 6 4 3 4" xfId="968" xr:uid="{00000000-0005-0000-0000-0000AE3F0000}"/>
    <cellStyle name="Normal 12 6 4 3 4 2" xfId="3633" xr:uid="{00000000-0005-0000-0000-0000AF3F0000}"/>
    <cellStyle name="Normal 12 6 4 3 4 2 2" xfId="12208" xr:uid="{00000000-0005-0000-0000-0000B03F0000}"/>
    <cellStyle name="Normal 12 6 4 3 4 3" xfId="7156" xr:uid="{00000000-0005-0000-0000-0000B13F0000}"/>
    <cellStyle name="Normal 12 6 4 3 4 3 2" xfId="15731" xr:uid="{00000000-0005-0000-0000-0000B23F0000}"/>
    <cellStyle name="Normal 12 6 4 3 4 4" xfId="9543" xr:uid="{00000000-0005-0000-0000-0000B33F0000}"/>
    <cellStyle name="Normal 12 6 4 3 5" xfId="1751" xr:uid="{00000000-0005-0000-0000-0000B43F0000}"/>
    <cellStyle name="Normal 12 6 4 3 5 2" xfId="3047" xr:uid="{00000000-0005-0000-0000-0000B53F0000}"/>
    <cellStyle name="Normal 12 6 4 3 5 2 2" xfId="11622" xr:uid="{00000000-0005-0000-0000-0000B63F0000}"/>
    <cellStyle name="Normal 12 6 4 3 5 3" xfId="7939" xr:uid="{00000000-0005-0000-0000-0000B73F0000}"/>
    <cellStyle name="Normal 12 6 4 3 5 3 2" xfId="16514" xr:uid="{00000000-0005-0000-0000-0000B83F0000}"/>
    <cellStyle name="Normal 12 6 4 3 5 4" xfId="10326" xr:uid="{00000000-0005-0000-0000-0000B93F0000}"/>
    <cellStyle name="Normal 12 6 4 3 6" xfId="4416" xr:uid="{00000000-0005-0000-0000-0000BA3F0000}"/>
    <cellStyle name="Normal 12 6 4 3 6 2" xfId="12991" xr:uid="{00000000-0005-0000-0000-0000BB3F0000}"/>
    <cellStyle name="Normal 12 6 4 3 7" xfId="5297" xr:uid="{00000000-0005-0000-0000-0000BC3F0000}"/>
    <cellStyle name="Normal 12 6 4 3 7 2" xfId="13872" xr:uid="{00000000-0005-0000-0000-0000BD3F0000}"/>
    <cellStyle name="Normal 12 6 4 3 8" xfId="2743" xr:uid="{00000000-0005-0000-0000-0000BE3F0000}"/>
    <cellStyle name="Normal 12 6 4 3 8 2" xfId="11318" xr:uid="{00000000-0005-0000-0000-0000BF3F0000}"/>
    <cellStyle name="Normal 12 6 4 3 9" xfId="6178" xr:uid="{00000000-0005-0000-0000-0000C03F0000}"/>
    <cellStyle name="Normal 12 6 4 3 9 2" xfId="14753" xr:uid="{00000000-0005-0000-0000-0000C13F0000}"/>
    <cellStyle name="Normal 12 6 4 4" xfId="479" xr:uid="{00000000-0005-0000-0000-0000C23F0000}"/>
    <cellStyle name="Normal 12 6 4 4 2" xfId="1084" xr:uid="{00000000-0005-0000-0000-0000C33F0000}"/>
    <cellStyle name="Normal 12 6 4 4 2 2" xfId="3749" xr:uid="{00000000-0005-0000-0000-0000C43F0000}"/>
    <cellStyle name="Normal 12 6 4 4 2 2 2" xfId="12324" xr:uid="{00000000-0005-0000-0000-0000C53F0000}"/>
    <cellStyle name="Normal 12 6 4 4 2 3" xfId="7272" xr:uid="{00000000-0005-0000-0000-0000C63F0000}"/>
    <cellStyle name="Normal 12 6 4 4 2 3 2" xfId="15847" xr:uid="{00000000-0005-0000-0000-0000C73F0000}"/>
    <cellStyle name="Normal 12 6 4 4 2 4" xfId="9659" xr:uid="{00000000-0005-0000-0000-0000C83F0000}"/>
    <cellStyle name="Normal 12 6 4 4 3" xfId="2258" xr:uid="{00000000-0005-0000-0000-0000C93F0000}"/>
    <cellStyle name="Normal 12 6 4 4 3 2" xfId="4923" xr:uid="{00000000-0005-0000-0000-0000CA3F0000}"/>
    <cellStyle name="Normal 12 6 4 4 3 2 2" xfId="13498" xr:uid="{00000000-0005-0000-0000-0000CB3F0000}"/>
    <cellStyle name="Normal 12 6 4 4 3 3" xfId="8446" xr:uid="{00000000-0005-0000-0000-0000CC3F0000}"/>
    <cellStyle name="Normal 12 6 4 4 3 3 2" xfId="17021" xr:uid="{00000000-0005-0000-0000-0000CD3F0000}"/>
    <cellStyle name="Normal 12 6 4 4 3 4" xfId="10833" xr:uid="{00000000-0005-0000-0000-0000CE3F0000}"/>
    <cellStyle name="Normal 12 6 4 4 4" xfId="5804" xr:uid="{00000000-0005-0000-0000-0000CF3F0000}"/>
    <cellStyle name="Normal 12 6 4 4 4 2" xfId="14379" xr:uid="{00000000-0005-0000-0000-0000D03F0000}"/>
    <cellStyle name="Normal 12 6 4 4 5" xfId="3144" xr:uid="{00000000-0005-0000-0000-0000D13F0000}"/>
    <cellStyle name="Normal 12 6 4 4 5 2" xfId="11719" xr:uid="{00000000-0005-0000-0000-0000D23F0000}"/>
    <cellStyle name="Normal 12 6 4 4 6" xfId="6685" xr:uid="{00000000-0005-0000-0000-0000D33F0000}"/>
    <cellStyle name="Normal 12 6 4 4 6 2" xfId="15260" xr:uid="{00000000-0005-0000-0000-0000D43F0000}"/>
    <cellStyle name="Normal 12 6 4 4 7" xfId="9054" xr:uid="{00000000-0005-0000-0000-0000D53F0000}"/>
    <cellStyle name="Normal 12 6 4 5" xfId="1359" xr:uid="{00000000-0005-0000-0000-0000D63F0000}"/>
    <cellStyle name="Normal 12 6 4 5 2" xfId="1946" xr:uid="{00000000-0005-0000-0000-0000D73F0000}"/>
    <cellStyle name="Normal 12 6 4 5 2 2" xfId="4611" xr:uid="{00000000-0005-0000-0000-0000D83F0000}"/>
    <cellStyle name="Normal 12 6 4 5 2 2 2" xfId="13186" xr:uid="{00000000-0005-0000-0000-0000D93F0000}"/>
    <cellStyle name="Normal 12 6 4 5 2 3" xfId="7547" xr:uid="{00000000-0005-0000-0000-0000DA3F0000}"/>
    <cellStyle name="Normal 12 6 4 5 2 3 2" xfId="16122" xr:uid="{00000000-0005-0000-0000-0000DB3F0000}"/>
    <cellStyle name="Normal 12 6 4 5 2 4" xfId="10521" xr:uid="{00000000-0005-0000-0000-0000DC3F0000}"/>
    <cellStyle name="Normal 12 6 4 5 3" xfId="5492" xr:uid="{00000000-0005-0000-0000-0000DD3F0000}"/>
    <cellStyle name="Normal 12 6 4 5 3 2" xfId="8134" xr:uid="{00000000-0005-0000-0000-0000DE3F0000}"/>
    <cellStyle name="Normal 12 6 4 5 3 2 2" xfId="16709" xr:uid="{00000000-0005-0000-0000-0000DF3F0000}"/>
    <cellStyle name="Normal 12 6 4 5 3 3" xfId="14067" xr:uid="{00000000-0005-0000-0000-0000E03F0000}"/>
    <cellStyle name="Normal 12 6 4 5 4" xfId="4024" xr:uid="{00000000-0005-0000-0000-0000E13F0000}"/>
    <cellStyle name="Normal 12 6 4 5 4 2" xfId="12599" xr:uid="{00000000-0005-0000-0000-0000E23F0000}"/>
    <cellStyle name="Normal 12 6 4 5 5" xfId="6373" xr:uid="{00000000-0005-0000-0000-0000E33F0000}"/>
    <cellStyle name="Normal 12 6 4 5 5 2" xfId="14948" xr:uid="{00000000-0005-0000-0000-0000E43F0000}"/>
    <cellStyle name="Normal 12 6 4 5 6" xfId="9934" xr:uid="{00000000-0005-0000-0000-0000E53F0000}"/>
    <cellStyle name="Normal 12 6 4 6" xfId="772" xr:uid="{00000000-0005-0000-0000-0000E63F0000}"/>
    <cellStyle name="Normal 12 6 4 6 2" xfId="3437" xr:uid="{00000000-0005-0000-0000-0000E73F0000}"/>
    <cellStyle name="Normal 12 6 4 6 2 2" xfId="12012" xr:uid="{00000000-0005-0000-0000-0000E83F0000}"/>
    <cellStyle name="Normal 12 6 4 6 3" xfId="6960" xr:uid="{00000000-0005-0000-0000-0000E93F0000}"/>
    <cellStyle name="Normal 12 6 4 6 3 2" xfId="15535" xr:uid="{00000000-0005-0000-0000-0000EA3F0000}"/>
    <cellStyle name="Normal 12 6 4 6 4" xfId="9347" xr:uid="{00000000-0005-0000-0000-0000EB3F0000}"/>
    <cellStyle name="Normal 12 6 4 7" xfId="1671" xr:uid="{00000000-0005-0000-0000-0000EC3F0000}"/>
    <cellStyle name="Normal 12 6 4 7 2" xfId="2855" xr:uid="{00000000-0005-0000-0000-0000ED3F0000}"/>
    <cellStyle name="Normal 12 6 4 7 2 2" xfId="11430" xr:uid="{00000000-0005-0000-0000-0000EE3F0000}"/>
    <cellStyle name="Normal 12 6 4 7 3" xfId="7859" xr:uid="{00000000-0005-0000-0000-0000EF3F0000}"/>
    <cellStyle name="Normal 12 6 4 7 3 2" xfId="16434" xr:uid="{00000000-0005-0000-0000-0000F03F0000}"/>
    <cellStyle name="Normal 12 6 4 7 4" xfId="10246" xr:uid="{00000000-0005-0000-0000-0000F13F0000}"/>
    <cellStyle name="Normal 12 6 4 8" xfId="4336" xr:uid="{00000000-0005-0000-0000-0000F23F0000}"/>
    <cellStyle name="Normal 12 6 4 8 2" xfId="12911" xr:uid="{00000000-0005-0000-0000-0000F33F0000}"/>
    <cellStyle name="Normal 12 6 4 9" xfId="5217" xr:uid="{00000000-0005-0000-0000-0000F43F0000}"/>
    <cellStyle name="Normal 12 6 4 9 2" xfId="13792" xr:uid="{00000000-0005-0000-0000-0000F53F0000}"/>
    <cellStyle name="Normal 12 6 5" xfId="340" xr:uid="{00000000-0005-0000-0000-0000F63F0000}"/>
    <cellStyle name="Normal 12 6 5 10" xfId="8917" xr:uid="{00000000-0005-0000-0000-0000F73F0000}"/>
    <cellStyle name="Normal 12 6 5 2" xfId="635" xr:uid="{00000000-0005-0000-0000-0000F83F0000}"/>
    <cellStyle name="Normal 12 6 5 2 2" xfId="1124" xr:uid="{00000000-0005-0000-0000-0000F93F0000}"/>
    <cellStyle name="Normal 12 6 5 2 2 2" xfId="3789" xr:uid="{00000000-0005-0000-0000-0000FA3F0000}"/>
    <cellStyle name="Normal 12 6 5 2 2 2 2" xfId="12364" xr:uid="{00000000-0005-0000-0000-0000FB3F0000}"/>
    <cellStyle name="Normal 12 6 5 2 2 3" xfId="7312" xr:uid="{00000000-0005-0000-0000-0000FC3F0000}"/>
    <cellStyle name="Normal 12 6 5 2 2 3 2" xfId="15887" xr:uid="{00000000-0005-0000-0000-0000FD3F0000}"/>
    <cellStyle name="Normal 12 6 5 2 2 4" xfId="9699" xr:uid="{00000000-0005-0000-0000-0000FE3F0000}"/>
    <cellStyle name="Normal 12 6 5 2 3" xfId="2298" xr:uid="{00000000-0005-0000-0000-0000FF3F0000}"/>
    <cellStyle name="Normal 12 6 5 2 3 2" xfId="4963" xr:uid="{00000000-0005-0000-0000-000000400000}"/>
    <cellStyle name="Normal 12 6 5 2 3 2 2" xfId="13538" xr:uid="{00000000-0005-0000-0000-000001400000}"/>
    <cellStyle name="Normal 12 6 5 2 3 3" xfId="8486" xr:uid="{00000000-0005-0000-0000-000002400000}"/>
    <cellStyle name="Normal 12 6 5 2 3 3 2" xfId="17061" xr:uid="{00000000-0005-0000-0000-000003400000}"/>
    <cellStyle name="Normal 12 6 5 2 3 4" xfId="10873" xr:uid="{00000000-0005-0000-0000-000004400000}"/>
    <cellStyle name="Normal 12 6 5 2 4" xfId="5844" xr:uid="{00000000-0005-0000-0000-000005400000}"/>
    <cellStyle name="Normal 12 6 5 2 4 2" xfId="14419" xr:uid="{00000000-0005-0000-0000-000006400000}"/>
    <cellStyle name="Normal 12 6 5 2 5" xfId="3300" xr:uid="{00000000-0005-0000-0000-000007400000}"/>
    <cellStyle name="Normal 12 6 5 2 5 2" xfId="11875" xr:uid="{00000000-0005-0000-0000-000008400000}"/>
    <cellStyle name="Normal 12 6 5 2 6" xfId="6725" xr:uid="{00000000-0005-0000-0000-000009400000}"/>
    <cellStyle name="Normal 12 6 5 2 6 2" xfId="15300" xr:uid="{00000000-0005-0000-0000-00000A400000}"/>
    <cellStyle name="Normal 12 6 5 2 7" xfId="9210" xr:uid="{00000000-0005-0000-0000-00000B400000}"/>
    <cellStyle name="Normal 12 6 5 3" xfId="1515" xr:uid="{00000000-0005-0000-0000-00000C400000}"/>
    <cellStyle name="Normal 12 6 5 3 2" xfId="2102" xr:uid="{00000000-0005-0000-0000-00000D400000}"/>
    <cellStyle name="Normal 12 6 5 3 2 2" xfId="4767" xr:uid="{00000000-0005-0000-0000-00000E400000}"/>
    <cellStyle name="Normal 12 6 5 3 2 2 2" xfId="13342" xr:uid="{00000000-0005-0000-0000-00000F400000}"/>
    <cellStyle name="Normal 12 6 5 3 2 3" xfId="7703" xr:uid="{00000000-0005-0000-0000-000010400000}"/>
    <cellStyle name="Normal 12 6 5 3 2 3 2" xfId="16278" xr:uid="{00000000-0005-0000-0000-000011400000}"/>
    <cellStyle name="Normal 12 6 5 3 2 4" xfId="10677" xr:uid="{00000000-0005-0000-0000-000012400000}"/>
    <cellStyle name="Normal 12 6 5 3 3" xfId="5648" xr:uid="{00000000-0005-0000-0000-000013400000}"/>
    <cellStyle name="Normal 12 6 5 3 3 2" xfId="8290" xr:uid="{00000000-0005-0000-0000-000014400000}"/>
    <cellStyle name="Normal 12 6 5 3 3 2 2" xfId="16865" xr:uid="{00000000-0005-0000-0000-000015400000}"/>
    <cellStyle name="Normal 12 6 5 3 3 3" xfId="14223" xr:uid="{00000000-0005-0000-0000-000016400000}"/>
    <cellStyle name="Normal 12 6 5 3 4" xfId="4180" xr:uid="{00000000-0005-0000-0000-000017400000}"/>
    <cellStyle name="Normal 12 6 5 3 4 2" xfId="12755" xr:uid="{00000000-0005-0000-0000-000018400000}"/>
    <cellStyle name="Normal 12 6 5 3 5" xfId="6529" xr:uid="{00000000-0005-0000-0000-000019400000}"/>
    <cellStyle name="Normal 12 6 5 3 5 2" xfId="15104" xr:uid="{00000000-0005-0000-0000-00001A400000}"/>
    <cellStyle name="Normal 12 6 5 3 6" xfId="10090" xr:uid="{00000000-0005-0000-0000-00001B400000}"/>
    <cellStyle name="Normal 12 6 5 4" xfId="928" xr:uid="{00000000-0005-0000-0000-00001C400000}"/>
    <cellStyle name="Normal 12 6 5 4 2" xfId="3593" xr:uid="{00000000-0005-0000-0000-00001D400000}"/>
    <cellStyle name="Normal 12 6 5 4 2 2" xfId="12168" xr:uid="{00000000-0005-0000-0000-00001E400000}"/>
    <cellStyle name="Normal 12 6 5 4 3" xfId="7116" xr:uid="{00000000-0005-0000-0000-00001F400000}"/>
    <cellStyle name="Normal 12 6 5 4 3 2" xfId="15691" xr:uid="{00000000-0005-0000-0000-000020400000}"/>
    <cellStyle name="Normal 12 6 5 4 4" xfId="9503" xr:uid="{00000000-0005-0000-0000-000021400000}"/>
    <cellStyle name="Normal 12 6 5 5" xfId="1711" xr:uid="{00000000-0005-0000-0000-000022400000}"/>
    <cellStyle name="Normal 12 6 5 5 2" xfId="3007" xr:uid="{00000000-0005-0000-0000-000023400000}"/>
    <cellStyle name="Normal 12 6 5 5 2 2" xfId="11582" xr:uid="{00000000-0005-0000-0000-000024400000}"/>
    <cellStyle name="Normal 12 6 5 5 3" xfId="7899" xr:uid="{00000000-0005-0000-0000-000025400000}"/>
    <cellStyle name="Normal 12 6 5 5 3 2" xfId="16474" xr:uid="{00000000-0005-0000-0000-000026400000}"/>
    <cellStyle name="Normal 12 6 5 5 4" xfId="10286" xr:uid="{00000000-0005-0000-0000-000027400000}"/>
    <cellStyle name="Normal 12 6 5 6" xfId="4376" xr:uid="{00000000-0005-0000-0000-000028400000}"/>
    <cellStyle name="Normal 12 6 5 6 2" xfId="12951" xr:uid="{00000000-0005-0000-0000-000029400000}"/>
    <cellStyle name="Normal 12 6 5 7" xfId="5257" xr:uid="{00000000-0005-0000-0000-00002A400000}"/>
    <cellStyle name="Normal 12 6 5 7 2" xfId="13832" xr:uid="{00000000-0005-0000-0000-00002B400000}"/>
    <cellStyle name="Normal 12 6 5 8" xfId="2703" xr:uid="{00000000-0005-0000-0000-00002C400000}"/>
    <cellStyle name="Normal 12 6 5 8 2" xfId="11278" xr:uid="{00000000-0005-0000-0000-00002D400000}"/>
    <cellStyle name="Normal 12 6 5 9" xfId="6138" xr:uid="{00000000-0005-0000-0000-00002E400000}"/>
    <cellStyle name="Normal 12 6 5 9 2" xfId="14713" xr:uid="{00000000-0005-0000-0000-00002F400000}"/>
    <cellStyle name="Normal 12 6 6" xfId="242" xr:uid="{00000000-0005-0000-0000-000030400000}"/>
    <cellStyle name="Normal 12 6 6 10" xfId="8819" xr:uid="{00000000-0005-0000-0000-000031400000}"/>
    <cellStyle name="Normal 12 6 6 2" xfId="537" xr:uid="{00000000-0005-0000-0000-000032400000}"/>
    <cellStyle name="Normal 12 6 6 2 2" xfId="1222" xr:uid="{00000000-0005-0000-0000-000033400000}"/>
    <cellStyle name="Normal 12 6 6 2 2 2" xfId="3887" xr:uid="{00000000-0005-0000-0000-000034400000}"/>
    <cellStyle name="Normal 12 6 6 2 2 2 2" xfId="12462" xr:uid="{00000000-0005-0000-0000-000035400000}"/>
    <cellStyle name="Normal 12 6 6 2 2 3" xfId="7410" xr:uid="{00000000-0005-0000-0000-000036400000}"/>
    <cellStyle name="Normal 12 6 6 2 2 3 2" xfId="15985" xr:uid="{00000000-0005-0000-0000-000037400000}"/>
    <cellStyle name="Normal 12 6 6 2 2 4" xfId="9797" xr:uid="{00000000-0005-0000-0000-000038400000}"/>
    <cellStyle name="Normal 12 6 6 2 3" xfId="2396" xr:uid="{00000000-0005-0000-0000-000039400000}"/>
    <cellStyle name="Normal 12 6 6 2 3 2" xfId="5061" xr:uid="{00000000-0005-0000-0000-00003A400000}"/>
    <cellStyle name="Normal 12 6 6 2 3 2 2" xfId="13636" xr:uid="{00000000-0005-0000-0000-00003B400000}"/>
    <cellStyle name="Normal 12 6 6 2 3 3" xfId="8584" xr:uid="{00000000-0005-0000-0000-00003C400000}"/>
    <cellStyle name="Normal 12 6 6 2 3 3 2" xfId="17159" xr:uid="{00000000-0005-0000-0000-00003D400000}"/>
    <cellStyle name="Normal 12 6 6 2 3 4" xfId="10971" xr:uid="{00000000-0005-0000-0000-00003E400000}"/>
    <cellStyle name="Normal 12 6 6 2 4" xfId="5942" xr:uid="{00000000-0005-0000-0000-00003F400000}"/>
    <cellStyle name="Normal 12 6 6 2 4 2" xfId="14517" xr:uid="{00000000-0005-0000-0000-000040400000}"/>
    <cellStyle name="Normal 12 6 6 2 5" xfId="3202" xr:uid="{00000000-0005-0000-0000-000041400000}"/>
    <cellStyle name="Normal 12 6 6 2 5 2" xfId="11777" xr:uid="{00000000-0005-0000-0000-000042400000}"/>
    <cellStyle name="Normal 12 6 6 2 6" xfId="6823" xr:uid="{00000000-0005-0000-0000-000043400000}"/>
    <cellStyle name="Normal 12 6 6 2 6 2" xfId="15398" xr:uid="{00000000-0005-0000-0000-000044400000}"/>
    <cellStyle name="Normal 12 6 6 2 7" xfId="9112" xr:uid="{00000000-0005-0000-0000-000045400000}"/>
    <cellStyle name="Normal 12 6 6 3" xfId="1417" xr:uid="{00000000-0005-0000-0000-000046400000}"/>
    <cellStyle name="Normal 12 6 6 3 2" xfId="2004" xr:uid="{00000000-0005-0000-0000-000047400000}"/>
    <cellStyle name="Normal 12 6 6 3 2 2" xfId="4669" xr:uid="{00000000-0005-0000-0000-000048400000}"/>
    <cellStyle name="Normal 12 6 6 3 2 2 2" xfId="13244" xr:uid="{00000000-0005-0000-0000-000049400000}"/>
    <cellStyle name="Normal 12 6 6 3 2 3" xfId="7605" xr:uid="{00000000-0005-0000-0000-00004A400000}"/>
    <cellStyle name="Normal 12 6 6 3 2 3 2" xfId="16180" xr:uid="{00000000-0005-0000-0000-00004B400000}"/>
    <cellStyle name="Normal 12 6 6 3 2 4" xfId="10579" xr:uid="{00000000-0005-0000-0000-00004C400000}"/>
    <cellStyle name="Normal 12 6 6 3 3" xfId="5550" xr:uid="{00000000-0005-0000-0000-00004D400000}"/>
    <cellStyle name="Normal 12 6 6 3 3 2" xfId="8192" xr:uid="{00000000-0005-0000-0000-00004E400000}"/>
    <cellStyle name="Normal 12 6 6 3 3 2 2" xfId="16767" xr:uid="{00000000-0005-0000-0000-00004F400000}"/>
    <cellStyle name="Normal 12 6 6 3 3 3" xfId="14125" xr:uid="{00000000-0005-0000-0000-000050400000}"/>
    <cellStyle name="Normal 12 6 6 3 4" xfId="4082" xr:uid="{00000000-0005-0000-0000-000051400000}"/>
    <cellStyle name="Normal 12 6 6 3 4 2" xfId="12657" xr:uid="{00000000-0005-0000-0000-000052400000}"/>
    <cellStyle name="Normal 12 6 6 3 5" xfId="6431" xr:uid="{00000000-0005-0000-0000-000053400000}"/>
    <cellStyle name="Normal 12 6 6 3 5 2" xfId="15006" xr:uid="{00000000-0005-0000-0000-000054400000}"/>
    <cellStyle name="Normal 12 6 6 3 6" xfId="9992" xr:uid="{00000000-0005-0000-0000-000055400000}"/>
    <cellStyle name="Normal 12 6 6 4" xfId="830" xr:uid="{00000000-0005-0000-0000-000056400000}"/>
    <cellStyle name="Normal 12 6 6 4 2" xfId="3495" xr:uid="{00000000-0005-0000-0000-000057400000}"/>
    <cellStyle name="Normal 12 6 6 4 2 2" xfId="12070" xr:uid="{00000000-0005-0000-0000-000058400000}"/>
    <cellStyle name="Normal 12 6 6 4 3" xfId="7018" xr:uid="{00000000-0005-0000-0000-000059400000}"/>
    <cellStyle name="Normal 12 6 6 4 3 2" xfId="15593" xr:uid="{00000000-0005-0000-0000-00005A400000}"/>
    <cellStyle name="Normal 12 6 6 4 4" xfId="9405" xr:uid="{00000000-0005-0000-0000-00005B400000}"/>
    <cellStyle name="Normal 12 6 6 5" xfId="1809" xr:uid="{00000000-0005-0000-0000-00005C400000}"/>
    <cellStyle name="Normal 12 6 6 5 2" xfId="2909" xr:uid="{00000000-0005-0000-0000-00005D400000}"/>
    <cellStyle name="Normal 12 6 6 5 2 2" xfId="11484" xr:uid="{00000000-0005-0000-0000-00005E400000}"/>
    <cellStyle name="Normal 12 6 6 5 3" xfId="7997" xr:uid="{00000000-0005-0000-0000-00005F400000}"/>
    <cellStyle name="Normal 12 6 6 5 3 2" xfId="16572" xr:uid="{00000000-0005-0000-0000-000060400000}"/>
    <cellStyle name="Normal 12 6 6 5 4" xfId="10384" xr:uid="{00000000-0005-0000-0000-000061400000}"/>
    <cellStyle name="Normal 12 6 6 6" xfId="4474" xr:uid="{00000000-0005-0000-0000-000062400000}"/>
    <cellStyle name="Normal 12 6 6 6 2" xfId="13049" xr:uid="{00000000-0005-0000-0000-000063400000}"/>
    <cellStyle name="Normal 12 6 6 7" xfId="5355" xr:uid="{00000000-0005-0000-0000-000064400000}"/>
    <cellStyle name="Normal 12 6 6 7 2" xfId="13930" xr:uid="{00000000-0005-0000-0000-000065400000}"/>
    <cellStyle name="Normal 12 6 6 8" xfId="2605" xr:uid="{00000000-0005-0000-0000-000066400000}"/>
    <cellStyle name="Normal 12 6 6 8 2" xfId="11180" xr:uid="{00000000-0005-0000-0000-000067400000}"/>
    <cellStyle name="Normal 12 6 6 9" xfId="6236" xr:uid="{00000000-0005-0000-0000-000068400000}"/>
    <cellStyle name="Normal 12 6 6 9 2" xfId="14811" xr:uid="{00000000-0005-0000-0000-000069400000}"/>
    <cellStyle name="Normal 12 6 7" xfId="168" xr:uid="{00000000-0005-0000-0000-00006A400000}"/>
    <cellStyle name="Normal 12 6 7 2" xfId="1026" xr:uid="{00000000-0005-0000-0000-00006B400000}"/>
    <cellStyle name="Normal 12 6 7 2 2" xfId="3691" xr:uid="{00000000-0005-0000-0000-00006C400000}"/>
    <cellStyle name="Normal 12 6 7 2 2 2" xfId="12266" xr:uid="{00000000-0005-0000-0000-00006D400000}"/>
    <cellStyle name="Normal 12 6 7 2 3" xfId="7214" xr:uid="{00000000-0005-0000-0000-00006E400000}"/>
    <cellStyle name="Normal 12 6 7 2 3 2" xfId="15789" xr:uid="{00000000-0005-0000-0000-00006F400000}"/>
    <cellStyle name="Normal 12 6 7 2 4" xfId="9601" xr:uid="{00000000-0005-0000-0000-000070400000}"/>
    <cellStyle name="Normal 12 6 7 3" xfId="2200" xr:uid="{00000000-0005-0000-0000-000071400000}"/>
    <cellStyle name="Normal 12 6 7 3 2" xfId="4865" xr:uid="{00000000-0005-0000-0000-000072400000}"/>
    <cellStyle name="Normal 12 6 7 3 2 2" xfId="13440" xr:uid="{00000000-0005-0000-0000-000073400000}"/>
    <cellStyle name="Normal 12 6 7 3 3" xfId="8388" xr:uid="{00000000-0005-0000-0000-000074400000}"/>
    <cellStyle name="Normal 12 6 7 3 3 2" xfId="16963" xr:uid="{00000000-0005-0000-0000-000075400000}"/>
    <cellStyle name="Normal 12 6 7 3 4" xfId="10775" xr:uid="{00000000-0005-0000-0000-000076400000}"/>
    <cellStyle name="Normal 12 6 7 4" xfId="5746" xr:uid="{00000000-0005-0000-0000-000077400000}"/>
    <cellStyle name="Normal 12 6 7 4 2" xfId="14321" xr:uid="{00000000-0005-0000-0000-000078400000}"/>
    <cellStyle name="Normal 12 6 7 5" xfId="2837" xr:uid="{00000000-0005-0000-0000-000079400000}"/>
    <cellStyle name="Normal 12 6 7 5 2" xfId="11412" xr:uid="{00000000-0005-0000-0000-00007A400000}"/>
    <cellStyle name="Normal 12 6 7 6" xfId="6627" xr:uid="{00000000-0005-0000-0000-00007B400000}"/>
    <cellStyle name="Normal 12 6 7 6 2" xfId="15202" xr:uid="{00000000-0005-0000-0000-00007C400000}"/>
    <cellStyle name="Normal 12 6 7 7" xfId="8747" xr:uid="{00000000-0005-0000-0000-00007D400000}"/>
    <cellStyle name="Normal 12 6 8" xfId="441" xr:uid="{00000000-0005-0000-0000-00007E400000}"/>
    <cellStyle name="Normal 12 6 8 2" xfId="1321" xr:uid="{00000000-0005-0000-0000-00007F400000}"/>
    <cellStyle name="Normal 12 6 8 2 2" xfId="3986" xr:uid="{00000000-0005-0000-0000-000080400000}"/>
    <cellStyle name="Normal 12 6 8 2 2 2" xfId="12561" xr:uid="{00000000-0005-0000-0000-000081400000}"/>
    <cellStyle name="Normal 12 6 8 2 3" xfId="7509" xr:uid="{00000000-0005-0000-0000-000082400000}"/>
    <cellStyle name="Normal 12 6 8 2 3 2" xfId="16084" xr:uid="{00000000-0005-0000-0000-000083400000}"/>
    <cellStyle name="Normal 12 6 8 2 4" xfId="9896" xr:uid="{00000000-0005-0000-0000-000084400000}"/>
    <cellStyle name="Normal 12 6 8 3" xfId="1908" xr:uid="{00000000-0005-0000-0000-000085400000}"/>
    <cellStyle name="Normal 12 6 8 3 2" xfId="4573" xr:uid="{00000000-0005-0000-0000-000086400000}"/>
    <cellStyle name="Normal 12 6 8 3 2 2" xfId="13148" xr:uid="{00000000-0005-0000-0000-000087400000}"/>
    <cellStyle name="Normal 12 6 8 3 3" xfId="8096" xr:uid="{00000000-0005-0000-0000-000088400000}"/>
    <cellStyle name="Normal 12 6 8 3 3 2" xfId="16671" xr:uid="{00000000-0005-0000-0000-000089400000}"/>
    <cellStyle name="Normal 12 6 8 3 4" xfId="10483" xr:uid="{00000000-0005-0000-0000-00008A400000}"/>
    <cellStyle name="Normal 12 6 8 4" xfId="5454" xr:uid="{00000000-0005-0000-0000-00008B400000}"/>
    <cellStyle name="Normal 12 6 8 4 2" xfId="14029" xr:uid="{00000000-0005-0000-0000-00008C400000}"/>
    <cellStyle name="Normal 12 6 8 5" xfId="3106" xr:uid="{00000000-0005-0000-0000-00008D400000}"/>
    <cellStyle name="Normal 12 6 8 5 2" xfId="11681" xr:uid="{00000000-0005-0000-0000-00008E400000}"/>
    <cellStyle name="Normal 12 6 8 6" xfId="6335" xr:uid="{00000000-0005-0000-0000-00008F400000}"/>
    <cellStyle name="Normal 12 6 8 6 2" xfId="14910" xr:uid="{00000000-0005-0000-0000-000090400000}"/>
    <cellStyle name="Normal 12 6 8 7" xfId="9016" xr:uid="{00000000-0005-0000-0000-000091400000}"/>
    <cellStyle name="Normal 12 6 9" xfId="734" xr:uid="{00000000-0005-0000-0000-000092400000}"/>
    <cellStyle name="Normal 12 6 9 2" xfId="3399" xr:uid="{00000000-0005-0000-0000-000093400000}"/>
    <cellStyle name="Normal 12 6 9 2 2" xfId="11974" xr:uid="{00000000-0005-0000-0000-000094400000}"/>
    <cellStyle name="Normal 12 6 9 3" xfId="6922" xr:uid="{00000000-0005-0000-0000-000095400000}"/>
    <cellStyle name="Normal 12 6 9 3 2" xfId="15497" xr:uid="{00000000-0005-0000-0000-000096400000}"/>
    <cellStyle name="Normal 12 6 9 4" xfId="9309" xr:uid="{00000000-0005-0000-0000-000097400000}"/>
    <cellStyle name="Normal 12 7" xfId="148" xr:uid="{00000000-0005-0000-0000-000098400000}"/>
    <cellStyle name="Normal 12 7 10" xfId="5194" xr:uid="{00000000-0005-0000-0000-000099400000}"/>
    <cellStyle name="Normal 12 7 10 2" xfId="13769" xr:uid="{00000000-0005-0000-0000-00009A400000}"/>
    <cellStyle name="Normal 12 7 11" xfId="2524" xr:uid="{00000000-0005-0000-0000-00009B400000}"/>
    <cellStyle name="Normal 12 7 11 2" xfId="11099" xr:uid="{00000000-0005-0000-0000-00009C400000}"/>
    <cellStyle name="Normal 12 7 12" xfId="6075" xr:uid="{00000000-0005-0000-0000-00009D400000}"/>
    <cellStyle name="Normal 12 7 12 2" xfId="14650" xr:uid="{00000000-0005-0000-0000-00009E400000}"/>
    <cellStyle name="Normal 12 7 13" xfId="8731" xr:uid="{00000000-0005-0000-0000-00009F400000}"/>
    <cellStyle name="Normal 12 7 2" xfId="219" xr:uid="{00000000-0005-0000-0000-0000A0400000}"/>
    <cellStyle name="Normal 12 7 2 10" xfId="2582" xr:uid="{00000000-0005-0000-0000-0000A1400000}"/>
    <cellStyle name="Normal 12 7 2 10 2" xfId="11157" xr:uid="{00000000-0005-0000-0000-0000A2400000}"/>
    <cellStyle name="Normal 12 7 2 11" xfId="6115" xr:uid="{00000000-0005-0000-0000-0000A3400000}"/>
    <cellStyle name="Normal 12 7 2 11 2" xfId="14690" xr:uid="{00000000-0005-0000-0000-0000A4400000}"/>
    <cellStyle name="Normal 12 7 2 12" xfId="8796" xr:uid="{00000000-0005-0000-0000-0000A5400000}"/>
    <cellStyle name="Normal 12 7 2 2" xfId="317" xr:uid="{00000000-0005-0000-0000-0000A6400000}"/>
    <cellStyle name="Normal 12 7 2 2 10" xfId="8894" xr:uid="{00000000-0005-0000-0000-0000A7400000}"/>
    <cellStyle name="Normal 12 7 2 2 2" xfId="612" xr:uid="{00000000-0005-0000-0000-0000A8400000}"/>
    <cellStyle name="Normal 12 7 2 2 2 2" xfId="1297" xr:uid="{00000000-0005-0000-0000-0000A9400000}"/>
    <cellStyle name="Normal 12 7 2 2 2 2 2" xfId="3962" xr:uid="{00000000-0005-0000-0000-0000AA400000}"/>
    <cellStyle name="Normal 12 7 2 2 2 2 2 2" xfId="12537" xr:uid="{00000000-0005-0000-0000-0000AB400000}"/>
    <cellStyle name="Normal 12 7 2 2 2 2 3" xfId="7485" xr:uid="{00000000-0005-0000-0000-0000AC400000}"/>
    <cellStyle name="Normal 12 7 2 2 2 2 3 2" xfId="16060" xr:uid="{00000000-0005-0000-0000-0000AD400000}"/>
    <cellStyle name="Normal 12 7 2 2 2 2 4" xfId="9872" xr:uid="{00000000-0005-0000-0000-0000AE400000}"/>
    <cellStyle name="Normal 12 7 2 2 2 3" xfId="2471" xr:uid="{00000000-0005-0000-0000-0000AF400000}"/>
    <cellStyle name="Normal 12 7 2 2 2 3 2" xfId="5136" xr:uid="{00000000-0005-0000-0000-0000B0400000}"/>
    <cellStyle name="Normal 12 7 2 2 2 3 2 2" xfId="13711" xr:uid="{00000000-0005-0000-0000-0000B1400000}"/>
    <cellStyle name="Normal 12 7 2 2 2 3 3" xfId="8659" xr:uid="{00000000-0005-0000-0000-0000B2400000}"/>
    <cellStyle name="Normal 12 7 2 2 2 3 3 2" xfId="17234" xr:uid="{00000000-0005-0000-0000-0000B3400000}"/>
    <cellStyle name="Normal 12 7 2 2 2 3 4" xfId="11046" xr:uid="{00000000-0005-0000-0000-0000B4400000}"/>
    <cellStyle name="Normal 12 7 2 2 2 4" xfId="6017" xr:uid="{00000000-0005-0000-0000-0000B5400000}"/>
    <cellStyle name="Normal 12 7 2 2 2 4 2" xfId="14592" xr:uid="{00000000-0005-0000-0000-0000B6400000}"/>
    <cellStyle name="Normal 12 7 2 2 2 5" xfId="3277" xr:uid="{00000000-0005-0000-0000-0000B7400000}"/>
    <cellStyle name="Normal 12 7 2 2 2 5 2" xfId="11852" xr:uid="{00000000-0005-0000-0000-0000B8400000}"/>
    <cellStyle name="Normal 12 7 2 2 2 6" xfId="6898" xr:uid="{00000000-0005-0000-0000-0000B9400000}"/>
    <cellStyle name="Normal 12 7 2 2 2 6 2" xfId="15473" xr:uid="{00000000-0005-0000-0000-0000BA400000}"/>
    <cellStyle name="Normal 12 7 2 2 2 7" xfId="9187" xr:uid="{00000000-0005-0000-0000-0000BB400000}"/>
    <cellStyle name="Normal 12 7 2 2 3" xfId="1492" xr:uid="{00000000-0005-0000-0000-0000BC400000}"/>
    <cellStyle name="Normal 12 7 2 2 3 2" xfId="2079" xr:uid="{00000000-0005-0000-0000-0000BD400000}"/>
    <cellStyle name="Normal 12 7 2 2 3 2 2" xfId="4744" xr:uid="{00000000-0005-0000-0000-0000BE400000}"/>
    <cellStyle name="Normal 12 7 2 2 3 2 2 2" xfId="13319" xr:uid="{00000000-0005-0000-0000-0000BF400000}"/>
    <cellStyle name="Normal 12 7 2 2 3 2 3" xfId="7680" xr:uid="{00000000-0005-0000-0000-0000C0400000}"/>
    <cellStyle name="Normal 12 7 2 2 3 2 3 2" xfId="16255" xr:uid="{00000000-0005-0000-0000-0000C1400000}"/>
    <cellStyle name="Normal 12 7 2 2 3 2 4" xfId="10654" xr:uid="{00000000-0005-0000-0000-0000C2400000}"/>
    <cellStyle name="Normal 12 7 2 2 3 3" xfId="5625" xr:uid="{00000000-0005-0000-0000-0000C3400000}"/>
    <cellStyle name="Normal 12 7 2 2 3 3 2" xfId="8267" xr:uid="{00000000-0005-0000-0000-0000C4400000}"/>
    <cellStyle name="Normal 12 7 2 2 3 3 2 2" xfId="16842" xr:uid="{00000000-0005-0000-0000-0000C5400000}"/>
    <cellStyle name="Normal 12 7 2 2 3 3 3" xfId="14200" xr:uid="{00000000-0005-0000-0000-0000C6400000}"/>
    <cellStyle name="Normal 12 7 2 2 3 4" xfId="4157" xr:uid="{00000000-0005-0000-0000-0000C7400000}"/>
    <cellStyle name="Normal 12 7 2 2 3 4 2" xfId="12732" xr:uid="{00000000-0005-0000-0000-0000C8400000}"/>
    <cellStyle name="Normal 12 7 2 2 3 5" xfId="6506" xr:uid="{00000000-0005-0000-0000-0000C9400000}"/>
    <cellStyle name="Normal 12 7 2 2 3 5 2" xfId="15081" xr:uid="{00000000-0005-0000-0000-0000CA400000}"/>
    <cellStyle name="Normal 12 7 2 2 3 6" xfId="10067" xr:uid="{00000000-0005-0000-0000-0000CB400000}"/>
    <cellStyle name="Normal 12 7 2 2 4" xfId="905" xr:uid="{00000000-0005-0000-0000-0000CC400000}"/>
    <cellStyle name="Normal 12 7 2 2 4 2" xfId="3570" xr:uid="{00000000-0005-0000-0000-0000CD400000}"/>
    <cellStyle name="Normal 12 7 2 2 4 2 2" xfId="12145" xr:uid="{00000000-0005-0000-0000-0000CE400000}"/>
    <cellStyle name="Normal 12 7 2 2 4 3" xfId="7093" xr:uid="{00000000-0005-0000-0000-0000CF400000}"/>
    <cellStyle name="Normal 12 7 2 2 4 3 2" xfId="15668" xr:uid="{00000000-0005-0000-0000-0000D0400000}"/>
    <cellStyle name="Normal 12 7 2 2 4 4" xfId="9480" xr:uid="{00000000-0005-0000-0000-0000D1400000}"/>
    <cellStyle name="Normal 12 7 2 2 5" xfId="1884" xr:uid="{00000000-0005-0000-0000-0000D2400000}"/>
    <cellStyle name="Normal 12 7 2 2 5 2" xfId="2984" xr:uid="{00000000-0005-0000-0000-0000D3400000}"/>
    <cellStyle name="Normal 12 7 2 2 5 2 2" xfId="11559" xr:uid="{00000000-0005-0000-0000-0000D4400000}"/>
    <cellStyle name="Normal 12 7 2 2 5 3" xfId="8072" xr:uid="{00000000-0005-0000-0000-0000D5400000}"/>
    <cellStyle name="Normal 12 7 2 2 5 3 2" xfId="16647" xr:uid="{00000000-0005-0000-0000-0000D6400000}"/>
    <cellStyle name="Normal 12 7 2 2 5 4" xfId="10459" xr:uid="{00000000-0005-0000-0000-0000D7400000}"/>
    <cellStyle name="Normal 12 7 2 2 6" xfId="4549" xr:uid="{00000000-0005-0000-0000-0000D8400000}"/>
    <cellStyle name="Normal 12 7 2 2 6 2" xfId="13124" xr:uid="{00000000-0005-0000-0000-0000D9400000}"/>
    <cellStyle name="Normal 12 7 2 2 7" xfId="5430" xr:uid="{00000000-0005-0000-0000-0000DA400000}"/>
    <cellStyle name="Normal 12 7 2 2 7 2" xfId="14005" xr:uid="{00000000-0005-0000-0000-0000DB400000}"/>
    <cellStyle name="Normal 12 7 2 2 8" xfId="2680" xr:uid="{00000000-0005-0000-0000-0000DC400000}"/>
    <cellStyle name="Normal 12 7 2 2 8 2" xfId="11255" xr:uid="{00000000-0005-0000-0000-0000DD400000}"/>
    <cellStyle name="Normal 12 7 2 2 9" xfId="6311" xr:uid="{00000000-0005-0000-0000-0000DE400000}"/>
    <cellStyle name="Normal 12 7 2 2 9 2" xfId="14886" xr:uid="{00000000-0005-0000-0000-0000DF400000}"/>
    <cellStyle name="Normal 12 7 2 3" xfId="417" xr:uid="{00000000-0005-0000-0000-0000E0400000}"/>
    <cellStyle name="Normal 12 7 2 3 10" xfId="8992" xr:uid="{00000000-0005-0000-0000-0000E1400000}"/>
    <cellStyle name="Normal 12 7 2 3 2" xfId="710" xr:uid="{00000000-0005-0000-0000-0000E2400000}"/>
    <cellStyle name="Normal 12 7 2 3 2 2" xfId="1199" xr:uid="{00000000-0005-0000-0000-0000E3400000}"/>
    <cellStyle name="Normal 12 7 2 3 2 2 2" xfId="3864" xr:uid="{00000000-0005-0000-0000-0000E4400000}"/>
    <cellStyle name="Normal 12 7 2 3 2 2 2 2" xfId="12439" xr:uid="{00000000-0005-0000-0000-0000E5400000}"/>
    <cellStyle name="Normal 12 7 2 3 2 2 3" xfId="7387" xr:uid="{00000000-0005-0000-0000-0000E6400000}"/>
    <cellStyle name="Normal 12 7 2 3 2 2 3 2" xfId="15962" xr:uid="{00000000-0005-0000-0000-0000E7400000}"/>
    <cellStyle name="Normal 12 7 2 3 2 2 4" xfId="9774" xr:uid="{00000000-0005-0000-0000-0000E8400000}"/>
    <cellStyle name="Normal 12 7 2 3 2 3" xfId="2373" xr:uid="{00000000-0005-0000-0000-0000E9400000}"/>
    <cellStyle name="Normal 12 7 2 3 2 3 2" xfId="5038" xr:uid="{00000000-0005-0000-0000-0000EA400000}"/>
    <cellStyle name="Normal 12 7 2 3 2 3 2 2" xfId="13613" xr:uid="{00000000-0005-0000-0000-0000EB400000}"/>
    <cellStyle name="Normal 12 7 2 3 2 3 3" xfId="8561" xr:uid="{00000000-0005-0000-0000-0000EC400000}"/>
    <cellStyle name="Normal 12 7 2 3 2 3 3 2" xfId="17136" xr:uid="{00000000-0005-0000-0000-0000ED400000}"/>
    <cellStyle name="Normal 12 7 2 3 2 3 4" xfId="10948" xr:uid="{00000000-0005-0000-0000-0000EE400000}"/>
    <cellStyle name="Normal 12 7 2 3 2 4" xfId="5919" xr:uid="{00000000-0005-0000-0000-0000EF400000}"/>
    <cellStyle name="Normal 12 7 2 3 2 4 2" xfId="14494" xr:uid="{00000000-0005-0000-0000-0000F0400000}"/>
    <cellStyle name="Normal 12 7 2 3 2 5" xfId="3375" xr:uid="{00000000-0005-0000-0000-0000F1400000}"/>
    <cellStyle name="Normal 12 7 2 3 2 5 2" xfId="11950" xr:uid="{00000000-0005-0000-0000-0000F2400000}"/>
    <cellStyle name="Normal 12 7 2 3 2 6" xfId="6800" xr:uid="{00000000-0005-0000-0000-0000F3400000}"/>
    <cellStyle name="Normal 12 7 2 3 2 6 2" xfId="15375" xr:uid="{00000000-0005-0000-0000-0000F4400000}"/>
    <cellStyle name="Normal 12 7 2 3 2 7" xfId="9285" xr:uid="{00000000-0005-0000-0000-0000F5400000}"/>
    <cellStyle name="Normal 12 7 2 3 3" xfId="1590" xr:uid="{00000000-0005-0000-0000-0000F6400000}"/>
    <cellStyle name="Normal 12 7 2 3 3 2" xfId="2177" xr:uid="{00000000-0005-0000-0000-0000F7400000}"/>
    <cellStyle name="Normal 12 7 2 3 3 2 2" xfId="4842" xr:uid="{00000000-0005-0000-0000-0000F8400000}"/>
    <cellStyle name="Normal 12 7 2 3 3 2 2 2" xfId="13417" xr:uid="{00000000-0005-0000-0000-0000F9400000}"/>
    <cellStyle name="Normal 12 7 2 3 3 2 3" xfId="7778" xr:uid="{00000000-0005-0000-0000-0000FA400000}"/>
    <cellStyle name="Normal 12 7 2 3 3 2 3 2" xfId="16353" xr:uid="{00000000-0005-0000-0000-0000FB400000}"/>
    <cellStyle name="Normal 12 7 2 3 3 2 4" xfId="10752" xr:uid="{00000000-0005-0000-0000-0000FC400000}"/>
    <cellStyle name="Normal 12 7 2 3 3 3" xfId="5723" xr:uid="{00000000-0005-0000-0000-0000FD400000}"/>
    <cellStyle name="Normal 12 7 2 3 3 3 2" xfId="8365" xr:uid="{00000000-0005-0000-0000-0000FE400000}"/>
    <cellStyle name="Normal 12 7 2 3 3 3 2 2" xfId="16940" xr:uid="{00000000-0005-0000-0000-0000FF400000}"/>
    <cellStyle name="Normal 12 7 2 3 3 3 3" xfId="14298" xr:uid="{00000000-0005-0000-0000-000000410000}"/>
    <cellStyle name="Normal 12 7 2 3 3 4" xfId="4255" xr:uid="{00000000-0005-0000-0000-000001410000}"/>
    <cellStyle name="Normal 12 7 2 3 3 4 2" xfId="12830" xr:uid="{00000000-0005-0000-0000-000002410000}"/>
    <cellStyle name="Normal 12 7 2 3 3 5" xfId="6604" xr:uid="{00000000-0005-0000-0000-000003410000}"/>
    <cellStyle name="Normal 12 7 2 3 3 5 2" xfId="15179" xr:uid="{00000000-0005-0000-0000-000004410000}"/>
    <cellStyle name="Normal 12 7 2 3 3 6" xfId="10165" xr:uid="{00000000-0005-0000-0000-000005410000}"/>
    <cellStyle name="Normal 12 7 2 3 4" xfId="1003" xr:uid="{00000000-0005-0000-0000-000006410000}"/>
    <cellStyle name="Normal 12 7 2 3 4 2" xfId="3668" xr:uid="{00000000-0005-0000-0000-000007410000}"/>
    <cellStyle name="Normal 12 7 2 3 4 2 2" xfId="12243" xr:uid="{00000000-0005-0000-0000-000008410000}"/>
    <cellStyle name="Normal 12 7 2 3 4 3" xfId="7191" xr:uid="{00000000-0005-0000-0000-000009410000}"/>
    <cellStyle name="Normal 12 7 2 3 4 3 2" xfId="15766" xr:uid="{00000000-0005-0000-0000-00000A410000}"/>
    <cellStyle name="Normal 12 7 2 3 4 4" xfId="9578" xr:uid="{00000000-0005-0000-0000-00000B410000}"/>
    <cellStyle name="Normal 12 7 2 3 5" xfId="1786" xr:uid="{00000000-0005-0000-0000-00000C410000}"/>
    <cellStyle name="Normal 12 7 2 3 5 2" xfId="3082" xr:uid="{00000000-0005-0000-0000-00000D410000}"/>
    <cellStyle name="Normal 12 7 2 3 5 2 2" xfId="11657" xr:uid="{00000000-0005-0000-0000-00000E410000}"/>
    <cellStyle name="Normal 12 7 2 3 5 3" xfId="7974" xr:uid="{00000000-0005-0000-0000-00000F410000}"/>
    <cellStyle name="Normal 12 7 2 3 5 3 2" xfId="16549" xr:uid="{00000000-0005-0000-0000-000010410000}"/>
    <cellStyle name="Normal 12 7 2 3 5 4" xfId="10361" xr:uid="{00000000-0005-0000-0000-000011410000}"/>
    <cellStyle name="Normal 12 7 2 3 6" xfId="4451" xr:uid="{00000000-0005-0000-0000-000012410000}"/>
    <cellStyle name="Normal 12 7 2 3 6 2" xfId="13026" xr:uid="{00000000-0005-0000-0000-000013410000}"/>
    <cellStyle name="Normal 12 7 2 3 7" xfId="5332" xr:uid="{00000000-0005-0000-0000-000014410000}"/>
    <cellStyle name="Normal 12 7 2 3 7 2" xfId="13907" xr:uid="{00000000-0005-0000-0000-000015410000}"/>
    <cellStyle name="Normal 12 7 2 3 8" xfId="2778" xr:uid="{00000000-0005-0000-0000-000016410000}"/>
    <cellStyle name="Normal 12 7 2 3 8 2" xfId="11353" xr:uid="{00000000-0005-0000-0000-000017410000}"/>
    <cellStyle name="Normal 12 7 2 3 9" xfId="6213" xr:uid="{00000000-0005-0000-0000-000018410000}"/>
    <cellStyle name="Normal 12 7 2 3 9 2" xfId="14788" xr:uid="{00000000-0005-0000-0000-000019410000}"/>
    <cellStyle name="Normal 12 7 2 4" xfId="514" xr:uid="{00000000-0005-0000-0000-00001A410000}"/>
    <cellStyle name="Normal 12 7 2 4 2" xfId="1101" xr:uid="{00000000-0005-0000-0000-00001B410000}"/>
    <cellStyle name="Normal 12 7 2 4 2 2" xfId="3766" xr:uid="{00000000-0005-0000-0000-00001C410000}"/>
    <cellStyle name="Normal 12 7 2 4 2 2 2" xfId="12341" xr:uid="{00000000-0005-0000-0000-00001D410000}"/>
    <cellStyle name="Normal 12 7 2 4 2 3" xfId="7289" xr:uid="{00000000-0005-0000-0000-00001E410000}"/>
    <cellStyle name="Normal 12 7 2 4 2 3 2" xfId="15864" xr:uid="{00000000-0005-0000-0000-00001F410000}"/>
    <cellStyle name="Normal 12 7 2 4 2 4" xfId="9676" xr:uid="{00000000-0005-0000-0000-000020410000}"/>
    <cellStyle name="Normal 12 7 2 4 3" xfId="2275" xr:uid="{00000000-0005-0000-0000-000021410000}"/>
    <cellStyle name="Normal 12 7 2 4 3 2" xfId="4940" xr:uid="{00000000-0005-0000-0000-000022410000}"/>
    <cellStyle name="Normal 12 7 2 4 3 2 2" xfId="13515" xr:uid="{00000000-0005-0000-0000-000023410000}"/>
    <cellStyle name="Normal 12 7 2 4 3 3" xfId="8463" xr:uid="{00000000-0005-0000-0000-000024410000}"/>
    <cellStyle name="Normal 12 7 2 4 3 3 2" xfId="17038" xr:uid="{00000000-0005-0000-0000-000025410000}"/>
    <cellStyle name="Normal 12 7 2 4 3 4" xfId="10850" xr:uid="{00000000-0005-0000-0000-000026410000}"/>
    <cellStyle name="Normal 12 7 2 4 4" xfId="5821" xr:uid="{00000000-0005-0000-0000-000027410000}"/>
    <cellStyle name="Normal 12 7 2 4 4 2" xfId="14396" xr:uid="{00000000-0005-0000-0000-000028410000}"/>
    <cellStyle name="Normal 12 7 2 4 5" xfId="3179" xr:uid="{00000000-0005-0000-0000-000029410000}"/>
    <cellStyle name="Normal 12 7 2 4 5 2" xfId="11754" xr:uid="{00000000-0005-0000-0000-00002A410000}"/>
    <cellStyle name="Normal 12 7 2 4 6" xfId="6702" xr:uid="{00000000-0005-0000-0000-00002B410000}"/>
    <cellStyle name="Normal 12 7 2 4 6 2" xfId="15277" xr:uid="{00000000-0005-0000-0000-00002C410000}"/>
    <cellStyle name="Normal 12 7 2 4 7" xfId="9089" xr:uid="{00000000-0005-0000-0000-00002D410000}"/>
    <cellStyle name="Normal 12 7 2 5" xfId="1394" xr:uid="{00000000-0005-0000-0000-00002E410000}"/>
    <cellStyle name="Normal 12 7 2 5 2" xfId="1981" xr:uid="{00000000-0005-0000-0000-00002F410000}"/>
    <cellStyle name="Normal 12 7 2 5 2 2" xfId="4646" xr:uid="{00000000-0005-0000-0000-000030410000}"/>
    <cellStyle name="Normal 12 7 2 5 2 2 2" xfId="13221" xr:uid="{00000000-0005-0000-0000-000031410000}"/>
    <cellStyle name="Normal 12 7 2 5 2 3" xfId="7582" xr:uid="{00000000-0005-0000-0000-000032410000}"/>
    <cellStyle name="Normal 12 7 2 5 2 3 2" xfId="16157" xr:uid="{00000000-0005-0000-0000-000033410000}"/>
    <cellStyle name="Normal 12 7 2 5 2 4" xfId="10556" xr:uid="{00000000-0005-0000-0000-000034410000}"/>
    <cellStyle name="Normal 12 7 2 5 3" xfId="5527" xr:uid="{00000000-0005-0000-0000-000035410000}"/>
    <cellStyle name="Normal 12 7 2 5 3 2" xfId="8169" xr:uid="{00000000-0005-0000-0000-000036410000}"/>
    <cellStyle name="Normal 12 7 2 5 3 2 2" xfId="16744" xr:uid="{00000000-0005-0000-0000-000037410000}"/>
    <cellStyle name="Normal 12 7 2 5 3 3" xfId="14102" xr:uid="{00000000-0005-0000-0000-000038410000}"/>
    <cellStyle name="Normal 12 7 2 5 4" xfId="4059" xr:uid="{00000000-0005-0000-0000-000039410000}"/>
    <cellStyle name="Normal 12 7 2 5 4 2" xfId="12634" xr:uid="{00000000-0005-0000-0000-00003A410000}"/>
    <cellStyle name="Normal 12 7 2 5 5" xfId="6408" xr:uid="{00000000-0005-0000-0000-00003B410000}"/>
    <cellStyle name="Normal 12 7 2 5 5 2" xfId="14983" xr:uid="{00000000-0005-0000-0000-00003C410000}"/>
    <cellStyle name="Normal 12 7 2 5 6" xfId="9969" xr:uid="{00000000-0005-0000-0000-00003D410000}"/>
    <cellStyle name="Normal 12 7 2 6" xfId="807" xr:uid="{00000000-0005-0000-0000-00003E410000}"/>
    <cellStyle name="Normal 12 7 2 6 2" xfId="3472" xr:uid="{00000000-0005-0000-0000-00003F410000}"/>
    <cellStyle name="Normal 12 7 2 6 2 2" xfId="12047" xr:uid="{00000000-0005-0000-0000-000040410000}"/>
    <cellStyle name="Normal 12 7 2 6 3" xfId="6995" xr:uid="{00000000-0005-0000-0000-000041410000}"/>
    <cellStyle name="Normal 12 7 2 6 3 2" xfId="15570" xr:uid="{00000000-0005-0000-0000-000042410000}"/>
    <cellStyle name="Normal 12 7 2 6 4" xfId="9382" xr:uid="{00000000-0005-0000-0000-000043410000}"/>
    <cellStyle name="Normal 12 7 2 7" xfId="1688" xr:uid="{00000000-0005-0000-0000-000044410000}"/>
    <cellStyle name="Normal 12 7 2 7 2" xfId="2886" xr:uid="{00000000-0005-0000-0000-000045410000}"/>
    <cellStyle name="Normal 12 7 2 7 2 2" xfId="11461" xr:uid="{00000000-0005-0000-0000-000046410000}"/>
    <cellStyle name="Normal 12 7 2 7 3" xfId="7876" xr:uid="{00000000-0005-0000-0000-000047410000}"/>
    <cellStyle name="Normal 12 7 2 7 3 2" xfId="16451" xr:uid="{00000000-0005-0000-0000-000048410000}"/>
    <cellStyle name="Normal 12 7 2 7 4" xfId="10263" xr:uid="{00000000-0005-0000-0000-000049410000}"/>
    <cellStyle name="Normal 12 7 2 8" xfId="4353" xr:uid="{00000000-0005-0000-0000-00004A410000}"/>
    <cellStyle name="Normal 12 7 2 8 2" xfId="12928" xr:uid="{00000000-0005-0000-0000-00004B410000}"/>
    <cellStyle name="Normal 12 7 2 9" xfId="5234" xr:uid="{00000000-0005-0000-0000-00004C410000}"/>
    <cellStyle name="Normal 12 7 2 9 2" xfId="13809" xr:uid="{00000000-0005-0000-0000-00004D410000}"/>
    <cellStyle name="Normal 12 7 3" xfId="358" xr:uid="{00000000-0005-0000-0000-00004E410000}"/>
    <cellStyle name="Normal 12 7 3 10" xfId="8933" xr:uid="{00000000-0005-0000-0000-00004F410000}"/>
    <cellStyle name="Normal 12 7 3 2" xfId="651" xr:uid="{00000000-0005-0000-0000-000050410000}"/>
    <cellStyle name="Normal 12 7 3 2 2" xfId="1140" xr:uid="{00000000-0005-0000-0000-000051410000}"/>
    <cellStyle name="Normal 12 7 3 2 2 2" xfId="3805" xr:uid="{00000000-0005-0000-0000-000052410000}"/>
    <cellStyle name="Normal 12 7 3 2 2 2 2" xfId="12380" xr:uid="{00000000-0005-0000-0000-000053410000}"/>
    <cellStyle name="Normal 12 7 3 2 2 3" xfId="7328" xr:uid="{00000000-0005-0000-0000-000054410000}"/>
    <cellStyle name="Normal 12 7 3 2 2 3 2" xfId="15903" xr:uid="{00000000-0005-0000-0000-000055410000}"/>
    <cellStyle name="Normal 12 7 3 2 2 4" xfId="9715" xr:uid="{00000000-0005-0000-0000-000056410000}"/>
    <cellStyle name="Normal 12 7 3 2 3" xfId="2314" xr:uid="{00000000-0005-0000-0000-000057410000}"/>
    <cellStyle name="Normal 12 7 3 2 3 2" xfId="4979" xr:uid="{00000000-0005-0000-0000-000058410000}"/>
    <cellStyle name="Normal 12 7 3 2 3 2 2" xfId="13554" xr:uid="{00000000-0005-0000-0000-000059410000}"/>
    <cellStyle name="Normal 12 7 3 2 3 3" xfId="8502" xr:uid="{00000000-0005-0000-0000-00005A410000}"/>
    <cellStyle name="Normal 12 7 3 2 3 3 2" xfId="17077" xr:uid="{00000000-0005-0000-0000-00005B410000}"/>
    <cellStyle name="Normal 12 7 3 2 3 4" xfId="10889" xr:uid="{00000000-0005-0000-0000-00005C410000}"/>
    <cellStyle name="Normal 12 7 3 2 4" xfId="5860" xr:uid="{00000000-0005-0000-0000-00005D410000}"/>
    <cellStyle name="Normal 12 7 3 2 4 2" xfId="14435" xr:uid="{00000000-0005-0000-0000-00005E410000}"/>
    <cellStyle name="Normal 12 7 3 2 5" xfId="3316" xr:uid="{00000000-0005-0000-0000-00005F410000}"/>
    <cellStyle name="Normal 12 7 3 2 5 2" xfId="11891" xr:uid="{00000000-0005-0000-0000-000060410000}"/>
    <cellStyle name="Normal 12 7 3 2 6" xfId="6741" xr:uid="{00000000-0005-0000-0000-000061410000}"/>
    <cellStyle name="Normal 12 7 3 2 6 2" xfId="15316" xr:uid="{00000000-0005-0000-0000-000062410000}"/>
    <cellStyle name="Normal 12 7 3 2 7" xfId="9226" xr:uid="{00000000-0005-0000-0000-000063410000}"/>
    <cellStyle name="Normal 12 7 3 3" xfId="1531" xr:uid="{00000000-0005-0000-0000-000064410000}"/>
    <cellStyle name="Normal 12 7 3 3 2" xfId="2118" xr:uid="{00000000-0005-0000-0000-000065410000}"/>
    <cellStyle name="Normal 12 7 3 3 2 2" xfId="4783" xr:uid="{00000000-0005-0000-0000-000066410000}"/>
    <cellStyle name="Normal 12 7 3 3 2 2 2" xfId="13358" xr:uid="{00000000-0005-0000-0000-000067410000}"/>
    <cellStyle name="Normal 12 7 3 3 2 3" xfId="7719" xr:uid="{00000000-0005-0000-0000-000068410000}"/>
    <cellStyle name="Normal 12 7 3 3 2 3 2" xfId="16294" xr:uid="{00000000-0005-0000-0000-000069410000}"/>
    <cellStyle name="Normal 12 7 3 3 2 4" xfId="10693" xr:uid="{00000000-0005-0000-0000-00006A410000}"/>
    <cellStyle name="Normal 12 7 3 3 3" xfId="5664" xr:uid="{00000000-0005-0000-0000-00006B410000}"/>
    <cellStyle name="Normal 12 7 3 3 3 2" xfId="8306" xr:uid="{00000000-0005-0000-0000-00006C410000}"/>
    <cellStyle name="Normal 12 7 3 3 3 2 2" xfId="16881" xr:uid="{00000000-0005-0000-0000-00006D410000}"/>
    <cellStyle name="Normal 12 7 3 3 3 3" xfId="14239" xr:uid="{00000000-0005-0000-0000-00006E410000}"/>
    <cellStyle name="Normal 12 7 3 3 4" xfId="4196" xr:uid="{00000000-0005-0000-0000-00006F410000}"/>
    <cellStyle name="Normal 12 7 3 3 4 2" xfId="12771" xr:uid="{00000000-0005-0000-0000-000070410000}"/>
    <cellStyle name="Normal 12 7 3 3 5" xfId="6545" xr:uid="{00000000-0005-0000-0000-000071410000}"/>
    <cellStyle name="Normal 12 7 3 3 5 2" xfId="15120" xr:uid="{00000000-0005-0000-0000-000072410000}"/>
    <cellStyle name="Normal 12 7 3 3 6" xfId="10106" xr:uid="{00000000-0005-0000-0000-000073410000}"/>
    <cellStyle name="Normal 12 7 3 4" xfId="944" xr:uid="{00000000-0005-0000-0000-000074410000}"/>
    <cellStyle name="Normal 12 7 3 4 2" xfId="3609" xr:uid="{00000000-0005-0000-0000-000075410000}"/>
    <cellStyle name="Normal 12 7 3 4 2 2" xfId="12184" xr:uid="{00000000-0005-0000-0000-000076410000}"/>
    <cellStyle name="Normal 12 7 3 4 3" xfId="7132" xr:uid="{00000000-0005-0000-0000-000077410000}"/>
    <cellStyle name="Normal 12 7 3 4 3 2" xfId="15707" xr:uid="{00000000-0005-0000-0000-000078410000}"/>
    <cellStyle name="Normal 12 7 3 4 4" xfId="9519" xr:uid="{00000000-0005-0000-0000-000079410000}"/>
    <cellStyle name="Normal 12 7 3 5" xfId="1727" xr:uid="{00000000-0005-0000-0000-00007A410000}"/>
    <cellStyle name="Normal 12 7 3 5 2" xfId="3023" xr:uid="{00000000-0005-0000-0000-00007B410000}"/>
    <cellStyle name="Normal 12 7 3 5 2 2" xfId="11598" xr:uid="{00000000-0005-0000-0000-00007C410000}"/>
    <cellStyle name="Normal 12 7 3 5 3" xfId="7915" xr:uid="{00000000-0005-0000-0000-00007D410000}"/>
    <cellStyle name="Normal 12 7 3 5 3 2" xfId="16490" xr:uid="{00000000-0005-0000-0000-00007E410000}"/>
    <cellStyle name="Normal 12 7 3 5 4" xfId="10302" xr:uid="{00000000-0005-0000-0000-00007F410000}"/>
    <cellStyle name="Normal 12 7 3 6" xfId="4392" xr:uid="{00000000-0005-0000-0000-000080410000}"/>
    <cellStyle name="Normal 12 7 3 6 2" xfId="12967" xr:uid="{00000000-0005-0000-0000-000081410000}"/>
    <cellStyle name="Normal 12 7 3 7" xfId="5273" xr:uid="{00000000-0005-0000-0000-000082410000}"/>
    <cellStyle name="Normal 12 7 3 7 2" xfId="13848" xr:uid="{00000000-0005-0000-0000-000083410000}"/>
    <cellStyle name="Normal 12 7 3 8" xfId="2719" xr:uid="{00000000-0005-0000-0000-000084410000}"/>
    <cellStyle name="Normal 12 7 3 8 2" xfId="11294" xr:uid="{00000000-0005-0000-0000-000085410000}"/>
    <cellStyle name="Normal 12 7 3 9" xfId="6154" xr:uid="{00000000-0005-0000-0000-000086410000}"/>
    <cellStyle name="Normal 12 7 3 9 2" xfId="14729" xr:uid="{00000000-0005-0000-0000-000087410000}"/>
    <cellStyle name="Normal 12 7 4" xfId="277" xr:uid="{00000000-0005-0000-0000-000088410000}"/>
    <cellStyle name="Normal 12 7 4 10" xfId="8854" xr:uid="{00000000-0005-0000-0000-000089410000}"/>
    <cellStyle name="Normal 12 7 4 2" xfId="572" xr:uid="{00000000-0005-0000-0000-00008A410000}"/>
    <cellStyle name="Normal 12 7 4 2 2" xfId="1257" xr:uid="{00000000-0005-0000-0000-00008B410000}"/>
    <cellStyle name="Normal 12 7 4 2 2 2" xfId="3922" xr:uid="{00000000-0005-0000-0000-00008C410000}"/>
    <cellStyle name="Normal 12 7 4 2 2 2 2" xfId="12497" xr:uid="{00000000-0005-0000-0000-00008D410000}"/>
    <cellStyle name="Normal 12 7 4 2 2 3" xfId="7445" xr:uid="{00000000-0005-0000-0000-00008E410000}"/>
    <cellStyle name="Normal 12 7 4 2 2 3 2" xfId="16020" xr:uid="{00000000-0005-0000-0000-00008F410000}"/>
    <cellStyle name="Normal 12 7 4 2 2 4" xfId="9832" xr:uid="{00000000-0005-0000-0000-000090410000}"/>
    <cellStyle name="Normal 12 7 4 2 3" xfId="2431" xr:uid="{00000000-0005-0000-0000-000091410000}"/>
    <cellStyle name="Normal 12 7 4 2 3 2" xfId="5096" xr:uid="{00000000-0005-0000-0000-000092410000}"/>
    <cellStyle name="Normal 12 7 4 2 3 2 2" xfId="13671" xr:uid="{00000000-0005-0000-0000-000093410000}"/>
    <cellStyle name="Normal 12 7 4 2 3 3" xfId="8619" xr:uid="{00000000-0005-0000-0000-000094410000}"/>
    <cellStyle name="Normal 12 7 4 2 3 3 2" xfId="17194" xr:uid="{00000000-0005-0000-0000-000095410000}"/>
    <cellStyle name="Normal 12 7 4 2 3 4" xfId="11006" xr:uid="{00000000-0005-0000-0000-000096410000}"/>
    <cellStyle name="Normal 12 7 4 2 4" xfId="5977" xr:uid="{00000000-0005-0000-0000-000097410000}"/>
    <cellStyle name="Normal 12 7 4 2 4 2" xfId="14552" xr:uid="{00000000-0005-0000-0000-000098410000}"/>
    <cellStyle name="Normal 12 7 4 2 5" xfId="3237" xr:uid="{00000000-0005-0000-0000-000099410000}"/>
    <cellStyle name="Normal 12 7 4 2 5 2" xfId="11812" xr:uid="{00000000-0005-0000-0000-00009A410000}"/>
    <cellStyle name="Normal 12 7 4 2 6" xfId="6858" xr:uid="{00000000-0005-0000-0000-00009B410000}"/>
    <cellStyle name="Normal 12 7 4 2 6 2" xfId="15433" xr:uid="{00000000-0005-0000-0000-00009C410000}"/>
    <cellStyle name="Normal 12 7 4 2 7" xfId="9147" xr:uid="{00000000-0005-0000-0000-00009D410000}"/>
    <cellStyle name="Normal 12 7 4 3" xfId="1452" xr:uid="{00000000-0005-0000-0000-00009E410000}"/>
    <cellStyle name="Normal 12 7 4 3 2" xfId="2039" xr:uid="{00000000-0005-0000-0000-00009F410000}"/>
    <cellStyle name="Normal 12 7 4 3 2 2" xfId="4704" xr:uid="{00000000-0005-0000-0000-0000A0410000}"/>
    <cellStyle name="Normal 12 7 4 3 2 2 2" xfId="13279" xr:uid="{00000000-0005-0000-0000-0000A1410000}"/>
    <cellStyle name="Normal 12 7 4 3 2 3" xfId="7640" xr:uid="{00000000-0005-0000-0000-0000A2410000}"/>
    <cellStyle name="Normal 12 7 4 3 2 3 2" xfId="16215" xr:uid="{00000000-0005-0000-0000-0000A3410000}"/>
    <cellStyle name="Normal 12 7 4 3 2 4" xfId="10614" xr:uid="{00000000-0005-0000-0000-0000A4410000}"/>
    <cellStyle name="Normal 12 7 4 3 3" xfId="5585" xr:uid="{00000000-0005-0000-0000-0000A5410000}"/>
    <cellStyle name="Normal 12 7 4 3 3 2" xfId="8227" xr:uid="{00000000-0005-0000-0000-0000A6410000}"/>
    <cellStyle name="Normal 12 7 4 3 3 2 2" xfId="16802" xr:uid="{00000000-0005-0000-0000-0000A7410000}"/>
    <cellStyle name="Normal 12 7 4 3 3 3" xfId="14160" xr:uid="{00000000-0005-0000-0000-0000A8410000}"/>
    <cellStyle name="Normal 12 7 4 3 4" xfId="4117" xr:uid="{00000000-0005-0000-0000-0000A9410000}"/>
    <cellStyle name="Normal 12 7 4 3 4 2" xfId="12692" xr:uid="{00000000-0005-0000-0000-0000AA410000}"/>
    <cellStyle name="Normal 12 7 4 3 5" xfId="6466" xr:uid="{00000000-0005-0000-0000-0000AB410000}"/>
    <cellStyle name="Normal 12 7 4 3 5 2" xfId="15041" xr:uid="{00000000-0005-0000-0000-0000AC410000}"/>
    <cellStyle name="Normal 12 7 4 3 6" xfId="10027" xr:uid="{00000000-0005-0000-0000-0000AD410000}"/>
    <cellStyle name="Normal 12 7 4 4" xfId="865" xr:uid="{00000000-0005-0000-0000-0000AE410000}"/>
    <cellStyle name="Normal 12 7 4 4 2" xfId="3530" xr:uid="{00000000-0005-0000-0000-0000AF410000}"/>
    <cellStyle name="Normal 12 7 4 4 2 2" xfId="12105" xr:uid="{00000000-0005-0000-0000-0000B0410000}"/>
    <cellStyle name="Normal 12 7 4 4 3" xfId="7053" xr:uid="{00000000-0005-0000-0000-0000B1410000}"/>
    <cellStyle name="Normal 12 7 4 4 3 2" xfId="15628" xr:uid="{00000000-0005-0000-0000-0000B2410000}"/>
    <cellStyle name="Normal 12 7 4 4 4" xfId="9440" xr:uid="{00000000-0005-0000-0000-0000B3410000}"/>
    <cellStyle name="Normal 12 7 4 5" xfId="1844" xr:uid="{00000000-0005-0000-0000-0000B4410000}"/>
    <cellStyle name="Normal 12 7 4 5 2" xfId="2944" xr:uid="{00000000-0005-0000-0000-0000B5410000}"/>
    <cellStyle name="Normal 12 7 4 5 2 2" xfId="11519" xr:uid="{00000000-0005-0000-0000-0000B6410000}"/>
    <cellStyle name="Normal 12 7 4 5 3" xfId="8032" xr:uid="{00000000-0005-0000-0000-0000B7410000}"/>
    <cellStyle name="Normal 12 7 4 5 3 2" xfId="16607" xr:uid="{00000000-0005-0000-0000-0000B8410000}"/>
    <cellStyle name="Normal 12 7 4 5 4" xfId="10419" xr:uid="{00000000-0005-0000-0000-0000B9410000}"/>
    <cellStyle name="Normal 12 7 4 6" xfId="4509" xr:uid="{00000000-0005-0000-0000-0000BA410000}"/>
    <cellStyle name="Normal 12 7 4 6 2" xfId="13084" xr:uid="{00000000-0005-0000-0000-0000BB410000}"/>
    <cellStyle name="Normal 12 7 4 7" xfId="5390" xr:uid="{00000000-0005-0000-0000-0000BC410000}"/>
    <cellStyle name="Normal 12 7 4 7 2" xfId="13965" xr:uid="{00000000-0005-0000-0000-0000BD410000}"/>
    <cellStyle name="Normal 12 7 4 8" xfId="2640" xr:uid="{00000000-0005-0000-0000-0000BE410000}"/>
    <cellStyle name="Normal 12 7 4 8 2" xfId="11215" xr:uid="{00000000-0005-0000-0000-0000BF410000}"/>
    <cellStyle name="Normal 12 7 4 9" xfId="6271" xr:uid="{00000000-0005-0000-0000-0000C0410000}"/>
    <cellStyle name="Normal 12 7 4 9 2" xfId="14846" xr:uid="{00000000-0005-0000-0000-0000C1410000}"/>
    <cellStyle name="Normal 12 7 5" xfId="456" xr:uid="{00000000-0005-0000-0000-0000C2410000}"/>
    <cellStyle name="Normal 12 7 5 2" xfId="1061" xr:uid="{00000000-0005-0000-0000-0000C3410000}"/>
    <cellStyle name="Normal 12 7 5 2 2" xfId="3726" xr:uid="{00000000-0005-0000-0000-0000C4410000}"/>
    <cellStyle name="Normal 12 7 5 2 2 2" xfId="12301" xr:uid="{00000000-0005-0000-0000-0000C5410000}"/>
    <cellStyle name="Normal 12 7 5 2 3" xfId="7249" xr:uid="{00000000-0005-0000-0000-0000C6410000}"/>
    <cellStyle name="Normal 12 7 5 2 3 2" xfId="15824" xr:uid="{00000000-0005-0000-0000-0000C7410000}"/>
    <cellStyle name="Normal 12 7 5 2 4" xfId="9636" xr:uid="{00000000-0005-0000-0000-0000C8410000}"/>
    <cellStyle name="Normal 12 7 5 3" xfId="2235" xr:uid="{00000000-0005-0000-0000-0000C9410000}"/>
    <cellStyle name="Normal 12 7 5 3 2" xfId="4900" xr:uid="{00000000-0005-0000-0000-0000CA410000}"/>
    <cellStyle name="Normal 12 7 5 3 2 2" xfId="13475" xr:uid="{00000000-0005-0000-0000-0000CB410000}"/>
    <cellStyle name="Normal 12 7 5 3 3" xfId="8423" xr:uid="{00000000-0005-0000-0000-0000CC410000}"/>
    <cellStyle name="Normal 12 7 5 3 3 2" xfId="16998" xr:uid="{00000000-0005-0000-0000-0000CD410000}"/>
    <cellStyle name="Normal 12 7 5 3 4" xfId="10810" xr:uid="{00000000-0005-0000-0000-0000CE410000}"/>
    <cellStyle name="Normal 12 7 5 4" xfId="5781" xr:uid="{00000000-0005-0000-0000-0000CF410000}"/>
    <cellStyle name="Normal 12 7 5 4 2" xfId="14356" xr:uid="{00000000-0005-0000-0000-0000D0410000}"/>
    <cellStyle name="Normal 12 7 5 5" xfId="3121" xr:uid="{00000000-0005-0000-0000-0000D1410000}"/>
    <cellStyle name="Normal 12 7 5 5 2" xfId="11696" xr:uid="{00000000-0005-0000-0000-0000D2410000}"/>
    <cellStyle name="Normal 12 7 5 6" xfId="6662" xr:uid="{00000000-0005-0000-0000-0000D3410000}"/>
    <cellStyle name="Normal 12 7 5 6 2" xfId="15237" xr:uid="{00000000-0005-0000-0000-0000D4410000}"/>
    <cellStyle name="Normal 12 7 5 7" xfId="9031" xr:uid="{00000000-0005-0000-0000-0000D5410000}"/>
    <cellStyle name="Normal 12 7 6" xfId="1336" xr:uid="{00000000-0005-0000-0000-0000D6410000}"/>
    <cellStyle name="Normal 12 7 6 2" xfId="1923" xr:uid="{00000000-0005-0000-0000-0000D7410000}"/>
    <cellStyle name="Normal 12 7 6 2 2" xfId="4588" xr:uid="{00000000-0005-0000-0000-0000D8410000}"/>
    <cellStyle name="Normal 12 7 6 2 2 2" xfId="13163" xr:uid="{00000000-0005-0000-0000-0000D9410000}"/>
    <cellStyle name="Normal 12 7 6 2 3" xfId="7524" xr:uid="{00000000-0005-0000-0000-0000DA410000}"/>
    <cellStyle name="Normal 12 7 6 2 3 2" xfId="16099" xr:uid="{00000000-0005-0000-0000-0000DB410000}"/>
    <cellStyle name="Normal 12 7 6 2 4" xfId="10498" xr:uid="{00000000-0005-0000-0000-0000DC410000}"/>
    <cellStyle name="Normal 12 7 6 3" xfId="5469" xr:uid="{00000000-0005-0000-0000-0000DD410000}"/>
    <cellStyle name="Normal 12 7 6 3 2" xfId="8111" xr:uid="{00000000-0005-0000-0000-0000DE410000}"/>
    <cellStyle name="Normal 12 7 6 3 2 2" xfId="16686" xr:uid="{00000000-0005-0000-0000-0000DF410000}"/>
    <cellStyle name="Normal 12 7 6 3 3" xfId="14044" xr:uid="{00000000-0005-0000-0000-0000E0410000}"/>
    <cellStyle name="Normal 12 7 6 4" xfId="4001" xr:uid="{00000000-0005-0000-0000-0000E1410000}"/>
    <cellStyle name="Normal 12 7 6 4 2" xfId="12576" xr:uid="{00000000-0005-0000-0000-0000E2410000}"/>
    <cellStyle name="Normal 12 7 6 5" xfId="6350" xr:uid="{00000000-0005-0000-0000-0000E3410000}"/>
    <cellStyle name="Normal 12 7 6 5 2" xfId="14925" xr:uid="{00000000-0005-0000-0000-0000E4410000}"/>
    <cellStyle name="Normal 12 7 6 6" xfId="9911" xr:uid="{00000000-0005-0000-0000-0000E5410000}"/>
    <cellStyle name="Normal 12 7 7" xfId="749" xr:uid="{00000000-0005-0000-0000-0000E6410000}"/>
    <cellStyle name="Normal 12 7 7 2" xfId="3414" xr:uid="{00000000-0005-0000-0000-0000E7410000}"/>
    <cellStyle name="Normal 12 7 7 2 2" xfId="11989" xr:uid="{00000000-0005-0000-0000-0000E8410000}"/>
    <cellStyle name="Normal 12 7 7 3" xfId="6937" xr:uid="{00000000-0005-0000-0000-0000E9410000}"/>
    <cellStyle name="Normal 12 7 7 3 2" xfId="15512" xr:uid="{00000000-0005-0000-0000-0000EA410000}"/>
    <cellStyle name="Normal 12 7 7 4" xfId="9324" xr:uid="{00000000-0005-0000-0000-0000EB410000}"/>
    <cellStyle name="Normal 12 7 8" xfId="1648" xr:uid="{00000000-0005-0000-0000-0000EC410000}"/>
    <cellStyle name="Normal 12 7 8 2" xfId="2821" xr:uid="{00000000-0005-0000-0000-0000ED410000}"/>
    <cellStyle name="Normal 12 7 8 2 2" xfId="11396" xr:uid="{00000000-0005-0000-0000-0000EE410000}"/>
    <cellStyle name="Normal 12 7 8 3" xfId="7836" xr:uid="{00000000-0005-0000-0000-0000EF410000}"/>
    <cellStyle name="Normal 12 7 8 3 2" xfId="16411" xr:uid="{00000000-0005-0000-0000-0000F0410000}"/>
    <cellStyle name="Normal 12 7 8 4" xfId="10223" xr:uid="{00000000-0005-0000-0000-0000F1410000}"/>
    <cellStyle name="Normal 12 7 9" xfId="4313" xr:uid="{00000000-0005-0000-0000-0000F2410000}"/>
    <cellStyle name="Normal 12 7 9 2" xfId="12888" xr:uid="{00000000-0005-0000-0000-0000F3410000}"/>
    <cellStyle name="Normal 12 8" xfId="204" xr:uid="{00000000-0005-0000-0000-0000F4410000}"/>
    <cellStyle name="Normal 12 8 10" xfId="2563" xr:uid="{00000000-0005-0000-0000-0000F5410000}"/>
    <cellStyle name="Normal 12 8 10 2" xfId="11138" xr:uid="{00000000-0005-0000-0000-0000F6410000}"/>
    <cellStyle name="Normal 12 8 11" xfId="6056" xr:uid="{00000000-0005-0000-0000-0000F7410000}"/>
    <cellStyle name="Normal 12 8 11 2" xfId="14631" xr:uid="{00000000-0005-0000-0000-0000F8410000}"/>
    <cellStyle name="Normal 12 8 12" xfId="8781" xr:uid="{00000000-0005-0000-0000-0000F9410000}"/>
    <cellStyle name="Normal 12 8 2" xfId="258" xr:uid="{00000000-0005-0000-0000-0000FA410000}"/>
    <cellStyle name="Normal 12 8 2 10" xfId="8835" xr:uid="{00000000-0005-0000-0000-0000FB410000}"/>
    <cellStyle name="Normal 12 8 2 2" xfId="553" xr:uid="{00000000-0005-0000-0000-0000FC410000}"/>
    <cellStyle name="Normal 12 8 2 2 2" xfId="1238" xr:uid="{00000000-0005-0000-0000-0000FD410000}"/>
    <cellStyle name="Normal 12 8 2 2 2 2" xfId="3903" xr:uid="{00000000-0005-0000-0000-0000FE410000}"/>
    <cellStyle name="Normal 12 8 2 2 2 2 2" xfId="12478" xr:uid="{00000000-0005-0000-0000-0000FF410000}"/>
    <cellStyle name="Normal 12 8 2 2 2 3" xfId="7426" xr:uid="{00000000-0005-0000-0000-000000420000}"/>
    <cellStyle name="Normal 12 8 2 2 2 3 2" xfId="16001" xr:uid="{00000000-0005-0000-0000-000001420000}"/>
    <cellStyle name="Normal 12 8 2 2 2 4" xfId="9813" xr:uid="{00000000-0005-0000-0000-000002420000}"/>
    <cellStyle name="Normal 12 8 2 2 3" xfId="2412" xr:uid="{00000000-0005-0000-0000-000003420000}"/>
    <cellStyle name="Normal 12 8 2 2 3 2" xfId="5077" xr:uid="{00000000-0005-0000-0000-000004420000}"/>
    <cellStyle name="Normal 12 8 2 2 3 2 2" xfId="13652" xr:uid="{00000000-0005-0000-0000-000005420000}"/>
    <cellStyle name="Normal 12 8 2 2 3 3" xfId="8600" xr:uid="{00000000-0005-0000-0000-000006420000}"/>
    <cellStyle name="Normal 12 8 2 2 3 3 2" xfId="17175" xr:uid="{00000000-0005-0000-0000-000007420000}"/>
    <cellStyle name="Normal 12 8 2 2 3 4" xfId="10987" xr:uid="{00000000-0005-0000-0000-000008420000}"/>
    <cellStyle name="Normal 12 8 2 2 4" xfId="5958" xr:uid="{00000000-0005-0000-0000-000009420000}"/>
    <cellStyle name="Normal 12 8 2 2 4 2" xfId="14533" xr:uid="{00000000-0005-0000-0000-00000A420000}"/>
    <cellStyle name="Normal 12 8 2 2 5" xfId="3218" xr:uid="{00000000-0005-0000-0000-00000B420000}"/>
    <cellStyle name="Normal 12 8 2 2 5 2" xfId="11793" xr:uid="{00000000-0005-0000-0000-00000C420000}"/>
    <cellStyle name="Normal 12 8 2 2 6" xfId="6839" xr:uid="{00000000-0005-0000-0000-00000D420000}"/>
    <cellStyle name="Normal 12 8 2 2 6 2" xfId="15414" xr:uid="{00000000-0005-0000-0000-00000E420000}"/>
    <cellStyle name="Normal 12 8 2 2 7" xfId="9128" xr:uid="{00000000-0005-0000-0000-00000F420000}"/>
    <cellStyle name="Normal 12 8 2 3" xfId="1433" xr:uid="{00000000-0005-0000-0000-000010420000}"/>
    <cellStyle name="Normal 12 8 2 3 2" xfId="2020" xr:uid="{00000000-0005-0000-0000-000011420000}"/>
    <cellStyle name="Normal 12 8 2 3 2 2" xfId="4685" xr:uid="{00000000-0005-0000-0000-000012420000}"/>
    <cellStyle name="Normal 12 8 2 3 2 2 2" xfId="13260" xr:uid="{00000000-0005-0000-0000-000013420000}"/>
    <cellStyle name="Normal 12 8 2 3 2 3" xfId="7621" xr:uid="{00000000-0005-0000-0000-000014420000}"/>
    <cellStyle name="Normal 12 8 2 3 2 3 2" xfId="16196" xr:uid="{00000000-0005-0000-0000-000015420000}"/>
    <cellStyle name="Normal 12 8 2 3 2 4" xfId="10595" xr:uid="{00000000-0005-0000-0000-000016420000}"/>
    <cellStyle name="Normal 12 8 2 3 3" xfId="5566" xr:uid="{00000000-0005-0000-0000-000017420000}"/>
    <cellStyle name="Normal 12 8 2 3 3 2" xfId="8208" xr:uid="{00000000-0005-0000-0000-000018420000}"/>
    <cellStyle name="Normal 12 8 2 3 3 2 2" xfId="16783" xr:uid="{00000000-0005-0000-0000-000019420000}"/>
    <cellStyle name="Normal 12 8 2 3 3 3" xfId="14141" xr:uid="{00000000-0005-0000-0000-00001A420000}"/>
    <cellStyle name="Normal 12 8 2 3 4" xfId="4098" xr:uid="{00000000-0005-0000-0000-00001B420000}"/>
    <cellStyle name="Normal 12 8 2 3 4 2" xfId="12673" xr:uid="{00000000-0005-0000-0000-00001C420000}"/>
    <cellStyle name="Normal 12 8 2 3 5" xfId="6447" xr:uid="{00000000-0005-0000-0000-00001D420000}"/>
    <cellStyle name="Normal 12 8 2 3 5 2" xfId="15022" xr:uid="{00000000-0005-0000-0000-00001E420000}"/>
    <cellStyle name="Normal 12 8 2 3 6" xfId="10008" xr:uid="{00000000-0005-0000-0000-00001F420000}"/>
    <cellStyle name="Normal 12 8 2 4" xfId="846" xr:uid="{00000000-0005-0000-0000-000020420000}"/>
    <cellStyle name="Normal 12 8 2 4 2" xfId="3511" xr:uid="{00000000-0005-0000-0000-000021420000}"/>
    <cellStyle name="Normal 12 8 2 4 2 2" xfId="12086" xr:uid="{00000000-0005-0000-0000-000022420000}"/>
    <cellStyle name="Normal 12 8 2 4 3" xfId="7034" xr:uid="{00000000-0005-0000-0000-000023420000}"/>
    <cellStyle name="Normal 12 8 2 4 3 2" xfId="15609" xr:uid="{00000000-0005-0000-0000-000024420000}"/>
    <cellStyle name="Normal 12 8 2 4 4" xfId="9421" xr:uid="{00000000-0005-0000-0000-000025420000}"/>
    <cellStyle name="Normal 12 8 2 5" xfId="1825" xr:uid="{00000000-0005-0000-0000-000026420000}"/>
    <cellStyle name="Normal 12 8 2 5 2" xfId="2925" xr:uid="{00000000-0005-0000-0000-000027420000}"/>
    <cellStyle name="Normal 12 8 2 5 2 2" xfId="11500" xr:uid="{00000000-0005-0000-0000-000028420000}"/>
    <cellStyle name="Normal 12 8 2 5 3" xfId="8013" xr:uid="{00000000-0005-0000-0000-000029420000}"/>
    <cellStyle name="Normal 12 8 2 5 3 2" xfId="16588" xr:uid="{00000000-0005-0000-0000-00002A420000}"/>
    <cellStyle name="Normal 12 8 2 5 4" xfId="10400" xr:uid="{00000000-0005-0000-0000-00002B420000}"/>
    <cellStyle name="Normal 12 8 2 6" xfId="4490" xr:uid="{00000000-0005-0000-0000-00002C420000}"/>
    <cellStyle name="Normal 12 8 2 6 2" xfId="13065" xr:uid="{00000000-0005-0000-0000-00002D420000}"/>
    <cellStyle name="Normal 12 8 2 7" xfId="5371" xr:uid="{00000000-0005-0000-0000-00002E420000}"/>
    <cellStyle name="Normal 12 8 2 7 2" xfId="13946" xr:uid="{00000000-0005-0000-0000-00002F420000}"/>
    <cellStyle name="Normal 12 8 2 8" xfId="2621" xr:uid="{00000000-0005-0000-0000-000030420000}"/>
    <cellStyle name="Normal 12 8 2 8 2" xfId="11196" xr:uid="{00000000-0005-0000-0000-000031420000}"/>
    <cellStyle name="Normal 12 8 2 9" xfId="6252" xr:uid="{00000000-0005-0000-0000-000032420000}"/>
    <cellStyle name="Normal 12 8 2 9 2" xfId="14827" xr:uid="{00000000-0005-0000-0000-000033420000}"/>
    <cellStyle name="Normal 12 8 3" xfId="398" xr:uid="{00000000-0005-0000-0000-000034420000}"/>
    <cellStyle name="Normal 12 8 3 10" xfId="8973" xr:uid="{00000000-0005-0000-0000-000035420000}"/>
    <cellStyle name="Normal 12 8 3 2" xfId="691" xr:uid="{00000000-0005-0000-0000-000036420000}"/>
    <cellStyle name="Normal 12 8 3 2 2" xfId="1180" xr:uid="{00000000-0005-0000-0000-000037420000}"/>
    <cellStyle name="Normal 12 8 3 2 2 2" xfId="3845" xr:uid="{00000000-0005-0000-0000-000038420000}"/>
    <cellStyle name="Normal 12 8 3 2 2 2 2" xfId="12420" xr:uid="{00000000-0005-0000-0000-000039420000}"/>
    <cellStyle name="Normal 12 8 3 2 2 3" xfId="7368" xr:uid="{00000000-0005-0000-0000-00003A420000}"/>
    <cellStyle name="Normal 12 8 3 2 2 3 2" xfId="15943" xr:uid="{00000000-0005-0000-0000-00003B420000}"/>
    <cellStyle name="Normal 12 8 3 2 2 4" xfId="9755" xr:uid="{00000000-0005-0000-0000-00003C420000}"/>
    <cellStyle name="Normal 12 8 3 2 3" xfId="2354" xr:uid="{00000000-0005-0000-0000-00003D420000}"/>
    <cellStyle name="Normal 12 8 3 2 3 2" xfId="5019" xr:uid="{00000000-0005-0000-0000-00003E420000}"/>
    <cellStyle name="Normal 12 8 3 2 3 2 2" xfId="13594" xr:uid="{00000000-0005-0000-0000-00003F420000}"/>
    <cellStyle name="Normal 12 8 3 2 3 3" xfId="8542" xr:uid="{00000000-0005-0000-0000-000040420000}"/>
    <cellStyle name="Normal 12 8 3 2 3 3 2" xfId="17117" xr:uid="{00000000-0005-0000-0000-000041420000}"/>
    <cellStyle name="Normal 12 8 3 2 3 4" xfId="10929" xr:uid="{00000000-0005-0000-0000-000042420000}"/>
    <cellStyle name="Normal 12 8 3 2 4" xfId="5900" xr:uid="{00000000-0005-0000-0000-000043420000}"/>
    <cellStyle name="Normal 12 8 3 2 4 2" xfId="14475" xr:uid="{00000000-0005-0000-0000-000044420000}"/>
    <cellStyle name="Normal 12 8 3 2 5" xfId="3356" xr:uid="{00000000-0005-0000-0000-000045420000}"/>
    <cellStyle name="Normal 12 8 3 2 5 2" xfId="11931" xr:uid="{00000000-0005-0000-0000-000046420000}"/>
    <cellStyle name="Normal 12 8 3 2 6" xfId="6781" xr:uid="{00000000-0005-0000-0000-000047420000}"/>
    <cellStyle name="Normal 12 8 3 2 6 2" xfId="15356" xr:uid="{00000000-0005-0000-0000-000048420000}"/>
    <cellStyle name="Normal 12 8 3 2 7" xfId="9266" xr:uid="{00000000-0005-0000-0000-000049420000}"/>
    <cellStyle name="Normal 12 8 3 3" xfId="1571" xr:uid="{00000000-0005-0000-0000-00004A420000}"/>
    <cellStyle name="Normal 12 8 3 3 2" xfId="2158" xr:uid="{00000000-0005-0000-0000-00004B420000}"/>
    <cellStyle name="Normal 12 8 3 3 2 2" xfId="4823" xr:uid="{00000000-0005-0000-0000-00004C420000}"/>
    <cellStyle name="Normal 12 8 3 3 2 2 2" xfId="13398" xr:uid="{00000000-0005-0000-0000-00004D420000}"/>
    <cellStyle name="Normal 12 8 3 3 2 3" xfId="7759" xr:uid="{00000000-0005-0000-0000-00004E420000}"/>
    <cellStyle name="Normal 12 8 3 3 2 3 2" xfId="16334" xr:uid="{00000000-0005-0000-0000-00004F420000}"/>
    <cellStyle name="Normal 12 8 3 3 2 4" xfId="10733" xr:uid="{00000000-0005-0000-0000-000050420000}"/>
    <cellStyle name="Normal 12 8 3 3 3" xfId="5704" xr:uid="{00000000-0005-0000-0000-000051420000}"/>
    <cellStyle name="Normal 12 8 3 3 3 2" xfId="8346" xr:uid="{00000000-0005-0000-0000-000052420000}"/>
    <cellStyle name="Normal 12 8 3 3 3 2 2" xfId="16921" xr:uid="{00000000-0005-0000-0000-000053420000}"/>
    <cellStyle name="Normal 12 8 3 3 3 3" xfId="14279" xr:uid="{00000000-0005-0000-0000-000054420000}"/>
    <cellStyle name="Normal 12 8 3 3 4" xfId="4236" xr:uid="{00000000-0005-0000-0000-000055420000}"/>
    <cellStyle name="Normal 12 8 3 3 4 2" xfId="12811" xr:uid="{00000000-0005-0000-0000-000056420000}"/>
    <cellStyle name="Normal 12 8 3 3 5" xfId="6585" xr:uid="{00000000-0005-0000-0000-000057420000}"/>
    <cellStyle name="Normal 12 8 3 3 5 2" xfId="15160" xr:uid="{00000000-0005-0000-0000-000058420000}"/>
    <cellStyle name="Normal 12 8 3 3 6" xfId="10146" xr:uid="{00000000-0005-0000-0000-000059420000}"/>
    <cellStyle name="Normal 12 8 3 4" xfId="984" xr:uid="{00000000-0005-0000-0000-00005A420000}"/>
    <cellStyle name="Normal 12 8 3 4 2" xfId="3649" xr:uid="{00000000-0005-0000-0000-00005B420000}"/>
    <cellStyle name="Normal 12 8 3 4 2 2" xfId="12224" xr:uid="{00000000-0005-0000-0000-00005C420000}"/>
    <cellStyle name="Normal 12 8 3 4 3" xfId="7172" xr:uid="{00000000-0005-0000-0000-00005D420000}"/>
    <cellStyle name="Normal 12 8 3 4 3 2" xfId="15747" xr:uid="{00000000-0005-0000-0000-00005E420000}"/>
    <cellStyle name="Normal 12 8 3 4 4" xfId="9559" xr:uid="{00000000-0005-0000-0000-00005F420000}"/>
    <cellStyle name="Normal 12 8 3 5" xfId="1767" xr:uid="{00000000-0005-0000-0000-000060420000}"/>
    <cellStyle name="Normal 12 8 3 5 2" xfId="3063" xr:uid="{00000000-0005-0000-0000-000061420000}"/>
    <cellStyle name="Normal 12 8 3 5 2 2" xfId="11638" xr:uid="{00000000-0005-0000-0000-000062420000}"/>
    <cellStyle name="Normal 12 8 3 5 3" xfId="7955" xr:uid="{00000000-0005-0000-0000-000063420000}"/>
    <cellStyle name="Normal 12 8 3 5 3 2" xfId="16530" xr:uid="{00000000-0005-0000-0000-000064420000}"/>
    <cellStyle name="Normal 12 8 3 5 4" xfId="10342" xr:uid="{00000000-0005-0000-0000-000065420000}"/>
    <cellStyle name="Normal 12 8 3 6" xfId="4432" xr:uid="{00000000-0005-0000-0000-000066420000}"/>
    <cellStyle name="Normal 12 8 3 6 2" xfId="13007" xr:uid="{00000000-0005-0000-0000-000067420000}"/>
    <cellStyle name="Normal 12 8 3 7" xfId="5313" xr:uid="{00000000-0005-0000-0000-000068420000}"/>
    <cellStyle name="Normal 12 8 3 7 2" xfId="13888" xr:uid="{00000000-0005-0000-0000-000069420000}"/>
    <cellStyle name="Normal 12 8 3 8" xfId="2759" xr:uid="{00000000-0005-0000-0000-00006A420000}"/>
    <cellStyle name="Normal 12 8 3 8 2" xfId="11334" xr:uid="{00000000-0005-0000-0000-00006B420000}"/>
    <cellStyle name="Normal 12 8 3 9" xfId="6194" xr:uid="{00000000-0005-0000-0000-00006C420000}"/>
    <cellStyle name="Normal 12 8 3 9 2" xfId="14769" xr:uid="{00000000-0005-0000-0000-00006D420000}"/>
    <cellStyle name="Normal 12 8 4" xfId="495" xr:uid="{00000000-0005-0000-0000-00006E420000}"/>
    <cellStyle name="Normal 12 8 4 2" xfId="1042" xr:uid="{00000000-0005-0000-0000-00006F420000}"/>
    <cellStyle name="Normal 12 8 4 2 2" xfId="3707" xr:uid="{00000000-0005-0000-0000-000070420000}"/>
    <cellStyle name="Normal 12 8 4 2 2 2" xfId="12282" xr:uid="{00000000-0005-0000-0000-000071420000}"/>
    <cellStyle name="Normal 12 8 4 2 3" xfId="7230" xr:uid="{00000000-0005-0000-0000-000072420000}"/>
    <cellStyle name="Normal 12 8 4 2 3 2" xfId="15805" xr:uid="{00000000-0005-0000-0000-000073420000}"/>
    <cellStyle name="Normal 12 8 4 2 4" xfId="9617" xr:uid="{00000000-0005-0000-0000-000074420000}"/>
    <cellStyle name="Normal 12 8 4 3" xfId="2216" xr:uid="{00000000-0005-0000-0000-000075420000}"/>
    <cellStyle name="Normal 12 8 4 3 2" xfId="4881" xr:uid="{00000000-0005-0000-0000-000076420000}"/>
    <cellStyle name="Normal 12 8 4 3 2 2" xfId="13456" xr:uid="{00000000-0005-0000-0000-000077420000}"/>
    <cellStyle name="Normal 12 8 4 3 3" xfId="8404" xr:uid="{00000000-0005-0000-0000-000078420000}"/>
    <cellStyle name="Normal 12 8 4 3 3 2" xfId="16979" xr:uid="{00000000-0005-0000-0000-000079420000}"/>
    <cellStyle name="Normal 12 8 4 3 4" xfId="10791" xr:uid="{00000000-0005-0000-0000-00007A420000}"/>
    <cellStyle name="Normal 12 8 4 4" xfId="5762" xr:uid="{00000000-0005-0000-0000-00007B420000}"/>
    <cellStyle name="Normal 12 8 4 4 2" xfId="14337" xr:uid="{00000000-0005-0000-0000-00007C420000}"/>
    <cellStyle name="Normal 12 8 4 5" xfId="3160" xr:uid="{00000000-0005-0000-0000-00007D420000}"/>
    <cellStyle name="Normal 12 8 4 5 2" xfId="11735" xr:uid="{00000000-0005-0000-0000-00007E420000}"/>
    <cellStyle name="Normal 12 8 4 6" xfId="6643" xr:uid="{00000000-0005-0000-0000-00007F420000}"/>
    <cellStyle name="Normal 12 8 4 6 2" xfId="15218" xr:uid="{00000000-0005-0000-0000-000080420000}"/>
    <cellStyle name="Normal 12 8 4 7" xfId="9070" xr:uid="{00000000-0005-0000-0000-000081420000}"/>
    <cellStyle name="Normal 12 8 5" xfId="1375" xr:uid="{00000000-0005-0000-0000-000082420000}"/>
    <cellStyle name="Normal 12 8 5 2" xfId="1962" xr:uid="{00000000-0005-0000-0000-000083420000}"/>
    <cellStyle name="Normal 12 8 5 2 2" xfId="4627" xr:uid="{00000000-0005-0000-0000-000084420000}"/>
    <cellStyle name="Normal 12 8 5 2 2 2" xfId="13202" xr:uid="{00000000-0005-0000-0000-000085420000}"/>
    <cellStyle name="Normal 12 8 5 2 3" xfId="7563" xr:uid="{00000000-0005-0000-0000-000086420000}"/>
    <cellStyle name="Normal 12 8 5 2 3 2" xfId="16138" xr:uid="{00000000-0005-0000-0000-000087420000}"/>
    <cellStyle name="Normal 12 8 5 2 4" xfId="10537" xr:uid="{00000000-0005-0000-0000-000088420000}"/>
    <cellStyle name="Normal 12 8 5 3" xfId="5508" xr:uid="{00000000-0005-0000-0000-000089420000}"/>
    <cellStyle name="Normal 12 8 5 3 2" xfId="8150" xr:uid="{00000000-0005-0000-0000-00008A420000}"/>
    <cellStyle name="Normal 12 8 5 3 2 2" xfId="16725" xr:uid="{00000000-0005-0000-0000-00008B420000}"/>
    <cellStyle name="Normal 12 8 5 3 3" xfId="14083" xr:uid="{00000000-0005-0000-0000-00008C420000}"/>
    <cellStyle name="Normal 12 8 5 4" xfId="4040" xr:uid="{00000000-0005-0000-0000-00008D420000}"/>
    <cellStyle name="Normal 12 8 5 4 2" xfId="12615" xr:uid="{00000000-0005-0000-0000-00008E420000}"/>
    <cellStyle name="Normal 12 8 5 5" xfId="6389" xr:uid="{00000000-0005-0000-0000-00008F420000}"/>
    <cellStyle name="Normal 12 8 5 5 2" xfId="14964" xr:uid="{00000000-0005-0000-0000-000090420000}"/>
    <cellStyle name="Normal 12 8 5 6" xfId="9950" xr:uid="{00000000-0005-0000-0000-000091420000}"/>
    <cellStyle name="Normal 12 8 6" xfId="788" xr:uid="{00000000-0005-0000-0000-000092420000}"/>
    <cellStyle name="Normal 12 8 6 2" xfId="3453" xr:uid="{00000000-0005-0000-0000-000093420000}"/>
    <cellStyle name="Normal 12 8 6 2 2" xfId="12028" xr:uid="{00000000-0005-0000-0000-000094420000}"/>
    <cellStyle name="Normal 12 8 6 3" xfId="6976" xr:uid="{00000000-0005-0000-0000-000095420000}"/>
    <cellStyle name="Normal 12 8 6 3 2" xfId="15551" xr:uid="{00000000-0005-0000-0000-000096420000}"/>
    <cellStyle name="Normal 12 8 6 4" xfId="9363" xr:uid="{00000000-0005-0000-0000-000097420000}"/>
    <cellStyle name="Normal 12 8 7" xfId="1629" xr:uid="{00000000-0005-0000-0000-000098420000}"/>
    <cellStyle name="Normal 12 8 7 2" xfId="2871" xr:uid="{00000000-0005-0000-0000-000099420000}"/>
    <cellStyle name="Normal 12 8 7 2 2" xfId="11446" xr:uid="{00000000-0005-0000-0000-00009A420000}"/>
    <cellStyle name="Normal 12 8 7 3" xfId="7817" xr:uid="{00000000-0005-0000-0000-00009B420000}"/>
    <cellStyle name="Normal 12 8 7 3 2" xfId="16392" xr:uid="{00000000-0005-0000-0000-00009C420000}"/>
    <cellStyle name="Normal 12 8 7 4" xfId="10204" xr:uid="{00000000-0005-0000-0000-00009D420000}"/>
    <cellStyle name="Normal 12 8 8" xfId="4294" xr:uid="{00000000-0005-0000-0000-00009E420000}"/>
    <cellStyle name="Normal 12 8 8 2" xfId="12869" xr:uid="{00000000-0005-0000-0000-00009F420000}"/>
    <cellStyle name="Normal 12 8 9" xfId="5175" xr:uid="{00000000-0005-0000-0000-0000A0420000}"/>
    <cellStyle name="Normal 12 8 9 2" xfId="13750" xr:uid="{00000000-0005-0000-0000-0000A1420000}"/>
    <cellStyle name="Normal 12 9" xfId="183" xr:uid="{00000000-0005-0000-0000-0000A2420000}"/>
    <cellStyle name="Normal 12 9 10" xfId="2543" xr:uid="{00000000-0005-0000-0000-0000A3420000}"/>
    <cellStyle name="Normal 12 9 10 2" xfId="11118" xr:uid="{00000000-0005-0000-0000-0000A4420000}"/>
    <cellStyle name="Normal 12 9 11" xfId="6094" xr:uid="{00000000-0005-0000-0000-0000A5420000}"/>
    <cellStyle name="Normal 12 9 11 2" xfId="14669" xr:uid="{00000000-0005-0000-0000-0000A6420000}"/>
    <cellStyle name="Normal 12 9 12" xfId="8761" xr:uid="{00000000-0005-0000-0000-0000A7420000}"/>
    <cellStyle name="Normal 12 9 2" xfId="296" xr:uid="{00000000-0005-0000-0000-0000A8420000}"/>
    <cellStyle name="Normal 12 9 2 10" xfId="8873" xr:uid="{00000000-0005-0000-0000-0000A9420000}"/>
    <cellStyle name="Normal 12 9 2 2" xfId="591" xr:uid="{00000000-0005-0000-0000-0000AA420000}"/>
    <cellStyle name="Normal 12 9 2 2 2" xfId="1276" xr:uid="{00000000-0005-0000-0000-0000AB420000}"/>
    <cellStyle name="Normal 12 9 2 2 2 2" xfId="3941" xr:uid="{00000000-0005-0000-0000-0000AC420000}"/>
    <cellStyle name="Normal 12 9 2 2 2 2 2" xfId="12516" xr:uid="{00000000-0005-0000-0000-0000AD420000}"/>
    <cellStyle name="Normal 12 9 2 2 2 3" xfId="7464" xr:uid="{00000000-0005-0000-0000-0000AE420000}"/>
    <cellStyle name="Normal 12 9 2 2 2 3 2" xfId="16039" xr:uid="{00000000-0005-0000-0000-0000AF420000}"/>
    <cellStyle name="Normal 12 9 2 2 2 4" xfId="9851" xr:uid="{00000000-0005-0000-0000-0000B0420000}"/>
    <cellStyle name="Normal 12 9 2 2 3" xfId="2450" xr:uid="{00000000-0005-0000-0000-0000B1420000}"/>
    <cellStyle name="Normal 12 9 2 2 3 2" xfId="5115" xr:uid="{00000000-0005-0000-0000-0000B2420000}"/>
    <cellStyle name="Normal 12 9 2 2 3 2 2" xfId="13690" xr:uid="{00000000-0005-0000-0000-0000B3420000}"/>
    <cellStyle name="Normal 12 9 2 2 3 3" xfId="8638" xr:uid="{00000000-0005-0000-0000-0000B4420000}"/>
    <cellStyle name="Normal 12 9 2 2 3 3 2" xfId="17213" xr:uid="{00000000-0005-0000-0000-0000B5420000}"/>
    <cellStyle name="Normal 12 9 2 2 3 4" xfId="11025" xr:uid="{00000000-0005-0000-0000-0000B6420000}"/>
    <cellStyle name="Normal 12 9 2 2 4" xfId="5996" xr:uid="{00000000-0005-0000-0000-0000B7420000}"/>
    <cellStyle name="Normal 12 9 2 2 4 2" xfId="14571" xr:uid="{00000000-0005-0000-0000-0000B8420000}"/>
    <cellStyle name="Normal 12 9 2 2 5" xfId="3256" xr:uid="{00000000-0005-0000-0000-0000B9420000}"/>
    <cellStyle name="Normal 12 9 2 2 5 2" xfId="11831" xr:uid="{00000000-0005-0000-0000-0000BA420000}"/>
    <cellStyle name="Normal 12 9 2 2 6" xfId="6877" xr:uid="{00000000-0005-0000-0000-0000BB420000}"/>
    <cellStyle name="Normal 12 9 2 2 6 2" xfId="15452" xr:uid="{00000000-0005-0000-0000-0000BC420000}"/>
    <cellStyle name="Normal 12 9 2 2 7" xfId="9166" xr:uid="{00000000-0005-0000-0000-0000BD420000}"/>
    <cellStyle name="Normal 12 9 2 3" xfId="1471" xr:uid="{00000000-0005-0000-0000-0000BE420000}"/>
    <cellStyle name="Normal 12 9 2 3 2" xfId="2058" xr:uid="{00000000-0005-0000-0000-0000BF420000}"/>
    <cellStyle name="Normal 12 9 2 3 2 2" xfId="4723" xr:uid="{00000000-0005-0000-0000-0000C0420000}"/>
    <cellStyle name="Normal 12 9 2 3 2 2 2" xfId="13298" xr:uid="{00000000-0005-0000-0000-0000C1420000}"/>
    <cellStyle name="Normal 12 9 2 3 2 3" xfId="7659" xr:uid="{00000000-0005-0000-0000-0000C2420000}"/>
    <cellStyle name="Normal 12 9 2 3 2 3 2" xfId="16234" xr:uid="{00000000-0005-0000-0000-0000C3420000}"/>
    <cellStyle name="Normal 12 9 2 3 2 4" xfId="10633" xr:uid="{00000000-0005-0000-0000-0000C4420000}"/>
    <cellStyle name="Normal 12 9 2 3 3" xfId="5604" xr:uid="{00000000-0005-0000-0000-0000C5420000}"/>
    <cellStyle name="Normal 12 9 2 3 3 2" xfId="8246" xr:uid="{00000000-0005-0000-0000-0000C6420000}"/>
    <cellStyle name="Normal 12 9 2 3 3 2 2" xfId="16821" xr:uid="{00000000-0005-0000-0000-0000C7420000}"/>
    <cellStyle name="Normal 12 9 2 3 3 3" xfId="14179" xr:uid="{00000000-0005-0000-0000-0000C8420000}"/>
    <cellStyle name="Normal 12 9 2 3 4" xfId="4136" xr:uid="{00000000-0005-0000-0000-0000C9420000}"/>
    <cellStyle name="Normal 12 9 2 3 4 2" xfId="12711" xr:uid="{00000000-0005-0000-0000-0000CA420000}"/>
    <cellStyle name="Normal 12 9 2 3 5" xfId="6485" xr:uid="{00000000-0005-0000-0000-0000CB420000}"/>
    <cellStyle name="Normal 12 9 2 3 5 2" xfId="15060" xr:uid="{00000000-0005-0000-0000-0000CC420000}"/>
    <cellStyle name="Normal 12 9 2 3 6" xfId="10046" xr:uid="{00000000-0005-0000-0000-0000CD420000}"/>
    <cellStyle name="Normal 12 9 2 4" xfId="884" xr:uid="{00000000-0005-0000-0000-0000CE420000}"/>
    <cellStyle name="Normal 12 9 2 4 2" xfId="3549" xr:uid="{00000000-0005-0000-0000-0000CF420000}"/>
    <cellStyle name="Normal 12 9 2 4 2 2" xfId="12124" xr:uid="{00000000-0005-0000-0000-0000D0420000}"/>
    <cellStyle name="Normal 12 9 2 4 3" xfId="7072" xr:uid="{00000000-0005-0000-0000-0000D1420000}"/>
    <cellStyle name="Normal 12 9 2 4 3 2" xfId="15647" xr:uid="{00000000-0005-0000-0000-0000D2420000}"/>
    <cellStyle name="Normal 12 9 2 4 4" xfId="9459" xr:uid="{00000000-0005-0000-0000-0000D3420000}"/>
    <cellStyle name="Normal 12 9 2 5" xfId="1863" xr:uid="{00000000-0005-0000-0000-0000D4420000}"/>
    <cellStyle name="Normal 12 9 2 5 2" xfId="2963" xr:uid="{00000000-0005-0000-0000-0000D5420000}"/>
    <cellStyle name="Normal 12 9 2 5 2 2" xfId="11538" xr:uid="{00000000-0005-0000-0000-0000D6420000}"/>
    <cellStyle name="Normal 12 9 2 5 3" xfId="8051" xr:uid="{00000000-0005-0000-0000-0000D7420000}"/>
    <cellStyle name="Normal 12 9 2 5 3 2" xfId="16626" xr:uid="{00000000-0005-0000-0000-0000D8420000}"/>
    <cellStyle name="Normal 12 9 2 5 4" xfId="10438" xr:uid="{00000000-0005-0000-0000-0000D9420000}"/>
    <cellStyle name="Normal 12 9 2 6" xfId="4528" xr:uid="{00000000-0005-0000-0000-0000DA420000}"/>
    <cellStyle name="Normal 12 9 2 6 2" xfId="13103" xr:uid="{00000000-0005-0000-0000-0000DB420000}"/>
    <cellStyle name="Normal 12 9 2 7" xfId="5409" xr:uid="{00000000-0005-0000-0000-0000DC420000}"/>
    <cellStyle name="Normal 12 9 2 7 2" xfId="13984" xr:uid="{00000000-0005-0000-0000-0000DD420000}"/>
    <cellStyle name="Normal 12 9 2 8" xfId="2659" xr:uid="{00000000-0005-0000-0000-0000DE420000}"/>
    <cellStyle name="Normal 12 9 2 8 2" xfId="11234" xr:uid="{00000000-0005-0000-0000-0000DF420000}"/>
    <cellStyle name="Normal 12 9 2 9" xfId="6290" xr:uid="{00000000-0005-0000-0000-0000E0420000}"/>
    <cellStyle name="Normal 12 9 2 9 2" xfId="14865" xr:uid="{00000000-0005-0000-0000-0000E1420000}"/>
    <cellStyle name="Normal 12 9 3" xfId="378" xr:uid="{00000000-0005-0000-0000-0000E2420000}"/>
    <cellStyle name="Normal 12 9 3 10" xfId="8953" xr:uid="{00000000-0005-0000-0000-0000E3420000}"/>
    <cellStyle name="Normal 12 9 3 2" xfId="671" xr:uid="{00000000-0005-0000-0000-0000E4420000}"/>
    <cellStyle name="Normal 12 9 3 2 2" xfId="1160" xr:uid="{00000000-0005-0000-0000-0000E5420000}"/>
    <cellStyle name="Normal 12 9 3 2 2 2" xfId="3825" xr:uid="{00000000-0005-0000-0000-0000E6420000}"/>
    <cellStyle name="Normal 12 9 3 2 2 2 2" xfId="12400" xr:uid="{00000000-0005-0000-0000-0000E7420000}"/>
    <cellStyle name="Normal 12 9 3 2 2 3" xfId="7348" xr:uid="{00000000-0005-0000-0000-0000E8420000}"/>
    <cellStyle name="Normal 12 9 3 2 2 3 2" xfId="15923" xr:uid="{00000000-0005-0000-0000-0000E9420000}"/>
    <cellStyle name="Normal 12 9 3 2 2 4" xfId="9735" xr:uid="{00000000-0005-0000-0000-0000EA420000}"/>
    <cellStyle name="Normal 12 9 3 2 3" xfId="2334" xr:uid="{00000000-0005-0000-0000-0000EB420000}"/>
    <cellStyle name="Normal 12 9 3 2 3 2" xfId="4999" xr:uid="{00000000-0005-0000-0000-0000EC420000}"/>
    <cellStyle name="Normal 12 9 3 2 3 2 2" xfId="13574" xr:uid="{00000000-0005-0000-0000-0000ED420000}"/>
    <cellStyle name="Normal 12 9 3 2 3 3" xfId="8522" xr:uid="{00000000-0005-0000-0000-0000EE420000}"/>
    <cellStyle name="Normal 12 9 3 2 3 3 2" xfId="17097" xr:uid="{00000000-0005-0000-0000-0000EF420000}"/>
    <cellStyle name="Normal 12 9 3 2 3 4" xfId="10909" xr:uid="{00000000-0005-0000-0000-0000F0420000}"/>
    <cellStyle name="Normal 12 9 3 2 4" xfId="5880" xr:uid="{00000000-0005-0000-0000-0000F1420000}"/>
    <cellStyle name="Normal 12 9 3 2 4 2" xfId="14455" xr:uid="{00000000-0005-0000-0000-0000F2420000}"/>
    <cellStyle name="Normal 12 9 3 2 5" xfId="3336" xr:uid="{00000000-0005-0000-0000-0000F3420000}"/>
    <cellStyle name="Normal 12 9 3 2 5 2" xfId="11911" xr:uid="{00000000-0005-0000-0000-0000F4420000}"/>
    <cellStyle name="Normal 12 9 3 2 6" xfId="6761" xr:uid="{00000000-0005-0000-0000-0000F5420000}"/>
    <cellStyle name="Normal 12 9 3 2 6 2" xfId="15336" xr:uid="{00000000-0005-0000-0000-0000F6420000}"/>
    <cellStyle name="Normal 12 9 3 2 7" xfId="9246" xr:uid="{00000000-0005-0000-0000-0000F7420000}"/>
    <cellStyle name="Normal 12 9 3 3" xfId="1551" xr:uid="{00000000-0005-0000-0000-0000F8420000}"/>
    <cellStyle name="Normal 12 9 3 3 2" xfId="2138" xr:uid="{00000000-0005-0000-0000-0000F9420000}"/>
    <cellStyle name="Normal 12 9 3 3 2 2" xfId="4803" xr:uid="{00000000-0005-0000-0000-0000FA420000}"/>
    <cellStyle name="Normal 12 9 3 3 2 2 2" xfId="13378" xr:uid="{00000000-0005-0000-0000-0000FB420000}"/>
    <cellStyle name="Normal 12 9 3 3 2 3" xfId="7739" xr:uid="{00000000-0005-0000-0000-0000FC420000}"/>
    <cellStyle name="Normal 12 9 3 3 2 3 2" xfId="16314" xr:uid="{00000000-0005-0000-0000-0000FD420000}"/>
    <cellStyle name="Normal 12 9 3 3 2 4" xfId="10713" xr:uid="{00000000-0005-0000-0000-0000FE420000}"/>
    <cellStyle name="Normal 12 9 3 3 3" xfId="5684" xr:uid="{00000000-0005-0000-0000-0000FF420000}"/>
    <cellStyle name="Normal 12 9 3 3 3 2" xfId="8326" xr:uid="{00000000-0005-0000-0000-000000430000}"/>
    <cellStyle name="Normal 12 9 3 3 3 2 2" xfId="16901" xr:uid="{00000000-0005-0000-0000-000001430000}"/>
    <cellStyle name="Normal 12 9 3 3 3 3" xfId="14259" xr:uid="{00000000-0005-0000-0000-000002430000}"/>
    <cellStyle name="Normal 12 9 3 3 4" xfId="4216" xr:uid="{00000000-0005-0000-0000-000003430000}"/>
    <cellStyle name="Normal 12 9 3 3 4 2" xfId="12791" xr:uid="{00000000-0005-0000-0000-000004430000}"/>
    <cellStyle name="Normal 12 9 3 3 5" xfId="6565" xr:uid="{00000000-0005-0000-0000-000005430000}"/>
    <cellStyle name="Normal 12 9 3 3 5 2" xfId="15140" xr:uid="{00000000-0005-0000-0000-000006430000}"/>
    <cellStyle name="Normal 12 9 3 3 6" xfId="10126" xr:uid="{00000000-0005-0000-0000-000007430000}"/>
    <cellStyle name="Normal 12 9 3 4" xfId="964" xr:uid="{00000000-0005-0000-0000-000008430000}"/>
    <cellStyle name="Normal 12 9 3 4 2" xfId="3629" xr:uid="{00000000-0005-0000-0000-000009430000}"/>
    <cellStyle name="Normal 12 9 3 4 2 2" xfId="12204" xr:uid="{00000000-0005-0000-0000-00000A430000}"/>
    <cellStyle name="Normal 12 9 3 4 3" xfId="7152" xr:uid="{00000000-0005-0000-0000-00000B430000}"/>
    <cellStyle name="Normal 12 9 3 4 3 2" xfId="15727" xr:uid="{00000000-0005-0000-0000-00000C430000}"/>
    <cellStyle name="Normal 12 9 3 4 4" xfId="9539" xr:uid="{00000000-0005-0000-0000-00000D430000}"/>
    <cellStyle name="Normal 12 9 3 5" xfId="1747" xr:uid="{00000000-0005-0000-0000-00000E430000}"/>
    <cellStyle name="Normal 12 9 3 5 2" xfId="3043" xr:uid="{00000000-0005-0000-0000-00000F430000}"/>
    <cellStyle name="Normal 12 9 3 5 2 2" xfId="11618" xr:uid="{00000000-0005-0000-0000-000010430000}"/>
    <cellStyle name="Normal 12 9 3 5 3" xfId="7935" xr:uid="{00000000-0005-0000-0000-000011430000}"/>
    <cellStyle name="Normal 12 9 3 5 3 2" xfId="16510" xr:uid="{00000000-0005-0000-0000-000012430000}"/>
    <cellStyle name="Normal 12 9 3 5 4" xfId="10322" xr:uid="{00000000-0005-0000-0000-000013430000}"/>
    <cellStyle name="Normal 12 9 3 6" xfId="4412" xr:uid="{00000000-0005-0000-0000-000014430000}"/>
    <cellStyle name="Normal 12 9 3 6 2" xfId="12987" xr:uid="{00000000-0005-0000-0000-000015430000}"/>
    <cellStyle name="Normal 12 9 3 7" xfId="5293" xr:uid="{00000000-0005-0000-0000-000016430000}"/>
    <cellStyle name="Normal 12 9 3 7 2" xfId="13868" xr:uid="{00000000-0005-0000-0000-000017430000}"/>
    <cellStyle name="Normal 12 9 3 8" xfId="2739" xr:uid="{00000000-0005-0000-0000-000018430000}"/>
    <cellStyle name="Normal 12 9 3 8 2" xfId="11314" xr:uid="{00000000-0005-0000-0000-000019430000}"/>
    <cellStyle name="Normal 12 9 3 9" xfId="6174" xr:uid="{00000000-0005-0000-0000-00001A430000}"/>
    <cellStyle name="Normal 12 9 3 9 2" xfId="14749" xr:uid="{00000000-0005-0000-0000-00001B430000}"/>
    <cellStyle name="Normal 12 9 4" xfId="475" xr:uid="{00000000-0005-0000-0000-00001C430000}"/>
    <cellStyle name="Normal 12 9 4 2" xfId="1080" xr:uid="{00000000-0005-0000-0000-00001D430000}"/>
    <cellStyle name="Normal 12 9 4 2 2" xfId="3745" xr:uid="{00000000-0005-0000-0000-00001E430000}"/>
    <cellStyle name="Normal 12 9 4 2 2 2" xfId="12320" xr:uid="{00000000-0005-0000-0000-00001F430000}"/>
    <cellStyle name="Normal 12 9 4 2 3" xfId="7268" xr:uid="{00000000-0005-0000-0000-000020430000}"/>
    <cellStyle name="Normal 12 9 4 2 3 2" xfId="15843" xr:uid="{00000000-0005-0000-0000-000021430000}"/>
    <cellStyle name="Normal 12 9 4 2 4" xfId="9655" xr:uid="{00000000-0005-0000-0000-000022430000}"/>
    <cellStyle name="Normal 12 9 4 3" xfId="2254" xr:uid="{00000000-0005-0000-0000-000023430000}"/>
    <cellStyle name="Normal 12 9 4 3 2" xfId="4919" xr:uid="{00000000-0005-0000-0000-000024430000}"/>
    <cellStyle name="Normal 12 9 4 3 2 2" xfId="13494" xr:uid="{00000000-0005-0000-0000-000025430000}"/>
    <cellStyle name="Normal 12 9 4 3 3" xfId="8442" xr:uid="{00000000-0005-0000-0000-000026430000}"/>
    <cellStyle name="Normal 12 9 4 3 3 2" xfId="17017" xr:uid="{00000000-0005-0000-0000-000027430000}"/>
    <cellStyle name="Normal 12 9 4 3 4" xfId="10829" xr:uid="{00000000-0005-0000-0000-000028430000}"/>
    <cellStyle name="Normal 12 9 4 4" xfId="5800" xr:uid="{00000000-0005-0000-0000-000029430000}"/>
    <cellStyle name="Normal 12 9 4 4 2" xfId="14375" xr:uid="{00000000-0005-0000-0000-00002A430000}"/>
    <cellStyle name="Normal 12 9 4 5" xfId="3140" xr:uid="{00000000-0005-0000-0000-00002B430000}"/>
    <cellStyle name="Normal 12 9 4 5 2" xfId="11715" xr:uid="{00000000-0005-0000-0000-00002C430000}"/>
    <cellStyle name="Normal 12 9 4 6" xfId="6681" xr:uid="{00000000-0005-0000-0000-00002D430000}"/>
    <cellStyle name="Normal 12 9 4 6 2" xfId="15256" xr:uid="{00000000-0005-0000-0000-00002E430000}"/>
    <cellStyle name="Normal 12 9 4 7" xfId="9050" xr:uid="{00000000-0005-0000-0000-00002F430000}"/>
    <cellStyle name="Normal 12 9 5" xfId="1355" xr:uid="{00000000-0005-0000-0000-000030430000}"/>
    <cellStyle name="Normal 12 9 5 2" xfId="1942" xr:uid="{00000000-0005-0000-0000-000031430000}"/>
    <cellStyle name="Normal 12 9 5 2 2" xfId="4607" xr:uid="{00000000-0005-0000-0000-000032430000}"/>
    <cellStyle name="Normal 12 9 5 2 2 2" xfId="13182" xr:uid="{00000000-0005-0000-0000-000033430000}"/>
    <cellStyle name="Normal 12 9 5 2 3" xfId="7543" xr:uid="{00000000-0005-0000-0000-000034430000}"/>
    <cellStyle name="Normal 12 9 5 2 3 2" xfId="16118" xr:uid="{00000000-0005-0000-0000-000035430000}"/>
    <cellStyle name="Normal 12 9 5 2 4" xfId="10517" xr:uid="{00000000-0005-0000-0000-000036430000}"/>
    <cellStyle name="Normal 12 9 5 3" xfId="5488" xr:uid="{00000000-0005-0000-0000-000037430000}"/>
    <cellStyle name="Normal 12 9 5 3 2" xfId="8130" xr:uid="{00000000-0005-0000-0000-000038430000}"/>
    <cellStyle name="Normal 12 9 5 3 2 2" xfId="16705" xr:uid="{00000000-0005-0000-0000-000039430000}"/>
    <cellStyle name="Normal 12 9 5 3 3" xfId="14063" xr:uid="{00000000-0005-0000-0000-00003A430000}"/>
    <cellStyle name="Normal 12 9 5 4" xfId="4020" xr:uid="{00000000-0005-0000-0000-00003B430000}"/>
    <cellStyle name="Normal 12 9 5 4 2" xfId="12595" xr:uid="{00000000-0005-0000-0000-00003C430000}"/>
    <cellStyle name="Normal 12 9 5 5" xfId="6369" xr:uid="{00000000-0005-0000-0000-00003D430000}"/>
    <cellStyle name="Normal 12 9 5 5 2" xfId="14944" xr:uid="{00000000-0005-0000-0000-00003E430000}"/>
    <cellStyle name="Normal 12 9 5 6" xfId="9930" xr:uid="{00000000-0005-0000-0000-00003F430000}"/>
    <cellStyle name="Normal 12 9 6" xfId="768" xr:uid="{00000000-0005-0000-0000-000040430000}"/>
    <cellStyle name="Normal 12 9 6 2" xfId="3433" xr:uid="{00000000-0005-0000-0000-000041430000}"/>
    <cellStyle name="Normal 12 9 6 2 2" xfId="12008" xr:uid="{00000000-0005-0000-0000-000042430000}"/>
    <cellStyle name="Normal 12 9 6 3" xfId="6956" xr:uid="{00000000-0005-0000-0000-000043430000}"/>
    <cellStyle name="Normal 12 9 6 3 2" xfId="15531" xr:uid="{00000000-0005-0000-0000-000044430000}"/>
    <cellStyle name="Normal 12 9 6 4" xfId="9343" xr:uid="{00000000-0005-0000-0000-000045430000}"/>
    <cellStyle name="Normal 12 9 7" xfId="1667" xr:uid="{00000000-0005-0000-0000-000046430000}"/>
    <cellStyle name="Normal 12 9 7 2" xfId="2851" xr:uid="{00000000-0005-0000-0000-000047430000}"/>
    <cellStyle name="Normal 12 9 7 2 2" xfId="11426" xr:uid="{00000000-0005-0000-0000-000048430000}"/>
    <cellStyle name="Normal 12 9 7 3" xfId="7855" xr:uid="{00000000-0005-0000-0000-000049430000}"/>
    <cellStyle name="Normal 12 9 7 3 2" xfId="16430" xr:uid="{00000000-0005-0000-0000-00004A430000}"/>
    <cellStyle name="Normal 12 9 7 4" xfId="10242" xr:uid="{00000000-0005-0000-0000-00004B430000}"/>
    <cellStyle name="Normal 12 9 8" xfId="4332" xr:uid="{00000000-0005-0000-0000-00004C430000}"/>
    <cellStyle name="Normal 12 9 8 2" xfId="12907" xr:uid="{00000000-0005-0000-0000-00004D430000}"/>
    <cellStyle name="Normal 12 9 9" xfId="5213" xr:uid="{00000000-0005-0000-0000-00004E430000}"/>
    <cellStyle name="Normal 12 9 9 2" xfId="13788" xr:uid="{00000000-0005-0000-0000-00004F430000}"/>
    <cellStyle name="Normal 13" xfId="8705" xr:uid="{00000000-0005-0000-0000-000050430000}"/>
    <cellStyle name="Normal 14" xfId="8701" xr:uid="{00000000-0005-0000-0000-000051430000}"/>
    <cellStyle name="Normal 2" xfId="3" xr:uid="{00000000-0005-0000-0000-000052430000}"/>
    <cellStyle name="Normal 2 2" xfId="4" xr:uid="{00000000-0005-0000-0000-000053430000}"/>
    <cellStyle name="Normal 2 3" xfId="5" xr:uid="{00000000-0005-0000-0000-000054430000}"/>
    <cellStyle name="Normal 2_JMS list play fixed for MO" xfId="86" xr:uid="{00000000-0005-0000-0000-000055430000}"/>
    <cellStyle name="Normal 3" xfId="87" xr:uid="{00000000-0005-0000-0000-000056430000}"/>
    <cellStyle name="Normal 3 2" xfId="115" xr:uid="{00000000-0005-0000-0000-000057430000}"/>
    <cellStyle name="Normal 3 3" xfId="114" xr:uid="{00000000-0005-0000-0000-000058430000}"/>
    <cellStyle name="Normal 4" xfId="6" xr:uid="{00000000-0005-0000-0000-000059430000}"/>
    <cellStyle name="Normal 4 2" xfId="118" xr:uid="{00000000-0005-0000-0000-00005A430000}"/>
    <cellStyle name="Normal 4 2 2" xfId="127" xr:uid="{00000000-0005-0000-0000-00005B430000}"/>
    <cellStyle name="Normal 4 2 3" xfId="136" xr:uid="{00000000-0005-0000-0000-00005C430000}"/>
    <cellStyle name="Normal 4 3" xfId="88" xr:uid="{00000000-0005-0000-0000-00005D430000}"/>
    <cellStyle name="Normal 4 3 2" xfId="169" xr:uid="{00000000-0005-0000-0000-00005E430000}"/>
    <cellStyle name="Normal 4 3 3" xfId="153" xr:uid="{00000000-0005-0000-0000-00005F430000}"/>
    <cellStyle name="Normal 5" xfId="89" xr:uid="{00000000-0005-0000-0000-000060430000}"/>
    <cellStyle name="Normal 5 2" xfId="116" xr:uid="{00000000-0005-0000-0000-000061430000}"/>
    <cellStyle name="Normal 6" xfId="104" xr:uid="{00000000-0005-0000-0000-000062430000}"/>
    <cellStyle name="Normal 6 2" xfId="107" xr:uid="{00000000-0005-0000-0000-000063430000}"/>
    <cellStyle name="Normal 6 3" xfId="117" xr:uid="{00000000-0005-0000-0000-000064430000}"/>
    <cellStyle name="Normal 7" xfId="109" xr:uid="{00000000-0005-0000-0000-000065430000}"/>
    <cellStyle name="Normal 7 2" xfId="357" xr:uid="{00000000-0005-0000-0000-000066430000}"/>
    <cellStyle name="Normal 8" xfId="7" xr:uid="{00000000-0005-0000-0000-000067430000}"/>
    <cellStyle name="Normal 8 2" xfId="119" xr:uid="{00000000-0005-0000-0000-000068430000}"/>
    <cellStyle name="Normal 8 2 2" xfId="126" xr:uid="{00000000-0005-0000-0000-000069430000}"/>
    <cellStyle name="Normal 8 2 3" xfId="137" xr:uid="{00000000-0005-0000-0000-00006A430000}"/>
    <cellStyle name="Normal 8 3" xfId="10" xr:uid="{00000000-0005-0000-0000-00006B430000}"/>
    <cellStyle name="Normal 8 3 2" xfId="158" xr:uid="{00000000-0005-0000-0000-00006C430000}"/>
    <cellStyle name="Normal 8 3 3" xfId="154" xr:uid="{00000000-0005-0000-0000-00006D430000}"/>
    <cellStyle name="Normal 9" xfId="113" xr:uid="{00000000-0005-0000-0000-00006E430000}"/>
    <cellStyle name="Note 2" xfId="90" xr:uid="{00000000-0005-0000-0000-00006F430000}"/>
    <cellStyle name="Note 3" xfId="91" xr:uid="{00000000-0005-0000-0000-000070430000}"/>
    <cellStyle name="Output 2" xfId="92" xr:uid="{00000000-0005-0000-0000-000071430000}"/>
    <cellStyle name="Output 3" xfId="93" xr:uid="{00000000-0005-0000-0000-000072430000}"/>
    <cellStyle name="Title 2" xfId="94" xr:uid="{00000000-0005-0000-0000-000073430000}"/>
    <cellStyle name="Title 3" xfId="95" xr:uid="{00000000-0005-0000-0000-000074430000}"/>
    <cellStyle name="Total 2" xfId="96" xr:uid="{00000000-0005-0000-0000-000075430000}"/>
    <cellStyle name="Total 2 2" xfId="97" xr:uid="{00000000-0005-0000-0000-000076430000}"/>
    <cellStyle name="Total 3" xfId="98" xr:uid="{00000000-0005-0000-0000-000077430000}"/>
    <cellStyle name="Total 3 2" xfId="99" xr:uid="{00000000-0005-0000-0000-000078430000}"/>
    <cellStyle name="Warning Text 2" xfId="100" xr:uid="{00000000-0005-0000-0000-000079430000}"/>
    <cellStyle name="Warning Text 2 2" xfId="101" xr:uid="{00000000-0005-0000-0000-00007A430000}"/>
    <cellStyle name="Warning Text 3" xfId="102" xr:uid="{00000000-0005-0000-0000-00007B430000}"/>
    <cellStyle name="Warning Text 3 2" xfId="103" xr:uid="{00000000-0005-0000-0000-00007C43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132419</xdr:colOff>
      <xdr:row>42</xdr:row>
      <xdr:rowOff>113309</xdr:rowOff>
    </xdr:to>
    <xdr:pic>
      <xdr:nvPicPr>
        <xdr:cNvPr id="3" name="Picture 1">
          <a:extLst>
            <a:ext uri="{FF2B5EF4-FFF2-40B4-BE49-F238E27FC236}">
              <a16:creationId xmlns:a16="http://schemas.microsoft.com/office/drawing/2014/main" id="{20DE9C41-E1BD-42B8-B68D-981B4CB9E1E0}"/>
            </a:ext>
          </a:extLst>
        </xdr:cNvPr>
        <xdr:cNvPicPr>
          <a:picLocks noChangeAspect="1"/>
        </xdr:cNvPicPr>
      </xdr:nvPicPr>
      <xdr:blipFill>
        <a:blip xmlns:r="http://schemas.openxmlformats.org/officeDocument/2006/relationships" r:embed="rId1"/>
        <a:stretch>
          <a:fillRect/>
        </a:stretch>
      </xdr:blipFill>
      <xdr:spPr>
        <a:xfrm>
          <a:off x="609600" y="190500"/>
          <a:ext cx="7447619" cy="792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datadictionary.nhs.uk/data_dictionary/data_field_notes/n/nhs/nhs_number_de.asp?shownav=1" TargetMode="External"/><Relationship Id="rId13" Type="http://schemas.openxmlformats.org/officeDocument/2006/relationships/hyperlink" Target="https://www.datadictionary.nhs.uk/data_dictionary/data_field_notes/a/act/activity_treatment_function_code_de.asp?shownav=1" TargetMode="External"/><Relationship Id="rId3" Type="http://schemas.openxmlformats.org/officeDocument/2006/relationships/hyperlink" Target="https://www.datadictionary.nhs.uk/data_dictionary/data_field_notes/o/org/organisation_identifier_(code_of_provider)_de.asp?shownav=1" TargetMode="External"/><Relationship Id="rId7" Type="http://schemas.openxmlformats.org/officeDocument/2006/relationships/hyperlink" Target="https://www.datadictionary.nhs.uk/data_dictionary/data_field_notes/w/we/withheld_identity_reason_de.asp?shownav=1" TargetMode="External"/><Relationship Id="rId12" Type="http://schemas.openxmlformats.org/officeDocument/2006/relationships/hyperlink" Target="https://www.datadictionary.nhs.uk/data_dictionary/data_field_notes/p/pers/person_stated_gender_code_de.asp?shownav=1" TargetMode="External"/><Relationship Id="rId17" Type="http://schemas.openxmlformats.org/officeDocument/2006/relationships/printerSettings" Target="../printerSettings/printerSettings2.bin"/><Relationship Id="rId2" Type="http://schemas.openxmlformats.org/officeDocument/2006/relationships/hyperlink" Target="https://www.datadictionary.nhs.uk/data_dictionary/data_field_notes/d/date_and_time_data_set_created_de.asp?shownav=1" TargetMode="External"/><Relationship Id="rId16" Type="http://schemas.openxmlformats.org/officeDocument/2006/relationships/hyperlink" Target="https://www.datadictionary.nhs.uk/data_dictionary/data_field_notes/a/as/attendance_identifier_de.asp?shownav=1" TargetMode="External"/><Relationship Id="rId1" Type="http://schemas.openxmlformats.org/officeDocument/2006/relationships/hyperlink" Target="https://www.england.nhs.uk/resources/pay-syst" TargetMode="External"/><Relationship Id="rId6" Type="http://schemas.openxmlformats.org/officeDocument/2006/relationships/hyperlink" Target="https://www.datadictionary.nhs.uk/data_dictionary/data_field_notes/g/general_medical_practice_code_(patient_registration)_de.asp?shownav=1" TargetMode="External"/><Relationship Id="rId11" Type="http://schemas.openxmlformats.org/officeDocument/2006/relationships/hyperlink" Target="https://www.datadictionary.nhs.uk/data_dictionary/data_field_notes/p/pers/person_birth_date_de.asp?shownav=1" TargetMode="External"/><Relationship Id="rId5" Type="http://schemas.openxmlformats.org/officeDocument/2006/relationships/hyperlink" Target="https://www.datadictionary.nhs.uk/data_dictionary/data_field_notes/o/org/organisation_identifier_(code_of_commissioner)_de.asp?shownav=1" TargetMode="External"/><Relationship Id="rId15" Type="http://schemas.openxmlformats.org/officeDocument/2006/relationships/hyperlink" Target="https://www.datadictionary.nhs.uk/data_dictionary/data_field_notes/h/hi/hospital_provider_spell_number_de.asp?shownav=1" TargetMode="External"/><Relationship Id="rId10" Type="http://schemas.openxmlformats.org/officeDocument/2006/relationships/hyperlink" Target="https://www.datadictionary.nhs.uk/data_dictionary/data_field_notes/p/po/postcode_of_usual_address_de.asp?shownav=1" TargetMode="External"/><Relationship Id="rId4" Type="http://schemas.openxmlformats.org/officeDocument/2006/relationships/hyperlink" Target="https://www.datadictionary.nhs.uk/data_dictionary/data_field_notes/o/org/organisation_identifier_(gp_practice_responsibility)_de.asp?shownav=1" TargetMode="External"/><Relationship Id="rId9" Type="http://schemas.openxmlformats.org/officeDocument/2006/relationships/hyperlink" Target="https://www.datadictionary.nhs.uk/data_dictionary/data_field_notes/l/li/local_patient_identifier_(extended)_de.asp?shownav=1" TargetMode="External"/><Relationship Id="rId14" Type="http://schemas.openxmlformats.org/officeDocument/2006/relationships/hyperlink" Target="https://www.datadictionary.nhs.uk/data_dictionary/data_field_notes/p/prod/provider_reference_number_de.asp?shownav=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datadictionary.nhs.uk/data_dictionary/data_field_notes/n/nhs/nhs_number_de.asp?shownav=1" TargetMode="External"/><Relationship Id="rId13" Type="http://schemas.openxmlformats.org/officeDocument/2006/relationships/hyperlink" Target="https://www.datadictionary.nhs.uk/data_dictionary/data_field_notes/a/act/activity_treatment_function_code_de.asp?shownav=1" TargetMode="External"/><Relationship Id="rId3" Type="http://schemas.openxmlformats.org/officeDocument/2006/relationships/hyperlink" Target="https://www.datadictionary.nhs.uk/data_dictionary/data_field_notes/o/org/organisation_identifier_(code_of_provider)_de.asp?shownav=1" TargetMode="External"/><Relationship Id="rId7" Type="http://schemas.openxmlformats.org/officeDocument/2006/relationships/hyperlink" Target="https://www.datadictionary.nhs.uk/data_dictionary/data_field_notes/w/we/withheld_identity_reason_de.asp?shownav=1" TargetMode="External"/><Relationship Id="rId12" Type="http://schemas.openxmlformats.org/officeDocument/2006/relationships/hyperlink" Target="https://www.datadictionary.nhs.uk/data_dictionary/data_field_notes/p/pers/person_stated_gender_code_de.asp?shownav=1" TargetMode="External"/><Relationship Id="rId17" Type="http://schemas.openxmlformats.org/officeDocument/2006/relationships/printerSettings" Target="../printerSettings/printerSettings3.bin"/><Relationship Id="rId2" Type="http://schemas.openxmlformats.org/officeDocument/2006/relationships/hyperlink" Target="https://www.datadictionary.nhs.uk/data_dictionary/data_field_notes/d/date_and_time_data_set_created_de.asp?shownav=1" TargetMode="External"/><Relationship Id="rId16" Type="http://schemas.openxmlformats.org/officeDocument/2006/relationships/hyperlink" Target="https://www.datadictionary.nhs.uk/data_dictionary/data_field_notes/a/as/attendance_identifier_de.asp?shownav=1" TargetMode="External"/><Relationship Id="rId1" Type="http://schemas.openxmlformats.org/officeDocument/2006/relationships/hyperlink" Target="https://www.england.nhs.uk/resources/pay-syst" TargetMode="External"/><Relationship Id="rId6" Type="http://schemas.openxmlformats.org/officeDocument/2006/relationships/hyperlink" Target="https://www.datadictionary.nhs.uk/data_dictionary/data_field_notes/g/general_medical_practice_code_(patient_registration)_de.asp?shownav=1" TargetMode="External"/><Relationship Id="rId11" Type="http://schemas.openxmlformats.org/officeDocument/2006/relationships/hyperlink" Target="https://www.datadictionary.nhs.uk/data_dictionary/data_field_notes/p/pers/person_birth_date_de.asp?shownav=1" TargetMode="External"/><Relationship Id="rId5" Type="http://schemas.openxmlformats.org/officeDocument/2006/relationships/hyperlink" Target="https://www.datadictionary.nhs.uk/data_dictionary/data_field_notes/o/org/organisation_identifier_(code_of_commissioner)_de.asp?shownav=1" TargetMode="External"/><Relationship Id="rId15" Type="http://schemas.openxmlformats.org/officeDocument/2006/relationships/hyperlink" Target="https://www.datadictionary.nhs.uk/data_dictionary/data_field_notes/h/hi/hospital_provider_spell_number_de.asp?shownav=1" TargetMode="External"/><Relationship Id="rId10" Type="http://schemas.openxmlformats.org/officeDocument/2006/relationships/hyperlink" Target="https://www.datadictionary.nhs.uk/data_dictionary/data_field_notes/p/po/postcode_of_usual_address_de.asp?shownav=1" TargetMode="External"/><Relationship Id="rId4" Type="http://schemas.openxmlformats.org/officeDocument/2006/relationships/hyperlink" Target="https://www.datadictionary.nhs.uk/data_dictionary/data_field_notes/o/org/organisation_identifier_(gp_practice_responsibility)_de.asp?shownav=1" TargetMode="External"/><Relationship Id="rId9" Type="http://schemas.openxmlformats.org/officeDocument/2006/relationships/hyperlink" Target="https://www.datadictionary.nhs.uk/data_dictionary/data_field_notes/l/li/local_patient_identifier_(extended)_de.asp?shownav=1" TargetMode="External"/><Relationship Id="rId14" Type="http://schemas.openxmlformats.org/officeDocument/2006/relationships/hyperlink" Target="https://www.datadictionary.nhs.uk/data_dictionary/data_field_notes/p/prod/provider_reference_number_de.asp?shownav=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tabSelected="1" workbookViewId="0"/>
  </sheetViews>
  <sheetFormatPr defaultRowHeight="15"/>
  <sheetData/>
  <pageMargins left="0.7" right="0.7" top="0.75" bottom="0.75"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73"/>
  <sheetViews>
    <sheetView zoomScale="90" zoomScaleNormal="90" workbookViewId="0"/>
  </sheetViews>
  <sheetFormatPr defaultColWidth="9.140625" defaultRowHeight="14.25"/>
  <cols>
    <col min="1" max="1" width="27.7109375" style="1" customWidth="1"/>
    <col min="2" max="2" width="120.7109375" style="1" customWidth="1"/>
    <col min="3" max="16384" width="9.140625" style="1"/>
  </cols>
  <sheetData>
    <row r="1" spans="1:2" ht="63" customHeight="1">
      <c r="A1" s="7" t="s">
        <v>5476</v>
      </c>
      <c r="B1" s="7" t="s">
        <v>5477</v>
      </c>
    </row>
    <row r="2" spans="1:2">
      <c r="A2" s="10" t="s">
        <v>5111</v>
      </c>
      <c r="B2" s="11" t="s">
        <v>5285</v>
      </c>
    </row>
    <row r="3" spans="1:2">
      <c r="A3" s="10" t="s">
        <v>5114</v>
      </c>
      <c r="B3" s="11" t="s">
        <v>5286</v>
      </c>
    </row>
    <row r="4" spans="1:2">
      <c r="A4" s="10" t="s">
        <v>5112</v>
      </c>
      <c r="B4" s="11" t="s">
        <v>5287</v>
      </c>
    </row>
    <row r="5" spans="1:2">
      <c r="A5" s="10" t="s">
        <v>5113</v>
      </c>
      <c r="B5" s="11" t="s">
        <v>5288</v>
      </c>
    </row>
    <row r="6" spans="1:2">
      <c r="A6" s="159" t="s">
        <v>5051</v>
      </c>
      <c r="B6" s="13" t="s">
        <v>5289</v>
      </c>
    </row>
    <row r="7" spans="1:2">
      <c r="A7" s="10" t="s">
        <v>5158</v>
      </c>
      <c r="B7" s="13" t="s">
        <v>5290</v>
      </c>
    </row>
    <row r="8" spans="1:2">
      <c r="A8" s="159" t="s">
        <v>5089</v>
      </c>
      <c r="B8" s="13" t="s">
        <v>5291</v>
      </c>
    </row>
    <row r="9" spans="1:2">
      <c r="A9" s="159" t="s">
        <v>5037</v>
      </c>
      <c r="B9" s="13" t="s">
        <v>5292</v>
      </c>
    </row>
    <row r="10" spans="1:2">
      <c r="A10" s="159" t="s">
        <v>5032</v>
      </c>
      <c r="B10" s="13" t="s">
        <v>5293</v>
      </c>
    </row>
    <row r="11" spans="1:2">
      <c r="A11" s="10" t="s">
        <v>5159</v>
      </c>
      <c r="B11" s="13" t="s">
        <v>5294</v>
      </c>
    </row>
    <row r="12" spans="1:2">
      <c r="A12" s="159" t="s">
        <v>5075</v>
      </c>
      <c r="B12" s="13" t="s">
        <v>5295</v>
      </c>
    </row>
    <row r="13" spans="1:2">
      <c r="A13" s="159" t="s">
        <v>5039</v>
      </c>
      <c r="B13" s="13" t="s">
        <v>5296</v>
      </c>
    </row>
    <row r="14" spans="1:2">
      <c r="A14" s="159" t="s">
        <v>5036</v>
      </c>
      <c r="B14" s="13" t="s">
        <v>5297</v>
      </c>
    </row>
    <row r="15" spans="1:2">
      <c r="A15" s="159" t="s">
        <v>5033</v>
      </c>
      <c r="B15" s="13" t="s">
        <v>5298</v>
      </c>
    </row>
    <row r="16" spans="1:2">
      <c r="A16" s="159" t="s">
        <v>5062</v>
      </c>
      <c r="B16" s="13" t="s">
        <v>5299</v>
      </c>
    </row>
    <row r="17" spans="1:2">
      <c r="A17" s="10" t="s">
        <v>5160</v>
      </c>
      <c r="B17" s="13" t="s">
        <v>5300</v>
      </c>
    </row>
    <row r="18" spans="1:2">
      <c r="A18" s="10" t="s">
        <v>5161</v>
      </c>
      <c r="B18" s="13" t="s">
        <v>5301</v>
      </c>
    </row>
    <row r="19" spans="1:2">
      <c r="A19" s="10" t="s">
        <v>5162</v>
      </c>
      <c r="B19" s="13" t="s">
        <v>5302</v>
      </c>
    </row>
    <row r="20" spans="1:2">
      <c r="A20" s="159" t="s">
        <v>5025</v>
      </c>
      <c r="B20" s="13" t="s">
        <v>5303</v>
      </c>
    </row>
    <row r="21" spans="1:2">
      <c r="A21" s="159" t="s">
        <v>5099</v>
      </c>
      <c r="B21" s="13" t="s">
        <v>5304</v>
      </c>
    </row>
    <row r="22" spans="1:2">
      <c r="A22" s="159" t="s">
        <v>5100</v>
      </c>
      <c r="B22" s="13" t="s">
        <v>5305</v>
      </c>
    </row>
    <row r="23" spans="1:2">
      <c r="A23" s="159" t="s">
        <v>5893</v>
      </c>
      <c r="B23" s="13" t="s">
        <v>5892</v>
      </c>
    </row>
    <row r="24" spans="1:2">
      <c r="A24" s="159" t="s">
        <v>5109</v>
      </c>
      <c r="B24" s="13" t="s">
        <v>5306</v>
      </c>
    </row>
    <row r="25" spans="1:2">
      <c r="A25" s="159" t="s">
        <v>5093</v>
      </c>
      <c r="B25" s="13" t="s">
        <v>5307</v>
      </c>
    </row>
    <row r="26" spans="1:2">
      <c r="A26" s="10" t="s">
        <v>5115</v>
      </c>
      <c r="B26" s="11" t="s">
        <v>5308</v>
      </c>
    </row>
    <row r="27" spans="1:2">
      <c r="A27" s="159" t="s">
        <v>5053</v>
      </c>
      <c r="B27" s="13" t="s">
        <v>5309</v>
      </c>
    </row>
    <row r="28" spans="1:2">
      <c r="A28" s="159" t="s">
        <v>5063</v>
      </c>
      <c r="B28" s="13" t="s">
        <v>5310</v>
      </c>
    </row>
    <row r="29" spans="1:2">
      <c r="A29" s="159" t="s">
        <v>5086</v>
      </c>
      <c r="B29" s="13" t="s">
        <v>5311</v>
      </c>
    </row>
    <row r="30" spans="1:2">
      <c r="A30" s="10" t="s">
        <v>5163</v>
      </c>
      <c r="B30" s="13" t="s">
        <v>5312</v>
      </c>
    </row>
    <row r="31" spans="1:2">
      <c r="A31" s="10" t="s">
        <v>5164</v>
      </c>
      <c r="B31" s="13" t="s">
        <v>5313</v>
      </c>
    </row>
    <row r="32" spans="1:2">
      <c r="A32" s="10" t="s">
        <v>5178</v>
      </c>
      <c r="B32" s="11" t="s">
        <v>5314</v>
      </c>
    </row>
    <row r="33" spans="1:2">
      <c r="A33" s="159" t="s">
        <v>5035</v>
      </c>
      <c r="B33" s="13" t="s">
        <v>5315</v>
      </c>
    </row>
    <row r="34" spans="1:2">
      <c r="A34" s="10" t="s">
        <v>5165</v>
      </c>
      <c r="B34" s="13" t="s">
        <v>5316</v>
      </c>
    </row>
    <row r="35" spans="1:2">
      <c r="A35" s="159" t="s">
        <v>5028</v>
      </c>
      <c r="B35" s="13" t="s">
        <v>5317</v>
      </c>
    </row>
    <row r="36" spans="1:2">
      <c r="A36" s="159" t="s">
        <v>5103</v>
      </c>
      <c r="B36" s="13" t="s">
        <v>5318</v>
      </c>
    </row>
    <row r="37" spans="1:2">
      <c r="A37" s="159" t="s">
        <v>5043</v>
      </c>
      <c r="B37" s="13" t="s">
        <v>5319</v>
      </c>
    </row>
    <row r="38" spans="1:2">
      <c r="A38" s="10" t="s">
        <v>5166</v>
      </c>
      <c r="B38" s="13" t="s">
        <v>5320</v>
      </c>
    </row>
    <row r="39" spans="1:2">
      <c r="A39" s="159" t="s">
        <v>5102</v>
      </c>
      <c r="B39" s="13" t="s">
        <v>5321</v>
      </c>
    </row>
    <row r="40" spans="1:2">
      <c r="A40" s="159" t="s">
        <v>5044</v>
      </c>
      <c r="B40" s="13" t="s">
        <v>5322</v>
      </c>
    </row>
    <row r="41" spans="1:2">
      <c r="A41" s="159" t="s">
        <v>5090</v>
      </c>
      <c r="B41" s="13" t="s">
        <v>5323</v>
      </c>
    </row>
    <row r="42" spans="1:2">
      <c r="A42" s="159" t="s">
        <v>5080</v>
      </c>
      <c r="B42" s="13" t="s">
        <v>5324</v>
      </c>
    </row>
    <row r="43" spans="1:2">
      <c r="A43" s="10" t="s">
        <v>5116</v>
      </c>
      <c r="B43" s="11" t="s">
        <v>5325</v>
      </c>
    </row>
    <row r="44" spans="1:2">
      <c r="A44" s="10" t="s">
        <v>5117</v>
      </c>
      <c r="B44" s="11" t="s">
        <v>5326</v>
      </c>
    </row>
    <row r="45" spans="1:2">
      <c r="A45" s="159" t="s">
        <v>5069</v>
      </c>
      <c r="B45" s="13" t="s">
        <v>5327</v>
      </c>
    </row>
    <row r="46" spans="1:2">
      <c r="A46" s="159" t="s">
        <v>5070</v>
      </c>
      <c r="B46" s="13" t="s">
        <v>5328</v>
      </c>
    </row>
    <row r="47" spans="1:2">
      <c r="A47" s="159" t="s">
        <v>5073</v>
      </c>
      <c r="B47" s="13" t="s">
        <v>5329</v>
      </c>
    </row>
    <row r="48" spans="1:2">
      <c r="A48" s="159" t="s">
        <v>5042</v>
      </c>
      <c r="B48" s="13" t="s">
        <v>5330</v>
      </c>
    </row>
    <row r="49" spans="1:2">
      <c r="A49" s="10" t="s">
        <v>5118</v>
      </c>
      <c r="B49" s="11" t="s">
        <v>5331</v>
      </c>
    </row>
    <row r="50" spans="1:2">
      <c r="A50" s="159" t="s">
        <v>5094</v>
      </c>
      <c r="B50" s="13" t="s">
        <v>5332</v>
      </c>
    </row>
    <row r="51" spans="1:2">
      <c r="A51" s="159" t="s">
        <v>5098</v>
      </c>
      <c r="B51" s="13" t="s">
        <v>5013</v>
      </c>
    </row>
    <row r="52" spans="1:2">
      <c r="A52" s="159" t="s">
        <v>5049</v>
      </c>
      <c r="B52" s="13" t="s">
        <v>5333</v>
      </c>
    </row>
    <row r="53" spans="1:2">
      <c r="A53" s="159" t="s">
        <v>5101</v>
      </c>
      <c r="B53" s="13" t="s">
        <v>5334</v>
      </c>
    </row>
    <row r="54" spans="1:2">
      <c r="A54" s="10" t="s">
        <v>5119</v>
      </c>
      <c r="B54" s="11" t="s">
        <v>5335</v>
      </c>
    </row>
    <row r="55" spans="1:2">
      <c r="A55" s="10" t="s">
        <v>5120</v>
      </c>
      <c r="B55" s="13" t="s">
        <v>5336</v>
      </c>
    </row>
    <row r="56" spans="1:2">
      <c r="A56" s="10" t="s">
        <v>5121</v>
      </c>
      <c r="B56" s="13" t="s">
        <v>5337</v>
      </c>
    </row>
    <row r="57" spans="1:2">
      <c r="A57" s="10" t="s">
        <v>5122</v>
      </c>
      <c r="B57" s="13" t="s">
        <v>5338</v>
      </c>
    </row>
    <row r="58" spans="1:2">
      <c r="A58" s="159" t="s">
        <v>5084</v>
      </c>
      <c r="B58" s="13" t="s">
        <v>5339</v>
      </c>
    </row>
    <row r="59" spans="1:2">
      <c r="A59" s="159" t="s">
        <v>5085</v>
      </c>
      <c r="B59" s="13" t="s">
        <v>5340</v>
      </c>
    </row>
    <row r="60" spans="1:2">
      <c r="A60" s="159" t="s">
        <v>5068</v>
      </c>
      <c r="B60" s="13" t="s">
        <v>5341</v>
      </c>
    </row>
    <row r="61" spans="1:2">
      <c r="A61" s="159" t="s">
        <v>5071</v>
      </c>
      <c r="B61" s="13" t="s">
        <v>5342</v>
      </c>
    </row>
    <row r="62" spans="1:2">
      <c r="A62" s="10" t="s">
        <v>5123</v>
      </c>
      <c r="B62" s="13" t="s">
        <v>5343</v>
      </c>
    </row>
    <row r="63" spans="1:2">
      <c r="A63" s="10" t="s">
        <v>5124</v>
      </c>
      <c r="B63" s="13" t="s">
        <v>5344</v>
      </c>
    </row>
    <row r="64" spans="1:2">
      <c r="A64" s="159" t="s">
        <v>5047</v>
      </c>
      <c r="B64" s="13" t="s">
        <v>5345</v>
      </c>
    </row>
    <row r="65" spans="1:2">
      <c r="A65" s="10" t="s">
        <v>5167</v>
      </c>
      <c r="B65" s="13" t="s">
        <v>5346</v>
      </c>
    </row>
    <row r="66" spans="1:2">
      <c r="A66" s="159" t="s">
        <v>5066</v>
      </c>
      <c r="B66" s="13" t="s">
        <v>5347</v>
      </c>
    </row>
    <row r="67" spans="1:2">
      <c r="A67" s="159" t="s">
        <v>5105</v>
      </c>
      <c r="B67" s="13" t="s">
        <v>5348</v>
      </c>
    </row>
    <row r="68" spans="1:2">
      <c r="A68" s="10" t="s">
        <v>5125</v>
      </c>
      <c r="B68" s="13" t="s">
        <v>5349</v>
      </c>
    </row>
    <row r="69" spans="1:2">
      <c r="A69" s="10" t="s">
        <v>5168</v>
      </c>
      <c r="B69" s="13" t="s">
        <v>5350</v>
      </c>
    </row>
    <row r="70" spans="1:2">
      <c r="A70" s="10" t="s">
        <v>5169</v>
      </c>
      <c r="B70" s="13" t="s">
        <v>5351</v>
      </c>
    </row>
    <row r="71" spans="1:2">
      <c r="A71" s="10" t="s">
        <v>5128</v>
      </c>
      <c r="B71" s="13" t="s">
        <v>20</v>
      </c>
    </row>
    <row r="72" spans="1:2">
      <c r="A72" s="159" t="s">
        <v>5067</v>
      </c>
      <c r="B72" s="13" t="s">
        <v>5352</v>
      </c>
    </row>
    <row r="73" spans="1:2">
      <c r="A73" s="159" t="s">
        <v>5072</v>
      </c>
      <c r="B73" s="13" t="s">
        <v>5353</v>
      </c>
    </row>
    <row r="74" spans="1:2">
      <c r="A74" s="10" t="s">
        <v>5126</v>
      </c>
      <c r="B74" s="13" t="s">
        <v>5354</v>
      </c>
    </row>
    <row r="75" spans="1:2">
      <c r="A75" s="10" t="s">
        <v>5127</v>
      </c>
      <c r="B75" s="13" t="s">
        <v>5355</v>
      </c>
    </row>
    <row r="76" spans="1:2">
      <c r="A76" s="10" t="s">
        <v>5129</v>
      </c>
      <c r="B76" s="13" t="s">
        <v>5356</v>
      </c>
    </row>
    <row r="77" spans="1:2">
      <c r="A77" s="10" t="s">
        <v>5130</v>
      </c>
      <c r="B77" s="13" t="s">
        <v>5357</v>
      </c>
    </row>
    <row r="78" spans="1:2">
      <c r="A78" s="10" t="s">
        <v>5131</v>
      </c>
      <c r="B78" s="13" t="s">
        <v>5358</v>
      </c>
    </row>
    <row r="79" spans="1:2">
      <c r="A79" s="10" t="s">
        <v>5132</v>
      </c>
      <c r="B79" s="13" t="s">
        <v>5359</v>
      </c>
    </row>
    <row r="80" spans="1:2">
      <c r="A80" s="159" t="s">
        <v>5026</v>
      </c>
      <c r="B80" s="13" t="s">
        <v>5360</v>
      </c>
    </row>
    <row r="81" spans="1:2">
      <c r="A81" s="159" t="s">
        <v>5091</v>
      </c>
      <c r="B81" s="13" t="s">
        <v>5361</v>
      </c>
    </row>
    <row r="82" spans="1:2">
      <c r="A82" s="159" t="s">
        <v>5081</v>
      </c>
      <c r="B82" s="13" t="s">
        <v>5362</v>
      </c>
    </row>
    <row r="83" spans="1:2">
      <c r="A83" s="10" t="s">
        <v>5133</v>
      </c>
      <c r="B83" s="13" t="s">
        <v>5363</v>
      </c>
    </row>
    <row r="84" spans="1:2">
      <c r="A84" s="10" t="s">
        <v>5134</v>
      </c>
      <c r="B84" s="13" t="s">
        <v>5364</v>
      </c>
    </row>
    <row r="85" spans="1:2">
      <c r="A85" s="10" t="s">
        <v>5135</v>
      </c>
      <c r="B85" s="13" t="s">
        <v>5365</v>
      </c>
    </row>
    <row r="86" spans="1:2">
      <c r="A86" s="10" t="s">
        <v>5136</v>
      </c>
      <c r="B86" s="13" t="s">
        <v>5366</v>
      </c>
    </row>
    <row r="87" spans="1:2">
      <c r="A87" s="10" t="s">
        <v>5137</v>
      </c>
      <c r="B87" s="13" t="s">
        <v>5367</v>
      </c>
    </row>
    <row r="88" spans="1:2">
      <c r="A88" s="159" t="s">
        <v>5060</v>
      </c>
      <c r="B88" s="13" t="s">
        <v>5368</v>
      </c>
    </row>
    <row r="89" spans="1:2">
      <c r="A89" s="10" t="s">
        <v>5138</v>
      </c>
      <c r="B89" s="13" t="s">
        <v>5369</v>
      </c>
    </row>
    <row r="90" spans="1:2">
      <c r="A90" s="10" t="s">
        <v>5139</v>
      </c>
      <c r="B90" s="13" t="s">
        <v>5370</v>
      </c>
    </row>
    <row r="91" spans="1:2">
      <c r="A91" s="10" t="s">
        <v>5140</v>
      </c>
      <c r="B91" s="13" t="s">
        <v>5371</v>
      </c>
    </row>
    <row r="92" spans="1:2">
      <c r="A92" s="159" t="s">
        <v>5024</v>
      </c>
      <c r="B92" s="13" t="s">
        <v>5372</v>
      </c>
    </row>
    <row r="93" spans="1:2">
      <c r="A93" s="159" t="s">
        <v>5082</v>
      </c>
      <c r="B93" s="13" t="s">
        <v>5373</v>
      </c>
    </row>
    <row r="94" spans="1:2">
      <c r="A94" s="10" t="s">
        <v>5141</v>
      </c>
      <c r="B94" s="13" t="s">
        <v>5374</v>
      </c>
    </row>
    <row r="95" spans="1:2">
      <c r="A95" s="159" t="s">
        <v>5027</v>
      </c>
      <c r="B95" s="13" t="s">
        <v>5375</v>
      </c>
    </row>
    <row r="96" spans="1:2">
      <c r="A96" s="10" t="s">
        <v>5142</v>
      </c>
      <c r="B96" s="13" t="s">
        <v>5376</v>
      </c>
    </row>
    <row r="97" spans="1:2">
      <c r="A97" s="159" t="s">
        <v>5046</v>
      </c>
      <c r="B97" s="13" t="s">
        <v>5377</v>
      </c>
    </row>
    <row r="98" spans="1:2">
      <c r="A98" s="159" t="s">
        <v>5054</v>
      </c>
      <c r="B98" s="13" t="s">
        <v>5378</v>
      </c>
    </row>
    <row r="99" spans="1:2">
      <c r="A99" s="159" t="s">
        <v>5064</v>
      </c>
      <c r="B99" s="13" t="s">
        <v>5379</v>
      </c>
    </row>
    <row r="100" spans="1:2">
      <c r="A100" s="159" t="s">
        <v>5058</v>
      </c>
      <c r="B100" s="13" t="s">
        <v>5380</v>
      </c>
    </row>
    <row r="101" spans="1:2">
      <c r="A101" s="159" t="s">
        <v>5055</v>
      </c>
      <c r="B101" s="13" t="s">
        <v>5381</v>
      </c>
    </row>
    <row r="102" spans="1:2">
      <c r="A102" s="159" t="s">
        <v>5057</v>
      </c>
      <c r="B102" s="13" t="s">
        <v>5382</v>
      </c>
    </row>
    <row r="103" spans="1:2">
      <c r="A103" s="10" t="s">
        <v>5143</v>
      </c>
      <c r="B103" s="13" t="s">
        <v>5383</v>
      </c>
    </row>
    <row r="104" spans="1:2">
      <c r="A104" s="159" t="s">
        <v>5065</v>
      </c>
      <c r="B104" s="13" t="s">
        <v>5384</v>
      </c>
    </row>
    <row r="105" spans="1:2">
      <c r="A105" s="10" t="s">
        <v>5144</v>
      </c>
      <c r="B105" s="13" t="s">
        <v>5385</v>
      </c>
    </row>
    <row r="106" spans="1:2">
      <c r="A106" s="10" t="s">
        <v>5145</v>
      </c>
      <c r="B106" s="13" t="s">
        <v>5386</v>
      </c>
    </row>
    <row r="107" spans="1:2">
      <c r="A107" s="10" t="s">
        <v>5146</v>
      </c>
      <c r="B107" s="13" t="s">
        <v>5387</v>
      </c>
    </row>
    <row r="108" spans="1:2">
      <c r="A108" s="10" t="s">
        <v>5148</v>
      </c>
      <c r="B108" s="13" t="s">
        <v>5388</v>
      </c>
    </row>
    <row r="109" spans="1:2">
      <c r="A109" s="10" t="s">
        <v>5150</v>
      </c>
      <c r="B109" s="13" t="s">
        <v>5389</v>
      </c>
    </row>
    <row r="110" spans="1:2">
      <c r="A110" s="159" t="s">
        <v>5078</v>
      </c>
      <c r="B110" s="13" t="s">
        <v>5390</v>
      </c>
    </row>
    <row r="111" spans="1:2">
      <c r="A111" s="10" t="s">
        <v>5151</v>
      </c>
      <c r="B111" s="13" t="s">
        <v>5391</v>
      </c>
    </row>
    <row r="112" spans="1:2">
      <c r="A112" s="159" t="s">
        <v>5079</v>
      </c>
      <c r="B112" s="13" t="s">
        <v>5392</v>
      </c>
    </row>
    <row r="113" spans="1:2">
      <c r="A113" s="10" t="s">
        <v>5147</v>
      </c>
      <c r="B113" s="13" t="s">
        <v>5393</v>
      </c>
    </row>
    <row r="114" spans="1:2">
      <c r="A114" s="159" t="s">
        <v>5095</v>
      </c>
      <c r="B114" s="13" t="s">
        <v>5394</v>
      </c>
    </row>
    <row r="115" spans="1:2">
      <c r="A115" s="10" t="s">
        <v>5170</v>
      </c>
      <c r="B115" s="13" t="s">
        <v>5395</v>
      </c>
    </row>
    <row r="116" spans="1:2">
      <c r="A116" s="10" t="s">
        <v>5152</v>
      </c>
      <c r="B116" s="13" t="s">
        <v>5396</v>
      </c>
    </row>
    <row r="117" spans="1:2">
      <c r="A117" s="10" t="s">
        <v>5153</v>
      </c>
      <c r="B117" s="13" t="s">
        <v>5397</v>
      </c>
    </row>
    <row r="118" spans="1:2">
      <c r="A118" s="159" t="s">
        <v>5056</v>
      </c>
      <c r="B118" s="13" t="s">
        <v>5398</v>
      </c>
    </row>
    <row r="119" spans="1:2">
      <c r="A119" s="159" t="s">
        <v>5059</v>
      </c>
      <c r="B119" s="13" t="s">
        <v>5399</v>
      </c>
    </row>
    <row r="120" spans="1:2">
      <c r="A120" s="10" t="s">
        <v>5171</v>
      </c>
      <c r="B120" s="13" t="s">
        <v>5400</v>
      </c>
    </row>
    <row r="121" spans="1:2">
      <c r="A121" s="10" t="s">
        <v>5172</v>
      </c>
      <c r="B121" s="13" t="s">
        <v>5401</v>
      </c>
    </row>
    <row r="122" spans="1:2">
      <c r="A122" s="10" t="s">
        <v>5110</v>
      </c>
      <c r="B122" s="11" t="s">
        <v>5402</v>
      </c>
    </row>
    <row r="123" spans="1:2">
      <c r="A123" s="10" t="s">
        <v>5149</v>
      </c>
      <c r="B123" s="13" t="s">
        <v>5403</v>
      </c>
    </row>
    <row r="124" spans="1:2">
      <c r="A124" s="10" t="s">
        <v>5173</v>
      </c>
      <c r="B124" s="13" t="s">
        <v>5404</v>
      </c>
    </row>
    <row r="125" spans="1:2">
      <c r="A125" s="159" t="s">
        <v>5097</v>
      </c>
      <c r="B125" s="13" t="s">
        <v>5405</v>
      </c>
    </row>
    <row r="126" spans="1:2">
      <c r="A126" s="10" t="s">
        <v>5174</v>
      </c>
      <c r="B126" s="13" t="s">
        <v>5406</v>
      </c>
    </row>
    <row r="127" spans="1:2">
      <c r="A127" s="10" t="s">
        <v>5175</v>
      </c>
      <c r="B127" s="13" t="s">
        <v>5407</v>
      </c>
    </row>
    <row r="128" spans="1:2">
      <c r="A128" s="10" t="s">
        <v>5176</v>
      </c>
      <c r="B128" s="13" t="s">
        <v>5408</v>
      </c>
    </row>
    <row r="129" spans="1:2">
      <c r="A129" s="159" t="s">
        <v>5041</v>
      </c>
      <c r="B129" s="13" t="s">
        <v>5409</v>
      </c>
    </row>
    <row r="130" spans="1:2">
      <c r="A130" s="159" t="s">
        <v>5048</v>
      </c>
      <c r="B130" s="13" t="s">
        <v>5410</v>
      </c>
    </row>
    <row r="131" spans="1:2">
      <c r="A131" s="159" t="s">
        <v>5040</v>
      </c>
      <c r="B131" s="13" t="s">
        <v>5411</v>
      </c>
    </row>
    <row r="132" spans="1:2">
      <c r="A132" s="159" t="s">
        <v>5034</v>
      </c>
      <c r="B132" s="13" t="s">
        <v>5412</v>
      </c>
    </row>
    <row r="133" spans="1:2">
      <c r="A133" s="159" t="s">
        <v>5038</v>
      </c>
      <c r="B133" s="13" t="s">
        <v>5413</v>
      </c>
    </row>
    <row r="134" spans="1:2">
      <c r="A134" s="159" t="s">
        <v>5108</v>
      </c>
      <c r="B134" s="13" t="s">
        <v>5414</v>
      </c>
    </row>
    <row r="135" spans="1:2">
      <c r="A135" s="159" t="s">
        <v>5087</v>
      </c>
      <c r="B135" s="13" t="s">
        <v>5415</v>
      </c>
    </row>
    <row r="136" spans="1:2">
      <c r="A136" s="10" t="s">
        <v>5177</v>
      </c>
      <c r="B136" s="11" t="s">
        <v>5416</v>
      </c>
    </row>
    <row r="137" spans="1:2">
      <c r="A137" s="159" t="s">
        <v>5014</v>
      </c>
      <c r="B137" s="13" t="s">
        <v>5417</v>
      </c>
    </row>
    <row r="138" spans="1:2">
      <c r="A138" s="159" t="s">
        <v>5015</v>
      </c>
      <c r="B138" s="13" t="s">
        <v>5418</v>
      </c>
    </row>
    <row r="139" spans="1:2">
      <c r="A139" s="159" t="s">
        <v>5052</v>
      </c>
      <c r="B139" s="13" t="s">
        <v>5419</v>
      </c>
    </row>
    <row r="140" spans="1:2">
      <c r="A140" s="159" t="s">
        <v>5088</v>
      </c>
      <c r="B140" s="13" t="s">
        <v>5012</v>
      </c>
    </row>
    <row r="141" spans="1:2">
      <c r="A141" s="159" t="s">
        <v>5050</v>
      </c>
      <c r="B141" s="13" t="s">
        <v>5420</v>
      </c>
    </row>
    <row r="142" spans="1:2">
      <c r="A142" s="159" t="s">
        <v>5016</v>
      </c>
      <c r="B142" s="13" t="s">
        <v>5421</v>
      </c>
    </row>
    <row r="143" spans="1:2">
      <c r="A143" s="159" t="s">
        <v>5076</v>
      </c>
      <c r="B143" s="13" t="s">
        <v>5422</v>
      </c>
    </row>
    <row r="144" spans="1:2">
      <c r="A144" s="159" t="s">
        <v>5017</v>
      </c>
      <c r="B144" s="13" t="s">
        <v>5423</v>
      </c>
    </row>
    <row r="145" spans="1:2">
      <c r="A145" s="159" t="s">
        <v>5018</v>
      </c>
      <c r="B145" s="13" t="s">
        <v>5424</v>
      </c>
    </row>
    <row r="146" spans="1:2">
      <c r="A146" s="159" t="s">
        <v>5030</v>
      </c>
      <c r="B146" s="13" t="s">
        <v>5425</v>
      </c>
    </row>
    <row r="147" spans="1:2">
      <c r="A147" s="159" t="s">
        <v>5029</v>
      </c>
      <c r="B147" s="13" t="s">
        <v>5426</v>
      </c>
    </row>
    <row r="148" spans="1:2">
      <c r="A148" s="159" t="s">
        <v>5019</v>
      </c>
      <c r="B148" s="13" t="s">
        <v>5427</v>
      </c>
    </row>
    <row r="149" spans="1:2">
      <c r="A149" s="159" t="s">
        <v>5074</v>
      </c>
      <c r="B149" s="13" t="s">
        <v>5428</v>
      </c>
    </row>
    <row r="150" spans="1:2">
      <c r="A150" s="159" t="s">
        <v>5020</v>
      </c>
      <c r="B150" s="13" t="s">
        <v>5429</v>
      </c>
    </row>
    <row r="151" spans="1:2">
      <c r="A151" s="159" t="s">
        <v>5106</v>
      </c>
      <c r="B151" s="13" t="s">
        <v>5430</v>
      </c>
    </row>
    <row r="152" spans="1:2">
      <c r="A152" s="159" t="s">
        <v>5107</v>
      </c>
      <c r="B152" s="13" t="s">
        <v>5431</v>
      </c>
    </row>
    <row r="153" spans="1:2">
      <c r="A153" s="159" t="s">
        <v>5031</v>
      </c>
      <c r="B153" s="13" t="s">
        <v>5432</v>
      </c>
    </row>
    <row r="154" spans="1:2">
      <c r="A154" s="159" t="s">
        <v>5021</v>
      </c>
      <c r="B154" s="13" t="s">
        <v>5433</v>
      </c>
    </row>
    <row r="155" spans="1:2">
      <c r="A155" s="159" t="s">
        <v>5077</v>
      </c>
      <c r="B155" s="13" t="s">
        <v>5434</v>
      </c>
    </row>
    <row r="156" spans="1:2">
      <c r="A156" s="159" t="s">
        <v>5092</v>
      </c>
      <c r="B156" s="13" t="s">
        <v>5435</v>
      </c>
    </row>
    <row r="157" spans="1:2">
      <c r="A157" s="10" t="s">
        <v>5154</v>
      </c>
      <c r="B157" s="13" t="s">
        <v>5436</v>
      </c>
    </row>
    <row r="158" spans="1:2">
      <c r="A158" s="159" t="s">
        <v>5023</v>
      </c>
      <c r="B158" s="13" t="s">
        <v>5437</v>
      </c>
    </row>
    <row r="159" spans="1:2">
      <c r="A159" s="159" t="s">
        <v>5045</v>
      </c>
      <c r="B159" s="13" t="s">
        <v>5438</v>
      </c>
    </row>
    <row r="160" spans="1:2">
      <c r="A160" s="159" t="s">
        <v>5083</v>
      </c>
      <c r="B160" s="13" t="s">
        <v>5439</v>
      </c>
    </row>
    <row r="161" spans="1:2">
      <c r="A161" s="159" t="s">
        <v>5104</v>
      </c>
      <c r="B161" s="13" t="s">
        <v>5440</v>
      </c>
    </row>
    <row r="162" spans="1:2">
      <c r="A162" s="10" t="s">
        <v>5155</v>
      </c>
      <c r="B162" s="13" t="s">
        <v>5441</v>
      </c>
    </row>
    <row r="163" spans="1:2">
      <c r="A163" s="10" t="s">
        <v>5156</v>
      </c>
      <c r="B163" s="13" t="s">
        <v>5442</v>
      </c>
    </row>
    <row r="164" spans="1:2">
      <c r="A164" s="10" t="s">
        <v>5157</v>
      </c>
      <c r="B164" s="13" t="s">
        <v>5443</v>
      </c>
    </row>
    <row r="165" spans="1:2">
      <c r="A165" s="159" t="s">
        <v>5061</v>
      </c>
      <c r="B165" s="13" t="s">
        <v>5444</v>
      </c>
    </row>
    <row r="166" spans="1:2">
      <c r="A166" s="159" t="s">
        <v>5022</v>
      </c>
      <c r="B166" s="13" t="s">
        <v>5445</v>
      </c>
    </row>
    <row r="167" spans="1:2">
      <c r="A167" s="159" t="s">
        <v>5096</v>
      </c>
      <c r="B167" s="13" t="s">
        <v>5446</v>
      </c>
    </row>
    <row r="169" spans="1:2" ht="15.75">
      <c r="A169" s="19" t="s">
        <v>12</v>
      </c>
      <c r="B169" s="21"/>
    </row>
    <row r="170" spans="1:2" ht="15" customHeight="1">
      <c r="A170" s="148" t="s">
        <v>5258</v>
      </c>
      <c r="B170" s="149"/>
    </row>
    <row r="171" spans="1:2" ht="14.25" customHeight="1">
      <c r="A171" s="150" t="s">
        <v>5527</v>
      </c>
      <c r="B171" s="151"/>
    </row>
    <row r="172" spans="1:2">
      <c r="A172" s="150" t="s">
        <v>5526</v>
      </c>
      <c r="B172" s="151"/>
    </row>
    <row r="173" spans="1:2">
      <c r="A173" s="140" t="s">
        <v>5528</v>
      </c>
      <c r="B173" s="141"/>
    </row>
  </sheetData>
  <autoFilter ref="A1:B1" xr:uid="{00000000-0009-0000-0000-000009000000}"/>
  <sortState ref="A2:B166">
    <sortCondition ref="B2:B166"/>
  </sortState>
  <mergeCells count="4">
    <mergeCell ref="A170:B170"/>
    <mergeCell ref="A171:B171"/>
    <mergeCell ref="A172:B172"/>
    <mergeCell ref="A173:B173"/>
  </mergeCells>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DCB2212&amp;CNHS England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12"/>
  <sheetViews>
    <sheetView zoomScale="90" zoomScaleNormal="90" workbookViewId="0"/>
  </sheetViews>
  <sheetFormatPr defaultColWidth="9.140625" defaultRowHeight="14.25"/>
  <cols>
    <col min="1" max="1" width="27.7109375" style="1" customWidth="1"/>
    <col min="2" max="2" width="120.7109375" style="1" customWidth="1"/>
    <col min="3" max="16384" width="9.140625" style="1"/>
  </cols>
  <sheetData>
    <row r="1" spans="1:2" ht="63" customHeight="1">
      <c r="A1" s="7" t="s">
        <v>5507</v>
      </c>
      <c r="B1" s="7" t="s">
        <v>5506</v>
      </c>
    </row>
    <row r="2" spans="1:2">
      <c r="A2" s="137">
        <v>1</v>
      </c>
      <c r="B2" s="13" t="s">
        <v>5508</v>
      </c>
    </row>
    <row r="3" spans="1:2">
      <c r="A3" s="137">
        <v>2</v>
      </c>
      <c r="B3" s="13" t="s">
        <v>5509</v>
      </c>
    </row>
    <row r="4" spans="1:2">
      <c r="A4" s="137">
        <v>3</v>
      </c>
      <c r="B4" s="13" t="s">
        <v>5510</v>
      </c>
    </row>
    <row r="5" spans="1:2">
      <c r="A5" s="137">
        <v>4</v>
      </c>
      <c r="B5" s="13" t="s">
        <v>5511</v>
      </c>
    </row>
    <row r="6" spans="1:2">
      <c r="A6" s="137">
        <v>5</v>
      </c>
      <c r="B6" s="13" t="s">
        <v>5539</v>
      </c>
    </row>
    <row r="7" spans="1:2">
      <c r="A7" s="158">
        <v>8</v>
      </c>
      <c r="B7" s="13" t="s">
        <v>5538</v>
      </c>
    </row>
    <row r="8" spans="1:2">
      <c r="A8" s="158">
        <v>9</v>
      </c>
      <c r="B8" s="13" t="s">
        <v>172</v>
      </c>
    </row>
    <row r="10" spans="1:2" ht="15.75">
      <c r="A10" s="19" t="s">
        <v>12</v>
      </c>
      <c r="B10" s="21"/>
    </row>
    <row r="11" spans="1:2" ht="15" customHeight="1">
      <c r="A11" s="148"/>
      <c r="B11" s="149"/>
    </row>
    <row r="12" spans="1:2" ht="14.25" customHeight="1">
      <c r="A12" s="140"/>
      <c r="B12" s="141"/>
    </row>
  </sheetData>
  <autoFilter ref="A1:B1" xr:uid="{00000000-0009-0000-0000-00000A000000}"/>
  <mergeCells count="2">
    <mergeCell ref="A11:B11"/>
    <mergeCell ref="A12:B12"/>
  </mergeCells>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DCB2212&amp;CNHS England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1"/>
  <sheetViews>
    <sheetView zoomScale="90" zoomScaleNormal="90" workbookViewId="0"/>
  </sheetViews>
  <sheetFormatPr defaultColWidth="9.140625" defaultRowHeight="14.25"/>
  <cols>
    <col min="1" max="1" width="27.7109375" style="1" customWidth="1"/>
    <col min="2" max="5" width="22.7109375" style="1" customWidth="1"/>
    <col min="6" max="6" width="1.7109375" style="1" customWidth="1"/>
    <col min="7" max="7" width="18.7109375" style="1" customWidth="1"/>
    <col min="8" max="8" width="24.7109375" style="1" customWidth="1"/>
    <col min="9" max="9" width="25.7109375" style="1" customWidth="1"/>
    <col min="10" max="16384" width="9.140625" style="1"/>
  </cols>
  <sheetData>
    <row r="1" spans="1:9" ht="63" customHeight="1">
      <c r="A1" s="24" t="s">
        <v>5489</v>
      </c>
      <c r="B1" s="25"/>
      <c r="C1" s="25"/>
      <c r="D1" s="25"/>
      <c r="E1" s="26"/>
      <c r="G1" s="7" t="s">
        <v>5490</v>
      </c>
      <c r="H1" s="7" t="s">
        <v>5491</v>
      </c>
      <c r="I1" s="7" t="s">
        <v>5492</v>
      </c>
    </row>
    <row r="2" spans="1:9">
      <c r="A2" s="29" t="s">
        <v>5512</v>
      </c>
      <c r="B2" s="28"/>
      <c r="C2" s="29"/>
      <c r="D2" s="29"/>
      <c r="E2" s="30"/>
      <c r="G2" s="27" t="s">
        <v>5493</v>
      </c>
      <c r="H2" s="31"/>
      <c r="I2" s="31"/>
    </row>
    <row r="4" spans="1:9">
      <c r="A4" s="152" t="s">
        <v>5496</v>
      </c>
      <c r="B4" s="155" t="s">
        <v>5497</v>
      </c>
      <c r="C4" s="156"/>
      <c r="D4" s="156"/>
      <c r="E4" s="157"/>
      <c r="G4" s="27" t="s">
        <v>5498</v>
      </c>
      <c r="H4" s="31"/>
      <c r="I4" s="27" t="s">
        <v>5494</v>
      </c>
    </row>
    <row r="5" spans="1:9">
      <c r="A5" s="153"/>
      <c r="B5" s="155" t="s">
        <v>5499</v>
      </c>
      <c r="C5" s="156"/>
      <c r="D5" s="156"/>
      <c r="E5" s="157"/>
      <c r="G5" s="27" t="s">
        <v>5500</v>
      </c>
      <c r="H5" s="31"/>
      <c r="I5" s="27" t="s">
        <v>5494</v>
      </c>
    </row>
    <row r="6" spans="1:9">
      <c r="A6" s="154"/>
      <c r="B6" s="155" t="s">
        <v>5495</v>
      </c>
      <c r="C6" s="156"/>
      <c r="D6" s="156"/>
      <c r="E6" s="157"/>
      <c r="G6" s="27" t="s">
        <v>5501</v>
      </c>
      <c r="H6" s="31"/>
      <c r="I6" s="27" t="s">
        <v>5494</v>
      </c>
    </row>
    <row r="8" spans="1:9" ht="15.75">
      <c r="A8" s="19" t="s">
        <v>12</v>
      </c>
      <c r="B8" s="20"/>
      <c r="C8" s="20"/>
      <c r="D8" s="20"/>
      <c r="E8" s="20"/>
      <c r="F8" s="20"/>
      <c r="G8" s="20"/>
      <c r="H8" s="20"/>
      <c r="I8" s="21"/>
    </row>
    <row r="9" spans="1:9">
      <c r="A9" s="32" t="s">
        <v>5783</v>
      </c>
      <c r="B9" s="33"/>
      <c r="C9" s="33"/>
      <c r="D9" s="33"/>
      <c r="E9" s="33"/>
      <c r="F9" s="33"/>
      <c r="G9" s="33"/>
      <c r="H9" s="33"/>
      <c r="I9" s="34"/>
    </row>
    <row r="10" spans="1:9">
      <c r="A10" s="35"/>
      <c r="B10" s="36"/>
      <c r="C10" s="36"/>
      <c r="D10" s="36"/>
      <c r="E10" s="36"/>
      <c r="F10" s="36"/>
      <c r="G10" s="36"/>
      <c r="H10" s="36"/>
      <c r="I10" s="37"/>
    </row>
    <row r="11" spans="1:9">
      <c r="A11" s="38" t="s">
        <v>5525</v>
      </c>
      <c r="B11" s="39"/>
      <c r="C11" s="39"/>
      <c r="D11" s="39"/>
      <c r="E11" s="39"/>
      <c r="F11" s="39"/>
      <c r="G11" s="39"/>
      <c r="H11" s="39"/>
      <c r="I11" s="40"/>
    </row>
  </sheetData>
  <mergeCells count="4">
    <mergeCell ref="A4:A6"/>
    <mergeCell ref="B4:E4"/>
    <mergeCell ref="B5:E5"/>
    <mergeCell ref="B6:E6"/>
  </mergeCells>
  <printOptions horizontalCentered="1"/>
  <pageMargins left="0.19685039370078741" right="0.19685039370078741" top="0.39370078740157483" bottom="0.39370078740157483" header="0.19685039370078741" footer="0.19685039370078741"/>
  <pageSetup paperSize="9" scale="50" orientation="portrait" r:id="rId1"/>
  <headerFooter>
    <oddFooter>&amp;LReference DCB2212&amp;CNHS England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2"/>
  <sheetViews>
    <sheetView zoomScale="90" zoomScaleNormal="90" workbookViewId="0"/>
  </sheetViews>
  <sheetFormatPr defaultColWidth="9.140625" defaultRowHeight="14.25"/>
  <cols>
    <col min="1" max="1" width="23.7109375" style="1" bestFit="1" customWidth="1"/>
    <col min="2" max="2" width="21.42578125" style="1" bestFit="1" customWidth="1"/>
    <col min="3" max="3" width="47.85546875" style="1" bestFit="1" customWidth="1"/>
    <col min="4" max="4" width="62" style="1" bestFit="1" customWidth="1"/>
    <col min="5" max="5" width="74.7109375" style="1" bestFit="1" customWidth="1"/>
    <col min="6" max="6" width="68.28515625" style="1" bestFit="1" customWidth="1"/>
    <col min="7" max="7" width="78.85546875" style="1" bestFit="1" customWidth="1"/>
    <col min="8" max="8" width="37.28515625" style="1" bestFit="1" customWidth="1"/>
    <col min="9" max="9" width="18.140625" style="1" bestFit="1" customWidth="1"/>
    <col min="10" max="10" width="51.42578125" style="1" bestFit="1" customWidth="1"/>
    <col min="11" max="11" width="41.7109375" style="1" bestFit="1" customWidth="1"/>
    <col min="12" max="12" width="27.7109375" style="1" bestFit="1" customWidth="1"/>
    <col min="13" max="13" width="63.140625" style="1" bestFit="1" customWidth="1"/>
    <col min="14" max="14" width="42" style="1" bestFit="1" customWidth="1"/>
    <col min="15" max="15" width="49.7109375" style="1" bestFit="1" customWidth="1"/>
    <col min="16" max="16" width="48" style="1" bestFit="1" customWidth="1"/>
    <col min="17" max="17" width="32.140625" style="1" bestFit="1" customWidth="1"/>
    <col min="18" max="18" width="68.5703125" style="1" bestFit="1" customWidth="1"/>
    <col min="19" max="19" width="59.42578125" style="1" bestFit="1" customWidth="1"/>
    <col min="20" max="20" width="82.140625" style="1" bestFit="1" customWidth="1"/>
    <col min="21" max="21" width="80.5703125" style="1" bestFit="1" customWidth="1"/>
    <col min="22" max="22" width="66" style="1" bestFit="1" customWidth="1"/>
    <col min="23" max="23" width="61.7109375" style="1" bestFit="1" customWidth="1"/>
    <col min="24" max="24" width="72.42578125" style="1" bestFit="1" customWidth="1"/>
    <col min="25" max="25" width="69.28515625" style="1" bestFit="1" customWidth="1"/>
    <col min="26" max="26" width="72.42578125" style="1" bestFit="1" customWidth="1"/>
    <col min="27" max="27" width="104" style="1" bestFit="1" customWidth="1"/>
    <col min="28" max="28" width="57.28515625" style="1" bestFit="1" customWidth="1"/>
    <col min="29" max="29" width="75.140625" style="1" bestFit="1" customWidth="1"/>
    <col min="30" max="30" width="41.85546875" style="1" bestFit="1" customWidth="1"/>
    <col min="31" max="31" width="54.5703125" style="1" bestFit="1" customWidth="1"/>
    <col min="32" max="32" width="37.140625" style="1" bestFit="1" customWidth="1"/>
    <col min="33" max="33" width="34.42578125" style="1" bestFit="1" customWidth="1"/>
    <col min="34" max="34" width="57.28515625" style="1" bestFit="1" customWidth="1"/>
    <col min="35" max="35" width="66.7109375" style="1" bestFit="1" customWidth="1"/>
    <col min="36" max="36" width="66.42578125" style="1" bestFit="1" customWidth="1"/>
    <col min="37" max="37" width="74.28515625" style="1" bestFit="1" customWidth="1"/>
    <col min="38" max="38" width="69.85546875" style="1" bestFit="1" customWidth="1"/>
    <col min="39" max="39" width="77.7109375" style="1" bestFit="1" customWidth="1"/>
    <col min="40" max="40" width="66.85546875" style="1" bestFit="1" customWidth="1"/>
    <col min="41" max="41" width="74.7109375" style="1" bestFit="1" customWidth="1"/>
    <col min="42" max="42" width="69.5703125" style="1" bestFit="1" customWidth="1"/>
    <col min="43" max="43" width="77.42578125" style="1" bestFit="1" customWidth="1"/>
    <col min="44" max="44" width="66.28515625" style="1" bestFit="1" customWidth="1"/>
    <col min="45" max="45" width="74.140625" style="1" bestFit="1" customWidth="1"/>
    <col min="46" max="46" width="30.28515625" style="1" bestFit="1" customWidth="1"/>
    <col min="47" max="47" width="36.85546875" style="1" bestFit="1" customWidth="1"/>
    <col min="48" max="48" width="82.7109375" style="1" bestFit="1" customWidth="1"/>
    <col min="49" max="49" width="85.85546875" style="1" bestFit="1" customWidth="1"/>
    <col min="50" max="50" width="16.7109375" style="1" bestFit="1" customWidth="1"/>
    <col min="51" max="51" width="2.7109375" style="1" customWidth="1"/>
    <col min="52" max="52" width="15.5703125" style="1" bestFit="1" customWidth="1"/>
    <col min="53" max="16384" width="9.140625" style="1"/>
  </cols>
  <sheetData>
    <row r="1" spans="1:52" s="115" customFormat="1" ht="63" customHeight="1">
      <c r="A1" s="114" t="s">
        <v>5263</v>
      </c>
      <c r="B1" s="114" t="s">
        <v>5264</v>
      </c>
      <c r="C1" s="114" t="s">
        <v>5265</v>
      </c>
      <c r="D1" s="114" t="s">
        <v>5266</v>
      </c>
      <c r="E1" s="114" t="s">
        <v>5267</v>
      </c>
      <c r="F1" s="114" t="s">
        <v>5268</v>
      </c>
      <c r="G1" s="114" t="s">
        <v>5269</v>
      </c>
      <c r="H1" s="114" t="s">
        <v>5271</v>
      </c>
      <c r="I1" s="114" t="s">
        <v>5270</v>
      </c>
      <c r="J1" s="114" t="s">
        <v>5273</v>
      </c>
      <c r="K1" s="114" t="s">
        <v>5272</v>
      </c>
      <c r="L1" s="114" t="s">
        <v>5275</v>
      </c>
      <c r="M1" s="114" t="s">
        <v>5737</v>
      </c>
      <c r="N1" s="114" t="s">
        <v>5276</v>
      </c>
      <c r="O1" s="114" t="s">
        <v>5277</v>
      </c>
      <c r="P1" s="114" t="s">
        <v>5279</v>
      </c>
      <c r="Q1" s="114" t="s">
        <v>5280</v>
      </c>
      <c r="R1" s="114" t="s">
        <v>5738</v>
      </c>
      <c r="S1" s="114" t="s">
        <v>5739</v>
      </c>
      <c r="T1" s="114" t="s">
        <v>5740</v>
      </c>
      <c r="U1" s="114" t="s">
        <v>5741</v>
      </c>
      <c r="V1" s="114" t="s">
        <v>5742</v>
      </c>
      <c r="W1" s="114" t="s">
        <v>5743</v>
      </c>
      <c r="X1" s="114" t="s">
        <v>5744</v>
      </c>
      <c r="Y1" s="114" t="s">
        <v>5745</v>
      </c>
      <c r="Z1" s="114" t="s">
        <v>5746</v>
      </c>
      <c r="AA1" s="114" t="s">
        <v>5747</v>
      </c>
      <c r="AB1" s="114" t="s">
        <v>5748</v>
      </c>
      <c r="AC1" s="114" t="s">
        <v>5749</v>
      </c>
      <c r="AD1" s="114" t="s">
        <v>5274</v>
      </c>
      <c r="AE1" s="114" t="s">
        <v>5750</v>
      </c>
      <c r="AF1" s="114" t="s">
        <v>5278</v>
      </c>
      <c r="AG1" s="114" t="s">
        <v>5751</v>
      </c>
      <c r="AH1" s="114" t="s">
        <v>5752</v>
      </c>
      <c r="AI1" s="114" t="s">
        <v>5753</v>
      </c>
      <c r="AJ1" s="114" t="s">
        <v>5772</v>
      </c>
      <c r="AK1" s="114" t="s">
        <v>5773</v>
      </c>
      <c r="AL1" s="114" t="s">
        <v>5774</v>
      </c>
      <c r="AM1" s="114" t="s">
        <v>5775</v>
      </c>
      <c r="AN1" s="114" t="s">
        <v>5776</v>
      </c>
      <c r="AO1" s="114" t="s">
        <v>5777</v>
      </c>
      <c r="AP1" s="114" t="s">
        <v>5778</v>
      </c>
      <c r="AQ1" s="114" t="s">
        <v>5779</v>
      </c>
      <c r="AR1" s="114" t="s">
        <v>5780</v>
      </c>
      <c r="AS1" s="114" t="s">
        <v>5781</v>
      </c>
      <c r="AT1" s="114" t="s">
        <v>5281</v>
      </c>
      <c r="AU1" s="114" t="s">
        <v>5282</v>
      </c>
      <c r="AV1" s="114" t="s">
        <v>5754</v>
      </c>
      <c r="AW1" s="114" t="s">
        <v>5755</v>
      </c>
      <c r="AX1" s="114" t="s">
        <v>5283</v>
      </c>
      <c r="AZ1" s="115" t="s">
        <v>5864</v>
      </c>
    </row>
    <row r="2" spans="1:52">
      <c r="A2" s="13">
        <v>1</v>
      </c>
      <c r="B2" s="13">
        <v>201920</v>
      </c>
      <c r="C2" s="110" t="s">
        <v>5806</v>
      </c>
      <c r="D2" s="13" t="s">
        <v>5807</v>
      </c>
      <c r="E2" s="13" t="s">
        <v>5808</v>
      </c>
      <c r="F2" s="13" t="s">
        <v>5809</v>
      </c>
      <c r="G2" s="13" t="s">
        <v>5810</v>
      </c>
      <c r="H2" s="13"/>
      <c r="I2" s="13">
        <v>1564894635</v>
      </c>
      <c r="J2" s="13" t="s">
        <v>5839</v>
      </c>
      <c r="K2" s="13" t="s">
        <v>5811</v>
      </c>
      <c r="L2" s="111" t="s">
        <v>5812</v>
      </c>
      <c r="M2" s="13">
        <v>101</v>
      </c>
      <c r="N2" s="13">
        <v>1</v>
      </c>
      <c r="O2" s="13">
        <v>350</v>
      </c>
      <c r="P2" s="13">
        <v>16813</v>
      </c>
      <c r="Q2" s="13"/>
      <c r="R2" s="112" t="s">
        <v>5813</v>
      </c>
      <c r="S2" s="12" t="s">
        <v>5824</v>
      </c>
      <c r="T2" s="13" t="s">
        <v>1502</v>
      </c>
      <c r="U2" s="13">
        <v>20</v>
      </c>
      <c r="V2" s="13"/>
      <c r="W2" s="12" t="s">
        <v>5234</v>
      </c>
      <c r="X2" s="13"/>
      <c r="Y2" s="13"/>
      <c r="Z2" s="13">
        <v>30</v>
      </c>
      <c r="AA2" s="16">
        <f>32/30</f>
        <v>1.0666666666666667</v>
      </c>
      <c r="AB2" s="12" t="s">
        <v>5173</v>
      </c>
      <c r="AC2" s="13">
        <v>1</v>
      </c>
      <c r="AD2" s="13" t="s">
        <v>5823</v>
      </c>
      <c r="AE2" s="13">
        <v>21</v>
      </c>
      <c r="AF2" s="13" t="s">
        <v>1284</v>
      </c>
      <c r="AG2" s="13" t="s">
        <v>5493</v>
      </c>
      <c r="AH2" s="13"/>
      <c r="AI2" s="13"/>
      <c r="AJ2" s="13"/>
      <c r="AK2" s="13"/>
      <c r="AL2" s="13"/>
      <c r="AM2" s="13"/>
      <c r="AN2" s="13"/>
      <c r="AO2" s="13"/>
      <c r="AP2" s="13"/>
      <c r="AQ2" s="13"/>
      <c r="AR2" s="13"/>
      <c r="AS2" s="13"/>
      <c r="AT2" s="113">
        <v>60</v>
      </c>
      <c r="AU2" s="113">
        <v>60</v>
      </c>
      <c r="AV2" s="113">
        <v>0</v>
      </c>
      <c r="AW2" s="13" t="s">
        <v>5736</v>
      </c>
      <c r="AX2" s="113">
        <f t="shared" ref="AX2:AX12" si="0">IF(AW2="Y",((AA2*AU2)+AV2)*1.2,(AA2*AU2)+AV2)</f>
        <v>64</v>
      </c>
      <c r="AZ2" s="1" t="s">
        <v>5819</v>
      </c>
    </row>
    <row r="3" spans="1:52">
      <c r="A3" s="13">
        <v>1</v>
      </c>
      <c r="B3" s="13">
        <v>201920</v>
      </c>
      <c r="C3" s="110" t="s">
        <v>5806</v>
      </c>
      <c r="D3" s="13" t="s">
        <v>5807</v>
      </c>
      <c r="E3" s="13" t="s">
        <v>5808</v>
      </c>
      <c r="F3" s="13" t="s">
        <v>5809</v>
      </c>
      <c r="G3" s="13" t="s">
        <v>5810</v>
      </c>
      <c r="H3" s="13"/>
      <c r="I3" s="13">
        <v>1564894635</v>
      </c>
      <c r="J3" s="13" t="s">
        <v>5839</v>
      </c>
      <c r="K3" s="13" t="s">
        <v>5811</v>
      </c>
      <c r="L3" s="111" t="s">
        <v>5812</v>
      </c>
      <c r="M3" s="13">
        <v>101</v>
      </c>
      <c r="N3" s="13">
        <v>1</v>
      </c>
      <c r="O3" s="13">
        <v>350</v>
      </c>
      <c r="P3" s="13">
        <v>16813</v>
      </c>
      <c r="Q3" s="13"/>
      <c r="R3" s="112" t="s">
        <v>5814</v>
      </c>
      <c r="S3" s="12" t="s">
        <v>5824</v>
      </c>
      <c r="T3" s="13" t="s">
        <v>5262</v>
      </c>
      <c r="U3" s="13">
        <v>30</v>
      </c>
      <c r="V3" s="13"/>
      <c r="W3" s="12" t="s">
        <v>5234</v>
      </c>
      <c r="X3" s="13"/>
      <c r="Y3" s="13"/>
      <c r="Z3" s="13"/>
      <c r="AA3" s="16">
        <f>32/30</f>
        <v>1.0666666666666667</v>
      </c>
      <c r="AB3" s="12" t="s">
        <v>5173</v>
      </c>
      <c r="AC3" s="13">
        <v>1</v>
      </c>
      <c r="AD3" s="13" t="s">
        <v>5823</v>
      </c>
      <c r="AE3" s="13">
        <v>21</v>
      </c>
      <c r="AF3" s="13" t="s">
        <v>1284</v>
      </c>
      <c r="AG3" s="13" t="s">
        <v>5493</v>
      </c>
      <c r="AH3" s="13"/>
      <c r="AI3" s="13"/>
      <c r="AJ3" s="13"/>
      <c r="AK3" s="13"/>
      <c r="AL3" s="13"/>
      <c r="AM3" s="13"/>
      <c r="AN3" s="13"/>
      <c r="AO3" s="13"/>
      <c r="AP3" s="13"/>
      <c r="AQ3" s="13"/>
      <c r="AR3" s="13"/>
      <c r="AS3" s="13"/>
      <c r="AT3" s="113">
        <v>60</v>
      </c>
      <c r="AU3" s="113">
        <v>60</v>
      </c>
      <c r="AV3" s="113">
        <v>0</v>
      </c>
      <c r="AW3" s="13" t="s">
        <v>5736</v>
      </c>
      <c r="AX3" s="113">
        <f t="shared" si="0"/>
        <v>64</v>
      </c>
      <c r="AZ3" s="1" t="s">
        <v>5822</v>
      </c>
    </row>
    <row r="4" spans="1:52">
      <c r="A4" s="13">
        <v>1</v>
      </c>
      <c r="B4" s="13">
        <v>201920</v>
      </c>
      <c r="C4" s="110" t="s">
        <v>5806</v>
      </c>
      <c r="D4" s="13" t="s">
        <v>5807</v>
      </c>
      <c r="E4" s="13" t="s">
        <v>5808</v>
      </c>
      <c r="F4" s="13" t="s">
        <v>5809</v>
      </c>
      <c r="G4" s="13" t="s">
        <v>5810</v>
      </c>
      <c r="H4" s="13"/>
      <c r="I4" s="13">
        <v>1564894635</v>
      </c>
      <c r="J4" s="13" t="s">
        <v>5839</v>
      </c>
      <c r="K4" s="13" t="s">
        <v>5811</v>
      </c>
      <c r="L4" s="111" t="s">
        <v>5812</v>
      </c>
      <c r="M4" s="13">
        <v>101</v>
      </c>
      <c r="N4" s="13">
        <v>1</v>
      </c>
      <c r="O4" s="13">
        <v>400</v>
      </c>
      <c r="P4" s="13"/>
      <c r="Q4" s="13"/>
      <c r="R4" s="112" t="s">
        <v>5813</v>
      </c>
      <c r="S4" s="12" t="s">
        <v>5816</v>
      </c>
      <c r="T4" s="12" t="s">
        <v>2230</v>
      </c>
      <c r="U4" s="13">
        <v>20</v>
      </c>
      <c r="V4" s="8"/>
      <c r="W4" s="12" t="s">
        <v>5234</v>
      </c>
      <c r="X4" s="13"/>
      <c r="Y4" s="13"/>
      <c r="Z4" s="13">
        <v>56</v>
      </c>
      <c r="AA4" s="16">
        <f>28/56</f>
        <v>0.5</v>
      </c>
      <c r="AB4" s="12" t="s">
        <v>5173</v>
      </c>
      <c r="AC4" s="13">
        <v>4</v>
      </c>
      <c r="AD4" s="13" t="s">
        <v>5823</v>
      </c>
      <c r="AE4" s="13">
        <v>21</v>
      </c>
      <c r="AF4" s="50" t="s">
        <v>1315</v>
      </c>
      <c r="AG4" s="13" t="s">
        <v>5493</v>
      </c>
      <c r="AH4" s="13"/>
      <c r="AI4" s="13"/>
      <c r="AJ4" s="13"/>
      <c r="AK4" s="13"/>
      <c r="AL4" s="13"/>
      <c r="AM4" s="13"/>
      <c r="AN4" s="13"/>
      <c r="AO4" s="13"/>
      <c r="AP4" s="13"/>
      <c r="AQ4" s="13"/>
      <c r="AR4" s="13"/>
      <c r="AS4" s="13"/>
      <c r="AT4" s="113">
        <v>800</v>
      </c>
      <c r="AU4" s="113">
        <v>800</v>
      </c>
      <c r="AV4" s="113">
        <v>50</v>
      </c>
      <c r="AW4" s="13" t="s">
        <v>5736</v>
      </c>
      <c r="AX4" s="113">
        <f t="shared" si="0"/>
        <v>450</v>
      </c>
      <c r="AZ4" s="1" t="s">
        <v>5821</v>
      </c>
    </row>
    <row r="5" spans="1:52">
      <c r="A5" s="13">
        <v>1</v>
      </c>
      <c r="B5" s="13">
        <v>201920</v>
      </c>
      <c r="C5" s="110" t="s">
        <v>5806</v>
      </c>
      <c r="D5" s="13" t="s">
        <v>5807</v>
      </c>
      <c r="E5" s="13" t="s">
        <v>5808</v>
      </c>
      <c r="F5" s="13" t="s">
        <v>5809</v>
      </c>
      <c r="G5" s="13" t="s">
        <v>5810</v>
      </c>
      <c r="H5" s="13"/>
      <c r="I5" s="13">
        <v>1564894635</v>
      </c>
      <c r="J5" s="13" t="s">
        <v>5839</v>
      </c>
      <c r="K5" s="13" t="s">
        <v>5811</v>
      </c>
      <c r="L5" s="111" t="s">
        <v>5812</v>
      </c>
      <c r="M5" s="13">
        <v>101</v>
      </c>
      <c r="N5" s="13">
        <v>1</v>
      </c>
      <c r="O5" s="13">
        <v>400</v>
      </c>
      <c r="P5" s="13"/>
      <c r="Q5" s="13"/>
      <c r="R5" s="112" t="s">
        <v>5813</v>
      </c>
      <c r="S5" s="12" t="s">
        <v>5816</v>
      </c>
      <c r="T5" s="12" t="s">
        <v>5815</v>
      </c>
      <c r="U5" s="13">
        <v>30</v>
      </c>
      <c r="V5" s="8"/>
      <c r="W5" s="12" t="s">
        <v>5234</v>
      </c>
      <c r="X5" s="13"/>
      <c r="Y5" s="13"/>
      <c r="Z5" s="13"/>
      <c r="AA5" s="16">
        <f>28/56</f>
        <v>0.5</v>
      </c>
      <c r="AB5" s="12" t="s">
        <v>5173</v>
      </c>
      <c r="AC5" s="13">
        <v>4</v>
      </c>
      <c r="AD5" s="13" t="s">
        <v>5823</v>
      </c>
      <c r="AE5" s="13">
        <v>21</v>
      </c>
      <c r="AF5" s="50" t="s">
        <v>1315</v>
      </c>
      <c r="AG5" s="13" t="s">
        <v>5493</v>
      </c>
      <c r="AH5" s="13"/>
      <c r="AI5" s="13"/>
      <c r="AJ5" s="13"/>
      <c r="AK5" s="13"/>
      <c r="AL5" s="13"/>
      <c r="AM5" s="13"/>
      <c r="AN5" s="13"/>
      <c r="AO5" s="13"/>
      <c r="AP5" s="13"/>
      <c r="AQ5" s="13"/>
      <c r="AR5" s="13"/>
      <c r="AS5" s="13"/>
      <c r="AT5" s="113">
        <v>800</v>
      </c>
      <c r="AU5" s="113">
        <v>800</v>
      </c>
      <c r="AV5" s="113">
        <v>50</v>
      </c>
      <c r="AW5" s="13" t="s">
        <v>5736</v>
      </c>
      <c r="AX5" s="113">
        <f t="shared" si="0"/>
        <v>450</v>
      </c>
      <c r="AZ5" s="1" t="s">
        <v>5820</v>
      </c>
    </row>
    <row r="6" spans="1:52">
      <c r="A6" s="13">
        <v>1</v>
      </c>
      <c r="B6" s="13">
        <v>201920</v>
      </c>
      <c r="C6" s="110" t="s">
        <v>5806</v>
      </c>
      <c r="D6" s="13" t="s">
        <v>5807</v>
      </c>
      <c r="E6" s="13" t="s">
        <v>5808</v>
      </c>
      <c r="F6" s="13" t="s">
        <v>5809</v>
      </c>
      <c r="G6" s="13" t="s">
        <v>5810</v>
      </c>
      <c r="H6" s="13"/>
      <c r="I6" s="13">
        <v>1564894635</v>
      </c>
      <c r="J6" s="13" t="s">
        <v>5839</v>
      </c>
      <c r="K6" s="13" t="s">
        <v>5811</v>
      </c>
      <c r="L6" s="111" t="s">
        <v>5812</v>
      </c>
      <c r="M6" s="13">
        <v>101</v>
      </c>
      <c r="N6" s="13">
        <v>1</v>
      </c>
      <c r="O6" s="13">
        <v>400</v>
      </c>
      <c r="P6" s="13">
        <v>16813</v>
      </c>
      <c r="Q6" s="13"/>
      <c r="R6" s="112" t="s">
        <v>5813</v>
      </c>
      <c r="S6" s="12" t="s">
        <v>5816</v>
      </c>
      <c r="T6" s="12" t="s">
        <v>2230</v>
      </c>
      <c r="U6" s="13">
        <v>20</v>
      </c>
      <c r="V6" s="8"/>
      <c r="W6" s="12" t="s">
        <v>5234</v>
      </c>
      <c r="X6" s="13"/>
      <c r="Y6" s="13"/>
      <c r="Z6" s="13">
        <v>56</v>
      </c>
      <c r="AA6" s="16">
        <f>112/56</f>
        <v>2</v>
      </c>
      <c r="AB6" s="12" t="s">
        <v>5173</v>
      </c>
      <c r="AC6" s="13">
        <v>1</v>
      </c>
      <c r="AD6" s="13" t="s">
        <v>5823</v>
      </c>
      <c r="AE6" s="13">
        <v>21</v>
      </c>
      <c r="AF6" s="50" t="s">
        <v>1315</v>
      </c>
      <c r="AG6" s="13" t="s">
        <v>5493</v>
      </c>
      <c r="AH6" s="13"/>
      <c r="AI6" s="13"/>
      <c r="AJ6" s="13"/>
      <c r="AK6" s="13"/>
      <c r="AL6" s="13"/>
      <c r="AM6" s="13"/>
      <c r="AN6" s="13"/>
      <c r="AO6" s="13"/>
      <c r="AP6" s="13"/>
      <c r="AQ6" s="13"/>
      <c r="AR6" s="13"/>
      <c r="AS6" s="13"/>
      <c r="AT6" s="113">
        <v>800</v>
      </c>
      <c r="AU6" s="113">
        <v>800</v>
      </c>
      <c r="AV6" s="113">
        <v>0</v>
      </c>
      <c r="AW6" s="13" t="s">
        <v>5284</v>
      </c>
      <c r="AX6" s="113">
        <f t="shared" si="0"/>
        <v>1920</v>
      </c>
      <c r="AZ6" s="1" t="s">
        <v>5817</v>
      </c>
    </row>
    <row r="7" spans="1:52">
      <c r="A7" s="13">
        <v>1</v>
      </c>
      <c r="B7" s="13">
        <v>201920</v>
      </c>
      <c r="C7" s="110" t="s">
        <v>5806</v>
      </c>
      <c r="D7" s="13" t="s">
        <v>5807</v>
      </c>
      <c r="E7" s="13" t="s">
        <v>5808</v>
      </c>
      <c r="F7" s="13" t="s">
        <v>5809</v>
      </c>
      <c r="G7" s="13" t="s">
        <v>5810</v>
      </c>
      <c r="H7" s="13"/>
      <c r="I7" s="13">
        <v>1564894635</v>
      </c>
      <c r="J7" s="13" t="s">
        <v>5839</v>
      </c>
      <c r="K7" s="13" t="s">
        <v>5811</v>
      </c>
      <c r="L7" s="111" t="s">
        <v>5812</v>
      </c>
      <c r="M7" s="13">
        <v>101</v>
      </c>
      <c r="N7" s="13">
        <v>1</v>
      </c>
      <c r="O7" s="13">
        <v>400</v>
      </c>
      <c r="P7" s="13">
        <v>16813</v>
      </c>
      <c r="Q7" s="13"/>
      <c r="R7" s="112" t="s">
        <v>5813</v>
      </c>
      <c r="S7" s="12" t="s">
        <v>5816</v>
      </c>
      <c r="T7" s="12" t="s">
        <v>5815</v>
      </c>
      <c r="U7" s="13">
        <v>30</v>
      </c>
      <c r="V7" s="8"/>
      <c r="W7" s="12" t="s">
        <v>5234</v>
      </c>
      <c r="X7" s="13"/>
      <c r="Y7" s="13"/>
      <c r="Z7" s="13"/>
      <c r="AA7" s="16">
        <f>112/56</f>
        <v>2</v>
      </c>
      <c r="AB7" s="12" t="s">
        <v>5173</v>
      </c>
      <c r="AC7" s="13">
        <v>1</v>
      </c>
      <c r="AD7" s="13" t="s">
        <v>5823</v>
      </c>
      <c r="AE7" s="13">
        <v>21</v>
      </c>
      <c r="AF7" s="50" t="s">
        <v>1315</v>
      </c>
      <c r="AG7" s="13" t="s">
        <v>5493</v>
      </c>
      <c r="AH7" s="13"/>
      <c r="AI7" s="13"/>
      <c r="AJ7" s="13"/>
      <c r="AK7" s="13"/>
      <c r="AL7" s="13"/>
      <c r="AM7" s="13"/>
      <c r="AN7" s="13"/>
      <c r="AO7" s="13"/>
      <c r="AP7" s="13"/>
      <c r="AQ7" s="13"/>
      <c r="AR7" s="13"/>
      <c r="AS7" s="13"/>
      <c r="AT7" s="113">
        <v>800</v>
      </c>
      <c r="AU7" s="113">
        <v>800</v>
      </c>
      <c r="AV7" s="113">
        <v>0</v>
      </c>
      <c r="AW7" s="13" t="s">
        <v>5284</v>
      </c>
      <c r="AX7" s="113">
        <f t="shared" si="0"/>
        <v>1920</v>
      </c>
      <c r="AZ7" s="1" t="s">
        <v>5818</v>
      </c>
    </row>
    <row r="8" spans="1:52">
      <c r="A8" s="13">
        <v>1</v>
      </c>
      <c r="B8" s="13">
        <v>201920</v>
      </c>
      <c r="C8" s="110" t="s">
        <v>5806</v>
      </c>
      <c r="D8" s="13" t="s">
        <v>5807</v>
      </c>
      <c r="E8" s="13" t="s">
        <v>5808</v>
      </c>
      <c r="F8" s="13" t="s">
        <v>5809</v>
      </c>
      <c r="G8" s="13" t="s">
        <v>5810</v>
      </c>
      <c r="H8" s="13"/>
      <c r="I8" s="13">
        <v>1564894635</v>
      </c>
      <c r="J8" s="13" t="s">
        <v>5839</v>
      </c>
      <c r="K8" s="13" t="s">
        <v>5811</v>
      </c>
      <c r="L8" s="111" t="s">
        <v>5812</v>
      </c>
      <c r="M8" s="13">
        <v>101</v>
      </c>
      <c r="N8" s="13">
        <v>1</v>
      </c>
      <c r="O8" s="13">
        <v>400</v>
      </c>
      <c r="P8" s="13"/>
      <c r="Q8" s="13">
        <v>31861</v>
      </c>
      <c r="R8" s="112" t="s">
        <v>5813</v>
      </c>
      <c r="S8" s="13"/>
      <c r="T8" s="13"/>
      <c r="U8" s="13">
        <v>99</v>
      </c>
      <c r="V8" s="13" t="s">
        <v>5840</v>
      </c>
      <c r="W8" s="12" t="s">
        <v>5234</v>
      </c>
      <c r="X8" s="13" t="s">
        <v>5856</v>
      </c>
      <c r="Y8" s="13"/>
      <c r="Z8" s="13">
        <v>28</v>
      </c>
      <c r="AA8" s="16">
        <f>56/28</f>
        <v>2</v>
      </c>
      <c r="AB8" s="12" t="s">
        <v>5173</v>
      </c>
      <c r="AC8" s="13">
        <v>2</v>
      </c>
      <c r="AD8" s="13" t="s">
        <v>5826</v>
      </c>
      <c r="AE8" s="13">
        <v>21</v>
      </c>
      <c r="AF8" s="50" t="s">
        <v>1315</v>
      </c>
      <c r="AG8" s="13" t="s">
        <v>5493</v>
      </c>
      <c r="AH8" s="13"/>
      <c r="AI8" s="13"/>
      <c r="AJ8" s="13"/>
      <c r="AK8" s="13"/>
      <c r="AL8" s="13"/>
      <c r="AM8" s="13"/>
      <c r="AN8" s="13"/>
      <c r="AO8" s="13"/>
      <c r="AP8" s="13"/>
      <c r="AQ8" s="13"/>
      <c r="AR8" s="13"/>
      <c r="AS8" s="13"/>
      <c r="AT8" s="113">
        <v>90.93</v>
      </c>
      <c r="AU8" s="113">
        <v>92.93</v>
      </c>
      <c r="AV8" s="113">
        <v>0</v>
      </c>
      <c r="AW8" s="13" t="s">
        <v>5284</v>
      </c>
      <c r="AX8" s="113">
        <f t="shared" si="0"/>
        <v>223.03200000000001</v>
      </c>
      <c r="AZ8" s="1" t="s">
        <v>5827</v>
      </c>
    </row>
    <row r="9" spans="1:52">
      <c r="A9" s="13">
        <v>1</v>
      </c>
      <c r="B9" s="13">
        <v>201920</v>
      </c>
      <c r="C9" s="110" t="s">
        <v>5806</v>
      </c>
      <c r="D9" s="13" t="s">
        <v>5807</v>
      </c>
      <c r="E9" s="13" t="s">
        <v>5808</v>
      </c>
      <c r="F9" s="13" t="s">
        <v>5809</v>
      </c>
      <c r="G9" s="13" t="s">
        <v>5810</v>
      </c>
      <c r="H9" s="13"/>
      <c r="I9" s="13">
        <v>1564894635</v>
      </c>
      <c r="J9" s="13" t="s">
        <v>5839</v>
      </c>
      <c r="K9" s="13" t="s">
        <v>5811</v>
      </c>
      <c r="L9" s="111" t="s">
        <v>5812</v>
      </c>
      <c r="M9" s="13">
        <v>101</v>
      </c>
      <c r="N9" s="13">
        <v>1</v>
      </c>
      <c r="O9" s="13">
        <v>350</v>
      </c>
      <c r="P9" s="13"/>
      <c r="Q9" s="13"/>
      <c r="R9" s="112" t="s">
        <v>5813</v>
      </c>
      <c r="S9" s="13"/>
      <c r="T9" s="13"/>
      <c r="U9" s="13">
        <v>99</v>
      </c>
      <c r="V9" s="13" t="s">
        <v>5841</v>
      </c>
      <c r="W9" s="12" t="s">
        <v>5234</v>
      </c>
      <c r="X9" s="13" t="s">
        <v>5857</v>
      </c>
      <c r="Y9" s="13"/>
      <c r="Z9" s="13">
        <v>56</v>
      </c>
      <c r="AA9" s="16">
        <f>56/56</f>
        <v>1</v>
      </c>
      <c r="AB9" s="12" t="s">
        <v>5173</v>
      </c>
      <c r="AC9" s="13">
        <v>3</v>
      </c>
      <c r="AD9" s="13" t="s">
        <v>5826</v>
      </c>
      <c r="AE9" s="13">
        <v>21</v>
      </c>
      <c r="AF9" s="13" t="s">
        <v>5519</v>
      </c>
      <c r="AG9" s="13" t="s">
        <v>5493</v>
      </c>
      <c r="AH9" s="13"/>
      <c r="AI9" s="13"/>
      <c r="AJ9" s="13"/>
      <c r="AK9" s="13"/>
      <c r="AL9" s="13"/>
      <c r="AM9" s="13"/>
      <c r="AN9" s="13"/>
      <c r="AO9" s="13"/>
      <c r="AP9" s="13"/>
      <c r="AQ9" s="13"/>
      <c r="AR9" s="13"/>
      <c r="AS9" s="13"/>
      <c r="AT9" s="113">
        <v>798.22</v>
      </c>
      <c r="AU9" s="113">
        <v>798.22</v>
      </c>
      <c r="AV9" s="113">
        <v>0</v>
      </c>
      <c r="AW9" s="13" t="s">
        <v>5736</v>
      </c>
      <c r="AX9" s="113">
        <f t="shared" si="0"/>
        <v>798.22</v>
      </c>
      <c r="AZ9" s="1" t="s">
        <v>5828</v>
      </c>
    </row>
    <row r="10" spans="1:52">
      <c r="A10" s="13">
        <v>1</v>
      </c>
      <c r="B10" s="13">
        <v>201920</v>
      </c>
      <c r="C10" s="110" t="s">
        <v>5806</v>
      </c>
      <c r="D10" s="13" t="s">
        <v>5807</v>
      </c>
      <c r="E10" s="13" t="s">
        <v>5808</v>
      </c>
      <c r="F10" s="13" t="s">
        <v>5809</v>
      </c>
      <c r="G10" s="13" t="s">
        <v>5810</v>
      </c>
      <c r="H10" s="13"/>
      <c r="I10" s="13">
        <v>1564894635</v>
      </c>
      <c r="J10" s="13" t="s">
        <v>5839</v>
      </c>
      <c r="K10" s="13" t="s">
        <v>5811</v>
      </c>
      <c r="L10" s="111" t="s">
        <v>5812</v>
      </c>
      <c r="M10" s="13">
        <v>101</v>
      </c>
      <c r="N10" s="13">
        <v>1</v>
      </c>
      <c r="O10" s="13">
        <v>301</v>
      </c>
      <c r="P10" s="13"/>
      <c r="Q10" s="13"/>
      <c r="R10" s="112" t="s">
        <v>5813</v>
      </c>
      <c r="S10" s="13"/>
      <c r="T10" s="13"/>
      <c r="U10" s="13">
        <v>99</v>
      </c>
      <c r="V10" s="13" t="s">
        <v>5842</v>
      </c>
      <c r="W10" s="12" t="s">
        <v>5229</v>
      </c>
      <c r="X10" s="13" t="s">
        <v>5859</v>
      </c>
      <c r="Y10" s="13" t="s">
        <v>5825</v>
      </c>
      <c r="Z10" s="13">
        <v>1</v>
      </c>
      <c r="AA10" s="16">
        <v>1</v>
      </c>
      <c r="AB10" s="12" t="s">
        <v>5173</v>
      </c>
      <c r="AC10" s="13">
        <v>8</v>
      </c>
      <c r="AD10" s="13" t="s">
        <v>5826</v>
      </c>
      <c r="AE10" s="13">
        <v>21</v>
      </c>
      <c r="AF10" s="13" t="s">
        <v>1291</v>
      </c>
      <c r="AG10" s="13" t="s">
        <v>5493</v>
      </c>
      <c r="AH10" s="13"/>
      <c r="AI10" s="13"/>
      <c r="AJ10" s="13"/>
      <c r="AK10" s="13"/>
      <c r="AL10" s="13"/>
      <c r="AM10" s="13"/>
      <c r="AN10" s="13"/>
      <c r="AO10" s="13"/>
      <c r="AP10" s="13"/>
      <c r="AQ10" s="13"/>
      <c r="AR10" s="13"/>
      <c r="AS10" s="13"/>
      <c r="AT10" s="113">
        <v>1995.49</v>
      </c>
      <c r="AU10" s="113">
        <v>1995.49</v>
      </c>
      <c r="AV10" s="113">
        <v>0</v>
      </c>
      <c r="AW10" s="13" t="s">
        <v>5736</v>
      </c>
      <c r="AX10" s="113">
        <f t="shared" si="0"/>
        <v>1995.49</v>
      </c>
      <c r="AZ10" s="1" t="s">
        <v>5829</v>
      </c>
    </row>
    <row r="11" spans="1:52">
      <c r="A11" s="13">
        <v>1</v>
      </c>
      <c r="B11" s="13">
        <v>201920</v>
      </c>
      <c r="C11" s="110" t="s">
        <v>5806</v>
      </c>
      <c r="D11" s="13" t="s">
        <v>5807</v>
      </c>
      <c r="E11" s="13" t="s">
        <v>5808</v>
      </c>
      <c r="F11" s="13" t="s">
        <v>5809</v>
      </c>
      <c r="G11" s="13" t="s">
        <v>5810</v>
      </c>
      <c r="H11" s="13"/>
      <c r="I11" s="13">
        <v>1564894635</v>
      </c>
      <c r="J11" s="13" t="s">
        <v>5839</v>
      </c>
      <c r="K11" s="13" t="s">
        <v>5811</v>
      </c>
      <c r="L11" s="111" t="s">
        <v>5812</v>
      </c>
      <c r="M11" s="13">
        <v>101</v>
      </c>
      <c r="N11" s="13">
        <v>1</v>
      </c>
      <c r="O11" s="13">
        <v>300</v>
      </c>
      <c r="P11" s="13">
        <v>16813</v>
      </c>
      <c r="Q11" s="13"/>
      <c r="R11" s="112" t="s">
        <v>5813</v>
      </c>
      <c r="S11" s="13"/>
      <c r="T11" s="13"/>
      <c r="U11" s="13">
        <v>99</v>
      </c>
      <c r="V11" s="13" t="s">
        <v>5843</v>
      </c>
      <c r="W11" s="12" t="s">
        <v>5234</v>
      </c>
      <c r="X11" s="13" t="s">
        <v>5858</v>
      </c>
      <c r="Y11" s="12"/>
      <c r="Z11" s="13">
        <v>30</v>
      </c>
      <c r="AA11" s="16">
        <f>30/30</f>
        <v>1</v>
      </c>
      <c r="AB11" s="12" t="s">
        <v>5173</v>
      </c>
      <c r="AC11" s="13">
        <v>1</v>
      </c>
      <c r="AD11" s="13" t="s">
        <v>5826</v>
      </c>
      <c r="AE11" s="13">
        <v>21</v>
      </c>
      <c r="AF11" s="13" t="s">
        <v>1307</v>
      </c>
      <c r="AG11" s="13" t="s">
        <v>5493</v>
      </c>
      <c r="AH11" s="13"/>
      <c r="AI11" s="13"/>
      <c r="AJ11" s="13"/>
      <c r="AK11" s="13"/>
      <c r="AL11" s="13"/>
      <c r="AM11" s="13"/>
      <c r="AN11" s="13"/>
      <c r="AO11" s="13"/>
      <c r="AP11" s="13"/>
      <c r="AQ11" s="13"/>
      <c r="AR11" s="13"/>
      <c r="AS11" s="13"/>
      <c r="AT11" s="113">
        <v>735.43</v>
      </c>
      <c r="AU11" s="113">
        <v>735.43</v>
      </c>
      <c r="AV11" s="113">
        <v>13</v>
      </c>
      <c r="AW11" s="13" t="s">
        <v>5284</v>
      </c>
      <c r="AX11" s="113">
        <f t="shared" si="0"/>
        <v>898.11599999999987</v>
      </c>
      <c r="AZ11" s="1" t="s">
        <v>5830</v>
      </c>
    </row>
    <row r="12" spans="1:52">
      <c r="A12" s="13">
        <v>1</v>
      </c>
      <c r="B12" s="13">
        <v>201920</v>
      </c>
      <c r="C12" s="110" t="s">
        <v>5806</v>
      </c>
      <c r="D12" s="13" t="s">
        <v>5807</v>
      </c>
      <c r="E12" s="13" t="s">
        <v>5808</v>
      </c>
      <c r="F12" s="13" t="s">
        <v>5809</v>
      </c>
      <c r="G12" s="13" t="s">
        <v>5810</v>
      </c>
      <c r="H12" s="13"/>
      <c r="I12" s="13">
        <v>1564894635</v>
      </c>
      <c r="J12" s="13" t="s">
        <v>5839</v>
      </c>
      <c r="K12" s="13" t="s">
        <v>5811</v>
      </c>
      <c r="L12" s="111" t="s">
        <v>5812</v>
      </c>
      <c r="M12" s="13">
        <v>101</v>
      </c>
      <c r="N12" s="13">
        <v>1</v>
      </c>
      <c r="O12" s="13">
        <v>300</v>
      </c>
      <c r="P12" s="13"/>
      <c r="Q12" s="13"/>
      <c r="R12" s="112" t="s">
        <v>5813</v>
      </c>
      <c r="S12" s="13"/>
      <c r="T12" s="13"/>
      <c r="U12" s="13">
        <v>99</v>
      </c>
      <c r="V12" s="13" t="s">
        <v>5844</v>
      </c>
      <c r="W12" s="12" t="s">
        <v>5234</v>
      </c>
      <c r="X12" s="13" t="s">
        <v>5858</v>
      </c>
      <c r="Y12" s="12"/>
      <c r="Z12" s="13">
        <v>30</v>
      </c>
      <c r="AA12" s="16">
        <f>30/30</f>
        <v>1</v>
      </c>
      <c r="AB12" s="12" t="s">
        <v>5173</v>
      </c>
      <c r="AC12" s="13">
        <v>3</v>
      </c>
      <c r="AD12" s="13" t="s">
        <v>5826</v>
      </c>
      <c r="AE12" s="13">
        <v>21</v>
      </c>
      <c r="AF12" s="13" t="s">
        <v>1307</v>
      </c>
      <c r="AG12" s="13" t="s">
        <v>5493</v>
      </c>
      <c r="AH12" s="13"/>
      <c r="AI12" s="13"/>
      <c r="AJ12" s="13"/>
      <c r="AK12" s="13"/>
      <c r="AL12" s="13"/>
      <c r="AM12" s="13"/>
      <c r="AN12" s="13"/>
      <c r="AO12" s="13"/>
      <c r="AP12" s="13"/>
      <c r="AQ12" s="13"/>
      <c r="AR12" s="13"/>
      <c r="AS12" s="13"/>
      <c r="AT12" s="113">
        <v>668.13</v>
      </c>
      <c r="AU12" s="113">
        <v>668.13</v>
      </c>
      <c r="AV12" s="113">
        <v>0</v>
      </c>
      <c r="AW12" s="13" t="s">
        <v>5736</v>
      </c>
      <c r="AX12" s="113">
        <f t="shared" si="0"/>
        <v>668.13</v>
      </c>
      <c r="AZ12" s="1" t="s">
        <v>5831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11"/>
  <sheetViews>
    <sheetView zoomScale="90" zoomScaleNormal="90" workbookViewId="0"/>
  </sheetViews>
  <sheetFormatPr defaultColWidth="9.140625" defaultRowHeight="14.25"/>
  <cols>
    <col min="1" max="2" width="15.7109375" style="1" customWidth="1"/>
    <col min="3" max="3" width="100.7109375" style="1" customWidth="1"/>
    <col min="4" max="4" width="40.7109375" style="1" customWidth="1"/>
    <col min="5" max="16384" width="9.140625" style="1"/>
  </cols>
  <sheetData>
    <row r="1" spans="1:4" ht="63" customHeight="1">
      <c r="A1" s="7" t="s">
        <v>5486</v>
      </c>
      <c r="B1" s="7" t="s">
        <v>168</v>
      </c>
      <c r="C1" s="7" t="s">
        <v>5487</v>
      </c>
      <c r="D1" s="7" t="s">
        <v>169</v>
      </c>
    </row>
    <row r="2" spans="1:4" ht="28.5" customHeight="1">
      <c r="A2" s="22">
        <v>1</v>
      </c>
      <c r="B2" s="23">
        <v>43555</v>
      </c>
      <c r="C2" s="8" t="s">
        <v>5894</v>
      </c>
      <c r="D2" s="9" t="s">
        <v>167</v>
      </c>
    </row>
    <row r="3" spans="1:4" ht="28.5" customHeight="1">
      <c r="A3" s="22"/>
      <c r="B3" s="23"/>
      <c r="C3" s="8"/>
      <c r="D3" s="9"/>
    </row>
    <row r="4" spans="1:4" ht="28.5" customHeight="1">
      <c r="A4" s="22"/>
      <c r="B4" s="23"/>
      <c r="C4" s="8"/>
      <c r="D4" s="9"/>
    </row>
    <row r="5" spans="1:4" ht="28.5" customHeight="1">
      <c r="A5" s="22"/>
      <c r="B5" s="23"/>
      <c r="C5" s="8"/>
      <c r="D5" s="9"/>
    </row>
    <row r="6" spans="1:4" ht="28.5" customHeight="1">
      <c r="A6" s="22"/>
      <c r="B6" s="23"/>
      <c r="C6" s="8"/>
      <c r="D6" s="9"/>
    </row>
    <row r="7" spans="1:4" ht="28.5" customHeight="1">
      <c r="A7" s="22"/>
      <c r="B7" s="23"/>
      <c r="C7" s="8"/>
      <c r="D7" s="9"/>
    </row>
    <row r="8" spans="1:4" ht="28.5" customHeight="1">
      <c r="A8" s="22"/>
      <c r="B8" s="23"/>
      <c r="C8" s="8"/>
      <c r="D8" s="9"/>
    </row>
    <row r="9" spans="1:4" ht="28.5" customHeight="1">
      <c r="A9" s="22"/>
      <c r="B9" s="23"/>
      <c r="C9" s="8"/>
      <c r="D9" s="9"/>
    </row>
    <row r="10" spans="1:4" ht="28.5" customHeight="1">
      <c r="A10" s="22"/>
      <c r="B10" s="23"/>
      <c r="C10" s="8"/>
      <c r="D10" s="9"/>
    </row>
    <row r="11" spans="1:4" ht="28.5" customHeight="1">
      <c r="A11" s="22"/>
      <c r="B11" s="23"/>
      <c r="C11" s="8"/>
      <c r="D11" s="9"/>
    </row>
  </sheetData>
  <printOptions horizontalCentered="1"/>
  <pageMargins left="0.19685039370078741" right="0.19685039370078741" top="0.39370078740157483" bottom="0.39370078740157483" header="0.19685039370078741" footer="0.19685039370078741"/>
  <pageSetup paperSize="9" scale="58" fitToHeight="0" orientation="portrait" r:id="rId1"/>
  <headerFooter>
    <oddFooter>&amp;LReference DCB2212&amp;CNHS England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8"/>
  <sheetViews>
    <sheetView zoomScale="90" zoomScaleNormal="90" workbookViewId="0">
      <pane ySplit="4" topLeftCell="A5" activePane="bottomLeft" state="frozen"/>
      <selection pane="bottomLeft" activeCell="A5" sqref="A5"/>
    </sheetView>
  </sheetViews>
  <sheetFormatPr defaultColWidth="9.140625" defaultRowHeight="14.25"/>
  <cols>
    <col min="1" max="1" width="5.7109375" style="1" customWidth="1"/>
    <col min="2" max="2" width="55.7109375" style="1" customWidth="1"/>
    <col min="3" max="3" width="13.7109375" style="1" hidden="1" customWidth="1"/>
    <col min="4" max="4" width="17.7109375" style="1" customWidth="1"/>
    <col min="5" max="6" width="55.7109375" style="1" customWidth="1"/>
    <col min="7" max="7" width="20.7109375" style="1" customWidth="1"/>
    <col min="8" max="16384" width="9.140625" style="1"/>
  </cols>
  <sheetData>
    <row r="1" spans="1:7" ht="24.95" customHeight="1">
      <c r="A1" s="17" t="s">
        <v>5536</v>
      </c>
      <c r="B1" s="17"/>
      <c r="C1" s="17"/>
      <c r="D1" s="17"/>
      <c r="E1" s="17"/>
      <c r="F1" s="17"/>
      <c r="G1" s="18" t="s">
        <v>5895</v>
      </c>
    </row>
    <row r="2" spans="1:7">
      <c r="G2" s="2" t="s">
        <v>1135</v>
      </c>
    </row>
    <row r="4" spans="1:7" ht="63">
      <c r="A4" s="7" t="s">
        <v>5447</v>
      </c>
      <c r="B4" s="7" t="s">
        <v>5448</v>
      </c>
      <c r="C4" s="7" t="s">
        <v>5888</v>
      </c>
      <c r="D4" s="7" t="s">
        <v>5734</v>
      </c>
      <c r="E4" s="7" t="s">
        <v>5788</v>
      </c>
      <c r="F4" s="7" t="s">
        <v>5259</v>
      </c>
      <c r="G4" s="7" t="s">
        <v>5449</v>
      </c>
    </row>
    <row r="5" spans="1:7" ht="42.75" customHeight="1">
      <c r="A5" s="3">
        <v>1</v>
      </c>
      <c r="B5" s="4" t="s">
        <v>4957</v>
      </c>
      <c r="C5" s="44"/>
      <c r="D5" s="4" t="s">
        <v>157</v>
      </c>
      <c r="E5" s="4" t="s">
        <v>5996</v>
      </c>
      <c r="F5" s="4" t="s">
        <v>5852</v>
      </c>
      <c r="G5" s="44" t="s">
        <v>20</v>
      </c>
    </row>
    <row r="6" spans="1:7" ht="42.75" customHeight="1">
      <c r="A6" s="3">
        <v>2</v>
      </c>
      <c r="B6" s="4" t="s">
        <v>4958</v>
      </c>
      <c r="C6" s="44"/>
      <c r="D6" s="4" t="s">
        <v>7</v>
      </c>
      <c r="E6" s="4" t="s">
        <v>5790</v>
      </c>
      <c r="F6" s="4" t="s">
        <v>5851</v>
      </c>
      <c r="G6" s="44" t="s">
        <v>20</v>
      </c>
    </row>
    <row r="7" spans="1:7" ht="42.75">
      <c r="A7" s="3">
        <v>3</v>
      </c>
      <c r="B7" s="43" t="s">
        <v>179</v>
      </c>
      <c r="C7" s="44" t="s">
        <v>5889</v>
      </c>
      <c r="D7" s="4" t="s">
        <v>5450</v>
      </c>
      <c r="E7" s="4" t="s">
        <v>5805</v>
      </c>
      <c r="F7" s="4" t="s">
        <v>5791</v>
      </c>
      <c r="G7" s="109" t="s">
        <v>20</v>
      </c>
    </row>
    <row r="8" spans="1:7" ht="114">
      <c r="A8" s="3">
        <v>4</v>
      </c>
      <c r="B8" s="43" t="s">
        <v>155</v>
      </c>
      <c r="C8" s="44" t="s">
        <v>5889</v>
      </c>
      <c r="D8" s="4" t="s">
        <v>5481</v>
      </c>
      <c r="E8" s="4" t="s">
        <v>5803</v>
      </c>
      <c r="F8" s="4"/>
      <c r="G8" s="109" t="s">
        <v>20</v>
      </c>
    </row>
    <row r="9" spans="1:7" ht="57">
      <c r="A9" s="3">
        <v>5</v>
      </c>
      <c r="B9" s="43" t="s">
        <v>178</v>
      </c>
      <c r="C9" s="44" t="s">
        <v>5889</v>
      </c>
      <c r="D9" s="4" t="s">
        <v>5482</v>
      </c>
      <c r="E9" s="4" t="s">
        <v>5832</v>
      </c>
      <c r="F9" s="4" t="s">
        <v>5792</v>
      </c>
      <c r="G9" s="109" t="s">
        <v>20</v>
      </c>
    </row>
    <row r="10" spans="1:7" ht="57">
      <c r="A10" s="3">
        <v>6</v>
      </c>
      <c r="B10" s="43" t="s">
        <v>156</v>
      </c>
      <c r="C10" s="44" t="s">
        <v>5889</v>
      </c>
      <c r="D10" s="4" t="s">
        <v>5482</v>
      </c>
      <c r="E10" s="4" t="s">
        <v>5804</v>
      </c>
      <c r="F10" s="4" t="s">
        <v>5793</v>
      </c>
      <c r="G10" s="109" t="s">
        <v>20</v>
      </c>
    </row>
    <row r="11" spans="1:7" ht="57">
      <c r="A11" s="3">
        <v>7</v>
      </c>
      <c r="B11" s="43" t="s">
        <v>6</v>
      </c>
      <c r="C11" s="44" t="s">
        <v>5889</v>
      </c>
      <c r="D11" s="4" t="s">
        <v>7</v>
      </c>
      <c r="E11" s="4" t="s">
        <v>5833</v>
      </c>
      <c r="F11" s="4"/>
      <c r="G11" s="109" t="s">
        <v>20</v>
      </c>
    </row>
    <row r="12" spans="1:7" ht="142.5">
      <c r="A12" s="3">
        <v>8</v>
      </c>
      <c r="B12" s="43" t="s">
        <v>158</v>
      </c>
      <c r="C12" s="44" t="s">
        <v>5889</v>
      </c>
      <c r="D12" s="4" t="s">
        <v>5</v>
      </c>
      <c r="E12" s="4" t="s">
        <v>5846</v>
      </c>
      <c r="F12" s="4"/>
      <c r="G12" s="109" t="s">
        <v>185</v>
      </c>
    </row>
    <row r="13" spans="1:7" ht="71.25">
      <c r="A13" s="3">
        <v>9</v>
      </c>
      <c r="B13" s="43" t="s">
        <v>1</v>
      </c>
      <c r="C13" s="44" t="s">
        <v>5889</v>
      </c>
      <c r="D13" s="5" t="s">
        <v>2</v>
      </c>
      <c r="E13" s="4" t="s">
        <v>5837</v>
      </c>
      <c r="F13" s="4"/>
      <c r="G13" s="109" t="s">
        <v>185</v>
      </c>
    </row>
    <row r="14" spans="1:7" ht="42.75" customHeight="1">
      <c r="A14" s="3">
        <v>10</v>
      </c>
      <c r="B14" s="43" t="s">
        <v>160</v>
      </c>
      <c r="C14" s="44" t="s">
        <v>5889</v>
      </c>
      <c r="D14" s="4" t="s">
        <v>161</v>
      </c>
      <c r="E14" s="4" t="s">
        <v>5794</v>
      </c>
      <c r="F14" s="4"/>
      <c r="G14" s="109" t="s">
        <v>185</v>
      </c>
    </row>
    <row r="15" spans="1:7" ht="128.25">
      <c r="A15" s="3">
        <v>11</v>
      </c>
      <c r="B15" s="43" t="s">
        <v>4</v>
      </c>
      <c r="C15" s="44" t="s">
        <v>5889</v>
      </c>
      <c r="D15" s="4" t="s">
        <v>159</v>
      </c>
      <c r="E15" s="4" t="s">
        <v>5834</v>
      </c>
      <c r="F15" s="4"/>
      <c r="G15" s="109" t="s">
        <v>185</v>
      </c>
    </row>
    <row r="16" spans="1:7" ht="42.75">
      <c r="A16" s="3">
        <v>12</v>
      </c>
      <c r="B16" s="43" t="s">
        <v>3</v>
      </c>
      <c r="C16" s="44" t="s">
        <v>5889</v>
      </c>
      <c r="D16" s="4" t="s">
        <v>5451</v>
      </c>
      <c r="E16" s="4" t="s">
        <v>5835</v>
      </c>
      <c r="F16" s="4"/>
      <c r="G16" s="109" t="s">
        <v>185</v>
      </c>
    </row>
    <row r="17" spans="1:7" ht="42.75" customHeight="1">
      <c r="A17" s="3">
        <v>13</v>
      </c>
      <c r="B17" s="4" t="s">
        <v>5459</v>
      </c>
      <c r="C17" s="44"/>
      <c r="D17" s="4" t="s">
        <v>5537</v>
      </c>
      <c r="E17" s="4" t="s">
        <v>5794</v>
      </c>
      <c r="F17" s="4" t="s">
        <v>5782</v>
      </c>
      <c r="G17" s="109" t="s">
        <v>185</v>
      </c>
    </row>
    <row r="18" spans="1:7" ht="57">
      <c r="A18" s="3">
        <v>14</v>
      </c>
      <c r="B18" s="43" t="s">
        <v>162</v>
      </c>
      <c r="C18" s="44" t="s">
        <v>5889</v>
      </c>
      <c r="D18" s="4" t="s">
        <v>154</v>
      </c>
      <c r="E18" s="4" t="s">
        <v>5802</v>
      </c>
      <c r="F18" s="4"/>
      <c r="G18" s="109" t="s">
        <v>185</v>
      </c>
    </row>
    <row r="19" spans="1:7" ht="57">
      <c r="A19" s="3">
        <v>15</v>
      </c>
      <c r="B19" s="43" t="s">
        <v>22</v>
      </c>
      <c r="C19" s="44" t="s">
        <v>5889</v>
      </c>
      <c r="D19" s="4" t="s">
        <v>0</v>
      </c>
      <c r="E19" s="4" t="s">
        <v>5802</v>
      </c>
      <c r="F19" s="4"/>
      <c r="G19" s="109" t="s">
        <v>185</v>
      </c>
    </row>
    <row r="20" spans="1:7" ht="57">
      <c r="A20" s="3">
        <v>16</v>
      </c>
      <c r="B20" s="43" t="s">
        <v>14</v>
      </c>
      <c r="C20" s="44" t="s">
        <v>5889</v>
      </c>
      <c r="D20" s="4" t="s">
        <v>163</v>
      </c>
      <c r="E20" s="4" t="s">
        <v>5853</v>
      </c>
      <c r="F20" s="4" t="s">
        <v>5998</v>
      </c>
      <c r="G20" s="109" t="s">
        <v>185</v>
      </c>
    </row>
    <row r="21" spans="1:7" ht="57">
      <c r="A21" s="3">
        <v>17</v>
      </c>
      <c r="B21" s="43" t="s">
        <v>166</v>
      </c>
      <c r="C21" s="44" t="s">
        <v>5889</v>
      </c>
      <c r="D21" s="4" t="s">
        <v>163</v>
      </c>
      <c r="E21" s="4" t="s">
        <v>5854</v>
      </c>
      <c r="F21" s="4" t="s">
        <v>5998</v>
      </c>
      <c r="G21" s="109" t="s">
        <v>185</v>
      </c>
    </row>
    <row r="22" spans="1:7" ht="42.75" customHeight="1">
      <c r="A22" s="3">
        <v>18</v>
      </c>
      <c r="B22" s="4" t="s">
        <v>5464</v>
      </c>
      <c r="C22" s="44"/>
      <c r="D22" s="4" t="s">
        <v>5451</v>
      </c>
      <c r="E22" s="4" t="s">
        <v>5794</v>
      </c>
      <c r="F22" s="4" t="s">
        <v>5260</v>
      </c>
      <c r="G22" s="109" t="s">
        <v>185</v>
      </c>
    </row>
    <row r="23" spans="1:7" ht="57">
      <c r="A23" s="3">
        <v>19</v>
      </c>
      <c r="B23" s="4" t="s">
        <v>5465</v>
      </c>
      <c r="C23" s="44"/>
      <c r="D23" s="4" t="s">
        <v>5483</v>
      </c>
      <c r="E23" s="4" t="s">
        <v>6001</v>
      </c>
      <c r="F23" s="4"/>
      <c r="G23" s="109" t="s">
        <v>185</v>
      </c>
    </row>
    <row r="24" spans="1:7" ht="42.75">
      <c r="A24" s="3">
        <v>20</v>
      </c>
      <c r="B24" s="4" t="s">
        <v>5488</v>
      </c>
      <c r="C24" s="44"/>
      <c r="D24" s="4" t="s">
        <v>5483</v>
      </c>
      <c r="E24" s="4" t="s">
        <v>5999</v>
      </c>
      <c r="F24" s="4"/>
      <c r="G24" s="109" t="s">
        <v>5801</v>
      </c>
    </row>
    <row r="25" spans="1:7" ht="85.5">
      <c r="A25" s="3">
        <v>21</v>
      </c>
      <c r="B25" s="4" t="s">
        <v>5466</v>
      </c>
      <c r="C25" s="44" t="s">
        <v>5890</v>
      </c>
      <c r="D25" s="4" t="s">
        <v>5</v>
      </c>
      <c r="E25" s="4" t="s">
        <v>5847</v>
      </c>
      <c r="F25" s="4" t="s">
        <v>5799</v>
      </c>
      <c r="G25" s="109" t="s">
        <v>5801</v>
      </c>
    </row>
    <row r="26" spans="1:7" s="6" customFormat="1" ht="99.75">
      <c r="A26" s="3">
        <v>22</v>
      </c>
      <c r="B26" s="4" t="s">
        <v>5467</v>
      </c>
      <c r="C26" s="44"/>
      <c r="D26" s="4" t="s">
        <v>165</v>
      </c>
      <c r="E26" s="4" t="s">
        <v>6000</v>
      </c>
      <c r="F26" s="4" t="s">
        <v>5855</v>
      </c>
      <c r="G26" s="109" t="s">
        <v>185</v>
      </c>
    </row>
    <row r="27" spans="1:7" s="6" customFormat="1" ht="57">
      <c r="A27" s="3">
        <v>23</v>
      </c>
      <c r="B27" s="43" t="s">
        <v>5468</v>
      </c>
      <c r="C27" s="44" t="s">
        <v>5890</v>
      </c>
      <c r="D27" s="4" t="s">
        <v>5483</v>
      </c>
      <c r="E27" s="4" t="s">
        <v>5848</v>
      </c>
      <c r="F27" s="4"/>
      <c r="G27" s="109" t="s">
        <v>185</v>
      </c>
    </row>
    <row r="28" spans="1:7" ht="114">
      <c r="A28" s="3">
        <v>24</v>
      </c>
      <c r="B28" s="4" t="s">
        <v>5469</v>
      </c>
      <c r="C28" s="44"/>
      <c r="D28" s="4" t="s">
        <v>164</v>
      </c>
      <c r="E28" s="4" t="s">
        <v>5862</v>
      </c>
      <c r="F28" s="4"/>
      <c r="G28" s="109" t="s">
        <v>185</v>
      </c>
    </row>
    <row r="29" spans="1:7" ht="142.5">
      <c r="A29" s="3">
        <v>25</v>
      </c>
      <c r="B29" s="4" t="s">
        <v>5470</v>
      </c>
      <c r="C29" s="44"/>
      <c r="D29" s="4" t="s">
        <v>164</v>
      </c>
      <c r="E29" s="4" t="s">
        <v>5863</v>
      </c>
      <c r="F29" s="4"/>
      <c r="G29" s="109" t="s">
        <v>185</v>
      </c>
    </row>
    <row r="30" spans="1:7" ht="114">
      <c r="A30" s="3">
        <v>26</v>
      </c>
      <c r="B30" s="4" t="s">
        <v>5471</v>
      </c>
      <c r="C30" s="44"/>
      <c r="D30" s="4" t="s">
        <v>164</v>
      </c>
      <c r="E30" s="4" t="s">
        <v>5800</v>
      </c>
      <c r="F30" s="4"/>
      <c r="G30" s="109" t="s">
        <v>5801</v>
      </c>
    </row>
    <row r="31" spans="1:7" ht="256.5">
      <c r="A31" s="3">
        <v>27</v>
      </c>
      <c r="B31" s="4" t="s">
        <v>5473</v>
      </c>
      <c r="C31" s="44"/>
      <c r="D31" s="4" t="s">
        <v>5540</v>
      </c>
      <c r="E31" s="4" t="s">
        <v>5861</v>
      </c>
      <c r="F31" s="4"/>
      <c r="G31" s="109" t="s">
        <v>185</v>
      </c>
    </row>
    <row r="32" spans="1:7" ht="57">
      <c r="A32" s="3">
        <v>28</v>
      </c>
      <c r="B32" s="43" t="s">
        <v>5472</v>
      </c>
      <c r="C32" s="44" t="s">
        <v>5890</v>
      </c>
      <c r="D32" s="4" t="s">
        <v>5483</v>
      </c>
      <c r="E32" s="4" t="s">
        <v>5849</v>
      </c>
      <c r="F32" s="4" t="s">
        <v>5787</v>
      </c>
      <c r="G32" s="109" t="s">
        <v>185</v>
      </c>
    </row>
    <row r="33" spans="1:7" ht="42.75" customHeight="1">
      <c r="A33" s="3">
        <v>29</v>
      </c>
      <c r="B33" s="43" t="s">
        <v>5524</v>
      </c>
      <c r="C33" s="44" t="s">
        <v>5890</v>
      </c>
      <c r="D33" s="4" t="s">
        <v>154</v>
      </c>
      <c r="E33" s="4" t="s">
        <v>5849</v>
      </c>
      <c r="F33" s="4"/>
      <c r="G33" s="109" t="s">
        <v>185</v>
      </c>
    </row>
    <row r="34" spans="1:7" ht="42.75">
      <c r="A34" s="3">
        <v>30</v>
      </c>
      <c r="B34" s="43" t="s">
        <v>183</v>
      </c>
      <c r="C34" s="44" t="s">
        <v>5889</v>
      </c>
      <c r="D34" s="4" t="s">
        <v>184</v>
      </c>
      <c r="E34" s="4" t="s">
        <v>5794</v>
      </c>
      <c r="F34" s="4" t="s">
        <v>5845</v>
      </c>
      <c r="G34" s="109" t="s">
        <v>185</v>
      </c>
    </row>
    <row r="35" spans="1:7" ht="57">
      <c r="A35" s="3">
        <v>31</v>
      </c>
      <c r="B35" s="43" t="s">
        <v>5461</v>
      </c>
      <c r="C35" s="44" t="s">
        <v>5890</v>
      </c>
      <c r="D35" s="4" t="s">
        <v>5</v>
      </c>
      <c r="E35" s="4" t="s">
        <v>5850</v>
      </c>
      <c r="F35" s="4" t="s">
        <v>5784</v>
      </c>
      <c r="G35" s="109" t="s">
        <v>20</v>
      </c>
    </row>
    <row r="36" spans="1:7" ht="57">
      <c r="A36" s="41">
        <v>32</v>
      </c>
      <c r="B36" s="43" t="s">
        <v>4959</v>
      </c>
      <c r="C36" s="44" t="s">
        <v>5890</v>
      </c>
      <c r="D36" s="5" t="s">
        <v>163</v>
      </c>
      <c r="E36" s="4" t="s">
        <v>5860</v>
      </c>
      <c r="F36" s="4"/>
      <c r="G36" s="109" t="s">
        <v>185</v>
      </c>
    </row>
    <row r="37" spans="1:7" ht="42.75" customHeight="1">
      <c r="A37" s="44">
        <v>33</v>
      </c>
      <c r="B37" s="43" t="s">
        <v>5502</v>
      </c>
      <c r="C37" s="44" t="s">
        <v>5890</v>
      </c>
      <c r="D37" s="4" t="s">
        <v>5503</v>
      </c>
      <c r="E37" s="4" t="s">
        <v>5850</v>
      </c>
      <c r="F37" s="4" t="s">
        <v>5758</v>
      </c>
      <c r="G37" s="109" t="s">
        <v>20</v>
      </c>
    </row>
    <row r="38" spans="1:7" ht="114">
      <c r="A38" s="44">
        <v>34</v>
      </c>
      <c r="B38" s="4" t="s">
        <v>5504</v>
      </c>
      <c r="C38" s="44"/>
      <c r="D38" s="4" t="s">
        <v>5503</v>
      </c>
      <c r="E38" s="4" t="s">
        <v>5797</v>
      </c>
      <c r="F38" s="134" t="s">
        <v>5997</v>
      </c>
      <c r="G38" s="109" t="s">
        <v>185</v>
      </c>
    </row>
    <row r="39" spans="1:7" ht="285">
      <c r="A39" s="3">
        <v>35</v>
      </c>
      <c r="B39" s="4" t="s">
        <v>5505</v>
      </c>
      <c r="C39" s="44"/>
      <c r="D39" s="4" t="s">
        <v>164</v>
      </c>
      <c r="E39" s="4" t="s">
        <v>5798</v>
      </c>
      <c r="F39" s="134" t="s">
        <v>5997</v>
      </c>
      <c r="G39" s="109" t="s">
        <v>185</v>
      </c>
    </row>
    <row r="40" spans="1:7" ht="42.75">
      <c r="A40" s="41">
        <v>36</v>
      </c>
      <c r="B40" s="4" t="s">
        <v>5760</v>
      </c>
      <c r="C40" s="44"/>
      <c r="D40" s="4" t="s">
        <v>5761</v>
      </c>
      <c r="E40" s="4" t="s">
        <v>5789</v>
      </c>
      <c r="F40" s="134" t="s">
        <v>5997</v>
      </c>
      <c r="G40" s="109" t="s">
        <v>5762</v>
      </c>
    </row>
    <row r="41" spans="1:7" ht="42.75">
      <c r="A41" s="41">
        <v>37</v>
      </c>
      <c r="B41" s="4" t="s">
        <v>5763</v>
      </c>
      <c r="C41" s="44"/>
      <c r="D41" s="4" t="s">
        <v>164</v>
      </c>
      <c r="E41" s="4" t="s">
        <v>5789</v>
      </c>
      <c r="F41" s="134" t="s">
        <v>5997</v>
      </c>
      <c r="G41" s="109" t="s">
        <v>5762</v>
      </c>
    </row>
    <row r="42" spans="1:7" ht="42.75">
      <c r="A42" s="41">
        <v>38</v>
      </c>
      <c r="B42" s="4" t="s">
        <v>5764</v>
      </c>
      <c r="C42" s="44"/>
      <c r="D42" s="4" t="s">
        <v>5761</v>
      </c>
      <c r="E42" s="4" t="s">
        <v>5789</v>
      </c>
      <c r="F42" s="134" t="s">
        <v>5997</v>
      </c>
      <c r="G42" s="44" t="s">
        <v>5762</v>
      </c>
    </row>
    <row r="43" spans="1:7" ht="42.75">
      <c r="A43" s="41">
        <v>39</v>
      </c>
      <c r="B43" s="4" t="s">
        <v>5765</v>
      </c>
      <c r="C43" s="44"/>
      <c r="D43" s="4" t="s">
        <v>164</v>
      </c>
      <c r="E43" s="4" t="s">
        <v>5789</v>
      </c>
      <c r="F43" s="134" t="s">
        <v>5997</v>
      </c>
      <c r="G43" s="44" t="s">
        <v>5762</v>
      </c>
    </row>
    <row r="44" spans="1:7" ht="42.75">
      <c r="A44" s="41">
        <v>40</v>
      </c>
      <c r="B44" s="4" t="s">
        <v>5766</v>
      </c>
      <c r="C44" s="44"/>
      <c r="D44" s="4" t="s">
        <v>5761</v>
      </c>
      <c r="E44" s="4" t="s">
        <v>5789</v>
      </c>
      <c r="F44" s="134" t="s">
        <v>5997</v>
      </c>
      <c r="G44" s="44" t="s">
        <v>5762</v>
      </c>
    </row>
    <row r="45" spans="1:7" ht="42.75">
      <c r="A45" s="41">
        <v>41</v>
      </c>
      <c r="B45" s="4" t="s">
        <v>5767</v>
      </c>
      <c r="C45" s="44"/>
      <c r="D45" s="4" t="s">
        <v>164</v>
      </c>
      <c r="E45" s="4" t="s">
        <v>5789</v>
      </c>
      <c r="F45" s="134" t="s">
        <v>5997</v>
      </c>
      <c r="G45" s="44" t="s">
        <v>5762</v>
      </c>
    </row>
    <row r="46" spans="1:7" ht="42.75">
      <c r="A46" s="41">
        <v>42</v>
      </c>
      <c r="B46" s="4" t="s">
        <v>5768</v>
      </c>
      <c r="C46" s="44"/>
      <c r="D46" s="4" t="s">
        <v>5761</v>
      </c>
      <c r="E46" s="4" t="s">
        <v>5789</v>
      </c>
      <c r="F46" s="134" t="s">
        <v>5997</v>
      </c>
      <c r="G46" s="44" t="s">
        <v>5762</v>
      </c>
    </row>
    <row r="47" spans="1:7" ht="42.75">
      <c r="A47" s="41">
        <v>43</v>
      </c>
      <c r="B47" s="4" t="s">
        <v>5769</v>
      </c>
      <c r="C47" s="44"/>
      <c r="D47" s="4" t="s">
        <v>164</v>
      </c>
      <c r="E47" s="4" t="s">
        <v>5789</v>
      </c>
      <c r="F47" s="134" t="s">
        <v>5997</v>
      </c>
      <c r="G47" s="44" t="s">
        <v>5762</v>
      </c>
    </row>
    <row r="48" spans="1:7" ht="42.75">
      <c r="A48" s="41">
        <v>44</v>
      </c>
      <c r="B48" s="4" t="s">
        <v>5770</v>
      </c>
      <c r="C48" s="44"/>
      <c r="D48" s="4" t="s">
        <v>5761</v>
      </c>
      <c r="E48" s="4" t="s">
        <v>5789</v>
      </c>
      <c r="F48" s="134" t="s">
        <v>5997</v>
      </c>
      <c r="G48" s="44" t="s">
        <v>5762</v>
      </c>
    </row>
    <row r="49" spans="1:7" ht="42.75">
      <c r="A49" s="41">
        <v>45</v>
      </c>
      <c r="B49" s="4" t="s">
        <v>5771</v>
      </c>
      <c r="C49" s="44"/>
      <c r="D49" s="4" t="s">
        <v>164</v>
      </c>
      <c r="E49" s="4" t="s">
        <v>5789</v>
      </c>
      <c r="F49" s="134" t="s">
        <v>5997</v>
      </c>
      <c r="G49" s="44" t="s">
        <v>5762</v>
      </c>
    </row>
    <row r="50" spans="1:7" ht="42.75" customHeight="1">
      <c r="A50" s="3">
        <v>46</v>
      </c>
      <c r="B50" s="4" t="s">
        <v>181</v>
      </c>
      <c r="C50" s="44"/>
      <c r="D50" s="4" t="s">
        <v>5756</v>
      </c>
      <c r="E50" s="4" t="s">
        <v>5261</v>
      </c>
      <c r="F50" s="4"/>
      <c r="G50" s="109" t="s">
        <v>20</v>
      </c>
    </row>
    <row r="51" spans="1:7" ht="42.75" customHeight="1">
      <c r="A51" s="3">
        <v>47</v>
      </c>
      <c r="B51" s="4" t="s">
        <v>182</v>
      </c>
      <c r="C51" s="44"/>
      <c r="D51" s="4" t="s">
        <v>5756</v>
      </c>
      <c r="E51" s="4" t="s">
        <v>5838</v>
      </c>
      <c r="F51" s="4"/>
      <c r="G51" s="109" t="s">
        <v>20</v>
      </c>
    </row>
    <row r="52" spans="1:7" ht="42.75" customHeight="1">
      <c r="A52" s="3">
        <v>48</v>
      </c>
      <c r="B52" s="4" t="s">
        <v>5474</v>
      </c>
      <c r="C52" s="44"/>
      <c r="D52" s="4" t="s">
        <v>5756</v>
      </c>
      <c r="E52" s="4" t="s">
        <v>5460</v>
      </c>
      <c r="F52" s="4"/>
      <c r="G52" s="109" t="s">
        <v>20</v>
      </c>
    </row>
    <row r="53" spans="1:7" ht="85.5">
      <c r="A53" s="3">
        <v>49</v>
      </c>
      <c r="B53" s="4" t="s">
        <v>5475</v>
      </c>
      <c r="C53" s="44"/>
      <c r="D53" s="4" t="s">
        <v>154</v>
      </c>
      <c r="E53" s="4" t="s">
        <v>5795</v>
      </c>
      <c r="F53" s="4" t="s">
        <v>5796</v>
      </c>
      <c r="G53" s="109" t="s">
        <v>20</v>
      </c>
    </row>
    <row r="54" spans="1:7" ht="142.5">
      <c r="A54" s="3">
        <v>50</v>
      </c>
      <c r="B54" s="43" t="s">
        <v>4960</v>
      </c>
      <c r="C54" s="44" t="s">
        <v>5889</v>
      </c>
      <c r="D54" s="4" t="s">
        <v>5756</v>
      </c>
      <c r="E54" s="4" t="s">
        <v>5836</v>
      </c>
      <c r="F54" s="4"/>
      <c r="G54" s="109" t="s">
        <v>20</v>
      </c>
    </row>
    <row r="56" spans="1:7" ht="15.75">
      <c r="A56" s="19" t="s">
        <v>12</v>
      </c>
      <c r="B56" s="20"/>
      <c r="C56" s="20"/>
      <c r="D56" s="20"/>
      <c r="E56" s="20"/>
      <c r="F56" s="20"/>
      <c r="G56" s="21"/>
    </row>
    <row r="57" spans="1:7">
      <c r="A57" s="32" t="s">
        <v>5785</v>
      </c>
      <c r="B57" s="33"/>
      <c r="C57" s="33"/>
      <c r="D57" s="33"/>
      <c r="E57" s="33"/>
      <c r="F57" s="33"/>
      <c r="G57" s="34"/>
    </row>
    <row r="58" spans="1:7">
      <c r="A58" s="38" t="s">
        <v>5786</v>
      </c>
      <c r="B58" s="107"/>
      <c r="C58" s="107"/>
      <c r="D58" s="107"/>
      <c r="E58" s="107"/>
      <c r="F58" s="107"/>
      <c r="G58" s="108"/>
    </row>
  </sheetData>
  <autoFilter ref="A4:G54" xr:uid="{00000000-0009-0000-0000-000001000000}"/>
  <hyperlinks>
    <hyperlink ref="B54" r:id="rId1" xr:uid="{00000000-0004-0000-0100-000000000000}"/>
    <hyperlink ref="B35" location="'Commissioned Service Cat Code'!A1" display="COMMISSIONED SERVICE CATEGORY CODE" xr:uid="{00000000-0004-0000-0100-000001000000}"/>
    <hyperlink ref="B36" location="'Specialised Service Code'!A1" display="SPECIALISED SERVICE CODE" xr:uid="{00000000-0004-0000-0100-000002000000}"/>
    <hyperlink ref="B7" r:id="rId2" xr:uid="{00000000-0004-0000-0100-000003000000}"/>
    <hyperlink ref="B8" r:id="rId3" xr:uid="{00000000-0004-0000-0100-000004000000}"/>
    <hyperlink ref="B9" r:id="rId4" xr:uid="{00000000-0004-0000-0100-000005000000}"/>
    <hyperlink ref="B10" r:id="rId5" xr:uid="{00000000-0004-0000-0100-000006000000}"/>
    <hyperlink ref="B11" r:id="rId6" xr:uid="{00000000-0004-0000-0100-000007000000}"/>
    <hyperlink ref="B12" r:id="rId7" xr:uid="{00000000-0004-0000-0100-000008000000}"/>
    <hyperlink ref="B13" r:id="rId8" xr:uid="{00000000-0004-0000-0100-000009000000}"/>
    <hyperlink ref="B14" r:id="rId9" xr:uid="{00000000-0004-0000-0100-00000A000000}"/>
    <hyperlink ref="B15" r:id="rId10" xr:uid="{00000000-0004-0000-0100-00000B000000}"/>
    <hyperlink ref="B16" r:id="rId11" xr:uid="{00000000-0004-0000-0100-00000C000000}"/>
    <hyperlink ref="B18" r:id="rId12" xr:uid="{00000000-0004-0000-0100-00000D000000}"/>
    <hyperlink ref="B19" r:id="rId13" xr:uid="{00000000-0004-0000-0100-00000E000000}"/>
    <hyperlink ref="B34" r:id="rId14" xr:uid="{00000000-0004-0000-0100-00000F000000}"/>
    <hyperlink ref="B20" r:id="rId15" xr:uid="{00000000-0004-0000-0100-000010000000}"/>
    <hyperlink ref="B21" r:id="rId16" xr:uid="{00000000-0004-0000-0100-000011000000}"/>
    <hyperlink ref="B27" location="'Route Of Administation'!A1" display="ROUTE OF ADMINISTRATION (SNOMED CT DM+D)" xr:uid="{00000000-0004-0000-0100-000012000000}"/>
    <hyperlink ref="B37" location="'Point of Delivery Code'!A1" display="POINT OF DELIVERY CODE" xr:uid="{00000000-0004-0000-0100-000013000000}"/>
    <hyperlink ref="B32" location="'Unit of Measurement'!A1" display="UNIT OF MEASUREMENT (SNOMED CT DM+D)" xr:uid="{00000000-0004-0000-0100-000014000000}"/>
    <hyperlink ref="B33" location="'Dispensing Route'!A1" display="DISPENSING ROUTE  (HIGH COST TARIFF EXCLUDED DRUG)" xr:uid="{00000000-0004-0000-0100-000015000000}"/>
  </hyperlinks>
  <printOptions horizontalCentered="1"/>
  <pageMargins left="0.19685039370078741" right="0.19685039370078741" top="0.39370078740157483" bottom="0.39370078740157483" header="0.19685039370078741" footer="0.19685039370078741"/>
  <pageSetup paperSize="8" scale="65" fitToHeight="0" orientation="portrait" r:id="rId17"/>
  <headerFooter>
    <oddFooter>&amp;LReference DCB2212&amp;CNHS England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zoomScale="90" zoomScaleNormal="90" workbookViewId="0">
      <pane ySplit="4" topLeftCell="A5" activePane="bottomLeft" state="frozen"/>
      <selection pane="bottomLeft" activeCell="A5" sqref="A5"/>
    </sheetView>
  </sheetViews>
  <sheetFormatPr defaultColWidth="9.140625" defaultRowHeight="14.25"/>
  <cols>
    <col min="1" max="1" width="5.7109375" style="1" customWidth="1"/>
    <col min="2" max="2" width="35.7109375" style="1" customWidth="1"/>
    <col min="3" max="3" width="13.7109375" style="1" hidden="1" customWidth="1"/>
    <col min="4" max="4" width="15.7109375" style="1" customWidth="1"/>
    <col min="5" max="6" width="35.7109375" style="1" customWidth="1"/>
    <col min="7" max="7" width="20.7109375" style="1" customWidth="1"/>
    <col min="8" max="16384" width="9.140625" style="1"/>
  </cols>
  <sheetData>
    <row r="1" spans="1:7" ht="24.95" customHeight="1">
      <c r="A1" s="17" t="s">
        <v>5536</v>
      </c>
      <c r="B1" s="17"/>
      <c r="C1" s="17"/>
      <c r="D1" s="17"/>
      <c r="E1" s="17"/>
      <c r="F1" s="17"/>
      <c r="G1" s="18" t="s">
        <v>5895</v>
      </c>
    </row>
    <row r="2" spans="1:7">
      <c r="G2" s="2" t="s">
        <v>1135</v>
      </c>
    </row>
    <row r="4" spans="1:7" ht="63">
      <c r="A4" s="7" t="s">
        <v>5447</v>
      </c>
      <c r="B4" s="7" t="s">
        <v>5448</v>
      </c>
      <c r="C4" s="7" t="s">
        <v>5888</v>
      </c>
      <c r="D4" s="7" t="s">
        <v>5734</v>
      </c>
      <c r="E4" s="7" t="s">
        <v>5788</v>
      </c>
      <c r="F4" s="7" t="s">
        <v>5259</v>
      </c>
      <c r="G4" s="7" t="s">
        <v>5449</v>
      </c>
    </row>
    <row r="5" spans="1:7" ht="57">
      <c r="A5" s="3">
        <v>1</v>
      </c>
      <c r="B5" s="4" t="s">
        <v>4957</v>
      </c>
      <c r="C5" s="44"/>
      <c r="D5" s="4" t="s">
        <v>157</v>
      </c>
      <c r="E5" s="4" t="s">
        <v>5996</v>
      </c>
      <c r="F5" s="4" t="s">
        <v>5852</v>
      </c>
      <c r="G5" s="44" t="s">
        <v>20</v>
      </c>
    </row>
    <row r="6" spans="1:7" ht="57">
      <c r="A6" s="3">
        <v>2</v>
      </c>
      <c r="B6" s="4" t="s">
        <v>4958</v>
      </c>
      <c r="C6" s="44"/>
      <c r="D6" s="4" t="s">
        <v>7</v>
      </c>
      <c r="E6" s="4" t="s">
        <v>5790</v>
      </c>
      <c r="F6" s="4" t="s">
        <v>5851</v>
      </c>
      <c r="G6" s="44" t="s">
        <v>20</v>
      </c>
    </row>
    <row r="7" spans="1:7" ht="71.25">
      <c r="A7" s="3">
        <v>3</v>
      </c>
      <c r="B7" s="43" t="s">
        <v>179</v>
      </c>
      <c r="C7" s="44" t="s">
        <v>5889</v>
      </c>
      <c r="D7" s="4" t="s">
        <v>5450</v>
      </c>
      <c r="E7" s="4" t="s">
        <v>5805</v>
      </c>
      <c r="F7" s="4" t="s">
        <v>5791</v>
      </c>
      <c r="G7" s="109" t="s">
        <v>20</v>
      </c>
    </row>
    <row r="8" spans="1:7" ht="185.25">
      <c r="A8" s="3">
        <v>4</v>
      </c>
      <c r="B8" s="43" t="s">
        <v>155</v>
      </c>
      <c r="C8" s="44" t="s">
        <v>5889</v>
      </c>
      <c r="D8" s="4" t="s">
        <v>5481</v>
      </c>
      <c r="E8" s="4" t="s">
        <v>5803</v>
      </c>
      <c r="F8" s="4"/>
      <c r="G8" s="109" t="s">
        <v>20</v>
      </c>
    </row>
    <row r="9" spans="1:7" ht="99.75">
      <c r="A9" s="3">
        <v>5</v>
      </c>
      <c r="B9" s="43" t="s">
        <v>178</v>
      </c>
      <c r="C9" s="44" t="s">
        <v>5889</v>
      </c>
      <c r="D9" s="4" t="s">
        <v>5482</v>
      </c>
      <c r="E9" s="4" t="s">
        <v>5832</v>
      </c>
      <c r="F9" s="4" t="s">
        <v>5792</v>
      </c>
      <c r="G9" s="109" t="s">
        <v>20</v>
      </c>
    </row>
    <row r="10" spans="1:7" ht="85.5">
      <c r="A10" s="3">
        <v>6</v>
      </c>
      <c r="B10" s="43" t="s">
        <v>156</v>
      </c>
      <c r="C10" s="44" t="s">
        <v>5889</v>
      </c>
      <c r="D10" s="4" t="s">
        <v>5482</v>
      </c>
      <c r="E10" s="4" t="s">
        <v>5804</v>
      </c>
      <c r="F10" s="4" t="s">
        <v>5793</v>
      </c>
      <c r="G10" s="109" t="s">
        <v>20</v>
      </c>
    </row>
    <row r="11" spans="1:7" ht="85.5">
      <c r="A11" s="3">
        <v>7</v>
      </c>
      <c r="B11" s="43" t="s">
        <v>6</v>
      </c>
      <c r="C11" s="44" t="s">
        <v>5889</v>
      </c>
      <c r="D11" s="4" t="s">
        <v>7</v>
      </c>
      <c r="E11" s="4" t="s">
        <v>5833</v>
      </c>
      <c r="F11" s="4"/>
      <c r="G11" s="109" t="s">
        <v>20</v>
      </c>
    </row>
    <row r="12" spans="1:7" ht="228">
      <c r="A12" s="3">
        <v>8</v>
      </c>
      <c r="B12" s="43" t="s">
        <v>158</v>
      </c>
      <c r="C12" s="44" t="s">
        <v>5889</v>
      </c>
      <c r="D12" s="4" t="s">
        <v>5</v>
      </c>
      <c r="E12" s="4" t="s">
        <v>5846</v>
      </c>
      <c r="F12" s="4"/>
      <c r="G12" s="109" t="s">
        <v>185</v>
      </c>
    </row>
    <row r="13" spans="1:7" ht="114">
      <c r="A13" s="3">
        <v>9</v>
      </c>
      <c r="B13" s="43" t="s">
        <v>1</v>
      </c>
      <c r="C13" s="44" t="s">
        <v>5889</v>
      </c>
      <c r="D13" s="5" t="s">
        <v>2</v>
      </c>
      <c r="E13" s="4" t="s">
        <v>5837</v>
      </c>
      <c r="F13" s="4"/>
      <c r="G13" s="109" t="s">
        <v>185</v>
      </c>
    </row>
    <row r="14" spans="1:7" ht="42.75">
      <c r="A14" s="3">
        <v>10</v>
      </c>
      <c r="B14" s="43" t="s">
        <v>160</v>
      </c>
      <c r="C14" s="44" t="s">
        <v>5889</v>
      </c>
      <c r="D14" s="4" t="s">
        <v>161</v>
      </c>
      <c r="E14" s="4" t="s">
        <v>5794</v>
      </c>
      <c r="F14" s="4"/>
      <c r="G14" s="109" t="s">
        <v>185</v>
      </c>
    </row>
    <row r="15" spans="1:7" ht="185.25">
      <c r="A15" s="3">
        <v>11</v>
      </c>
      <c r="B15" s="43" t="s">
        <v>4</v>
      </c>
      <c r="C15" s="44" t="s">
        <v>5889</v>
      </c>
      <c r="D15" s="4" t="s">
        <v>159</v>
      </c>
      <c r="E15" s="4" t="s">
        <v>5834</v>
      </c>
      <c r="F15" s="4"/>
      <c r="G15" s="109" t="s">
        <v>185</v>
      </c>
    </row>
    <row r="16" spans="1:7" ht="71.25">
      <c r="A16" s="3">
        <v>12</v>
      </c>
      <c r="B16" s="43" t="s">
        <v>3</v>
      </c>
      <c r="C16" s="44" t="s">
        <v>5889</v>
      </c>
      <c r="D16" s="4" t="s">
        <v>5451</v>
      </c>
      <c r="E16" s="4" t="s">
        <v>5835</v>
      </c>
      <c r="F16" s="4"/>
      <c r="G16" s="109" t="s">
        <v>185</v>
      </c>
    </row>
    <row r="17" spans="1:7" ht="42.75">
      <c r="A17" s="3">
        <v>13</v>
      </c>
      <c r="B17" s="4" t="s">
        <v>5459</v>
      </c>
      <c r="C17" s="44"/>
      <c r="D17" s="4" t="s">
        <v>5537</v>
      </c>
      <c r="E17" s="4" t="s">
        <v>5794</v>
      </c>
      <c r="F17" s="4" t="s">
        <v>5782</v>
      </c>
      <c r="G17" s="109" t="s">
        <v>185</v>
      </c>
    </row>
    <row r="18" spans="1:7" ht="71.25">
      <c r="A18" s="3">
        <v>14</v>
      </c>
      <c r="B18" s="43" t="s">
        <v>162</v>
      </c>
      <c r="C18" s="44" t="s">
        <v>5889</v>
      </c>
      <c r="D18" s="4" t="s">
        <v>154</v>
      </c>
      <c r="E18" s="4" t="s">
        <v>5802</v>
      </c>
      <c r="F18" s="4"/>
      <c r="G18" s="109" t="s">
        <v>185</v>
      </c>
    </row>
    <row r="19" spans="1:7" ht="71.25">
      <c r="A19" s="3">
        <v>15</v>
      </c>
      <c r="B19" s="43" t="s">
        <v>22</v>
      </c>
      <c r="C19" s="44" t="s">
        <v>5889</v>
      </c>
      <c r="D19" s="4" t="s">
        <v>0</v>
      </c>
      <c r="E19" s="4" t="s">
        <v>5802</v>
      </c>
      <c r="F19" s="4"/>
      <c r="G19" s="109" t="s">
        <v>185</v>
      </c>
    </row>
    <row r="20" spans="1:7" ht="85.5">
      <c r="A20" s="3">
        <v>16</v>
      </c>
      <c r="B20" s="43" t="s">
        <v>14</v>
      </c>
      <c r="C20" s="44" t="s">
        <v>5889</v>
      </c>
      <c r="D20" s="4" t="s">
        <v>163</v>
      </c>
      <c r="E20" s="4" t="s">
        <v>5853</v>
      </c>
      <c r="F20" s="4" t="s">
        <v>5998</v>
      </c>
      <c r="G20" s="109" t="s">
        <v>185</v>
      </c>
    </row>
    <row r="21" spans="1:7" ht="99.75">
      <c r="A21" s="3">
        <v>17</v>
      </c>
      <c r="B21" s="43" t="s">
        <v>166</v>
      </c>
      <c r="C21" s="44" t="s">
        <v>5889</v>
      </c>
      <c r="D21" s="4" t="s">
        <v>163</v>
      </c>
      <c r="E21" s="4" t="s">
        <v>5854</v>
      </c>
      <c r="F21" s="4" t="s">
        <v>5998</v>
      </c>
      <c r="G21" s="109" t="s">
        <v>185</v>
      </c>
    </row>
    <row r="22" spans="1:7" ht="42.75">
      <c r="A22" s="3">
        <v>18</v>
      </c>
      <c r="B22" s="4" t="s">
        <v>5464</v>
      </c>
      <c r="C22" s="44"/>
      <c r="D22" s="4" t="s">
        <v>5451</v>
      </c>
      <c r="E22" s="4" t="s">
        <v>5794</v>
      </c>
      <c r="F22" s="4" t="s">
        <v>5260</v>
      </c>
      <c r="G22" s="109" t="s">
        <v>185</v>
      </c>
    </row>
    <row r="23" spans="1:7" ht="85.5">
      <c r="A23" s="3">
        <v>19</v>
      </c>
      <c r="B23" s="4" t="s">
        <v>5465</v>
      </c>
      <c r="C23" s="44"/>
      <c r="D23" s="4" t="s">
        <v>5483</v>
      </c>
      <c r="E23" s="4" t="s">
        <v>6001</v>
      </c>
      <c r="F23" s="4"/>
      <c r="G23" s="109" t="s">
        <v>185</v>
      </c>
    </row>
    <row r="24" spans="1:7" ht="71.25">
      <c r="A24" s="3">
        <v>20</v>
      </c>
      <c r="B24" s="4" t="s">
        <v>5488</v>
      </c>
      <c r="C24" s="44"/>
      <c r="D24" s="4" t="s">
        <v>5483</v>
      </c>
      <c r="E24" s="4" t="s">
        <v>5999</v>
      </c>
      <c r="F24" s="4"/>
      <c r="G24" s="109" t="s">
        <v>5801</v>
      </c>
    </row>
    <row r="25" spans="1:7" ht="128.25">
      <c r="A25" s="3">
        <v>21</v>
      </c>
      <c r="B25" s="4" t="s">
        <v>5466</v>
      </c>
      <c r="C25" s="44" t="s">
        <v>5890</v>
      </c>
      <c r="D25" s="4" t="s">
        <v>5</v>
      </c>
      <c r="E25" s="4" t="s">
        <v>5847</v>
      </c>
      <c r="F25" s="4" t="s">
        <v>5799</v>
      </c>
      <c r="G25" s="109" t="s">
        <v>5801</v>
      </c>
    </row>
    <row r="26" spans="1:7" s="6" customFormat="1" ht="142.5">
      <c r="A26" s="3">
        <v>22</v>
      </c>
      <c r="B26" s="4" t="s">
        <v>5467</v>
      </c>
      <c r="C26" s="44"/>
      <c r="D26" s="4" t="s">
        <v>165</v>
      </c>
      <c r="E26" s="4" t="s">
        <v>6000</v>
      </c>
      <c r="F26" s="4" t="s">
        <v>5855</v>
      </c>
      <c r="G26" s="109" t="s">
        <v>185</v>
      </c>
    </row>
    <row r="27" spans="1:7" s="6" customFormat="1" ht="85.5">
      <c r="A27" s="3">
        <v>23</v>
      </c>
      <c r="B27" s="4" t="s">
        <v>5468</v>
      </c>
      <c r="C27" s="44"/>
      <c r="D27" s="4" t="s">
        <v>5483</v>
      </c>
      <c r="E27" s="4" t="s">
        <v>5848</v>
      </c>
      <c r="F27" s="4"/>
      <c r="G27" s="109" t="s">
        <v>185</v>
      </c>
    </row>
    <row r="28" spans="1:7" ht="171">
      <c r="A28" s="3">
        <v>24</v>
      </c>
      <c r="B28" s="4" t="s">
        <v>5469</v>
      </c>
      <c r="C28" s="44"/>
      <c r="D28" s="4" t="s">
        <v>164</v>
      </c>
      <c r="E28" s="4" t="s">
        <v>5862</v>
      </c>
      <c r="F28" s="4"/>
      <c r="G28" s="109" t="s">
        <v>185</v>
      </c>
    </row>
    <row r="29" spans="1:7" ht="213.75">
      <c r="A29" s="3">
        <v>25</v>
      </c>
      <c r="B29" s="4" t="s">
        <v>5470</v>
      </c>
      <c r="C29" s="44"/>
      <c r="D29" s="4" t="s">
        <v>164</v>
      </c>
      <c r="E29" s="4" t="s">
        <v>5863</v>
      </c>
      <c r="F29" s="4"/>
      <c r="G29" s="109" t="s">
        <v>185</v>
      </c>
    </row>
    <row r="30" spans="1:7" ht="185.25">
      <c r="A30" s="3">
        <v>26</v>
      </c>
      <c r="B30" s="4" t="s">
        <v>5471</v>
      </c>
      <c r="C30" s="44"/>
      <c r="D30" s="4" t="s">
        <v>164</v>
      </c>
      <c r="E30" s="4" t="s">
        <v>5800</v>
      </c>
      <c r="F30" s="4"/>
      <c r="G30" s="109" t="s">
        <v>5801</v>
      </c>
    </row>
    <row r="31" spans="1:7" ht="384.75">
      <c r="A31" s="3">
        <v>27</v>
      </c>
      <c r="B31" s="4" t="s">
        <v>5473</v>
      </c>
      <c r="C31" s="44"/>
      <c r="D31" s="4" t="s">
        <v>5540</v>
      </c>
      <c r="E31" s="4" t="s">
        <v>5861</v>
      </c>
      <c r="F31" s="4"/>
      <c r="G31" s="109" t="s">
        <v>185</v>
      </c>
    </row>
    <row r="32" spans="1:7" ht="99.75">
      <c r="A32" s="3">
        <v>28</v>
      </c>
      <c r="B32" s="4" t="s">
        <v>5472</v>
      </c>
      <c r="C32" s="44"/>
      <c r="D32" s="4" t="s">
        <v>5483</v>
      </c>
      <c r="E32" s="4" t="s">
        <v>5849</v>
      </c>
      <c r="F32" s="4" t="s">
        <v>5787</v>
      </c>
      <c r="G32" s="109" t="s">
        <v>185</v>
      </c>
    </row>
    <row r="33" spans="1:7" ht="71.25">
      <c r="A33" s="3">
        <v>29</v>
      </c>
      <c r="B33" s="4" t="s">
        <v>5524</v>
      </c>
      <c r="C33" s="44"/>
      <c r="D33" s="4" t="s">
        <v>154</v>
      </c>
      <c r="E33" s="4" t="s">
        <v>5849</v>
      </c>
      <c r="F33" s="4"/>
      <c r="G33" s="109" t="s">
        <v>185</v>
      </c>
    </row>
    <row r="34" spans="1:7" ht="57">
      <c r="A34" s="3">
        <v>30</v>
      </c>
      <c r="B34" s="43" t="s">
        <v>183</v>
      </c>
      <c r="C34" s="44" t="s">
        <v>5889</v>
      </c>
      <c r="D34" s="4" t="s">
        <v>184</v>
      </c>
      <c r="E34" s="4" t="s">
        <v>5794</v>
      </c>
      <c r="F34" s="4" t="s">
        <v>5845</v>
      </c>
      <c r="G34" s="109" t="s">
        <v>185</v>
      </c>
    </row>
    <row r="35" spans="1:7" ht="85.5">
      <c r="A35" s="3">
        <v>31</v>
      </c>
      <c r="B35" s="4" t="s">
        <v>5461</v>
      </c>
      <c r="C35" s="44"/>
      <c r="D35" s="4" t="s">
        <v>5</v>
      </c>
      <c r="E35" s="4" t="s">
        <v>5850</v>
      </c>
      <c r="F35" s="4" t="s">
        <v>5784</v>
      </c>
      <c r="G35" s="109" t="s">
        <v>20</v>
      </c>
    </row>
    <row r="36" spans="1:7" ht="85.5">
      <c r="A36" s="41">
        <v>32</v>
      </c>
      <c r="B36" s="4" t="s">
        <v>4959</v>
      </c>
      <c r="C36" s="44"/>
      <c r="D36" s="5" t="s">
        <v>163</v>
      </c>
      <c r="E36" s="4" t="s">
        <v>5860</v>
      </c>
      <c r="F36" s="4"/>
      <c r="G36" s="109" t="s">
        <v>185</v>
      </c>
    </row>
    <row r="37" spans="1:7" ht="71.25">
      <c r="A37" s="44">
        <v>33</v>
      </c>
      <c r="B37" s="4" t="s">
        <v>5502</v>
      </c>
      <c r="C37" s="44"/>
      <c r="D37" s="4" t="s">
        <v>5503</v>
      </c>
      <c r="E37" s="4" t="s">
        <v>5850</v>
      </c>
      <c r="F37" s="4" t="s">
        <v>5758</v>
      </c>
      <c r="G37" s="109" t="s">
        <v>20</v>
      </c>
    </row>
    <row r="38" spans="1:7" ht="171">
      <c r="A38" s="44">
        <v>34</v>
      </c>
      <c r="B38" s="4" t="s">
        <v>5504</v>
      </c>
      <c r="C38" s="44"/>
      <c r="D38" s="4" t="s">
        <v>5503</v>
      </c>
      <c r="E38" s="4" t="s">
        <v>5797</v>
      </c>
      <c r="F38" s="134" t="s">
        <v>5997</v>
      </c>
      <c r="G38" s="109" t="s">
        <v>185</v>
      </c>
    </row>
    <row r="39" spans="1:7" ht="399">
      <c r="A39" s="3">
        <v>35</v>
      </c>
      <c r="B39" s="4" t="s">
        <v>5505</v>
      </c>
      <c r="C39" s="44"/>
      <c r="D39" s="4" t="s">
        <v>164</v>
      </c>
      <c r="E39" s="4" t="s">
        <v>5798</v>
      </c>
      <c r="F39" s="134" t="s">
        <v>5997</v>
      </c>
      <c r="G39" s="109" t="s">
        <v>185</v>
      </c>
    </row>
    <row r="40" spans="1:7" ht="57">
      <c r="A40" s="41">
        <v>36</v>
      </c>
      <c r="B40" s="4" t="s">
        <v>5760</v>
      </c>
      <c r="C40" s="44"/>
      <c r="D40" s="4" t="s">
        <v>5761</v>
      </c>
      <c r="E40" s="4" t="s">
        <v>5789</v>
      </c>
      <c r="F40" s="134" t="s">
        <v>5997</v>
      </c>
      <c r="G40" s="109" t="s">
        <v>5762</v>
      </c>
    </row>
    <row r="41" spans="1:7" ht="57">
      <c r="A41" s="41">
        <v>37</v>
      </c>
      <c r="B41" s="4" t="s">
        <v>5763</v>
      </c>
      <c r="C41" s="44"/>
      <c r="D41" s="4" t="s">
        <v>164</v>
      </c>
      <c r="E41" s="4" t="s">
        <v>5789</v>
      </c>
      <c r="F41" s="134" t="s">
        <v>5997</v>
      </c>
      <c r="G41" s="109" t="s">
        <v>5762</v>
      </c>
    </row>
    <row r="42" spans="1:7" ht="57">
      <c r="A42" s="41">
        <v>38</v>
      </c>
      <c r="B42" s="4" t="s">
        <v>5764</v>
      </c>
      <c r="C42" s="44"/>
      <c r="D42" s="4" t="s">
        <v>5761</v>
      </c>
      <c r="E42" s="4" t="s">
        <v>5789</v>
      </c>
      <c r="F42" s="134" t="s">
        <v>5997</v>
      </c>
      <c r="G42" s="44" t="s">
        <v>5762</v>
      </c>
    </row>
    <row r="43" spans="1:7" ht="57">
      <c r="A43" s="41">
        <v>39</v>
      </c>
      <c r="B43" s="4" t="s">
        <v>5765</v>
      </c>
      <c r="C43" s="44"/>
      <c r="D43" s="4" t="s">
        <v>164</v>
      </c>
      <c r="E43" s="4" t="s">
        <v>5789</v>
      </c>
      <c r="F43" s="134" t="s">
        <v>5997</v>
      </c>
      <c r="G43" s="44" t="s">
        <v>5762</v>
      </c>
    </row>
    <row r="44" spans="1:7" ht="57">
      <c r="A44" s="41">
        <v>40</v>
      </c>
      <c r="B44" s="4" t="s">
        <v>5766</v>
      </c>
      <c r="C44" s="44"/>
      <c r="D44" s="4" t="s">
        <v>5761</v>
      </c>
      <c r="E44" s="4" t="s">
        <v>5789</v>
      </c>
      <c r="F44" s="134" t="s">
        <v>5997</v>
      </c>
      <c r="G44" s="44" t="s">
        <v>5762</v>
      </c>
    </row>
    <row r="45" spans="1:7" ht="57">
      <c r="A45" s="41">
        <v>41</v>
      </c>
      <c r="B45" s="4" t="s">
        <v>5767</v>
      </c>
      <c r="C45" s="44"/>
      <c r="D45" s="4" t="s">
        <v>164</v>
      </c>
      <c r="E45" s="4" t="s">
        <v>5789</v>
      </c>
      <c r="F45" s="134" t="s">
        <v>5997</v>
      </c>
      <c r="G45" s="44" t="s">
        <v>5762</v>
      </c>
    </row>
    <row r="46" spans="1:7" ht="57">
      <c r="A46" s="41">
        <v>42</v>
      </c>
      <c r="B46" s="4" t="s">
        <v>5768</v>
      </c>
      <c r="C46" s="44"/>
      <c r="D46" s="4" t="s">
        <v>5761</v>
      </c>
      <c r="E46" s="4" t="s">
        <v>5789</v>
      </c>
      <c r="F46" s="134" t="s">
        <v>5997</v>
      </c>
      <c r="G46" s="44" t="s">
        <v>5762</v>
      </c>
    </row>
    <row r="47" spans="1:7" ht="57">
      <c r="A47" s="41">
        <v>43</v>
      </c>
      <c r="B47" s="4" t="s">
        <v>5769</v>
      </c>
      <c r="C47" s="44"/>
      <c r="D47" s="4" t="s">
        <v>164</v>
      </c>
      <c r="E47" s="4" t="s">
        <v>5789</v>
      </c>
      <c r="F47" s="134" t="s">
        <v>5997</v>
      </c>
      <c r="G47" s="44" t="s">
        <v>5762</v>
      </c>
    </row>
    <row r="48" spans="1:7" ht="57">
      <c r="A48" s="41">
        <v>44</v>
      </c>
      <c r="B48" s="4" t="s">
        <v>5770</v>
      </c>
      <c r="C48" s="44"/>
      <c r="D48" s="4" t="s">
        <v>5761</v>
      </c>
      <c r="E48" s="4" t="s">
        <v>5789</v>
      </c>
      <c r="F48" s="134" t="s">
        <v>5997</v>
      </c>
      <c r="G48" s="44" t="s">
        <v>5762</v>
      </c>
    </row>
    <row r="49" spans="1:7" ht="57">
      <c r="A49" s="41">
        <v>45</v>
      </c>
      <c r="B49" s="4" t="s">
        <v>5771</v>
      </c>
      <c r="C49" s="44"/>
      <c r="D49" s="4" t="s">
        <v>164</v>
      </c>
      <c r="E49" s="4" t="s">
        <v>5789</v>
      </c>
      <c r="F49" s="134" t="s">
        <v>5997</v>
      </c>
      <c r="G49" s="44" t="s">
        <v>5762</v>
      </c>
    </row>
    <row r="50" spans="1:7" ht="28.5">
      <c r="A50" s="3">
        <v>46</v>
      </c>
      <c r="B50" s="4" t="s">
        <v>181</v>
      </c>
      <c r="C50" s="44"/>
      <c r="D50" s="4" t="s">
        <v>5756</v>
      </c>
      <c r="E50" s="4" t="s">
        <v>5261</v>
      </c>
      <c r="F50" s="4"/>
      <c r="G50" s="109" t="s">
        <v>20</v>
      </c>
    </row>
    <row r="51" spans="1:7" ht="42.75">
      <c r="A51" s="3">
        <v>47</v>
      </c>
      <c r="B51" s="4" t="s">
        <v>182</v>
      </c>
      <c r="C51" s="44"/>
      <c r="D51" s="4" t="s">
        <v>5756</v>
      </c>
      <c r="E51" s="4" t="s">
        <v>5838</v>
      </c>
      <c r="F51" s="4"/>
      <c r="G51" s="109" t="s">
        <v>20</v>
      </c>
    </row>
    <row r="52" spans="1:7" ht="57">
      <c r="A52" s="3">
        <v>48</v>
      </c>
      <c r="B52" s="4" t="s">
        <v>5474</v>
      </c>
      <c r="C52" s="44"/>
      <c r="D52" s="4" t="s">
        <v>5756</v>
      </c>
      <c r="E52" s="4" t="s">
        <v>5460</v>
      </c>
      <c r="F52" s="4"/>
      <c r="G52" s="109" t="s">
        <v>20</v>
      </c>
    </row>
    <row r="53" spans="1:7" ht="128.25">
      <c r="A53" s="3">
        <v>49</v>
      </c>
      <c r="B53" s="4" t="s">
        <v>5475</v>
      </c>
      <c r="C53" s="44"/>
      <c r="D53" s="4" t="s">
        <v>154</v>
      </c>
      <c r="E53" s="4" t="s">
        <v>5795</v>
      </c>
      <c r="F53" s="4" t="s">
        <v>5796</v>
      </c>
      <c r="G53" s="109" t="s">
        <v>20</v>
      </c>
    </row>
    <row r="54" spans="1:7" ht="228">
      <c r="A54" s="3">
        <v>50</v>
      </c>
      <c r="B54" s="43" t="s">
        <v>4960</v>
      </c>
      <c r="C54" s="44" t="s">
        <v>5889</v>
      </c>
      <c r="D54" s="4" t="s">
        <v>5756</v>
      </c>
      <c r="E54" s="4" t="s">
        <v>5836</v>
      </c>
      <c r="F54" s="4"/>
      <c r="G54" s="109" t="s">
        <v>20</v>
      </c>
    </row>
  </sheetData>
  <autoFilter ref="A4:G54" xr:uid="{00000000-0009-0000-0000-000002000000}"/>
  <hyperlinks>
    <hyperlink ref="B54" r:id="rId1" xr:uid="{00000000-0004-0000-0200-000000000000}"/>
    <hyperlink ref="B7" r:id="rId2" xr:uid="{00000000-0004-0000-0200-000001000000}"/>
    <hyperlink ref="B8" r:id="rId3" xr:uid="{00000000-0004-0000-0200-000002000000}"/>
    <hyperlink ref="B9" r:id="rId4" xr:uid="{00000000-0004-0000-0200-000003000000}"/>
    <hyperlink ref="B10" r:id="rId5" xr:uid="{00000000-0004-0000-0200-000004000000}"/>
    <hyperlink ref="B11" r:id="rId6" xr:uid="{00000000-0004-0000-0200-000005000000}"/>
    <hyperlink ref="B12" r:id="rId7" xr:uid="{00000000-0004-0000-0200-000006000000}"/>
    <hyperlink ref="B13" r:id="rId8" xr:uid="{00000000-0004-0000-0200-000007000000}"/>
    <hyperlink ref="B14" r:id="rId9" xr:uid="{00000000-0004-0000-0200-000008000000}"/>
    <hyperlink ref="B15" r:id="rId10" xr:uid="{00000000-0004-0000-0200-000009000000}"/>
    <hyperlink ref="B16" r:id="rId11" xr:uid="{00000000-0004-0000-0200-00000A000000}"/>
    <hyperlink ref="B18" r:id="rId12" xr:uid="{00000000-0004-0000-0200-00000B000000}"/>
    <hyperlink ref="B19" r:id="rId13" xr:uid="{00000000-0004-0000-0200-00000C000000}"/>
    <hyperlink ref="B34" r:id="rId14" xr:uid="{00000000-0004-0000-0200-00000D000000}"/>
    <hyperlink ref="B20" r:id="rId15" xr:uid="{00000000-0004-0000-0200-00000E000000}"/>
    <hyperlink ref="B21" r:id="rId16" xr:uid="{00000000-0004-0000-0200-00000F000000}"/>
  </hyperlinks>
  <printOptions horizontalCentered="1"/>
  <pageMargins left="0.19685039370078741" right="0.19685039370078741" top="0.39370078740157483" bottom="0.39370078740157483" header="0.19685039370078741" footer="0.19685039370078741"/>
  <pageSetup paperSize="8" scale="65" fitToHeight="0" orientation="portrait" r:id="rId17"/>
  <headerFooter>
    <oddFooter>&amp;LReference DCB2212&amp;CNHS England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112"/>
  <sheetViews>
    <sheetView zoomScale="90" zoomScaleNormal="90" workbookViewId="0"/>
  </sheetViews>
  <sheetFormatPr defaultColWidth="9.140625" defaultRowHeight="15"/>
  <cols>
    <col min="1" max="1" width="15.7109375" style="77" customWidth="1"/>
    <col min="2" max="2" width="22.7109375" style="77" customWidth="1"/>
    <col min="3" max="3" width="68.7109375" style="77" customWidth="1"/>
    <col min="4" max="4" width="15.7109375" style="77" customWidth="1"/>
    <col min="5" max="5" width="22.7109375" style="77" customWidth="1"/>
    <col min="6" max="6" width="85.7109375" style="77" customWidth="1"/>
    <col min="7" max="7" width="55.7109375" style="77" customWidth="1"/>
    <col min="8" max="8" width="30.7109375" style="77" customWidth="1"/>
    <col min="9" max="9" width="45.7109375" style="77" customWidth="1"/>
    <col min="10" max="10" width="15.7109375" style="77" customWidth="1"/>
    <col min="11" max="11" width="70.7109375" style="77" customWidth="1"/>
    <col min="12" max="12" width="25.7109375" style="77" customWidth="1"/>
    <col min="13" max="13" width="15.7109375" style="77" customWidth="1"/>
    <col min="14" max="14" width="70.7109375" style="77" customWidth="1"/>
    <col min="15" max="15" width="25.7109375" style="77" customWidth="1"/>
    <col min="16" max="16384" width="9.140625" style="77"/>
  </cols>
  <sheetData>
    <row r="1" spans="1:15" ht="63" customHeight="1">
      <c r="A1" s="45" t="s">
        <v>5480</v>
      </c>
      <c r="B1" s="45" t="s">
        <v>5478</v>
      </c>
      <c r="C1" s="45" t="s">
        <v>5479</v>
      </c>
      <c r="D1" s="45" t="s">
        <v>5480</v>
      </c>
      <c r="E1" s="45" t="s">
        <v>5478</v>
      </c>
      <c r="F1" s="45" t="s">
        <v>5479</v>
      </c>
      <c r="G1" s="45" t="s">
        <v>21</v>
      </c>
      <c r="H1" s="45" t="s">
        <v>8</v>
      </c>
      <c r="I1" s="45" t="s">
        <v>25</v>
      </c>
      <c r="J1" s="45" t="s">
        <v>5452</v>
      </c>
      <c r="K1" s="45" t="s">
        <v>5454</v>
      </c>
      <c r="L1" s="45" t="s">
        <v>4961</v>
      </c>
      <c r="M1" s="45" t="s">
        <v>5453</v>
      </c>
      <c r="N1" s="45" t="s">
        <v>5455</v>
      </c>
      <c r="O1" s="45" t="s">
        <v>4961</v>
      </c>
    </row>
    <row r="2" spans="1:15" s="79" customFormat="1" ht="14.25" customHeight="1">
      <c r="A2" s="125" t="s">
        <v>27</v>
      </c>
      <c r="B2" s="122" t="s">
        <v>1431</v>
      </c>
      <c r="C2" s="126" t="s">
        <v>1432</v>
      </c>
      <c r="D2" s="47" t="s">
        <v>29</v>
      </c>
      <c r="E2" s="48" t="s">
        <v>1433</v>
      </c>
      <c r="F2" s="50" t="s">
        <v>1434</v>
      </c>
      <c r="G2" s="50" t="s">
        <v>1435</v>
      </c>
      <c r="H2" s="50" t="s">
        <v>24</v>
      </c>
      <c r="I2" s="50" t="s">
        <v>1436</v>
      </c>
      <c r="J2" s="50" t="s">
        <v>5519</v>
      </c>
      <c r="K2" s="50" t="str">
        <f>IF(ISERROR(VLOOKUP(J2,'Specialised Service Code'!$A$1:$D$219,2,FALSE)),"",VLOOKUP(J2,'Specialised Service Code'!$A$1:$D$219,2,FALSE))</f>
        <v>ADULT SPECIALIST SERVICES FOR PATIENTS INFECTED WITH HIV</v>
      </c>
      <c r="L2" s="47">
        <v>350</v>
      </c>
      <c r="M2" s="50" t="s">
        <v>5520</v>
      </c>
      <c r="N2" s="50" t="str">
        <f>IF(ISERROR(VLOOKUP(M2,'Specialised Service Code'!$A$1:$D$219,2,FALSE)),"",VLOOKUP(M2,'Specialised Service Code'!$A$1:$D$219,2,FALSE))</f>
        <v>SPECIALIST SERVICES FOR CHILDREN WITH INFECTIOUS DISEASES: HIV</v>
      </c>
      <c r="O2" s="47" t="s">
        <v>1437</v>
      </c>
    </row>
    <row r="3" spans="1:15" s="79" customFormat="1" ht="14.25" customHeight="1">
      <c r="A3" s="125" t="s">
        <v>27</v>
      </c>
      <c r="B3" s="122" t="s">
        <v>1431</v>
      </c>
      <c r="C3" s="126" t="s">
        <v>1432</v>
      </c>
      <c r="D3" s="47" t="s">
        <v>29</v>
      </c>
      <c r="E3" s="48" t="s">
        <v>1438</v>
      </c>
      <c r="F3" s="50" t="s">
        <v>1439</v>
      </c>
      <c r="G3" s="50" t="s">
        <v>1435</v>
      </c>
      <c r="H3" s="50" t="s">
        <v>24</v>
      </c>
      <c r="I3" s="50" t="s">
        <v>1436</v>
      </c>
      <c r="J3" s="50" t="s">
        <v>5519</v>
      </c>
      <c r="K3" s="50" t="str">
        <f>IF(ISERROR(VLOOKUP(J3,'Specialised Service Code'!$A$1:$D$219,2,FALSE)),"",VLOOKUP(J3,'Specialised Service Code'!$A$1:$D$219,2,FALSE))</f>
        <v>ADULT SPECIALIST SERVICES FOR PATIENTS INFECTED WITH HIV</v>
      </c>
      <c r="L3" s="47">
        <v>350</v>
      </c>
      <c r="M3" s="50" t="s">
        <v>5520</v>
      </c>
      <c r="N3" s="50" t="str">
        <f>IF(ISERROR(VLOOKUP(M3,'Specialised Service Code'!$A$1:$D$219,2,FALSE)),"",VLOOKUP(M3,'Specialised Service Code'!$A$1:$D$219,2,FALSE))</f>
        <v>SPECIALIST SERVICES FOR CHILDREN WITH INFECTIOUS DISEASES: HIV</v>
      </c>
      <c r="O3" s="47" t="s">
        <v>1437</v>
      </c>
    </row>
    <row r="4" spans="1:15" s="79" customFormat="1" ht="14.25" customHeight="1">
      <c r="A4" s="125" t="s">
        <v>27</v>
      </c>
      <c r="B4" s="122" t="s">
        <v>1440</v>
      </c>
      <c r="C4" s="126" t="s">
        <v>1441</v>
      </c>
      <c r="D4" s="47" t="s">
        <v>29</v>
      </c>
      <c r="E4" s="48" t="s">
        <v>1442</v>
      </c>
      <c r="F4" s="50" t="s">
        <v>1443</v>
      </c>
      <c r="G4" s="50" t="s">
        <v>1435</v>
      </c>
      <c r="H4" s="50" t="s">
        <v>24</v>
      </c>
      <c r="I4" s="50" t="s">
        <v>1436</v>
      </c>
      <c r="J4" s="50" t="s">
        <v>5519</v>
      </c>
      <c r="K4" s="50" t="str">
        <f>IF(ISERROR(VLOOKUP(J4,'Specialised Service Code'!$A$1:$D$219,2,FALSE)),"",VLOOKUP(J4,'Specialised Service Code'!$A$1:$D$219,2,FALSE))</f>
        <v>ADULT SPECIALIST SERVICES FOR PATIENTS INFECTED WITH HIV</v>
      </c>
      <c r="L4" s="47">
        <v>350</v>
      </c>
      <c r="M4" s="50" t="s">
        <v>5520</v>
      </c>
      <c r="N4" s="50" t="str">
        <f>IF(ISERROR(VLOOKUP(M4,'Specialised Service Code'!$A$1:$D$219,2,FALSE)),"",VLOOKUP(M4,'Specialised Service Code'!$A$1:$D$219,2,FALSE))</f>
        <v>SPECIALIST SERVICES FOR CHILDREN WITH INFECTIOUS DISEASES: HIV</v>
      </c>
      <c r="O4" s="47" t="s">
        <v>1437</v>
      </c>
    </row>
    <row r="5" spans="1:15" s="79" customFormat="1" ht="14.25" customHeight="1">
      <c r="A5" s="125" t="s">
        <v>27</v>
      </c>
      <c r="B5" s="122" t="s">
        <v>1444</v>
      </c>
      <c r="C5" s="126" t="s">
        <v>1445</v>
      </c>
      <c r="D5" s="47" t="s">
        <v>29</v>
      </c>
      <c r="E5" s="48" t="s">
        <v>1446</v>
      </c>
      <c r="F5" s="50" t="s">
        <v>1447</v>
      </c>
      <c r="G5" s="50" t="s">
        <v>1435</v>
      </c>
      <c r="H5" s="50" t="s">
        <v>24</v>
      </c>
      <c r="I5" s="50" t="s">
        <v>1436</v>
      </c>
      <c r="J5" s="50" t="s">
        <v>5519</v>
      </c>
      <c r="K5" s="50" t="str">
        <f>IF(ISERROR(VLOOKUP(J5,'Specialised Service Code'!$A$1:$D$219,2,FALSE)),"",VLOOKUP(J5,'Specialised Service Code'!$A$1:$D$219,2,FALSE))</f>
        <v>ADULT SPECIALIST SERVICES FOR PATIENTS INFECTED WITH HIV</v>
      </c>
      <c r="L5" s="47">
        <v>350</v>
      </c>
      <c r="M5" s="50" t="s">
        <v>5520</v>
      </c>
      <c r="N5" s="50" t="str">
        <f>IF(ISERROR(VLOOKUP(M5,'Specialised Service Code'!$A$1:$D$219,2,FALSE)),"",VLOOKUP(M5,'Specialised Service Code'!$A$1:$D$219,2,FALSE))</f>
        <v>SPECIALIST SERVICES FOR CHILDREN WITH INFECTIOUS DISEASES: HIV</v>
      </c>
      <c r="O5" s="47" t="s">
        <v>1437</v>
      </c>
    </row>
    <row r="6" spans="1:15" s="79" customFormat="1" ht="14.25" customHeight="1">
      <c r="A6" s="125" t="s">
        <v>27</v>
      </c>
      <c r="B6" s="122" t="s">
        <v>1444</v>
      </c>
      <c r="C6" s="126" t="s">
        <v>1445</v>
      </c>
      <c r="D6" s="47" t="s">
        <v>28</v>
      </c>
      <c r="E6" s="48" t="s">
        <v>1448</v>
      </c>
      <c r="F6" s="50" t="s">
        <v>1449</v>
      </c>
      <c r="G6" s="50" t="s">
        <v>1435</v>
      </c>
      <c r="H6" s="50" t="s">
        <v>24</v>
      </c>
      <c r="I6" s="50" t="s">
        <v>1436</v>
      </c>
      <c r="J6" s="50" t="s">
        <v>5519</v>
      </c>
      <c r="K6" s="50" t="str">
        <f>IF(ISERROR(VLOOKUP(J6,'Specialised Service Code'!$A$1:$D$219,2,FALSE)),"",VLOOKUP(J6,'Specialised Service Code'!$A$1:$D$219,2,FALSE))</f>
        <v>ADULT SPECIALIST SERVICES FOR PATIENTS INFECTED WITH HIV</v>
      </c>
      <c r="L6" s="47">
        <v>350</v>
      </c>
      <c r="M6" s="50" t="s">
        <v>5520</v>
      </c>
      <c r="N6" s="50" t="str">
        <f>IF(ISERROR(VLOOKUP(M6,'Specialised Service Code'!$A$1:$D$219,2,FALSE)),"",VLOOKUP(M6,'Specialised Service Code'!$A$1:$D$219,2,FALSE))</f>
        <v>SPECIALIST SERVICES FOR CHILDREN WITH INFECTIOUS DISEASES: HIV</v>
      </c>
      <c r="O6" s="47" t="s">
        <v>1437</v>
      </c>
    </row>
    <row r="7" spans="1:15" s="79" customFormat="1" ht="14.25" customHeight="1">
      <c r="A7" s="125" t="s">
        <v>27</v>
      </c>
      <c r="B7" s="122" t="s">
        <v>1450</v>
      </c>
      <c r="C7" s="126" t="s">
        <v>1451</v>
      </c>
      <c r="D7" s="47" t="s">
        <v>29</v>
      </c>
      <c r="E7" s="48" t="s">
        <v>1452</v>
      </c>
      <c r="F7" s="50" t="s">
        <v>1453</v>
      </c>
      <c r="G7" s="50" t="s">
        <v>1435</v>
      </c>
      <c r="H7" s="50" t="s">
        <v>24</v>
      </c>
      <c r="I7" s="50" t="s">
        <v>1436</v>
      </c>
      <c r="J7" s="50" t="s">
        <v>5519</v>
      </c>
      <c r="K7" s="50" t="str">
        <f>IF(ISERROR(VLOOKUP(J7,'Specialised Service Code'!$A$1:$D$219,2,FALSE)),"",VLOOKUP(J7,'Specialised Service Code'!$A$1:$D$219,2,FALSE))</f>
        <v>ADULT SPECIALIST SERVICES FOR PATIENTS INFECTED WITH HIV</v>
      </c>
      <c r="L7" s="47">
        <v>350</v>
      </c>
      <c r="M7" s="50" t="s">
        <v>5520</v>
      </c>
      <c r="N7" s="50" t="str">
        <f>IF(ISERROR(VLOOKUP(M7,'Specialised Service Code'!$A$1:$D$219,2,FALSE)),"",VLOOKUP(M7,'Specialised Service Code'!$A$1:$D$219,2,FALSE))</f>
        <v>SPECIALIST SERVICES FOR CHILDREN WITH INFECTIOUS DISEASES: HIV</v>
      </c>
      <c r="O7" s="47" t="s">
        <v>1437</v>
      </c>
    </row>
    <row r="8" spans="1:15" s="79" customFormat="1" ht="14.25" customHeight="1">
      <c r="A8" s="125" t="s">
        <v>27</v>
      </c>
      <c r="B8" s="122" t="s">
        <v>1450</v>
      </c>
      <c r="C8" s="126" t="s">
        <v>1451</v>
      </c>
      <c r="D8" s="47" t="s">
        <v>28</v>
      </c>
      <c r="E8" s="48" t="s">
        <v>1454</v>
      </c>
      <c r="F8" s="50" t="s">
        <v>1455</v>
      </c>
      <c r="G8" s="50" t="s">
        <v>1435</v>
      </c>
      <c r="H8" s="50" t="s">
        <v>24</v>
      </c>
      <c r="I8" s="50" t="s">
        <v>1436</v>
      </c>
      <c r="J8" s="50" t="s">
        <v>5519</v>
      </c>
      <c r="K8" s="50" t="str">
        <f>IF(ISERROR(VLOOKUP(J8,'Specialised Service Code'!$A$1:$D$219,2,FALSE)),"",VLOOKUP(J8,'Specialised Service Code'!$A$1:$D$219,2,FALSE))</f>
        <v>ADULT SPECIALIST SERVICES FOR PATIENTS INFECTED WITH HIV</v>
      </c>
      <c r="L8" s="47">
        <v>350</v>
      </c>
      <c r="M8" s="50" t="s">
        <v>5520</v>
      </c>
      <c r="N8" s="50" t="str">
        <f>IF(ISERROR(VLOOKUP(M8,'Specialised Service Code'!$A$1:$D$219,2,FALSE)),"",VLOOKUP(M8,'Specialised Service Code'!$A$1:$D$219,2,FALSE))</f>
        <v>SPECIALIST SERVICES FOR CHILDREN WITH INFECTIOUS DISEASES: HIV</v>
      </c>
      <c r="O8" s="47" t="s">
        <v>1437</v>
      </c>
    </row>
    <row r="9" spans="1:15" s="79" customFormat="1" ht="14.25" customHeight="1">
      <c r="A9" s="50" t="s">
        <v>1456</v>
      </c>
      <c r="B9" s="48"/>
      <c r="C9" s="78" t="s">
        <v>1457</v>
      </c>
      <c r="D9" s="47"/>
      <c r="E9" s="48"/>
      <c r="F9" s="50" t="s">
        <v>1457</v>
      </c>
      <c r="G9" s="50" t="s">
        <v>1458</v>
      </c>
      <c r="H9" s="50" t="s">
        <v>24</v>
      </c>
      <c r="I9" s="50" t="s">
        <v>1459</v>
      </c>
      <c r="J9" s="50" t="s">
        <v>1250</v>
      </c>
      <c r="K9" s="50" t="str">
        <f>IF(ISERROR(VLOOKUP(J9,'Specialised Service Code'!$A$1:$D$219,2,FALSE)),"",VLOOKUP(J9,'Specialised Service Code'!$A$1:$D$219,2,FALSE))</f>
        <v>ADULT SPECIALIST ENDOCRINOLOGY SERVICES</v>
      </c>
      <c r="L9" s="47" t="s">
        <v>1460</v>
      </c>
      <c r="M9" s="50" t="s">
        <v>1191</v>
      </c>
      <c r="N9" s="50" t="str">
        <f>IF(ISERROR(VLOOKUP(M9,'Specialised Service Code'!$A$1:$D$219,2,FALSE)),"",VLOOKUP(M9,'Specialised Service Code'!$A$1:$D$219,2,FALSE))</f>
        <v>SPECIALIST ENDOCRINOLOGY AND DIABETES SERVICES FOR CHILDREN</v>
      </c>
      <c r="O9" s="47" t="s">
        <v>1461</v>
      </c>
    </row>
    <row r="10" spans="1:15" s="79" customFormat="1" ht="14.25" customHeight="1">
      <c r="A10" s="125" t="s">
        <v>27</v>
      </c>
      <c r="B10" s="122" t="s">
        <v>1462</v>
      </c>
      <c r="C10" s="126" t="s">
        <v>1463</v>
      </c>
      <c r="D10" s="47" t="s">
        <v>29</v>
      </c>
      <c r="E10" s="48" t="s">
        <v>1464</v>
      </c>
      <c r="F10" s="50" t="s">
        <v>1465</v>
      </c>
      <c r="G10" s="50" t="s">
        <v>1466</v>
      </c>
      <c r="H10" s="50" t="s">
        <v>24</v>
      </c>
      <c r="I10" s="50" t="s">
        <v>1467</v>
      </c>
      <c r="J10" s="50"/>
      <c r="K10" s="50" t="str">
        <f>IF(ISERROR(VLOOKUP(J10,'Specialised Service Code'!$A$1:$D$219,2,FALSE)),"",VLOOKUP(J10,'Specialised Service Code'!$A$1:$D$219,2,FALSE))</f>
        <v/>
      </c>
      <c r="L10" s="47"/>
      <c r="M10" s="50" t="s">
        <v>1201</v>
      </c>
      <c r="N10" s="50" t="str">
        <f>IF(ISERROR(VLOOKUP(M10,'Specialised Service Code'!$A$1:$D$219,2,FALSE)),"",VLOOKUP(M10,'Specialised Service Code'!$A$1:$D$219,2,FALSE))</f>
        <v>SPECIALIST RHEUMATOLOGY SERVICES FOR CHILDREN</v>
      </c>
      <c r="O10" s="47" t="s">
        <v>1468</v>
      </c>
    </row>
    <row r="11" spans="1:15" s="79" customFormat="1" ht="14.25" customHeight="1">
      <c r="A11" s="125" t="s">
        <v>27</v>
      </c>
      <c r="B11" s="122" t="s">
        <v>1462</v>
      </c>
      <c r="C11" s="126" t="s">
        <v>1463</v>
      </c>
      <c r="D11" s="47" t="s">
        <v>29</v>
      </c>
      <c r="E11" s="48" t="s">
        <v>1469</v>
      </c>
      <c r="F11" s="50" t="s">
        <v>1470</v>
      </c>
      <c r="G11" s="50" t="s">
        <v>1466</v>
      </c>
      <c r="H11" s="50" t="s">
        <v>24</v>
      </c>
      <c r="I11" s="50" t="s">
        <v>1467</v>
      </c>
      <c r="J11" s="50"/>
      <c r="K11" s="50" t="str">
        <f>IF(ISERROR(VLOOKUP(J11,'Specialised Service Code'!$A$1:$D$219,2,FALSE)),"",VLOOKUP(J11,'Specialised Service Code'!$A$1:$D$219,2,FALSE))</f>
        <v/>
      </c>
      <c r="L11" s="47"/>
      <c r="M11" s="50" t="s">
        <v>1201</v>
      </c>
      <c r="N11" s="50" t="str">
        <f>IF(ISERROR(VLOOKUP(M11,'Specialised Service Code'!$A$1:$D$219,2,FALSE)),"",VLOOKUP(M11,'Specialised Service Code'!$A$1:$D$219,2,FALSE))</f>
        <v>SPECIALIST RHEUMATOLOGY SERVICES FOR CHILDREN</v>
      </c>
      <c r="O11" s="47" t="s">
        <v>1468</v>
      </c>
    </row>
    <row r="12" spans="1:15" s="79" customFormat="1" ht="14.25" customHeight="1">
      <c r="A12" s="125" t="s">
        <v>27</v>
      </c>
      <c r="B12" s="122" t="s">
        <v>1462</v>
      </c>
      <c r="C12" s="126" t="s">
        <v>1463</v>
      </c>
      <c r="D12" s="47" t="s">
        <v>29</v>
      </c>
      <c r="E12" s="48" t="s">
        <v>1471</v>
      </c>
      <c r="F12" s="50" t="s">
        <v>1472</v>
      </c>
      <c r="G12" s="50" t="s">
        <v>1466</v>
      </c>
      <c r="H12" s="50" t="s">
        <v>24</v>
      </c>
      <c r="I12" s="50" t="s">
        <v>1467</v>
      </c>
      <c r="J12" s="50"/>
      <c r="K12" s="50" t="str">
        <f>IF(ISERROR(VLOOKUP(J12,'Specialised Service Code'!$A$1:$D$219,2,FALSE)),"",VLOOKUP(J12,'Specialised Service Code'!$A$1:$D$219,2,FALSE))</f>
        <v/>
      </c>
      <c r="L12" s="47"/>
      <c r="M12" s="50" t="s">
        <v>1201</v>
      </c>
      <c r="N12" s="50" t="str">
        <f>IF(ISERROR(VLOOKUP(M12,'Specialised Service Code'!$A$1:$D$219,2,FALSE)),"",VLOOKUP(M12,'Specialised Service Code'!$A$1:$D$219,2,FALSE))</f>
        <v>SPECIALIST RHEUMATOLOGY SERVICES FOR CHILDREN</v>
      </c>
      <c r="O12" s="47" t="s">
        <v>1468</v>
      </c>
    </row>
    <row r="13" spans="1:15" s="79" customFormat="1" ht="14.25" customHeight="1">
      <c r="A13" s="125" t="s">
        <v>27</v>
      </c>
      <c r="B13" s="122" t="s">
        <v>1462</v>
      </c>
      <c r="C13" s="126" t="s">
        <v>1463</v>
      </c>
      <c r="D13" s="47" t="s">
        <v>29</v>
      </c>
      <c r="E13" s="48" t="s">
        <v>1464</v>
      </c>
      <c r="F13" s="50" t="s">
        <v>1465</v>
      </c>
      <c r="G13" s="50" t="s">
        <v>1473</v>
      </c>
      <c r="H13" s="50" t="s">
        <v>24</v>
      </c>
      <c r="I13" s="50" t="s">
        <v>1467</v>
      </c>
      <c r="J13" s="50"/>
      <c r="K13" s="50" t="str">
        <f>IF(ISERROR(VLOOKUP(J13,'Specialised Service Code'!$A$1:$D$219,2,FALSE)),"",VLOOKUP(J13,'Specialised Service Code'!$A$1:$D$219,2,FALSE))</f>
        <v/>
      </c>
      <c r="L13" s="47"/>
      <c r="M13" s="50" t="s">
        <v>1201</v>
      </c>
      <c r="N13" s="50" t="str">
        <f>IF(ISERROR(VLOOKUP(M13,'Specialised Service Code'!$A$1:$D$219,2,FALSE)),"",VLOOKUP(M13,'Specialised Service Code'!$A$1:$D$219,2,FALSE))</f>
        <v>SPECIALIST RHEUMATOLOGY SERVICES FOR CHILDREN</v>
      </c>
      <c r="O13" s="47" t="s">
        <v>1468</v>
      </c>
    </row>
    <row r="14" spans="1:15" s="79" customFormat="1" ht="14.25" customHeight="1">
      <c r="A14" s="125" t="s">
        <v>27</v>
      </c>
      <c r="B14" s="122" t="s">
        <v>1462</v>
      </c>
      <c r="C14" s="126" t="s">
        <v>1463</v>
      </c>
      <c r="D14" s="47" t="s">
        <v>29</v>
      </c>
      <c r="E14" s="48" t="s">
        <v>1469</v>
      </c>
      <c r="F14" s="50" t="s">
        <v>1470</v>
      </c>
      <c r="G14" s="50" t="s">
        <v>1473</v>
      </c>
      <c r="H14" s="50" t="s">
        <v>24</v>
      </c>
      <c r="I14" s="50" t="s">
        <v>1467</v>
      </c>
      <c r="J14" s="50"/>
      <c r="K14" s="50" t="str">
        <f>IF(ISERROR(VLOOKUP(J14,'Specialised Service Code'!$A$1:$D$219,2,FALSE)),"",VLOOKUP(J14,'Specialised Service Code'!$A$1:$D$219,2,FALSE))</f>
        <v/>
      </c>
      <c r="L14" s="47"/>
      <c r="M14" s="50" t="s">
        <v>1201</v>
      </c>
      <c r="N14" s="50" t="str">
        <f>IF(ISERROR(VLOOKUP(M14,'Specialised Service Code'!$A$1:$D$219,2,FALSE)),"",VLOOKUP(M14,'Specialised Service Code'!$A$1:$D$219,2,FALSE))</f>
        <v>SPECIALIST RHEUMATOLOGY SERVICES FOR CHILDREN</v>
      </c>
      <c r="O14" s="47" t="s">
        <v>1468</v>
      </c>
    </row>
    <row r="15" spans="1:15" s="79" customFormat="1" ht="14.25" customHeight="1">
      <c r="A15" s="125" t="s">
        <v>27</v>
      </c>
      <c r="B15" s="122" t="s">
        <v>1462</v>
      </c>
      <c r="C15" s="126" t="s">
        <v>1463</v>
      </c>
      <c r="D15" s="47" t="s">
        <v>29</v>
      </c>
      <c r="E15" s="48" t="s">
        <v>1471</v>
      </c>
      <c r="F15" s="50" t="s">
        <v>1472</v>
      </c>
      <c r="G15" s="50" t="s">
        <v>1473</v>
      </c>
      <c r="H15" s="50" t="s">
        <v>24</v>
      </c>
      <c r="I15" s="50" t="s">
        <v>1467</v>
      </c>
      <c r="J15" s="50"/>
      <c r="K15" s="50" t="str">
        <f>IF(ISERROR(VLOOKUP(J15,'Specialised Service Code'!$A$1:$D$219,2,FALSE)),"",VLOOKUP(J15,'Specialised Service Code'!$A$1:$D$219,2,FALSE))</f>
        <v/>
      </c>
      <c r="L15" s="47"/>
      <c r="M15" s="50" t="s">
        <v>1201</v>
      </c>
      <c r="N15" s="50" t="str">
        <f>IF(ISERROR(VLOOKUP(M15,'Specialised Service Code'!$A$1:$D$219,2,FALSE)),"",VLOOKUP(M15,'Specialised Service Code'!$A$1:$D$219,2,FALSE))</f>
        <v>SPECIALIST RHEUMATOLOGY SERVICES FOR CHILDREN</v>
      </c>
      <c r="O15" s="47" t="s">
        <v>1468</v>
      </c>
    </row>
    <row r="16" spans="1:15" s="79" customFormat="1" ht="14.25" customHeight="1">
      <c r="A16" s="125" t="s">
        <v>27</v>
      </c>
      <c r="B16" s="122" t="s">
        <v>1474</v>
      </c>
      <c r="C16" s="126" t="s">
        <v>1475</v>
      </c>
      <c r="D16" s="47" t="s">
        <v>29</v>
      </c>
      <c r="E16" s="48" t="s">
        <v>1476</v>
      </c>
      <c r="F16" s="50" t="s">
        <v>1477</v>
      </c>
      <c r="G16" s="50" t="s">
        <v>9</v>
      </c>
      <c r="H16" s="50" t="s">
        <v>1478</v>
      </c>
      <c r="I16" s="50" t="s">
        <v>1479</v>
      </c>
      <c r="J16" s="50" t="s">
        <v>13</v>
      </c>
      <c r="K16" s="50" t="str">
        <f>IF(ISERROR(VLOOKUP(J16,'Specialised Service Code'!$A$1:$D$219,2,FALSE)),"",VLOOKUP(J16,'Specialised Service Code'!$A$1:$D$219,2,FALSE))</f>
        <v>CHEMOTHERAPY SERVICES</v>
      </c>
      <c r="L16" s="47" t="s">
        <v>82</v>
      </c>
      <c r="M16" s="50" t="s">
        <v>23</v>
      </c>
      <c r="N16" s="50" t="str">
        <f>IF(ISERROR(VLOOKUP(M16,'Specialised Service Code'!$A$1:$D$219,2,FALSE)),"",VLOOKUP(M16,'Specialised Service Code'!$A$1:$D$219,2,FALSE))</f>
        <v>SPECIALIST CANCER SERVICES FOR CHILDREN AND YOUNG PEOPLE: PAEDIATRIC CANCER</v>
      </c>
      <c r="O16" s="47" t="s">
        <v>83</v>
      </c>
    </row>
    <row r="17" spans="1:15" s="79" customFormat="1" ht="14.25" customHeight="1">
      <c r="A17" s="125" t="s">
        <v>27</v>
      </c>
      <c r="B17" s="122" t="s">
        <v>1474</v>
      </c>
      <c r="C17" s="126" t="s">
        <v>1475</v>
      </c>
      <c r="D17" s="47" t="s">
        <v>29</v>
      </c>
      <c r="E17" s="48" t="s">
        <v>1480</v>
      </c>
      <c r="F17" s="50" t="s">
        <v>1481</v>
      </c>
      <c r="G17" s="50" t="s">
        <v>9</v>
      </c>
      <c r="H17" s="50" t="s">
        <v>1478</v>
      </c>
      <c r="I17" s="50" t="s">
        <v>1479</v>
      </c>
      <c r="J17" s="50" t="s">
        <v>13</v>
      </c>
      <c r="K17" s="50" t="str">
        <f>IF(ISERROR(VLOOKUP(J17,'Specialised Service Code'!$A$1:$D$219,2,FALSE)),"",VLOOKUP(J17,'Specialised Service Code'!$A$1:$D$219,2,FALSE))</f>
        <v>CHEMOTHERAPY SERVICES</v>
      </c>
      <c r="L17" s="47" t="s">
        <v>82</v>
      </c>
      <c r="M17" s="50" t="s">
        <v>23</v>
      </c>
      <c r="N17" s="50" t="str">
        <f>IF(ISERROR(VLOOKUP(M17,'Specialised Service Code'!$A$1:$D$219,2,FALSE)),"",VLOOKUP(M17,'Specialised Service Code'!$A$1:$D$219,2,FALSE))</f>
        <v>SPECIALIST CANCER SERVICES FOR CHILDREN AND YOUNG PEOPLE: PAEDIATRIC CANCER</v>
      </c>
      <c r="O17" s="47" t="s">
        <v>83</v>
      </c>
    </row>
    <row r="18" spans="1:15" s="79" customFormat="1" ht="14.25" customHeight="1">
      <c r="A18" s="125" t="s">
        <v>27</v>
      </c>
      <c r="B18" s="122" t="s">
        <v>1482</v>
      </c>
      <c r="C18" s="126" t="s">
        <v>1483</v>
      </c>
      <c r="D18" s="47" t="s">
        <v>29</v>
      </c>
      <c r="E18" s="48" t="s">
        <v>1484</v>
      </c>
      <c r="F18" s="50" t="s">
        <v>1485</v>
      </c>
      <c r="G18" s="50" t="s">
        <v>1466</v>
      </c>
      <c r="H18" s="50" t="s">
        <v>24</v>
      </c>
      <c r="I18" s="50" t="s">
        <v>1467</v>
      </c>
      <c r="J18" s="50"/>
      <c r="K18" s="50" t="str">
        <f>IF(ISERROR(VLOOKUP(J18,'Specialised Service Code'!$A$1:$D$219,2,FALSE)),"",VLOOKUP(J18,'Specialised Service Code'!$A$1:$D$219,2,FALSE))</f>
        <v/>
      </c>
      <c r="L18" s="47"/>
      <c r="M18" s="50" t="s">
        <v>1201</v>
      </c>
      <c r="N18" s="50" t="str">
        <f>IF(ISERROR(VLOOKUP(M18,'Specialised Service Code'!$A$1:$D$219,2,FALSE)),"",VLOOKUP(M18,'Specialised Service Code'!$A$1:$D$219,2,FALSE))</f>
        <v>SPECIALIST RHEUMATOLOGY SERVICES FOR CHILDREN</v>
      </c>
      <c r="O18" s="47" t="s">
        <v>1468</v>
      </c>
    </row>
    <row r="19" spans="1:15" s="79" customFormat="1" ht="14.25" customHeight="1">
      <c r="A19" s="125" t="s">
        <v>27</v>
      </c>
      <c r="B19" s="122" t="s">
        <v>1482</v>
      </c>
      <c r="C19" s="126" t="s">
        <v>1483</v>
      </c>
      <c r="D19" s="47" t="s">
        <v>29</v>
      </c>
      <c r="E19" s="48" t="s">
        <v>1486</v>
      </c>
      <c r="F19" s="50" t="s">
        <v>1487</v>
      </c>
      <c r="G19" s="50" t="s">
        <v>1466</v>
      </c>
      <c r="H19" s="50" t="s">
        <v>24</v>
      </c>
      <c r="I19" s="50" t="s">
        <v>1467</v>
      </c>
      <c r="J19" s="50"/>
      <c r="K19" s="50" t="str">
        <f>IF(ISERROR(VLOOKUP(J19,'Specialised Service Code'!$A$1:$D$219,2,FALSE)),"",VLOOKUP(J19,'Specialised Service Code'!$A$1:$D$219,2,FALSE))</f>
        <v/>
      </c>
      <c r="L19" s="47"/>
      <c r="M19" s="50" t="s">
        <v>1201</v>
      </c>
      <c r="N19" s="50" t="str">
        <f>IF(ISERROR(VLOOKUP(M19,'Specialised Service Code'!$A$1:$D$219,2,FALSE)),"",VLOOKUP(M19,'Specialised Service Code'!$A$1:$D$219,2,FALSE))</f>
        <v>SPECIALIST RHEUMATOLOGY SERVICES FOR CHILDREN</v>
      </c>
      <c r="O19" s="47" t="s">
        <v>1468</v>
      </c>
    </row>
    <row r="20" spans="1:15" s="80" customFormat="1" ht="14.25" customHeight="1">
      <c r="A20" s="125" t="s">
        <v>27</v>
      </c>
      <c r="B20" s="122" t="s">
        <v>1482</v>
      </c>
      <c r="C20" s="126" t="s">
        <v>1483</v>
      </c>
      <c r="D20" s="47" t="s">
        <v>29</v>
      </c>
      <c r="E20" s="48" t="s">
        <v>1488</v>
      </c>
      <c r="F20" s="50" t="s">
        <v>1489</v>
      </c>
      <c r="G20" s="50" t="s">
        <v>1466</v>
      </c>
      <c r="H20" s="50" t="s">
        <v>24</v>
      </c>
      <c r="I20" s="50" t="s">
        <v>1467</v>
      </c>
      <c r="J20" s="50"/>
      <c r="K20" s="50" t="str">
        <f>IF(ISERROR(VLOOKUP(J20,'Specialised Service Code'!$A$1:$D$219,2,FALSE)),"",VLOOKUP(J20,'Specialised Service Code'!$A$1:$D$219,2,FALSE))</f>
        <v/>
      </c>
      <c r="L20" s="47"/>
      <c r="M20" s="50" t="s">
        <v>1201</v>
      </c>
      <c r="N20" s="50" t="str">
        <f>IF(ISERROR(VLOOKUP(M20,'Specialised Service Code'!$A$1:$D$219,2,FALSE)),"",VLOOKUP(M20,'Specialised Service Code'!$A$1:$D$219,2,FALSE))</f>
        <v>SPECIALIST RHEUMATOLOGY SERVICES FOR CHILDREN</v>
      </c>
      <c r="O20" s="47" t="s">
        <v>1468</v>
      </c>
    </row>
    <row r="21" spans="1:15" s="80" customFormat="1" ht="14.25" customHeight="1">
      <c r="A21" s="125" t="s">
        <v>27</v>
      </c>
      <c r="B21" s="122" t="s">
        <v>1482</v>
      </c>
      <c r="C21" s="126" t="s">
        <v>1483</v>
      </c>
      <c r="D21" s="47" t="s">
        <v>29</v>
      </c>
      <c r="E21" s="48" t="s">
        <v>1490</v>
      </c>
      <c r="F21" s="50" t="s">
        <v>1491</v>
      </c>
      <c r="G21" s="50" t="s">
        <v>1466</v>
      </c>
      <c r="H21" s="50" t="s">
        <v>24</v>
      </c>
      <c r="I21" s="50" t="s">
        <v>1467</v>
      </c>
      <c r="J21" s="50"/>
      <c r="K21" s="50" t="str">
        <f>IF(ISERROR(VLOOKUP(J21,'Specialised Service Code'!$A$1:$D$219,2,FALSE)),"",VLOOKUP(J21,'Specialised Service Code'!$A$1:$D$219,2,FALSE))</f>
        <v/>
      </c>
      <c r="L21" s="47"/>
      <c r="M21" s="50" t="s">
        <v>1201</v>
      </c>
      <c r="N21" s="50" t="str">
        <f>IF(ISERROR(VLOOKUP(M21,'Specialised Service Code'!$A$1:$D$219,2,FALSE)),"",VLOOKUP(M21,'Specialised Service Code'!$A$1:$D$219,2,FALSE))</f>
        <v>SPECIALIST RHEUMATOLOGY SERVICES FOR CHILDREN</v>
      </c>
      <c r="O21" s="47" t="s">
        <v>1468</v>
      </c>
    </row>
    <row r="22" spans="1:15" s="80" customFormat="1" ht="14.25" customHeight="1">
      <c r="A22" s="125" t="s">
        <v>27</v>
      </c>
      <c r="B22" s="122" t="s">
        <v>1482</v>
      </c>
      <c r="C22" s="126" t="s">
        <v>1483</v>
      </c>
      <c r="D22" s="47" t="s">
        <v>29</v>
      </c>
      <c r="E22" s="48" t="s">
        <v>1492</v>
      </c>
      <c r="F22" s="50" t="s">
        <v>1493</v>
      </c>
      <c r="G22" s="50" t="s">
        <v>1466</v>
      </c>
      <c r="H22" s="50" t="s">
        <v>24</v>
      </c>
      <c r="I22" s="50" t="s">
        <v>1467</v>
      </c>
      <c r="J22" s="50"/>
      <c r="K22" s="50" t="str">
        <f>IF(ISERROR(VLOOKUP(J22,'Specialised Service Code'!$A$1:$D$219,2,FALSE)),"",VLOOKUP(J22,'Specialised Service Code'!$A$1:$D$219,2,FALSE))</f>
        <v/>
      </c>
      <c r="L22" s="47"/>
      <c r="M22" s="50" t="s">
        <v>1201</v>
      </c>
      <c r="N22" s="50" t="str">
        <f>IF(ISERROR(VLOOKUP(M22,'Specialised Service Code'!$A$1:$D$219,2,FALSE)),"",VLOOKUP(M22,'Specialised Service Code'!$A$1:$D$219,2,FALSE))</f>
        <v>SPECIALIST RHEUMATOLOGY SERVICES FOR CHILDREN</v>
      </c>
      <c r="O22" s="47" t="s">
        <v>1468</v>
      </c>
    </row>
    <row r="23" spans="1:15" s="80" customFormat="1" ht="14.25" customHeight="1">
      <c r="A23" s="125" t="s">
        <v>27</v>
      </c>
      <c r="B23" s="122" t="s">
        <v>1482</v>
      </c>
      <c r="C23" s="126" t="s">
        <v>1483</v>
      </c>
      <c r="D23" s="47" t="s">
        <v>29</v>
      </c>
      <c r="E23" s="48" t="s">
        <v>1484</v>
      </c>
      <c r="F23" s="50" t="s">
        <v>1485</v>
      </c>
      <c r="G23" s="50" t="s">
        <v>1494</v>
      </c>
      <c r="H23" s="50" t="s">
        <v>24</v>
      </c>
      <c r="I23" s="50" t="s">
        <v>1467</v>
      </c>
      <c r="J23" s="50"/>
      <c r="K23" s="50" t="str">
        <f>IF(ISERROR(VLOOKUP(J23,'Specialised Service Code'!$A$1:$D$219,2,FALSE)),"",VLOOKUP(J23,'Specialised Service Code'!$A$1:$D$219,2,FALSE))</f>
        <v/>
      </c>
      <c r="L23" s="47"/>
      <c r="M23" s="50" t="s">
        <v>1330</v>
      </c>
      <c r="N23" s="50" t="str">
        <f>IF(ISERROR(VLOOKUP(M23,'Specialised Service Code'!$A$1:$D$219,2,FALSE)),"",VLOOKUP(M23,'Specialised Service Code'!$A$1:$D$219,2,FALSE))</f>
        <v>SPECIALIST OPHTHALMOLOGY SERVICES FOR CHILDREN</v>
      </c>
      <c r="O23" s="47" t="s">
        <v>1495</v>
      </c>
    </row>
    <row r="24" spans="1:15" s="80" customFormat="1" ht="14.25" customHeight="1">
      <c r="A24" s="125" t="s">
        <v>27</v>
      </c>
      <c r="B24" s="122" t="s">
        <v>1482</v>
      </c>
      <c r="C24" s="126" t="s">
        <v>1483</v>
      </c>
      <c r="D24" s="47" t="s">
        <v>29</v>
      </c>
      <c r="E24" s="48" t="s">
        <v>1486</v>
      </c>
      <c r="F24" s="50" t="s">
        <v>1487</v>
      </c>
      <c r="G24" s="50" t="s">
        <v>1494</v>
      </c>
      <c r="H24" s="50" t="s">
        <v>24</v>
      </c>
      <c r="I24" s="50" t="s">
        <v>1467</v>
      </c>
      <c r="J24" s="50"/>
      <c r="K24" s="50" t="str">
        <f>IF(ISERROR(VLOOKUP(J24,'Specialised Service Code'!$A$1:$D$219,2,FALSE)),"",VLOOKUP(J24,'Specialised Service Code'!$A$1:$D$219,2,FALSE))</f>
        <v/>
      </c>
      <c r="L24" s="47"/>
      <c r="M24" s="50" t="s">
        <v>1330</v>
      </c>
      <c r="N24" s="50" t="str">
        <f>IF(ISERROR(VLOOKUP(M24,'Specialised Service Code'!$A$1:$D$219,2,FALSE)),"",VLOOKUP(M24,'Specialised Service Code'!$A$1:$D$219,2,FALSE))</f>
        <v>SPECIALIST OPHTHALMOLOGY SERVICES FOR CHILDREN</v>
      </c>
      <c r="O24" s="47" t="s">
        <v>1495</v>
      </c>
    </row>
    <row r="25" spans="1:15" s="80" customFormat="1" ht="14.25" customHeight="1">
      <c r="A25" s="125" t="s">
        <v>27</v>
      </c>
      <c r="B25" s="122" t="s">
        <v>1482</v>
      </c>
      <c r="C25" s="126" t="s">
        <v>1483</v>
      </c>
      <c r="D25" s="47" t="s">
        <v>29</v>
      </c>
      <c r="E25" s="48" t="s">
        <v>1488</v>
      </c>
      <c r="F25" s="50" t="s">
        <v>1489</v>
      </c>
      <c r="G25" s="50" t="s">
        <v>1494</v>
      </c>
      <c r="H25" s="50" t="s">
        <v>24</v>
      </c>
      <c r="I25" s="50" t="s">
        <v>1467</v>
      </c>
      <c r="J25" s="50"/>
      <c r="K25" s="50" t="str">
        <f>IF(ISERROR(VLOOKUP(J25,'Specialised Service Code'!$A$1:$D$219,2,FALSE)),"",VLOOKUP(J25,'Specialised Service Code'!$A$1:$D$219,2,FALSE))</f>
        <v/>
      </c>
      <c r="L25" s="47"/>
      <c r="M25" s="50" t="s">
        <v>1330</v>
      </c>
      <c r="N25" s="50" t="str">
        <f>IF(ISERROR(VLOOKUP(M25,'Specialised Service Code'!$A$1:$D$219,2,FALSE)),"",VLOOKUP(M25,'Specialised Service Code'!$A$1:$D$219,2,FALSE))</f>
        <v>SPECIALIST OPHTHALMOLOGY SERVICES FOR CHILDREN</v>
      </c>
      <c r="O25" s="47" t="s">
        <v>1495</v>
      </c>
    </row>
    <row r="26" spans="1:15" s="80" customFormat="1" ht="14.25" customHeight="1">
      <c r="A26" s="125" t="s">
        <v>27</v>
      </c>
      <c r="B26" s="122" t="s">
        <v>1482</v>
      </c>
      <c r="C26" s="126" t="s">
        <v>1483</v>
      </c>
      <c r="D26" s="47" t="s">
        <v>29</v>
      </c>
      <c r="E26" s="48" t="s">
        <v>1490</v>
      </c>
      <c r="F26" s="50" t="s">
        <v>1491</v>
      </c>
      <c r="G26" s="50" t="s">
        <v>1494</v>
      </c>
      <c r="H26" s="50" t="s">
        <v>24</v>
      </c>
      <c r="I26" s="50" t="s">
        <v>1467</v>
      </c>
      <c r="J26" s="50"/>
      <c r="K26" s="50" t="str">
        <f>IF(ISERROR(VLOOKUP(J26,'Specialised Service Code'!$A$1:$D$219,2,FALSE)),"",VLOOKUP(J26,'Specialised Service Code'!$A$1:$D$219,2,FALSE))</f>
        <v/>
      </c>
      <c r="L26" s="47"/>
      <c r="M26" s="50" t="s">
        <v>1330</v>
      </c>
      <c r="N26" s="50" t="str">
        <f>IF(ISERROR(VLOOKUP(M26,'Specialised Service Code'!$A$1:$D$219,2,FALSE)),"",VLOOKUP(M26,'Specialised Service Code'!$A$1:$D$219,2,FALSE))</f>
        <v>SPECIALIST OPHTHALMOLOGY SERVICES FOR CHILDREN</v>
      </c>
      <c r="O26" s="47" t="s">
        <v>1495</v>
      </c>
    </row>
    <row r="27" spans="1:15" s="80" customFormat="1" ht="14.25" customHeight="1">
      <c r="A27" s="125" t="s">
        <v>27</v>
      </c>
      <c r="B27" s="122" t="s">
        <v>1482</v>
      </c>
      <c r="C27" s="126" t="s">
        <v>1483</v>
      </c>
      <c r="D27" s="47" t="s">
        <v>29</v>
      </c>
      <c r="E27" s="48" t="s">
        <v>1492</v>
      </c>
      <c r="F27" s="50" t="s">
        <v>1493</v>
      </c>
      <c r="G27" s="50" t="s">
        <v>1494</v>
      </c>
      <c r="H27" s="50" t="s">
        <v>24</v>
      </c>
      <c r="I27" s="50" t="s">
        <v>1467</v>
      </c>
      <c r="J27" s="50"/>
      <c r="K27" s="50" t="str">
        <f>IF(ISERROR(VLOOKUP(J27,'Specialised Service Code'!$A$1:$D$219,2,FALSE)),"",VLOOKUP(J27,'Specialised Service Code'!$A$1:$D$219,2,FALSE))</f>
        <v/>
      </c>
      <c r="L27" s="47"/>
      <c r="M27" s="50" t="s">
        <v>1330</v>
      </c>
      <c r="N27" s="50" t="str">
        <f>IF(ISERROR(VLOOKUP(M27,'Specialised Service Code'!$A$1:$D$219,2,FALSE)),"",VLOOKUP(M27,'Specialised Service Code'!$A$1:$D$219,2,FALSE))</f>
        <v>SPECIALIST OPHTHALMOLOGY SERVICES FOR CHILDREN</v>
      </c>
      <c r="O27" s="47" t="s">
        <v>1495</v>
      </c>
    </row>
    <row r="28" spans="1:15" s="80" customFormat="1" ht="14.25" customHeight="1">
      <c r="A28" s="125" t="s">
        <v>27</v>
      </c>
      <c r="B28" s="122" t="s">
        <v>1482</v>
      </c>
      <c r="C28" s="126" t="s">
        <v>1483</v>
      </c>
      <c r="D28" s="47" t="s">
        <v>29</v>
      </c>
      <c r="E28" s="48" t="s">
        <v>1484</v>
      </c>
      <c r="F28" s="50" t="s">
        <v>1485</v>
      </c>
      <c r="G28" s="50" t="s">
        <v>1496</v>
      </c>
      <c r="H28" s="50" t="s">
        <v>24</v>
      </c>
      <c r="I28" s="50" t="s">
        <v>1467</v>
      </c>
      <c r="J28" s="50" t="s">
        <v>1329</v>
      </c>
      <c r="K28" s="50" t="str">
        <f>IF(ISERROR(VLOOKUP(J28,'Specialised Service Code'!$A$1:$D$219,2,FALSE)),"",VLOOKUP(J28,'Specialised Service Code'!$A$1:$D$219,2,FALSE))</f>
        <v>ADULT SPECIALIST OPHTHALMOLOGY SERVICES</v>
      </c>
      <c r="L28" s="47" t="s">
        <v>1497</v>
      </c>
      <c r="M28" s="50"/>
      <c r="N28" s="50" t="str">
        <f>IF(ISERROR(VLOOKUP(M28,'Specialised Service Code'!$A$1:$D$219,2,FALSE)),"",VLOOKUP(M28,'Specialised Service Code'!$A$1:$D$219,2,FALSE))</f>
        <v/>
      </c>
      <c r="O28" s="47"/>
    </row>
    <row r="29" spans="1:15" s="80" customFormat="1" ht="14.25" customHeight="1">
      <c r="A29" s="125" t="s">
        <v>27</v>
      </c>
      <c r="B29" s="122" t="s">
        <v>1482</v>
      </c>
      <c r="C29" s="126" t="s">
        <v>1483</v>
      </c>
      <c r="D29" s="47" t="s">
        <v>29</v>
      </c>
      <c r="E29" s="48" t="s">
        <v>1486</v>
      </c>
      <c r="F29" s="50" t="s">
        <v>1487</v>
      </c>
      <c r="G29" s="50" t="s">
        <v>1496</v>
      </c>
      <c r="H29" s="50" t="s">
        <v>24</v>
      </c>
      <c r="I29" s="50" t="s">
        <v>1467</v>
      </c>
      <c r="J29" s="50" t="s">
        <v>1329</v>
      </c>
      <c r="K29" s="50" t="str">
        <f>IF(ISERROR(VLOOKUP(J29,'Specialised Service Code'!$A$1:$D$219,2,FALSE)),"",VLOOKUP(J29,'Specialised Service Code'!$A$1:$D$219,2,FALSE))</f>
        <v>ADULT SPECIALIST OPHTHALMOLOGY SERVICES</v>
      </c>
      <c r="L29" s="47" t="s">
        <v>1497</v>
      </c>
      <c r="M29" s="50"/>
      <c r="N29" s="50" t="str">
        <f>IF(ISERROR(VLOOKUP(M29,'Specialised Service Code'!$A$1:$D$219,2,FALSE)),"",VLOOKUP(M29,'Specialised Service Code'!$A$1:$D$219,2,FALSE))</f>
        <v/>
      </c>
      <c r="O29" s="47"/>
    </row>
    <row r="30" spans="1:15" s="80" customFormat="1" ht="14.25" customHeight="1">
      <c r="A30" s="125" t="s">
        <v>27</v>
      </c>
      <c r="B30" s="122" t="s">
        <v>1482</v>
      </c>
      <c r="C30" s="126" t="s">
        <v>1483</v>
      </c>
      <c r="D30" s="47" t="s">
        <v>29</v>
      </c>
      <c r="E30" s="48" t="s">
        <v>1488</v>
      </c>
      <c r="F30" s="50" t="s">
        <v>1489</v>
      </c>
      <c r="G30" s="50" t="s">
        <v>1496</v>
      </c>
      <c r="H30" s="50" t="s">
        <v>24</v>
      </c>
      <c r="I30" s="50" t="s">
        <v>1467</v>
      </c>
      <c r="J30" s="50" t="s">
        <v>1329</v>
      </c>
      <c r="K30" s="50" t="str">
        <f>IF(ISERROR(VLOOKUP(J30,'Specialised Service Code'!$A$1:$D$219,2,FALSE)),"",VLOOKUP(J30,'Specialised Service Code'!$A$1:$D$219,2,FALSE))</f>
        <v>ADULT SPECIALIST OPHTHALMOLOGY SERVICES</v>
      </c>
      <c r="L30" s="47" t="s">
        <v>1497</v>
      </c>
      <c r="M30" s="50"/>
      <c r="N30" s="50" t="str">
        <f>IF(ISERROR(VLOOKUP(M30,'Specialised Service Code'!$A$1:$D$219,2,FALSE)),"",VLOOKUP(M30,'Specialised Service Code'!$A$1:$D$219,2,FALSE))</f>
        <v/>
      </c>
      <c r="O30" s="47"/>
    </row>
    <row r="31" spans="1:15" s="80" customFormat="1" ht="14.25" customHeight="1">
      <c r="A31" s="125" t="s">
        <v>27</v>
      </c>
      <c r="B31" s="122" t="s">
        <v>1482</v>
      </c>
      <c r="C31" s="126" t="s">
        <v>1483</v>
      </c>
      <c r="D31" s="47" t="s">
        <v>29</v>
      </c>
      <c r="E31" s="48" t="s">
        <v>1490</v>
      </c>
      <c r="F31" s="50" t="s">
        <v>1491</v>
      </c>
      <c r="G31" s="50" t="s">
        <v>1496</v>
      </c>
      <c r="H31" s="50" t="s">
        <v>24</v>
      </c>
      <c r="I31" s="50" t="s">
        <v>1467</v>
      </c>
      <c r="J31" s="50" t="s">
        <v>1329</v>
      </c>
      <c r="K31" s="50" t="str">
        <f>IF(ISERROR(VLOOKUP(J31,'Specialised Service Code'!$A$1:$D$219,2,FALSE)),"",VLOOKUP(J31,'Specialised Service Code'!$A$1:$D$219,2,FALSE))</f>
        <v>ADULT SPECIALIST OPHTHALMOLOGY SERVICES</v>
      </c>
      <c r="L31" s="47" t="s">
        <v>1497</v>
      </c>
      <c r="M31" s="50"/>
      <c r="N31" s="50" t="str">
        <f>IF(ISERROR(VLOOKUP(M31,'Specialised Service Code'!$A$1:$D$219,2,FALSE)),"",VLOOKUP(M31,'Specialised Service Code'!$A$1:$D$219,2,FALSE))</f>
        <v/>
      </c>
      <c r="O31" s="47"/>
    </row>
    <row r="32" spans="1:15" s="80" customFormat="1" ht="14.25" customHeight="1">
      <c r="A32" s="125" t="s">
        <v>27</v>
      </c>
      <c r="B32" s="122" t="s">
        <v>1482</v>
      </c>
      <c r="C32" s="126" t="s">
        <v>1483</v>
      </c>
      <c r="D32" s="47" t="s">
        <v>29</v>
      </c>
      <c r="E32" s="48" t="s">
        <v>1492</v>
      </c>
      <c r="F32" s="50" t="s">
        <v>1493</v>
      </c>
      <c r="G32" s="50" t="s">
        <v>1496</v>
      </c>
      <c r="H32" s="50" t="s">
        <v>24</v>
      </c>
      <c r="I32" s="50" t="s">
        <v>1467</v>
      </c>
      <c r="J32" s="50" t="s">
        <v>1329</v>
      </c>
      <c r="K32" s="50" t="str">
        <f>IF(ISERROR(VLOOKUP(J32,'Specialised Service Code'!$A$1:$D$219,2,FALSE)),"",VLOOKUP(J32,'Specialised Service Code'!$A$1:$D$219,2,FALSE))</f>
        <v>ADULT SPECIALIST OPHTHALMOLOGY SERVICES</v>
      </c>
      <c r="L32" s="47" t="s">
        <v>1497</v>
      </c>
      <c r="M32" s="50"/>
      <c r="N32" s="50" t="str">
        <f>IF(ISERROR(VLOOKUP(M32,'Specialised Service Code'!$A$1:$D$219,2,FALSE)),"",VLOOKUP(M32,'Specialised Service Code'!$A$1:$D$219,2,FALSE))</f>
        <v/>
      </c>
      <c r="O32" s="47"/>
    </row>
    <row r="33" spans="1:15" s="80" customFormat="1" ht="14.25" customHeight="1">
      <c r="A33" s="125" t="s">
        <v>27</v>
      </c>
      <c r="B33" s="122" t="s">
        <v>1482</v>
      </c>
      <c r="C33" s="126" t="s">
        <v>1483</v>
      </c>
      <c r="D33" s="47" t="s">
        <v>29</v>
      </c>
      <c r="E33" s="48" t="s">
        <v>1484</v>
      </c>
      <c r="F33" s="50" t="s">
        <v>1485</v>
      </c>
      <c r="G33" s="50" t="s">
        <v>1168</v>
      </c>
      <c r="H33" s="50" t="s">
        <v>24</v>
      </c>
      <c r="I33" s="50" t="s">
        <v>1467</v>
      </c>
      <c r="J33" s="50" t="s">
        <v>1167</v>
      </c>
      <c r="K33" s="50" t="str">
        <f>IF(ISERROR(VLOOKUP(J33,'Specialised Service Code'!$A$1:$D$219,2,FALSE)),"",VLOOKUP(J33,'Specialised Service Code'!$A$1:$D$219,2,FALSE))</f>
        <v>BEHÇET’S SYNDROME SERVICE</v>
      </c>
      <c r="L33" s="47">
        <v>410</v>
      </c>
      <c r="M33" s="50" t="s">
        <v>1167</v>
      </c>
      <c r="N33" s="50" t="str">
        <f>IF(ISERROR(VLOOKUP(M33,'Specialised Service Code'!$A$1:$D$219,2,FALSE)),"",VLOOKUP(M33,'Specialised Service Code'!$A$1:$D$219,2,FALSE))</f>
        <v>BEHÇET’S SYNDROME SERVICE</v>
      </c>
      <c r="O33" s="47" t="s">
        <v>1468</v>
      </c>
    </row>
    <row r="34" spans="1:15" s="80" customFormat="1" ht="14.25" customHeight="1">
      <c r="A34" s="125" t="s">
        <v>27</v>
      </c>
      <c r="B34" s="122" t="s">
        <v>1482</v>
      </c>
      <c r="C34" s="126" t="s">
        <v>1483</v>
      </c>
      <c r="D34" s="47" t="s">
        <v>29</v>
      </c>
      <c r="E34" s="48" t="s">
        <v>1486</v>
      </c>
      <c r="F34" s="50" t="s">
        <v>1487</v>
      </c>
      <c r="G34" s="50" t="s">
        <v>1168</v>
      </c>
      <c r="H34" s="50" t="s">
        <v>24</v>
      </c>
      <c r="I34" s="50" t="s">
        <v>1467</v>
      </c>
      <c r="J34" s="50" t="s">
        <v>1167</v>
      </c>
      <c r="K34" s="50" t="str">
        <f>IF(ISERROR(VLOOKUP(J34,'Specialised Service Code'!$A$1:$D$219,2,FALSE)),"",VLOOKUP(J34,'Specialised Service Code'!$A$1:$D$219,2,FALSE))</f>
        <v>BEHÇET’S SYNDROME SERVICE</v>
      </c>
      <c r="L34" s="47">
        <v>410</v>
      </c>
      <c r="M34" s="50" t="s">
        <v>1167</v>
      </c>
      <c r="N34" s="50" t="str">
        <f>IF(ISERROR(VLOOKUP(M34,'Specialised Service Code'!$A$1:$D$219,2,FALSE)),"",VLOOKUP(M34,'Specialised Service Code'!$A$1:$D$219,2,FALSE))</f>
        <v>BEHÇET’S SYNDROME SERVICE</v>
      </c>
      <c r="O34" s="47" t="s">
        <v>1468</v>
      </c>
    </row>
    <row r="35" spans="1:15" s="80" customFormat="1" ht="14.25" customHeight="1">
      <c r="A35" s="125" t="s">
        <v>27</v>
      </c>
      <c r="B35" s="122" t="s">
        <v>1482</v>
      </c>
      <c r="C35" s="126" t="s">
        <v>1483</v>
      </c>
      <c r="D35" s="47" t="s">
        <v>29</v>
      </c>
      <c r="E35" s="48" t="s">
        <v>1488</v>
      </c>
      <c r="F35" s="50" t="s">
        <v>1489</v>
      </c>
      <c r="G35" s="50" t="s">
        <v>1168</v>
      </c>
      <c r="H35" s="50" t="s">
        <v>24</v>
      </c>
      <c r="I35" s="50" t="s">
        <v>1467</v>
      </c>
      <c r="J35" s="50" t="s">
        <v>1167</v>
      </c>
      <c r="K35" s="50" t="str">
        <f>IF(ISERROR(VLOOKUP(J35,'Specialised Service Code'!$A$1:$D$219,2,FALSE)),"",VLOOKUP(J35,'Specialised Service Code'!$A$1:$D$219,2,FALSE))</f>
        <v>BEHÇET’S SYNDROME SERVICE</v>
      </c>
      <c r="L35" s="47">
        <v>410</v>
      </c>
      <c r="M35" s="50" t="s">
        <v>1167</v>
      </c>
      <c r="N35" s="50" t="str">
        <f>IF(ISERROR(VLOOKUP(M35,'Specialised Service Code'!$A$1:$D$219,2,FALSE)),"",VLOOKUP(M35,'Specialised Service Code'!$A$1:$D$219,2,FALSE))</f>
        <v>BEHÇET’S SYNDROME SERVICE</v>
      </c>
      <c r="O35" s="47" t="s">
        <v>1468</v>
      </c>
    </row>
    <row r="36" spans="1:15" s="80" customFormat="1" ht="14.25" customHeight="1">
      <c r="A36" s="125" t="s">
        <v>27</v>
      </c>
      <c r="B36" s="122" t="s">
        <v>1482</v>
      </c>
      <c r="C36" s="126" t="s">
        <v>1483</v>
      </c>
      <c r="D36" s="47" t="s">
        <v>29</v>
      </c>
      <c r="E36" s="48" t="s">
        <v>1490</v>
      </c>
      <c r="F36" s="50" t="s">
        <v>1491</v>
      </c>
      <c r="G36" s="50" t="s">
        <v>1168</v>
      </c>
      <c r="H36" s="50" t="s">
        <v>24</v>
      </c>
      <c r="I36" s="50" t="s">
        <v>1467</v>
      </c>
      <c r="J36" s="50" t="s">
        <v>1167</v>
      </c>
      <c r="K36" s="50" t="str">
        <f>IF(ISERROR(VLOOKUP(J36,'Specialised Service Code'!$A$1:$D$219,2,FALSE)),"",VLOOKUP(J36,'Specialised Service Code'!$A$1:$D$219,2,FALSE))</f>
        <v>BEHÇET’S SYNDROME SERVICE</v>
      </c>
      <c r="L36" s="47">
        <v>410</v>
      </c>
      <c r="M36" s="50" t="s">
        <v>1167</v>
      </c>
      <c r="N36" s="50" t="str">
        <f>IF(ISERROR(VLOOKUP(M36,'Specialised Service Code'!$A$1:$D$219,2,FALSE)),"",VLOOKUP(M36,'Specialised Service Code'!$A$1:$D$219,2,FALSE))</f>
        <v>BEHÇET’S SYNDROME SERVICE</v>
      </c>
      <c r="O36" s="47" t="s">
        <v>1468</v>
      </c>
    </row>
    <row r="37" spans="1:15" s="80" customFormat="1" ht="14.25" customHeight="1">
      <c r="A37" s="125" t="s">
        <v>27</v>
      </c>
      <c r="B37" s="122" t="s">
        <v>1482</v>
      </c>
      <c r="C37" s="126" t="s">
        <v>1483</v>
      </c>
      <c r="D37" s="47" t="s">
        <v>29</v>
      </c>
      <c r="E37" s="48" t="s">
        <v>1492</v>
      </c>
      <c r="F37" s="50" t="s">
        <v>1493</v>
      </c>
      <c r="G37" s="50" t="s">
        <v>1168</v>
      </c>
      <c r="H37" s="50" t="s">
        <v>24</v>
      </c>
      <c r="I37" s="50" t="s">
        <v>1467</v>
      </c>
      <c r="J37" s="50" t="s">
        <v>1167</v>
      </c>
      <c r="K37" s="50" t="str">
        <f>IF(ISERROR(VLOOKUP(J37,'Specialised Service Code'!$A$1:$D$219,2,FALSE)),"",VLOOKUP(J37,'Specialised Service Code'!$A$1:$D$219,2,FALSE))</f>
        <v>BEHÇET’S SYNDROME SERVICE</v>
      </c>
      <c r="L37" s="47">
        <v>410</v>
      </c>
      <c r="M37" s="50" t="s">
        <v>1167</v>
      </c>
      <c r="N37" s="50" t="str">
        <f>IF(ISERROR(VLOOKUP(M37,'Specialised Service Code'!$A$1:$D$219,2,FALSE)),"",VLOOKUP(M37,'Specialised Service Code'!$A$1:$D$219,2,FALSE))</f>
        <v>BEHÇET’S SYNDROME SERVICE</v>
      </c>
      <c r="O37" s="47" t="s">
        <v>1468</v>
      </c>
    </row>
    <row r="38" spans="1:15" s="80" customFormat="1" ht="14.25" customHeight="1">
      <c r="A38" s="125" t="s">
        <v>27</v>
      </c>
      <c r="B38" s="122" t="s">
        <v>1482</v>
      </c>
      <c r="C38" s="126" t="s">
        <v>1483</v>
      </c>
      <c r="D38" s="47" t="s">
        <v>29</v>
      </c>
      <c r="E38" s="48" t="s">
        <v>1484</v>
      </c>
      <c r="F38" s="50" t="s">
        <v>1485</v>
      </c>
      <c r="G38" s="50" t="s">
        <v>1473</v>
      </c>
      <c r="H38" s="50" t="s">
        <v>24</v>
      </c>
      <c r="I38" s="50" t="s">
        <v>1467</v>
      </c>
      <c r="J38" s="50"/>
      <c r="K38" s="50" t="str">
        <f>IF(ISERROR(VLOOKUP(J38,'Specialised Service Code'!$A$1:$D$219,2,FALSE)),"",VLOOKUP(J38,'Specialised Service Code'!$A$1:$D$219,2,FALSE))</f>
        <v/>
      </c>
      <c r="L38" s="47"/>
      <c r="M38" s="50" t="s">
        <v>1201</v>
      </c>
      <c r="N38" s="50" t="str">
        <f>IF(ISERROR(VLOOKUP(M38,'Specialised Service Code'!$A$1:$D$219,2,FALSE)),"",VLOOKUP(M38,'Specialised Service Code'!$A$1:$D$219,2,FALSE))</f>
        <v>SPECIALIST RHEUMATOLOGY SERVICES FOR CHILDREN</v>
      </c>
      <c r="O38" s="47" t="s">
        <v>1468</v>
      </c>
    </row>
    <row r="39" spans="1:15" s="80" customFormat="1" ht="14.25" customHeight="1">
      <c r="A39" s="125" t="s">
        <v>27</v>
      </c>
      <c r="B39" s="122" t="s">
        <v>1482</v>
      </c>
      <c r="C39" s="126" t="s">
        <v>1483</v>
      </c>
      <c r="D39" s="47" t="s">
        <v>29</v>
      </c>
      <c r="E39" s="48" t="s">
        <v>1486</v>
      </c>
      <c r="F39" s="50" t="s">
        <v>1487</v>
      </c>
      <c r="G39" s="50" t="s">
        <v>1473</v>
      </c>
      <c r="H39" s="50" t="s">
        <v>24</v>
      </c>
      <c r="I39" s="50" t="s">
        <v>1467</v>
      </c>
      <c r="J39" s="50"/>
      <c r="K39" s="50" t="str">
        <f>IF(ISERROR(VLOOKUP(J39,'Specialised Service Code'!$A$1:$D$219,2,FALSE)),"",VLOOKUP(J39,'Specialised Service Code'!$A$1:$D$219,2,FALSE))</f>
        <v/>
      </c>
      <c r="L39" s="47"/>
      <c r="M39" s="50" t="s">
        <v>1201</v>
      </c>
      <c r="N39" s="50" t="str">
        <f>IF(ISERROR(VLOOKUP(M39,'Specialised Service Code'!$A$1:$D$219,2,FALSE)),"",VLOOKUP(M39,'Specialised Service Code'!$A$1:$D$219,2,FALSE))</f>
        <v>SPECIALIST RHEUMATOLOGY SERVICES FOR CHILDREN</v>
      </c>
      <c r="O39" s="47" t="s">
        <v>1468</v>
      </c>
    </row>
    <row r="40" spans="1:15" s="80" customFormat="1" ht="14.25" customHeight="1">
      <c r="A40" s="125" t="s">
        <v>27</v>
      </c>
      <c r="B40" s="122" t="s">
        <v>1482</v>
      </c>
      <c r="C40" s="126" t="s">
        <v>1483</v>
      </c>
      <c r="D40" s="47" t="s">
        <v>29</v>
      </c>
      <c r="E40" s="48" t="s">
        <v>1488</v>
      </c>
      <c r="F40" s="50" t="s">
        <v>1489</v>
      </c>
      <c r="G40" s="50" t="s">
        <v>1473</v>
      </c>
      <c r="H40" s="50" t="s">
        <v>24</v>
      </c>
      <c r="I40" s="50" t="s">
        <v>1467</v>
      </c>
      <c r="J40" s="50"/>
      <c r="K40" s="50" t="str">
        <f>IF(ISERROR(VLOOKUP(J40,'Specialised Service Code'!$A$1:$D$219,2,FALSE)),"",VLOOKUP(J40,'Specialised Service Code'!$A$1:$D$219,2,FALSE))</f>
        <v/>
      </c>
      <c r="L40" s="47"/>
      <c r="M40" s="50" t="s">
        <v>1201</v>
      </c>
      <c r="N40" s="50" t="str">
        <f>IF(ISERROR(VLOOKUP(M40,'Specialised Service Code'!$A$1:$D$219,2,FALSE)),"",VLOOKUP(M40,'Specialised Service Code'!$A$1:$D$219,2,FALSE))</f>
        <v>SPECIALIST RHEUMATOLOGY SERVICES FOR CHILDREN</v>
      </c>
      <c r="O40" s="47" t="s">
        <v>1468</v>
      </c>
    </row>
    <row r="41" spans="1:15" s="80" customFormat="1" ht="14.25" customHeight="1">
      <c r="A41" s="125" t="s">
        <v>27</v>
      </c>
      <c r="B41" s="122" t="s">
        <v>1482</v>
      </c>
      <c r="C41" s="126" t="s">
        <v>1483</v>
      </c>
      <c r="D41" s="47" t="s">
        <v>29</v>
      </c>
      <c r="E41" s="48" t="s">
        <v>1490</v>
      </c>
      <c r="F41" s="50" t="s">
        <v>1491</v>
      </c>
      <c r="G41" s="50" t="s">
        <v>1473</v>
      </c>
      <c r="H41" s="50" t="s">
        <v>24</v>
      </c>
      <c r="I41" s="50" t="s">
        <v>1467</v>
      </c>
      <c r="J41" s="50"/>
      <c r="K41" s="50" t="str">
        <f>IF(ISERROR(VLOOKUP(J41,'Specialised Service Code'!$A$1:$D$219,2,FALSE)),"",VLOOKUP(J41,'Specialised Service Code'!$A$1:$D$219,2,FALSE))</f>
        <v/>
      </c>
      <c r="L41" s="47"/>
      <c r="M41" s="50" t="s">
        <v>1201</v>
      </c>
      <c r="N41" s="50" t="str">
        <f>IF(ISERROR(VLOOKUP(M41,'Specialised Service Code'!$A$1:$D$219,2,FALSE)),"",VLOOKUP(M41,'Specialised Service Code'!$A$1:$D$219,2,FALSE))</f>
        <v>SPECIALIST RHEUMATOLOGY SERVICES FOR CHILDREN</v>
      </c>
      <c r="O41" s="47" t="s">
        <v>1468</v>
      </c>
    </row>
    <row r="42" spans="1:15" s="80" customFormat="1" ht="14.25" customHeight="1">
      <c r="A42" s="125" t="s">
        <v>27</v>
      </c>
      <c r="B42" s="122" t="s">
        <v>1482</v>
      </c>
      <c r="C42" s="126" t="s">
        <v>1483</v>
      </c>
      <c r="D42" s="47" t="s">
        <v>29</v>
      </c>
      <c r="E42" s="48" t="s">
        <v>1492</v>
      </c>
      <c r="F42" s="50" t="s">
        <v>1493</v>
      </c>
      <c r="G42" s="50" t="s">
        <v>1473</v>
      </c>
      <c r="H42" s="50" t="s">
        <v>24</v>
      </c>
      <c r="I42" s="50" t="s">
        <v>1467</v>
      </c>
      <c r="J42" s="50"/>
      <c r="K42" s="50" t="str">
        <f>IF(ISERROR(VLOOKUP(J42,'Specialised Service Code'!$A$1:$D$219,2,FALSE)),"",VLOOKUP(J42,'Specialised Service Code'!$A$1:$D$219,2,FALSE))</f>
        <v/>
      </c>
      <c r="L42" s="47"/>
      <c r="M42" s="50" t="s">
        <v>1201</v>
      </c>
      <c r="N42" s="50" t="str">
        <f>IF(ISERROR(VLOOKUP(M42,'Specialised Service Code'!$A$1:$D$219,2,FALSE)),"",VLOOKUP(M42,'Specialised Service Code'!$A$1:$D$219,2,FALSE))</f>
        <v>SPECIALIST RHEUMATOLOGY SERVICES FOR CHILDREN</v>
      </c>
      <c r="O42" s="47" t="s">
        <v>1468</v>
      </c>
    </row>
    <row r="43" spans="1:15" s="80" customFormat="1" ht="14.25" customHeight="1">
      <c r="A43" s="125" t="s">
        <v>27</v>
      </c>
      <c r="B43" s="122" t="s">
        <v>1482</v>
      </c>
      <c r="C43" s="126" t="s">
        <v>1483</v>
      </c>
      <c r="D43" s="47" t="s">
        <v>29</v>
      </c>
      <c r="E43" s="48" t="s">
        <v>1484</v>
      </c>
      <c r="F43" s="50" t="s">
        <v>1485</v>
      </c>
      <c r="G43" s="50" t="s">
        <v>1498</v>
      </c>
      <c r="H43" s="50" t="s">
        <v>24</v>
      </c>
      <c r="I43" s="50" t="s">
        <v>1467</v>
      </c>
      <c r="J43" s="50" t="s">
        <v>1240</v>
      </c>
      <c r="K43" s="50" t="str">
        <f>IF(ISERROR(VLOOKUP(J43,'Specialised Service Code'!$A$1:$D$219,2,FALSE)),"",VLOOKUP(J43,'Specialised Service Code'!$A$1:$D$219,2,FALSE))</f>
        <v>HIGHLY SPECIALIST DERMATOLOGY SERVICES</v>
      </c>
      <c r="L43" s="47">
        <v>330</v>
      </c>
      <c r="M43" s="50" t="s">
        <v>1240</v>
      </c>
      <c r="N43" s="50" t="str">
        <f>IF(ISERROR(VLOOKUP(M43,'Specialised Service Code'!$A$1:$D$219,2,FALSE)),"",VLOOKUP(M43,'Specialised Service Code'!$A$1:$D$219,2,FALSE))</f>
        <v>HIGHLY SPECIALIST DERMATOLOGY SERVICES</v>
      </c>
      <c r="O43" s="47" t="s">
        <v>1499</v>
      </c>
    </row>
    <row r="44" spans="1:15" s="80" customFormat="1" ht="14.25" customHeight="1">
      <c r="A44" s="125" t="s">
        <v>27</v>
      </c>
      <c r="B44" s="122" t="s">
        <v>1482</v>
      </c>
      <c r="C44" s="126" t="s">
        <v>1483</v>
      </c>
      <c r="D44" s="47" t="s">
        <v>29</v>
      </c>
      <c r="E44" s="48" t="s">
        <v>1486</v>
      </c>
      <c r="F44" s="50" t="s">
        <v>1487</v>
      </c>
      <c r="G44" s="50" t="s">
        <v>1498</v>
      </c>
      <c r="H44" s="50" t="s">
        <v>24</v>
      </c>
      <c r="I44" s="50" t="s">
        <v>1467</v>
      </c>
      <c r="J44" s="50" t="s">
        <v>1240</v>
      </c>
      <c r="K44" s="50" t="str">
        <f>IF(ISERROR(VLOOKUP(J44,'Specialised Service Code'!$A$1:$D$219,2,FALSE)),"",VLOOKUP(J44,'Specialised Service Code'!$A$1:$D$219,2,FALSE))</f>
        <v>HIGHLY SPECIALIST DERMATOLOGY SERVICES</v>
      </c>
      <c r="L44" s="47">
        <v>330</v>
      </c>
      <c r="M44" s="50" t="s">
        <v>1240</v>
      </c>
      <c r="N44" s="50" t="str">
        <f>IF(ISERROR(VLOOKUP(M44,'Specialised Service Code'!$A$1:$D$219,2,FALSE)),"",VLOOKUP(M44,'Specialised Service Code'!$A$1:$D$219,2,FALSE))</f>
        <v>HIGHLY SPECIALIST DERMATOLOGY SERVICES</v>
      </c>
      <c r="O44" s="47" t="s">
        <v>1499</v>
      </c>
    </row>
    <row r="45" spans="1:15" s="80" customFormat="1" ht="14.25" customHeight="1">
      <c r="A45" s="125" t="s">
        <v>27</v>
      </c>
      <c r="B45" s="122" t="s">
        <v>1482</v>
      </c>
      <c r="C45" s="126" t="s">
        <v>1483</v>
      </c>
      <c r="D45" s="47" t="s">
        <v>29</v>
      </c>
      <c r="E45" s="48" t="s">
        <v>1488</v>
      </c>
      <c r="F45" s="50" t="s">
        <v>1489</v>
      </c>
      <c r="G45" s="50" t="s">
        <v>1498</v>
      </c>
      <c r="H45" s="50" t="s">
        <v>24</v>
      </c>
      <c r="I45" s="50" t="s">
        <v>1467</v>
      </c>
      <c r="J45" s="50" t="s">
        <v>1240</v>
      </c>
      <c r="K45" s="50" t="str">
        <f>IF(ISERROR(VLOOKUP(J45,'Specialised Service Code'!$A$1:$D$219,2,FALSE)),"",VLOOKUP(J45,'Specialised Service Code'!$A$1:$D$219,2,FALSE))</f>
        <v>HIGHLY SPECIALIST DERMATOLOGY SERVICES</v>
      </c>
      <c r="L45" s="47">
        <v>330</v>
      </c>
      <c r="M45" s="50" t="s">
        <v>1240</v>
      </c>
      <c r="N45" s="50" t="str">
        <f>IF(ISERROR(VLOOKUP(M45,'Specialised Service Code'!$A$1:$D$219,2,FALSE)),"",VLOOKUP(M45,'Specialised Service Code'!$A$1:$D$219,2,FALSE))</f>
        <v>HIGHLY SPECIALIST DERMATOLOGY SERVICES</v>
      </c>
      <c r="O45" s="47" t="s">
        <v>1499</v>
      </c>
    </row>
    <row r="46" spans="1:15" s="80" customFormat="1" ht="14.25" customHeight="1">
      <c r="A46" s="125" t="s">
        <v>27</v>
      </c>
      <c r="B46" s="122" t="s">
        <v>1482</v>
      </c>
      <c r="C46" s="126" t="s">
        <v>1483</v>
      </c>
      <c r="D46" s="47" t="s">
        <v>29</v>
      </c>
      <c r="E46" s="48" t="s">
        <v>1490</v>
      </c>
      <c r="F46" s="50" t="s">
        <v>1491</v>
      </c>
      <c r="G46" s="50" t="s">
        <v>1498</v>
      </c>
      <c r="H46" s="50" t="s">
        <v>24</v>
      </c>
      <c r="I46" s="50" t="s">
        <v>1467</v>
      </c>
      <c r="J46" s="50" t="s">
        <v>1240</v>
      </c>
      <c r="K46" s="50" t="str">
        <f>IF(ISERROR(VLOOKUP(J46,'Specialised Service Code'!$A$1:$D$219,2,FALSE)),"",VLOOKUP(J46,'Specialised Service Code'!$A$1:$D$219,2,FALSE))</f>
        <v>HIGHLY SPECIALIST DERMATOLOGY SERVICES</v>
      </c>
      <c r="L46" s="47">
        <v>330</v>
      </c>
      <c r="M46" s="50" t="s">
        <v>1240</v>
      </c>
      <c r="N46" s="50" t="str">
        <f>IF(ISERROR(VLOOKUP(M46,'Specialised Service Code'!$A$1:$D$219,2,FALSE)),"",VLOOKUP(M46,'Specialised Service Code'!$A$1:$D$219,2,FALSE))</f>
        <v>HIGHLY SPECIALIST DERMATOLOGY SERVICES</v>
      </c>
      <c r="O46" s="47" t="s">
        <v>1499</v>
      </c>
    </row>
    <row r="47" spans="1:15" s="80" customFormat="1" ht="14.25" customHeight="1">
      <c r="A47" s="125" t="s">
        <v>27</v>
      </c>
      <c r="B47" s="122" t="s">
        <v>1482</v>
      </c>
      <c r="C47" s="126" t="s">
        <v>1483</v>
      </c>
      <c r="D47" s="47" t="s">
        <v>29</v>
      </c>
      <c r="E47" s="48" t="s">
        <v>1492</v>
      </c>
      <c r="F47" s="50" t="s">
        <v>1493</v>
      </c>
      <c r="G47" s="50" t="s">
        <v>1498</v>
      </c>
      <c r="H47" s="50" t="s">
        <v>24</v>
      </c>
      <c r="I47" s="50" t="s">
        <v>1467</v>
      </c>
      <c r="J47" s="50" t="s">
        <v>1240</v>
      </c>
      <c r="K47" s="50" t="str">
        <f>IF(ISERROR(VLOOKUP(J47,'Specialised Service Code'!$A$1:$D$219,2,FALSE)),"",VLOOKUP(J47,'Specialised Service Code'!$A$1:$D$219,2,FALSE))</f>
        <v>HIGHLY SPECIALIST DERMATOLOGY SERVICES</v>
      </c>
      <c r="L47" s="47">
        <v>330</v>
      </c>
      <c r="M47" s="50" t="s">
        <v>1240</v>
      </c>
      <c r="N47" s="50" t="str">
        <f>IF(ISERROR(VLOOKUP(M47,'Specialised Service Code'!$A$1:$D$219,2,FALSE)),"",VLOOKUP(M47,'Specialised Service Code'!$A$1:$D$219,2,FALSE))</f>
        <v>HIGHLY SPECIALIST DERMATOLOGY SERVICES</v>
      </c>
      <c r="O47" s="47" t="s">
        <v>1499</v>
      </c>
    </row>
    <row r="48" spans="1:15" s="80" customFormat="1" ht="14.25" customHeight="1">
      <c r="A48" s="125" t="s">
        <v>27</v>
      </c>
      <c r="B48" s="122" t="s">
        <v>1500</v>
      </c>
      <c r="C48" s="126" t="s">
        <v>1501</v>
      </c>
      <c r="D48" s="47" t="s">
        <v>29</v>
      </c>
      <c r="E48" s="48" t="s">
        <v>1502</v>
      </c>
      <c r="F48" s="50" t="s">
        <v>1503</v>
      </c>
      <c r="G48" s="50" t="s">
        <v>1504</v>
      </c>
      <c r="H48" s="50" t="s">
        <v>24</v>
      </c>
      <c r="I48" s="50" t="s">
        <v>1505</v>
      </c>
      <c r="J48" s="50" t="s">
        <v>1284</v>
      </c>
      <c r="K48" s="50" t="str">
        <f>IF(ISERROR(VLOOKUP(J48,'Specialised Service Code'!$A$1:$D$219,2,FALSE)),"",VLOOKUP(J48,'Specialised Service Code'!$A$1:$D$219,2,FALSE))</f>
        <v>HIGHLY SPECIALIST SERVICES FOR ADULTS WITH INFECTIOUS DISEASES: INFECTIOUS DISEASES</v>
      </c>
      <c r="L48" s="47" t="s">
        <v>1506</v>
      </c>
      <c r="M48" s="50" t="s">
        <v>1285</v>
      </c>
      <c r="N48" s="50" t="str">
        <f>IF(ISERROR(VLOOKUP(M48,'Specialised Service Code'!$A$1:$D$219,2,FALSE)),"",VLOOKUP(M48,'Specialised Service Code'!$A$1:$D$219,2,FALSE))</f>
        <v>SPECIALIST SERVICES FOR CHILDREN WITH INFECTIOUS DISEASES</v>
      </c>
      <c r="O48" s="47" t="s">
        <v>1437</v>
      </c>
    </row>
    <row r="49" spans="1:15" s="80" customFormat="1" ht="14.25" customHeight="1">
      <c r="A49" s="125" t="s">
        <v>27</v>
      </c>
      <c r="B49" s="122" t="s">
        <v>1507</v>
      </c>
      <c r="C49" s="126" t="s">
        <v>1508</v>
      </c>
      <c r="D49" s="47" t="s">
        <v>29</v>
      </c>
      <c r="E49" s="48" t="s">
        <v>1509</v>
      </c>
      <c r="F49" s="50" t="s">
        <v>1510</v>
      </c>
      <c r="G49" s="50" t="s">
        <v>9</v>
      </c>
      <c r="H49" s="50" t="s">
        <v>24</v>
      </c>
      <c r="I49" s="50" t="s">
        <v>1511</v>
      </c>
      <c r="J49" s="50" t="s">
        <v>13</v>
      </c>
      <c r="K49" s="50" t="str">
        <f>IF(ISERROR(VLOOKUP(J49,'Specialised Service Code'!$A$1:$D$219,2,FALSE)),"",VLOOKUP(J49,'Specialised Service Code'!$A$1:$D$219,2,FALSE))</f>
        <v>CHEMOTHERAPY SERVICES</v>
      </c>
      <c r="L49" s="47" t="s">
        <v>82</v>
      </c>
      <c r="M49" s="50" t="s">
        <v>23</v>
      </c>
      <c r="N49" s="50" t="str">
        <f>IF(ISERROR(VLOOKUP(M49,'Specialised Service Code'!$A$1:$D$219,2,FALSE)),"",VLOOKUP(M49,'Specialised Service Code'!$A$1:$D$219,2,FALSE))</f>
        <v>SPECIALIST CANCER SERVICES FOR CHILDREN AND YOUNG PEOPLE: PAEDIATRIC CANCER</v>
      </c>
      <c r="O49" s="47" t="s">
        <v>83</v>
      </c>
    </row>
    <row r="50" spans="1:15" s="80" customFormat="1" ht="14.25" customHeight="1">
      <c r="A50" s="125" t="s">
        <v>27</v>
      </c>
      <c r="B50" s="122" t="s">
        <v>1507</v>
      </c>
      <c r="C50" s="126" t="s">
        <v>1508</v>
      </c>
      <c r="D50" s="47" t="s">
        <v>29</v>
      </c>
      <c r="E50" s="48" t="s">
        <v>1512</v>
      </c>
      <c r="F50" s="50" t="s">
        <v>1513</v>
      </c>
      <c r="G50" s="50" t="s">
        <v>9</v>
      </c>
      <c r="H50" s="50" t="s">
        <v>24</v>
      </c>
      <c r="I50" s="50" t="s">
        <v>1511</v>
      </c>
      <c r="J50" s="50" t="s">
        <v>13</v>
      </c>
      <c r="K50" s="50" t="str">
        <f>IF(ISERROR(VLOOKUP(J50,'Specialised Service Code'!$A$1:$D$219,2,FALSE)),"",VLOOKUP(J50,'Specialised Service Code'!$A$1:$D$219,2,FALSE))</f>
        <v>CHEMOTHERAPY SERVICES</v>
      </c>
      <c r="L50" s="47" t="s">
        <v>82</v>
      </c>
      <c r="M50" s="50" t="s">
        <v>23</v>
      </c>
      <c r="N50" s="50" t="str">
        <f>IF(ISERROR(VLOOKUP(M50,'Specialised Service Code'!$A$1:$D$219,2,FALSE)),"",VLOOKUP(M50,'Specialised Service Code'!$A$1:$D$219,2,FALSE))</f>
        <v>SPECIALIST CANCER SERVICES FOR CHILDREN AND YOUNG PEOPLE: PAEDIATRIC CANCER</v>
      </c>
      <c r="O50" s="47" t="s">
        <v>83</v>
      </c>
    </row>
    <row r="51" spans="1:15" s="80" customFormat="1" ht="14.25" customHeight="1">
      <c r="A51" s="125" t="s">
        <v>27</v>
      </c>
      <c r="B51" s="122" t="s">
        <v>1507</v>
      </c>
      <c r="C51" s="126" t="s">
        <v>1508</v>
      </c>
      <c r="D51" s="47" t="s">
        <v>29</v>
      </c>
      <c r="E51" s="48" t="s">
        <v>1514</v>
      </c>
      <c r="F51" s="50" t="s">
        <v>1515</v>
      </c>
      <c r="G51" s="50" t="s">
        <v>9</v>
      </c>
      <c r="H51" s="50" t="s">
        <v>24</v>
      </c>
      <c r="I51" s="50" t="s">
        <v>1511</v>
      </c>
      <c r="J51" s="50" t="s">
        <v>13</v>
      </c>
      <c r="K51" s="50" t="str">
        <f>IF(ISERROR(VLOOKUP(J51,'Specialised Service Code'!$A$1:$D$219,2,FALSE)),"",VLOOKUP(J51,'Specialised Service Code'!$A$1:$D$219,2,FALSE))</f>
        <v>CHEMOTHERAPY SERVICES</v>
      </c>
      <c r="L51" s="47" t="s">
        <v>82</v>
      </c>
      <c r="M51" s="50" t="s">
        <v>23</v>
      </c>
      <c r="N51" s="50" t="str">
        <f>IF(ISERROR(VLOOKUP(M51,'Specialised Service Code'!$A$1:$D$219,2,FALSE)),"",VLOOKUP(M51,'Specialised Service Code'!$A$1:$D$219,2,FALSE))</f>
        <v>SPECIALIST CANCER SERVICES FOR CHILDREN AND YOUNG PEOPLE: PAEDIATRIC CANCER</v>
      </c>
      <c r="O51" s="47" t="s">
        <v>83</v>
      </c>
    </row>
    <row r="52" spans="1:15" s="80" customFormat="1" ht="14.25" customHeight="1">
      <c r="A52" s="125" t="s">
        <v>27</v>
      </c>
      <c r="B52" s="122" t="s">
        <v>1507</v>
      </c>
      <c r="C52" s="126" t="s">
        <v>1508</v>
      </c>
      <c r="D52" s="47" t="s">
        <v>29</v>
      </c>
      <c r="E52" s="48" t="s">
        <v>1516</v>
      </c>
      <c r="F52" s="50" t="s">
        <v>1517</v>
      </c>
      <c r="G52" s="50" t="s">
        <v>9</v>
      </c>
      <c r="H52" s="50" t="s">
        <v>24</v>
      </c>
      <c r="I52" s="50" t="s">
        <v>1511</v>
      </c>
      <c r="J52" s="50" t="s">
        <v>13</v>
      </c>
      <c r="K52" s="50" t="str">
        <f>IF(ISERROR(VLOOKUP(J52,'Specialised Service Code'!$A$1:$D$219,2,FALSE)),"",VLOOKUP(J52,'Specialised Service Code'!$A$1:$D$219,2,FALSE))</f>
        <v>CHEMOTHERAPY SERVICES</v>
      </c>
      <c r="L52" s="47" t="s">
        <v>82</v>
      </c>
      <c r="M52" s="50" t="s">
        <v>23</v>
      </c>
      <c r="N52" s="50" t="str">
        <f>IF(ISERROR(VLOOKUP(M52,'Specialised Service Code'!$A$1:$D$219,2,FALSE)),"",VLOOKUP(M52,'Specialised Service Code'!$A$1:$D$219,2,FALSE))</f>
        <v>SPECIALIST CANCER SERVICES FOR CHILDREN AND YOUNG PEOPLE: PAEDIATRIC CANCER</v>
      </c>
      <c r="O52" s="47" t="s">
        <v>83</v>
      </c>
    </row>
    <row r="53" spans="1:15" s="80" customFormat="1" ht="14.25" customHeight="1">
      <c r="A53" s="125" t="s">
        <v>27</v>
      </c>
      <c r="B53" s="122" t="s">
        <v>1518</v>
      </c>
      <c r="C53" s="126" t="s">
        <v>1519</v>
      </c>
      <c r="D53" s="47" t="s">
        <v>29</v>
      </c>
      <c r="E53" s="48" t="s">
        <v>1520</v>
      </c>
      <c r="F53" s="50" t="s">
        <v>1521</v>
      </c>
      <c r="G53" s="50" t="s">
        <v>9</v>
      </c>
      <c r="H53" s="50" t="s">
        <v>24</v>
      </c>
      <c r="I53" s="50" t="s">
        <v>1511</v>
      </c>
      <c r="J53" s="50" t="s">
        <v>13</v>
      </c>
      <c r="K53" s="50" t="str">
        <f>IF(ISERROR(VLOOKUP(J53,'Specialised Service Code'!$A$1:$D$219,2,FALSE)),"",VLOOKUP(J53,'Specialised Service Code'!$A$1:$D$219,2,FALSE))</f>
        <v>CHEMOTHERAPY SERVICES</v>
      </c>
      <c r="L53" s="47" t="s">
        <v>82</v>
      </c>
      <c r="M53" s="50" t="s">
        <v>23</v>
      </c>
      <c r="N53" s="50" t="str">
        <f>IF(ISERROR(VLOOKUP(M53,'Specialised Service Code'!$A$1:$D$219,2,FALSE)),"",VLOOKUP(M53,'Specialised Service Code'!$A$1:$D$219,2,FALSE))</f>
        <v>SPECIALIST CANCER SERVICES FOR CHILDREN AND YOUNG PEOPLE: PAEDIATRIC CANCER</v>
      </c>
      <c r="O53" s="47" t="s">
        <v>83</v>
      </c>
    </row>
    <row r="54" spans="1:15" s="80" customFormat="1" ht="14.25" customHeight="1">
      <c r="A54" s="125" t="s">
        <v>27</v>
      </c>
      <c r="B54" s="122" t="s">
        <v>1518</v>
      </c>
      <c r="C54" s="126" t="s">
        <v>1519</v>
      </c>
      <c r="D54" s="47" t="s">
        <v>29</v>
      </c>
      <c r="E54" s="48" t="s">
        <v>1522</v>
      </c>
      <c r="F54" s="50" t="s">
        <v>1523</v>
      </c>
      <c r="G54" s="50" t="s">
        <v>9</v>
      </c>
      <c r="H54" s="50" t="s">
        <v>24</v>
      </c>
      <c r="I54" s="50" t="s">
        <v>1511</v>
      </c>
      <c r="J54" s="50" t="s">
        <v>13</v>
      </c>
      <c r="K54" s="50" t="str">
        <f>IF(ISERROR(VLOOKUP(J54,'Specialised Service Code'!$A$1:$D$219,2,FALSE)),"",VLOOKUP(J54,'Specialised Service Code'!$A$1:$D$219,2,FALSE))</f>
        <v>CHEMOTHERAPY SERVICES</v>
      </c>
      <c r="L54" s="47" t="s">
        <v>82</v>
      </c>
      <c r="M54" s="50" t="s">
        <v>23</v>
      </c>
      <c r="N54" s="50" t="str">
        <f>IF(ISERROR(VLOOKUP(M54,'Specialised Service Code'!$A$1:$D$219,2,FALSE)),"",VLOOKUP(M54,'Specialised Service Code'!$A$1:$D$219,2,FALSE))</f>
        <v>SPECIALIST CANCER SERVICES FOR CHILDREN AND YOUNG PEOPLE: PAEDIATRIC CANCER</v>
      </c>
      <c r="O54" s="47" t="s">
        <v>83</v>
      </c>
    </row>
    <row r="55" spans="1:15" s="80" customFormat="1" ht="14.25" customHeight="1">
      <c r="A55" s="125" t="s">
        <v>27</v>
      </c>
      <c r="B55" s="122" t="s">
        <v>1518</v>
      </c>
      <c r="C55" s="126" t="s">
        <v>1519</v>
      </c>
      <c r="D55" s="47" t="s">
        <v>29</v>
      </c>
      <c r="E55" s="48" t="s">
        <v>1524</v>
      </c>
      <c r="F55" s="50" t="s">
        <v>1525</v>
      </c>
      <c r="G55" s="50" t="s">
        <v>9</v>
      </c>
      <c r="H55" s="50" t="s">
        <v>24</v>
      </c>
      <c r="I55" s="50" t="s">
        <v>1511</v>
      </c>
      <c r="J55" s="50" t="s">
        <v>13</v>
      </c>
      <c r="K55" s="50" t="str">
        <f>IF(ISERROR(VLOOKUP(J55,'Specialised Service Code'!$A$1:$D$219,2,FALSE)),"",VLOOKUP(J55,'Specialised Service Code'!$A$1:$D$219,2,FALSE))</f>
        <v>CHEMOTHERAPY SERVICES</v>
      </c>
      <c r="L55" s="47" t="s">
        <v>82</v>
      </c>
      <c r="M55" s="50" t="s">
        <v>23</v>
      </c>
      <c r="N55" s="50" t="str">
        <f>IF(ISERROR(VLOOKUP(M55,'Specialised Service Code'!$A$1:$D$219,2,FALSE)),"",VLOOKUP(M55,'Specialised Service Code'!$A$1:$D$219,2,FALSE))</f>
        <v>SPECIALIST CANCER SERVICES FOR CHILDREN AND YOUNG PEOPLE: PAEDIATRIC CANCER</v>
      </c>
      <c r="O55" s="47" t="s">
        <v>83</v>
      </c>
    </row>
    <row r="56" spans="1:15" s="80" customFormat="1" ht="14.25" customHeight="1">
      <c r="A56" s="125" t="s">
        <v>27</v>
      </c>
      <c r="B56" s="122" t="s">
        <v>1526</v>
      </c>
      <c r="C56" s="126" t="s">
        <v>1527</v>
      </c>
      <c r="D56" s="47" t="s">
        <v>29</v>
      </c>
      <c r="E56" s="48" t="s">
        <v>1528</v>
      </c>
      <c r="F56" s="50" t="s">
        <v>1529</v>
      </c>
      <c r="G56" s="50" t="s">
        <v>1530</v>
      </c>
      <c r="H56" s="50" t="s">
        <v>24</v>
      </c>
      <c r="I56" s="50" t="s">
        <v>1531</v>
      </c>
      <c r="J56" s="50" t="s">
        <v>1298</v>
      </c>
      <c r="K56" s="50" t="str">
        <f>IF(ISERROR(VLOOKUP(J56,'Specialised Service Code'!$A$1:$D$219,2,FALSE)),"",VLOOKUP(J56,'Specialised Service Code'!$A$1:$D$219,2,FALSE))</f>
        <v>LYSOSOMAL STORAGE DISORDER SERVICE</v>
      </c>
      <c r="L56" s="47" t="s">
        <v>1532</v>
      </c>
      <c r="M56" s="50" t="s">
        <v>1298</v>
      </c>
      <c r="N56" s="50" t="str">
        <f>IF(ISERROR(VLOOKUP(M56,'Specialised Service Code'!$A$1:$D$219,2,FALSE)),"",VLOOKUP(M56,'Specialised Service Code'!$A$1:$D$219,2,FALSE))</f>
        <v>LYSOSOMAL STORAGE DISORDER SERVICE</v>
      </c>
      <c r="O56" s="47" t="s">
        <v>1533</v>
      </c>
    </row>
    <row r="57" spans="1:15" s="80" customFormat="1" ht="14.25" customHeight="1">
      <c r="A57" s="125" t="s">
        <v>27</v>
      </c>
      <c r="B57" s="122" t="s">
        <v>1526</v>
      </c>
      <c r="C57" s="126" t="s">
        <v>1527</v>
      </c>
      <c r="D57" s="47" t="s">
        <v>29</v>
      </c>
      <c r="E57" s="48" t="s">
        <v>1534</v>
      </c>
      <c r="F57" s="50" t="s">
        <v>1535</v>
      </c>
      <c r="G57" s="50" t="s">
        <v>1530</v>
      </c>
      <c r="H57" s="50" t="s">
        <v>24</v>
      </c>
      <c r="I57" s="50" t="s">
        <v>1531</v>
      </c>
      <c r="J57" s="50" t="s">
        <v>1298</v>
      </c>
      <c r="K57" s="50" t="str">
        <f>IF(ISERROR(VLOOKUP(J57,'Specialised Service Code'!$A$1:$D$219,2,FALSE)),"",VLOOKUP(J57,'Specialised Service Code'!$A$1:$D$219,2,FALSE))</f>
        <v>LYSOSOMAL STORAGE DISORDER SERVICE</v>
      </c>
      <c r="L57" s="47" t="s">
        <v>1532</v>
      </c>
      <c r="M57" s="50" t="s">
        <v>1298</v>
      </c>
      <c r="N57" s="50" t="str">
        <f>IF(ISERROR(VLOOKUP(M57,'Specialised Service Code'!$A$1:$D$219,2,FALSE)),"",VLOOKUP(M57,'Specialised Service Code'!$A$1:$D$219,2,FALSE))</f>
        <v>LYSOSOMAL STORAGE DISORDER SERVICE</v>
      </c>
      <c r="O57" s="47" t="s">
        <v>1533</v>
      </c>
    </row>
    <row r="58" spans="1:15" s="80" customFormat="1" ht="14.25" customHeight="1">
      <c r="A58" s="125" t="s">
        <v>27</v>
      </c>
      <c r="B58" s="122" t="s">
        <v>1536</v>
      </c>
      <c r="C58" s="126" t="s">
        <v>1527</v>
      </c>
      <c r="D58" s="47" t="s">
        <v>29</v>
      </c>
      <c r="E58" s="48" t="s">
        <v>1537</v>
      </c>
      <c r="F58" s="50" t="s">
        <v>1538</v>
      </c>
      <c r="G58" s="50" t="s">
        <v>1530</v>
      </c>
      <c r="H58" s="50" t="s">
        <v>24</v>
      </c>
      <c r="I58" s="50" t="s">
        <v>1531</v>
      </c>
      <c r="J58" s="50" t="s">
        <v>1298</v>
      </c>
      <c r="K58" s="50" t="str">
        <f>IF(ISERROR(VLOOKUP(J58,'Specialised Service Code'!$A$1:$D$219,2,FALSE)),"",VLOOKUP(J58,'Specialised Service Code'!$A$1:$D$219,2,FALSE))</f>
        <v>LYSOSOMAL STORAGE DISORDER SERVICE</v>
      </c>
      <c r="L58" s="47" t="s">
        <v>1532</v>
      </c>
      <c r="M58" s="50" t="s">
        <v>1298</v>
      </c>
      <c r="N58" s="50" t="str">
        <f>IF(ISERROR(VLOOKUP(M58,'Specialised Service Code'!$A$1:$D$219,2,FALSE)),"",VLOOKUP(M58,'Specialised Service Code'!$A$1:$D$219,2,FALSE))</f>
        <v>LYSOSOMAL STORAGE DISORDER SERVICE</v>
      </c>
      <c r="O58" s="47" t="s">
        <v>1533</v>
      </c>
    </row>
    <row r="59" spans="1:15" s="80" customFormat="1" ht="14.25" customHeight="1">
      <c r="A59" s="125" t="s">
        <v>27</v>
      </c>
      <c r="B59" s="122" t="s">
        <v>1536</v>
      </c>
      <c r="C59" s="126" t="s">
        <v>1527</v>
      </c>
      <c r="D59" s="47" t="s">
        <v>29</v>
      </c>
      <c r="E59" s="48" t="s">
        <v>1539</v>
      </c>
      <c r="F59" s="50" t="s">
        <v>1540</v>
      </c>
      <c r="G59" s="50" t="s">
        <v>1530</v>
      </c>
      <c r="H59" s="50" t="s">
        <v>24</v>
      </c>
      <c r="I59" s="50" t="s">
        <v>1531</v>
      </c>
      <c r="J59" s="50" t="s">
        <v>1298</v>
      </c>
      <c r="K59" s="50" t="str">
        <f>IF(ISERROR(VLOOKUP(J59,'Specialised Service Code'!$A$1:$D$219,2,FALSE)),"",VLOOKUP(J59,'Specialised Service Code'!$A$1:$D$219,2,FALSE))</f>
        <v>LYSOSOMAL STORAGE DISORDER SERVICE</v>
      </c>
      <c r="L59" s="47" t="s">
        <v>1532</v>
      </c>
      <c r="M59" s="50" t="s">
        <v>1298</v>
      </c>
      <c r="N59" s="50" t="str">
        <f>IF(ISERROR(VLOOKUP(M59,'Specialised Service Code'!$A$1:$D$219,2,FALSE)),"",VLOOKUP(M59,'Specialised Service Code'!$A$1:$D$219,2,FALSE))</f>
        <v>LYSOSOMAL STORAGE DISORDER SERVICE</v>
      </c>
      <c r="O59" s="47" t="s">
        <v>1533</v>
      </c>
    </row>
    <row r="60" spans="1:15" s="80" customFormat="1" ht="14.25" customHeight="1">
      <c r="A60" s="125" t="s">
        <v>27</v>
      </c>
      <c r="B60" s="122" t="s">
        <v>1541</v>
      </c>
      <c r="C60" s="126" t="s">
        <v>1542</v>
      </c>
      <c r="D60" s="47" t="s">
        <v>29</v>
      </c>
      <c r="E60" s="48" t="s">
        <v>1543</v>
      </c>
      <c r="F60" s="50" t="s">
        <v>1544</v>
      </c>
      <c r="G60" s="50" t="s">
        <v>1545</v>
      </c>
      <c r="H60" s="50" t="s">
        <v>24</v>
      </c>
      <c r="I60" s="50" t="s">
        <v>1546</v>
      </c>
      <c r="J60" s="50" t="s">
        <v>1267</v>
      </c>
      <c r="K60" s="50" t="str">
        <f>IF(ISERROR(VLOOKUP(J60,'Specialised Service Code'!$A$1:$D$219,2,FALSE)),"",VLOOKUP(J60,'Specialised Service Code'!$A$1:$D$219,2,FALSE))</f>
        <v>SPECIALIST SERVICES FOR HAEMOPHILIA AND OTHER RELATED BLEEDING DISORDERS</v>
      </c>
      <c r="L60" s="47" t="s">
        <v>1547</v>
      </c>
      <c r="M60" s="50" t="s">
        <v>1267</v>
      </c>
      <c r="N60" s="50" t="str">
        <f>IF(ISERROR(VLOOKUP(M60,'Specialised Service Code'!$A$1:$D$219,2,FALSE)),"",VLOOKUP(M60,'Specialised Service Code'!$A$1:$D$219,2,FALSE))</f>
        <v>SPECIALIST SERVICES FOR HAEMOPHILIA AND OTHER RELATED BLEEDING DISORDERS</v>
      </c>
      <c r="O60" s="47" t="s">
        <v>1547</v>
      </c>
    </row>
    <row r="61" spans="1:15" s="80" customFormat="1" ht="14.25" customHeight="1">
      <c r="A61" s="125" t="s">
        <v>27</v>
      </c>
      <c r="B61" s="122" t="s">
        <v>1541</v>
      </c>
      <c r="C61" s="126" t="s">
        <v>1542</v>
      </c>
      <c r="D61" s="47" t="s">
        <v>29</v>
      </c>
      <c r="E61" s="48" t="s">
        <v>1548</v>
      </c>
      <c r="F61" s="50" t="s">
        <v>1549</v>
      </c>
      <c r="G61" s="50" t="s">
        <v>1545</v>
      </c>
      <c r="H61" s="50" t="s">
        <v>24</v>
      </c>
      <c r="I61" s="50" t="s">
        <v>1546</v>
      </c>
      <c r="J61" s="50" t="s">
        <v>1267</v>
      </c>
      <c r="K61" s="50" t="str">
        <f>IF(ISERROR(VLOOKUP(J61,'Specialised Service Code'!$A$1:$D$219,2,FALSE)),"",VLOOKUP(J61,'Specialised Service Code'!$A$1:$D$219,2,FALSE))</f>
        <v>SPECIALIST SERVICES FOR HAEMOPHILIA AND OTHER RELATED BLEEDING DISORDERS</v>
      </c>
      <c r="L61" s="47" t="s">
        <v>1547</v>
      </c>
      <c r="M61" s="50" t="s">
        <v>1267</v>
      </c>
      <c r="N61" s="50" t="str">
        <f>IF(ISERROR(VLOOKUP(M61,'Specialised Service Code'!$A$1:$D$219,2,FALSE)),"",VLOOKUP(M61,'Specialised Service Code'!$A$1:$D$219,2,FALSE))</f>
        <v>SPECIALIST SERVICES FOR HAEMOPHILIA AND OTHER RELATED BLEEDING DISORDERS</v>
      </c>
      <c r="O61" s="47" t="s">
        <v>1547</v>
      </c>
    </row>
    <row r="62" spans="1:15" s="80" customFormat="1" ht="14.25" customHeight="1">
      <c r="A62" s="125" t="s">
        <v>27</v>
      </c>
      <c r="B62" s="122" t="s">
        <v>1541</v>
      </c>
      <c r="C62" s="126" t="s">
        <v>1542</v>
      </c>
      <c r="D62" s="47" t="s">
        <v>29</v>
      </c>
      <c r="E62" s="48" t="s">
        <v>1550</v>
      </c>
      <c r="F62" s="50" t="s">
        <v>1551</v>
      </c>
      <c r="G62" s="50" t="s">
        <v>1545</v>
      </c>
      <c r="H62" s="50" t="s">
        <v>24</v>
      </c>
      <c r="I62" s="50" t="s">
        <v>1546</v>
      </c>
      <c r="J62" s="50" t="s">
        <v>1267</v>
      </c>
      <c r="K62" s="50" t="str">
        <f>IF(ISERROR(VLOOKUP(J62,'Specialised Service Code'!$A$1:$D$219,2,FALSE)),"",VLOOKUP(J62,'Specialised Service Code'!$A$1:$D$219,2,FALSE))</f>
        <v>SPECIALIST SERVICES FOR HAEMOPHILIA AND OTHER RELATED BLEEDING DISORDERS</v>
      </c>
      <c r="L62" s="47" t="s">
        <v>1547</v>
      </c>
      <c r="M62" s="50" t="s">
        <v>1267</v>
      </c>
      <c r="N62" s="50" t="str">
        <f>IF(ISERROR(VLOOKUP(M62,'Specialised Service Code'!$A$1:$D$219,2,FALSE)),"",VLOOKUP(M62,'Specialised Service Code'!$A$1:$D$219,2,FALSE))</f>
        <v>SPECIALIST SERVICES FOR HAEMOPHILIA AND OTHER RELATED BLEEDING DISORDERS</v>
      </c>
      <c r="O62" s="47" t="s">
        <v>1547</v>
      </c>
    </row>
    <row r="63" spans="1:15" s="80" customFormat="1" ht="14.25" customHeight="1">
      <c r="A63" s="125" t="s">
        <v>27</v>
      </c>
      <c r="B63" s="122" t="s">
        <v>1541</v>
      </c>
      <c r="C63" s="126" t="s">
        <v>1542</v>
      </c>
      <c r="D63" s="47" t="s">
        <v>29</v>
      </c>
      <c r="E63" s="48" t="s">
        <v>1552</v>
      </c>
      <c r="F63" s="50" t="s">
        <v>1553</v>
      </c>
      <c r="G63" s="50" t="s">
        <v>1545</v>
      </c>
      <c r="H63" s="50" t="s">
        <v>24</v>
      </c>
      <c r="I63" s="50" t="s">
        <v>1546</v>
      </c>
      <c r="J63" s="50" t="s">
        <v>1267</v>
      </c>
      <c r="K63" s="50" t="str">
        <f>IF(ISERROR(VLOOKUP(J63,'Specialised Service Code'!$A$1:$D$219,2,FALSE)),"",VLOOKUP(J63,'Specialised Service Code'!$A$1:$D$219,2,FALSE))</f>
        <v>SPECIALIST SERVICES FOR HAEMOPHILIA AND OTHER RELATED BLEEDING DISORDERS</v>
      </c>
      <c r="L63" s="47" t="s">
        <v>1547</v>
      </c>
      <c r="M63" s="50" t="s">
        <v>1267</v>
      </c>
      <c r="N63" s="50" t="str">
        <f>IF(ISERROR(VLOOKUP(M63,'Specialised Service Code'!$A$1:$D$219,2,FALSE)),"",VLOOKUP(M63,'Specialised Service Code'!$A$1:$D$219,2,FALSE))</f>
        <v>SPECIALIST SERVICES FOR HAEMOPHILIA AND OTHER RELATED BLEEDING DISORDERS</v>
      </c>
      <c r="O63" s="47" t="s">
        <v>1547</v>
      </c>
    </row>
    <row r="64" spans="1:15" s="80" customFormat="1" ht="14.25" customHeight="1">
      <c r="A64" s="125" t="s">
        <v>27</v>
      </c>
      <c r="B64" s="122" t="s">
        <v>1554</v>
      </c>
      <c r="C64" s="126" t="s">
        <v>1555</v>
      </c>
      <c r="D64" s="47" t="s">
        <v>29</v>
      </c>
      <c r="E64" s="48" t="s">
        <v>1556</v>
      </c>
      <c r="F64" s="50" t="s">
        <v>1557</v>
      </c>
      <c r="G64" s="50" t="s">
        <v>1558</v>
      </c>
      <c r="H64" s="50" t="s">
        <v>24</v>
      </c>
      <c r="I64" s="50" t="s">
        <v>1559</v>
      </c>
      <c r="J64" s="50" t="s">
        <v>13</v>
      </c>
      <c r="K64" s="50" t="str">
        <f>IF(ISERROR(VLOOKUP(J64,'Specialised Service Code'!$A$1:$D$219,2,FALSE)),"",VLOOKUP(J64,'Specialised Service Code'!$A$1:$D$219,2,FALSE))</f>
        <v>CHEMOTHERAPY SERVICES</v>
      </c>
      <c r="L64" s="47" t="s">
        <v>82</v>
      </c>
      <c r="M64" s="50" t="s">
        <v>23</v>
      </c>
      <c r="N64" s="50" t="str">
        <f>IF(ISERROR(VLOOKUP(M64,'Specialised Service Code'!$A$1:$D$219,2,FALSE)),"",VLOOKUP(M64,'Specialised Service Code'!$A$1:$D$219,2,FALSE))</f>
        <v>SPECIALIST CANCER SERVICES FOR CHILDREN AND YOUNG PEOPLE: PAEDIATRIC CANCER</v>
      </c>
      <c r="O64" s="47" t="s">
        <v>83</v>
      </c>
    </row>
    <row r="65" spans="1:15" s="80" customFormat="1" ht="14.25" customHeight="1">
      <c r="A65" s="125" t="s">
        <v>27</v>
      </c>
      <c r="B65" s="122" t="s">
        <v>1560</v>
      </c>
      <c r="C65" s="126" t="s">
        <v>1561</v>
      </c>
      <c r="D65" s="47" t="s">
        <v>29</v>
      </c>
      <c r="E65" s="48" t="s">
        <v>1562</v>
      </c>
      <c r="F65" s="50" t="s">
        <v>1563</v>
      </c>
      <c r="G65" s="50" t="s">
        <v>1564</v>
      </c>
      <c r="H65" s="50" t="s">
        <v>24</v>
      </c>
      <c r="I65" s="50" t="s">
        <v>1565</v>
      </c>
      <c r="J65" s="50" t="s">
        <v>1315</v>
      </c>
      <c r="K65" s="50" t="str">
        <f>IF(ISERROR(VLOOKUP(J65,'Specialised Service Code'!$A$1:$D$219,2,FALSE)),"",VLOOKUP(J65,'Specialised Service Code'!$A$1:$D$219,2,FALSE))</f>
        <v>ADULT SPECIALIST NEUROSCIENCES SERVICES: NEUROLOGY</v>
      </c>
      <c r="L65" s="47" t="s">
        <v>1566</v>
      </c>
      <c r="M65" s="50" t="s">
        <v>1195</v>
      </c>
      <c r="N65" s="50" t="str">
        <f>IF(ISERROR(VLOOKUP(M65,'Specialised Service Code'!$A$1:$D$219,2,FALSE)),"",VLOOKUP(M65,'Specialised Service Code'!$A$1:$D$219,2,FALSE))</f>
        <v>SPECIALIST NEUROSCIENCE SERVICES FOR CHILDREN</v>
      </c>
      <c r="O65" s="47" t="s">
        <v>1567</v>
      </c>
    </row>
    <row r="66" spans="1:15" s="80" customFormat="1" ht="14.25" customHeight="1">
      <c r="A66" s="125" t="s">
        <v>27</v>
      </c>
      <c r="B66" s="122" t="s">
        <v>1560</v>
      </c>
      <c r="C66" s="126" t="s">
        <v>1561</v>
      </c>
      <c r="D66" s="47" t="s">
        <v>29</v>
      </c>
      <c r="E66" s="48" t="s">
        <v>1568</v>
      </c>
      <c r="F66" s="50" t="s">
        <v>1569</v>
      </c>
      <c r="G66" s="50" t="s">
        <v>1564</v>
      </c>
      <c r="H66" s="50" t="s">
        <v>24</v>
      </c>
      <c r="I66" s="50" t="s">
        <v>1565</v>
      </c>
      <c r="J66" s="50" t="s">
        <v>1315</v>
      </c>
      <c r="K66" s="50" t="str">
        <f>IF(ISERROR(VLOOKUP(J66,'Specialised Service Code'!$A$1:$D$219,2,FALSE)),"",VLOOKUP(J66,'Specialised Service Code'!$A$1:$D$219,2,FALSE))</f>
        <v>ADULT SPECIALIST NEUROSCIENCES SERVICES: NEUROLOGY</v>
      </c>
      <c r="L66" s="47" t="s">
        <v>1566</v>
      </c>
      <c r="M66" s="50" t="s">
        <v>1195</v>
      </c>
      <c r="N66" s="50" t="str">
        <f>IF(ISERROR(VLOOKUP(M66,'Specialised Service Code'!$A$1:$D$219,2,FALSE)),"",VLOOKUP(M66,'Specialised Service Code'!$A$1:$D$219,2,FALSE))</f>
        <v>SPECIALIST NEUROSCIENCE SERVICES FOR CHILDREN</v>
      </c>
      <c r="O66" s="47" t="s">
        <v>1567</v>
      </c>
    </row>
    <row r="67" spans="1:15" s="80" customFormat="1" ht="14.25" customHeight="1">
      <c r="A67" s="125" t="s">
        <v>27</v>
      </c>
      <c r="B67" s="122" t="s">
        <v>1560</v>
      </c>
      <c r="C67" s="126" t="s">
        <v>1561</v>
      </c>
      <c r="D67" s="47" t="s">
        <v>29</v>
      </c>
      <c r="E67" s="48" t="s">
        <v>1570</v>
      </c>
      <c r="F67" s="50" t="s">
        <v>1571</v>
      </c>
      <c r="G67" s="50" t="s">
        <v>1564</v>
      </c>
      <c r="H67" s="50" t="s">
        <v>24</v>
      </c>
      <c r="I67" s="50" t="s">
        <v>1565</v>
      </c>
      <c r="J67" s="50" t="s">
        <v>1315</v>
      </c>
      <c r="K67" s="50" t="str">
        <f>IF(ISERROR(VLOOKUP(J67,'Specialised Service Code'!$A$1:$D$219,2,FALSE)),"",VLOOKUP(J67,'Specialised Service Code'!$A$1:$D$219,2,FALSE))</f>
        <v>ADULT SPECIALIST NEUROSCIENCES SERVICES: NEUROLOGY</v>
      </c>
      <c r="L67" s="47" t="s">
        <v>1566</v>
      </c>
      <c r="M67" s="50" t="s">
        <v>1195</v>
      </c>
      <c r="N67" s="50" t="str">
        <f>IF(ISERROR(VLOOKUP(M67,'Specialised Service Code'!$A$1:$D$219,2,FALSE)),"",VLOOKUP(M67,'Specialised Service Code'!$A$1:$D$219,2,FALSE))</f>
        <v>SPECIALIST NEUROSCIENCE SERVICES FOR CHILDREN</v>
      </c>
      <c r="O67" s="47" t="s">
        <v>1567</v>
      </c>
    </row>
    <row r="68" spans="1:15" s="80" customFormat="1" ht="14.25" customHeight="1">
      <c r="A68" s="125" t="s">
        <v>27</v>
      </c>
      <c r="B68" s="122" t="s">
        <v>1560</v>
      </c>
      <c r="C68" s="126" t="s">
        <v>1561</v>
      </c>
      <c r="D68" s="47" t="s">
        <v>29</v>
      </c>
      <c r="E68" s="48" t="s">
        <v>1562</v>
      </c>
      <c r="F68" s="50" t="s">
        <v>1563</v>
      </c>
      <c r="G68" s="50" t="s">
        <v>1572</v>
      </c>
      <c r="H68" s="50" t="s">
        <v>24</v>
      </c>
      <c r="I68" s="50" t="s">
        <v>1565</v>
      </c>
      <c r="J68" s="50"/>
      <c r="K68" s="50" t="str">
        <f>IF(ISERROR(VLOOKUP(J68,'Specialised Service Code'!$A$1:$D$219,2,FALSE)),"",VLOOKUP(J68,'Specialised Service Code'!$A$1:$D$219,2,FALSE))</f>
        <v/>
      </c>
      <c r="L68" s="47"/>
      <c r="M68" s="50"/>
      <c r="N68" s="50" t="str">
        <f>IF(ISERROR(VLOOKUP(M68,'Specialised Service Code'!$A$1:$D$219,2,FALSE)),"",VLOOKUP(M68,'Specialised Service Code'!$A$1:$D$219,2,FALSE))</f>
        <v/>
      </c>
      <c r="O68" s="47"/>
    </row>
    <row r="69" spans="1:15" s="80" customFormat="1" ht="14.25" customHeight="1">
      <c r="A69" s="125" t="s">
        <v>27</v>
      </c>
      <c r="B69" s="122" t="s">
        <v>1560</v>
      </c>
      <c r="C69" s="126" t="s">
        <v>1561</v>
      </c>
      <c r="D69" s="47" t="s">
        <v>29</v>
      </c>
      <c r="E69" s="48" t="s">
        <v>1568</v>
      </c>
      <c r="F69" s="50" t="s">
        <v>1569</v>
      </c>
      <c r="G69" s="50" t="s">
        <v>1572</v>
      </c>
      <c r="H69" s="50" t="s">
        <v>24</v>
      </c>
      <c r="I69" s="50" t="s">
        <v>1565</v>
      </c>
      <c r="J69" s="50"/>
      <c r="K69" s="50" t="str">
        <f>IF(ISERROR(VLOOKUP(J69,'Specialised Service Code'!$A$1:$D$219,2,FALSE)),"",VLOOKUP(J69,'Specialised Service Code'!$A$1:$D$219,2,FALSE))</f>
        <v/>
      </c>
      <c r="L69" s="47"/>
      <c r="M69" s="50"/>
      <c r="N69" s="50" t="str">
        <f>IF(ISERROR(VLOOKUP(M69,'Specialised Service Code'!$A$1:$D$219,2,FALSE)),"",VLOOKUP(M69,'Specialised Service Code'!$A$1:$D$219,2,FALSE))</f>
        <v/>
      </c>
      <c r="O69" s="47"/>
    </row>
    <row r="70" spans="1:15" s="80" customFormat="1" ht="14.25" customHeight="1">
      <c r="A70" s="125" t="s">
        <v>27</v>
      </c>
      <c r="B70" s="122" t="s">
        <v>1560</v>
      </c>
      <c r="C70" s="126" t="s">
        <v>1561</v>
      </c>
      <c r="D70" s="47" t="s">
        <v>29</v>
      </c>
      <c r="E70" s="48" t="s">
        <v>1570</v>
      </c>
      <c r="F70" s="50" t="s">
        <v>1571</v>
      </c>
      <c r="G70" s="50" t="s">
        <v>1572</v>
      </c>
      <c r="H70" s="50" t="s">
        <v>24</v>
      </c>
      <c r="I70" s="50" t="s">
        <v>1565</v>
      </c>
      <c r="J70" s="50"/>
      <c r="K70" s="50" t="str">
        <f>IF(ISERROR(VLOOKUP(J70,'Specialised Service Code'!$A$1:$D$219,2,FALSE)),"",VLOOKUP(J70,'Specialised Service Code'!$A$1:$D$219,2,FALSE))</f>
        <v/>
      </c>
      <c r="L70" s="47"/>
      <c r="M70" s="50"/>
      <c r="N70" s="50" t="str">
        <f>IF(ISERROR(VLOOKUP(M70,'Specialised Service Code'!$A$1:$D$219,2,FALSE)),"",VLOOKUP(M70,'Specialised Service Code'!$A$1:$D$219,2,FALSE))</f>
        <v/>
      </c>
      <c r="O70" s="47"/>
    </row>
    <row r="71" spans="1:15" s="80" customFormat="1" ht="14.25" customHeight="1">
      <c r="A71" s="125" t="s">
        <v>27</v>
      </c>
      <c r="B71" s="122" t="s">
        <v>1560</v>
      </c>
      <c r="C71" s="126" t="s">
        <v>1561</v>
      </c>
      <c r="D71" s="47" t="s">
        <v>29</v>
      </c>
      <c r="E71" s="48" t="s">
        <v>1562</v>
      </c>
      <c r="F71" s="50" t="s">
        <v>1563</v>
      </c>
      <c r="G71" s="50" t="s">
        <v>5532</v>
      </c>
      <c r="H71" s="50" t="s">
        <v>24</v>
      </c>
      <c r="I71" s="50" t="s">
        <v>1565</v>
      </c>
      <c r="J71" s="50" t="s">
        <v>13</v>
      </c>
      <c r="K71" s="50" t="str">
        <f>IF(ISERROR(VLOOKUP(J71,'Specialised Service Code'!$A$1:$D$219,2,FALSE)),"",VLOOKUP(J71,'Specialised Service Code'!$A$1:$D$219,2,FALSE))</f>
        <v>CHEMOTHERAPY SERVICES</v>
      </c>
      <c r="L71" s="47" t="s">
        <v>82</v>
      </c>
      <c r="M71" s="50" t="s">
        <v>23</v>
      </c>
      <c r="N71" s="50" t="str">
        <f>IF(ISERROR(VLOOKUP(M71,'Specialised Service Code'!$A$1:$D$219,2,FALSE)),"",VLOOKUP(M71,'Specialised Service Code'!$A$1:$D$219,2,FALSE))</f>
        <v>SPECIALIST CANCER SERVICES FOR CHILDREN AND YOUNG PEOPLE: PAEDIATRIC CANCER</v>
      </c>
      <c r="O71" s="47" t="s">
        <v>83</v>
      </c>
    </row>
    <row r="72" spans="1:15" s="80" customFormat="1" ht="14.25" customHeight="1">
      <c r="A72" s="125" t="s">
        <v>27</v>
      </c>
      <c r="B72" s="122" t="s">
        <v>1560</v>
      </c>
      <c r="C72" s="126" t="s">
        <v>1561</v>
      </c>
      <c r="D72" s="47" t="s">
        <v>29</v>
      </c>
      <c r="E72" s="48" t="s">
        <v>1568</v>
      </c>
      <c r="F72" s="50" t="s">
        <v>1569</v>
      </c>
      <c r="G72" s="50" t="s">
        <v>5532</v>
      </c>
      <c r="H72" s="50" t="s">
        <v>24</v>
      </c>
      <c r="I72" s="50" t="s">
        <v>1565</v>
      </c>
      <c r="J72" s="50" t="s">
        <v>13</v>
      </c>
      <c r="K72" s="50" t="str">
        <f>IF(ISERROR(VLOOKUP(J72,'Specialised Service Code'!$A$1:$D$219,2,FALSE)),"",VLOOKUP(J72,'Specialised Service Code'!$A$1:$D$219,2,FALSE))</f>
        <v>CHEMOTHERAPY SERVICES</v>
      </c>
      <c r="L72" s="47" t="s">
        <v>82</v>
      </c>
      <c r="M72" s="50" t="s">
        <v>23</v>
      </c>
      <c r="N72" s="50" t="str">
        <f>IF(ISERROR(VLOOKUP(M72,'Specialised Service Code'!$A$1:$D$219,2,FALSE)),"",VLOOKUP(M72,'Specialised Service Code'!$A$1:$D$219,2,FALSE))</f>
        <v>SPECIALIST CANCER SERVICES FOR CHILDREN AND YOUNG PEOPLE: PAEDIATRIC CANCER</v>
      </c>
      <c r="O72" s="47" t="s">
        <v>83</v>
      </c>
    </row>
    <row r="73" spans="1:15" s="80" customFormat="1" ht="14.25" customHeight="1">
      <c r="A73" s="125" t="s">
        <v>27</v>
      </c>
      <c r="B73" s="122" t="s">
        <v>1560</v>
      </c>
      <c r="C73" s="126" t="s">
        <v>1561</v>
      </c>
      <c r="D73" s="47" t="s">
        <v>29</v>
      </c>
      <c r="E73" s="48" t="s">
        <v>1570</v>
      </c>
      <c r="F73" s="50" t="s">
        <v>1571</v>
      </c>
      <c r="G73" s="50" t="s">
        <v>5532</v>
      </c>
      <c r="H73" s="50" t="s">
        <v>24</v>
      </c>
      <c r="I73" s="50" t="s">
        <v>1565</v>
      </c>
      <c r="J73" s="50" t="s">
        <v>13</v>
      </c>
      <c r="K73" s="50" t="str">
        <f>IF(ISERROR(VLOOKUP(J73,'Specialised Service Code'!$A$1:$D$219,2,FALSE)),"",VLOOKUP(J73,'Specialised Service Code'!$A$1:$D$219,2,FALSE))</f>
        <v>CHEMOTHERAPY SERVICES</v>
      </c>
      <c r="L73" s="47" t="s">
        <v>82</v>
      </c>
      <c r="M73" s="50" t="s">
        <v>23</v>
      </c>
      <c r="N73" s="50" t="str">
        <f>IF(ISERROR(VLOOKUP(M73,'Specialised Service Code'!$A$1:$D$219,2,FALSE)),"",VLOOKUP(M73,'Specialised Service Code'!$A$1:$D$219,2,FALSE))</f>
        <v>SPECIALIST CANCER SERVICES FOR CHILDREN AND YOUNG PEOPLE: PAEDIATRIC CANCER</v>
      </c>
      <c r="O73" s="47" t="s">
        <v>83</v>
      </c>
    </row>
    <row r="74" spans="1:15" s="80" customFormat="1" ht="14.25" customHeight="1">
      <c r="A74" s="125" t="s">
        <v>27</v>
      </c>
      <c r="B74" s="122" t="s">
        <v>1560</v>
      </c>
      <c r="C74" s="126" t="s">
        <v>1561</v>
      </c>
      <c r="D74" s="47" t="s">
        <v>29</v>
      </c>
      <c r="E74" s="48" t="s">
        <v>1562</v>
      </c>
      <c r="F74" s="50" t="s">
        <v>1563</v>
      </c>
      <c r="G74" s="50" t="s">
        <v>1168</v>
      </c>
      <c r="H74" s="50" t="s">
        <v>24</v>
      </c>
      <c r="I74" s="50" t="s">
        <v>1467</v>
      </c>
      <c r="J74" s="50" t="s">
        <v>1167</v>
      </c>
      <c r="K74" s="50" t="str">
        <f>IF(ISERROR(VLOOKUP(J74,'Specialised Service Code'!$A$1:$D$219,2,FALSE)),"",VLOOKUP(J74,'Specialised Service Code'!$A$1:$D$219,2,FALSE))</f>
        <v>BEHÇET’S SYNDROME SERVICE</v>
      </c>
      <c r="L74" s="47">
        <v>410</v>
      </c>
      <c r="M74" s="50" t="s">
        <v>1167</v>
      </c>
      <c r="N74" s="50" t="str">
        <f>IF(ISERROR(VLOOKUP(M74,'Specialised Service Code'!$A$1:$D$219,2,FALSE)),"",VLOOKUP(M74,'Specialised Service Code'!$A$1:$D$219,2,FALSE))</f>
        <v>BEHÇET’S SYNDROME SERVICE</v>
      </c>
      <c r="O74" s="47" t="s">
        <v>1468</v>
      </c>
    </row>
    <row r="75" spans="1:15" s="80" customFormat="1" ht="14.25" customHeight="1">
      <c r="A75" s="125" t="s">
        <v>27</v>
      </c>
      <c r="B75" s="122" t="s">
        <v>1560</v>
      </c>
      <c r="C75" s="126" t="s">
        <v>1561</v>
      </c>
      <c r="D75" s="47" t="s">
        <v>29</v>
      </c>
      <c r="E75" s="48" t="s">
        <v>1568</v>
      </c>
      <c r="F75" s="50" t="s">
        <v>1569</v>
      </c>
      <c r="G75" s="50" t="s">
        <v>1168</v>
      </c>
      <c r="H75" s="50" t="s">
        <v>24</v>
      </c>
      <c r="I75" s="50" t="s">
        <v>1467</v>
      </c>
      <c r="J75" s="50" t="s">
        <v>1167</v>
      </c>
      <c r="K75" s="50" t="str">
        <f>IF(ISERROR(VLOOKUP(J75,'Specialised Service Code'!$A$1:$D$219,2,FALSE)),"",VLOOKUP(J75,'Specialised Service Code'!$A$1:$D$219,2,FALSE))</f>
        <v>BEHÇET’S SYNDROME SERVICE</v>
      </c>
      <c r="L75" s="47">
        <v>410</v>
      </c>
      <c r="M75" s="50" t="s">
        <v>1167</v>
      </c>
      <c r="N75" s="50" t="str">
        <f>IF(ISERROR(VLOOKUP(M75,'Specialised Service Code'!$A$1:$D$219,2,FALSE)),"",VLOOKUP(M75,'Specialised Service Code'!$A$1:$D$219,2,FALSE))</f>
        <v>BEHÇET’S SYNDROME SERVICE</v>
      </c>
      <c r="O75" s="47" t="s">
        <v>1468</v>
      </c>
    </row>
    <row r="76" spans="1:15" s="80" customFormat="1" ht="14.25" customHeight="1">
      <c r="A76" s="125" t="s">
        <v>27</v>
      </c>
      <c r="B76" s="122" t="s">
        <v>1560</v>
      </c>
      <c r="C76" s="126" t="s">
        <v>1561</v>
      </c>
      <c r="D76" s="47" t="s">
        <v>29</v>
      </c>
      <c r="E76" s="48" t="s">
        <v>1570</v>
      </c>
      <c r="F76" s="50" t="s">
        <v>1571</v>
      </c>
      <c r="G76" s="50" t="s">
        <v>1168</v>
      </c>
      <c r="H76" s="50" t="s">
        <v>24</v>
      </c>
      <c r="I76" s="50" t="s">
        <v>1467</v>
      </c>
      <c r="J76" s="50" t="s">
        <v>1167</v>
      </c>
      <c r="K76" s="50" t="str">
        <f>IF(ISERROR(VLOOKUP(J76,'Specialised Service Code'!$A$1:$D$219,2,FALSE)),"",VLOOKUP(J76,'Specialised Service Code'!$A$1:$D$219,2,FALSE))</f>
        <v>BEHÇET’S SYNDROME SERVICE</v>
      </c>
      <c r="L76" s="47">
        <v>410</v>
      </c>
      <c r="M76" s="50" t="s">
        <v>1167</v>
      </c>
      <c r="N76" s="50" t="str">
        <f>IF(ISERROR(VLOOKUP(M76,'Specialised Service Code'!$A$1:$D$219,2,FALSE)),"",VLOOKUP(M76,'Specialised Service Code'!$A$1:$D$219,2,FALSE))</f>
        <v>BEHÇET’S SYNDROME SERVICE</v>
      </c>
      <c r="O76" s="47" t="s">
        <v>1468</v>
      </c>
    </row>
    <row r="77" spans="1:15" s="80" customFormat="1" ht="14.25" customHeight="1">
      <c r="A77" s="125" t="s">
        <v>27</v>
      </c>
      <c r="B77" s="122" t="s">
        <v>1573</v>
      </c>
      <c r="C77" s="126" t="s">
        <v>1574</v>
      </c>
      <c r="D77" s="47" t="s">
        <v>29</v>
      </c>
      <c r="E77" s="48" t="s">
        <v>1575</v>
      </c>
      <c r="F77" s="50" t="s">
        <v>1576</v>
      </c>
      <c r="G77" s="50" t="s">
        <v>1577</v>
      </c>
      <c r="H77" s="50" t="s">
        <v>24</v>
      </c>
      <c r="I77" s="50" t="s">
        <v>1531</v>
      </c>
      <c r="J77" s="50" t="s">
        <v>1298</v>
      </c>
      <c r="K77" s="50" t="str">
        <f>IF(ISERROR(VLOOKUP(J77,'Specialised Service Code'!$A$1:$D$219,2,FALSE)),"",VLOOKUP(J77,'Specialised Service Code'!$A$1:$D$219,2,FALSE))</f>
        <v>LYSOSOMAL STORAGE DISORDER SERVICE</v>
      </c>
      <c r="L77" s="47" t="s">
        <v>1532</v>
      </c>
      <c r="M77" s="50" t="s">
        <v>1298</v>
      </c>
      <c r="N77" s="50" t="str">
        <f>IF(ISERROR(VLOOKUP(M77,'Specialised Service Code'!$A$1:$D$219,2,FALSE)),"",VLOOKUP(M77,'Specialised Service Code'!$A$1:$D$219,2,FALSE))</f>
        <v>LYSOSOMAL STORAGE DISORDER SERVICE</v>
      </c>
      <c r="O77" s="47" t="s">
        <v>1533</v>
      </c>
    </row>
    <row r="78" spans="1:15" s="80" customFormat="1" ht="14.25" customHeight="1">
      <c r="A78" s="125" t="s">
        <v>27</v>
      </c>
      <c r="B78" s="122" t="s">
        <v>1573</v>
      </c>
      <c r="C78" s="126" t="s">
        <v>1574</v>
      </c>
      <c r="D78" s="47" t="s">
        <v>29</v>
      </c>
      <c r="E78" s="48" t="s">
        <v>1578</v>
      </c>
      <c r="F78" s="50" t="s">
        <v>1579</v>
      </c>
      <c r="G78" s="50" t="s">
        <v>1577</v>
      </c>
      <c r="H78" s="50" t="s">
        <v>24</v>
      </c>
      <c r="I78" s="50" t="s">
        <v>1531</v>
      </c>
      <c r="J78" s="50" t="s">
        <v>1298</v>
      </c>
      <c r="K78" s="50" t="str">
        <f>IF(ISERROR(VLOOKUP(J78,'Specialised Service Code'!$A$1:$D$219,2,FALSE)),"",VLOOKUP(J78,'Specialised Service Code'!$A$1:$D$219,2,FALSE))</f>
        <v>LYSOSOMAL STORAGE DISORDER SERVICE</v>
      </c>
      <c r="L78" s="47" t="s">
        <v>1532</v>
      </c>
      <c r="M78" s="50" t="s">
        <v>1298</v>
      </c>
      <c r="N78" s="50" t="str">
        <f>IF(ISERROR(VLOOKUP(M78,'Specialised Service Code'!$A$1:$D$219,2,FALSE)),"",VLOOKUP(M78,'Specialised Service Code'!$A$1:$D$219,2,FALSE))</f>
        <v>LYSOSOMAL STORAGE DISORDER SERVICE</v>
      </c>
      <c r="O78" s="47" t="s">
        <v>1533</v>
      </c>
    </row>
    <row r="79" spans="1:15" s="80" customFormat="1" ht="14.25" customHeight="1">
      <c r="A79" s="125" t="s">
        <v>27</v>
      </c>
      <c r="B79" s="122" t="s">
        <v>1573</v>
      </c>
      <c r="C79" s="126" t="s">
        <v>1574</v>
      </c>
      <c r="D79" s="47" t="s">
        <v>29</v>
      </c>
      <c r="E79" s="48" t="s">
        <v>1580</v>
      </c>
      <c r="F79" s="50" t="s">
        <v>1581</v>
      </c>
      <c r="G79" s="50" t="s">
        <v>1577</v>
      </c>
      <c r="H79" s="50" t="s">
        <v>24</v>
      </c>
      <c r="I79" s="50" t="s">
        <v>1531</v>
      </c>
      <c r="J79" s="50" t="s">
        <v>1298</v>
      </c>
      <c r="K79" s="50" t="str">
        <f>IF(ISERROR(VLOOKUP(J79,'Specialised Service Code'!$A$1:$D$219,2,FALSE)),"",VLOOKUP(J79,'Specialised Service Code'!$A$1:$D$219,2,FALSE))</f>
        <v>LYSOSOMAL STORAGE DISORDER SERVICE</v>
      </c>
      <c r="L79" s="47" t="s">
        <v>1532</v>
      </c>
      <c r="M79" s="50" t="s">
        <v>1298</v>
      </c>
      <c r="N79" s="50" t="str">
        <f>IF(ISERROR(VLOOKUP(M79,'Specialised Service Code'!$A$1:$D$219,2,FALSE)),"",VLOOKUP(M79,'Specialised Service Code'!$A$1:$D$219,2,FALSE))</f>
        <v>LYSOSOMAL STORAGE DISORDER SERVICE</v>
      </c>
      <c r="O79" s="47" t="s">
        <v>1533</v>
      </c>
    </row>
    <row r="80" spans="1:15" s="80" customFormat="1" ht="14.25" customHeight="1">
      <c r="A80" s="125" t="s">
        <v>27</v>
      </c>
      <c r="B80" s="122" t="s">
        <v>1573</v>
      </c>
      <c r="C80" s="126" t="s">
        <v>1574</v>
      </c>
      <c r="D80" s="47" t="s">
        <v>29</v>
      </c>
      <c r="E80" s="48" t="s">
        <v>1582</v>
      </c>
      <c r="F80" s="50" t="s">
        <v>1583</v>
      </c>
      <c r="G80" s="50" t="s">
        <v>1577</v>
      </c>
      <c r="H80" s="50" t="s">
        <v>24</v>
      </c>
      <c r="I80" s="50" t="s">
        <v>1531</v>
      </c>
      <c r="J80" s="50" t="s">
        <v>1298</v>
      </c>
      <c r="K80" s="50" t="str">
        <f>IF(ISERROR(VLOOKUP(J80,'Specialised Service Code'!$A$1:$D$219,2,FALSE)),"",VLOOKUP(J80,'Specialised Service Code'!$A$1:$D$219,2,FALSE))</f>
        <v>LYSOSOMAL STORAGE DISORDER SERVICE</v>
      </c>
      <c r="L80" s="47" t="s">
        <v>1532</v>
      </c>
      <c r="M80" s="50" t="s">
        <v>1298</v>
      </c>
      <c r="N80" s="50" t="str">
        <f>IF(ISERROR(VLOOKUP(M80,'Specialised Service Code'!$A$1:$D$219,2,FALSE)),"",VLOOKUP(M80,'Specialised Service Code'!$A$1:$D$219,2,FALSE))</f>
        <v>LYSOSOMAL STORAGE DISORDER SERVICE</v>
      </c>
      <c r="O80" s="47" t="s">
        <v>1533</v>
      </c>
    </row>
    <row r="81" spans="1:15" s="80" customFormat="1" ht="14.25" customHeight="1">
      <c r="A81" s="125" t="s">
        <v>27</v>
      </c>
      <c r="B81" s="122" t="s">
        <v>1573</v>
      </c>
      <c r="C81" s="126" t="s">
        <v>1574</v>
      </c>
      <c r="D81" s="47" t="s">
        <v>29</v>
      </c>
      <c r="E81" s="48" t="s">
        <v>1584</v>
      </c>
      <c r="F81" s="50" t="s">
        <v>1585</v>
      </c>
      <c r="G81" s="50" t="s">
        <v>1577</v>
      </c>
      <c r="H81" s="50" t="s">
        <v>24</v>
      </c>
      <c r="I81" s="50" t="s">
        <v>1531</v>
      </c>
      <c r="J81" s="50" t="s">
        <v>1298</v>
      </c>
      <c r="K81" s="50" t="str">
        <f>IF(ISERROR(VLOOKUP(J81,'Specialised Service Code'!$A$1:$D$219,2,FALSE)),"",VLOOKUP(J81,'Specialised Service Code'!$A$1:$D$219,2,FALSE))</f>
        <v>LYSOSOMAL STORAGE DISORDER SERVICE</v>
      </c>
      <c r="L81" s="47" t="s">
        <v>1532</v>
      </c>
      <c r="M81" s="50" t="s">
        <v>1298</v>
      </c>
      <c r="N81" s="50" t="str">
        <f>IF(ISERROR(VLOOKUP(M81,'Specialised Service Code'!$A$1:$D$219,2,FALSE)),"",VLOOKUP(M81,'Specialised Service Code'!$A$1:$D$219,2,FALSE))</f>
        <v>LYSOSOMAL STORAGE DISORDER SERVICE</v>
      </c>
      <c r="O81" s="47" t="s">
        <v>1533</v>
      </c>
    </row>
    <row r="82" spans="1:15" s="80" customFormat="1" ht="14.25" customHeight="1">
      <c r="A82" s="125" t="s">
        <v>27</v>
      </c>
      <c r="B82" s="122" t="s">
        <v>1573</v>
      </c>
      <c r="C82" s="126" t="s">
        <v>1574</v>
      </c>
      <c r="D82" s="47" t="s">
        <v>29</v>
      </c>
      <c r="E82" s="48" t="s">
        <v>1586</v>
      </c>
      <c r="F82" s="50" t="s">
        <v>1587</v>
      </c>
      <c r="G82" s="50" t="s">
        <v>1577</v>
      </c>
      <c r="H82" s="50" t="s">
        <v>24</v>
      </c>
      <c r="I82" s="50" t="s">
        <v>1531</v>
      </c>
      <c r="J82" s="50" t="s">
        <v>1298</v>
      </c>
      <c r="K82" s="50" t="str">
        <f>IF(ISERROR(VLOOKUP(J82,'Specialised Service Code'!$A$1:$D$219,2,FALSE)),"",VLOOKUP(J82,'Specialised Service Code'!$A$1:$D$219,2,FALSE))</f>
        <v>LYSOSOMAL STORAGE DISORDER SERVICE</v>
      </c>
      <c r="L82" s="47" t="s">
        <v>1532</v>
      </c>
      <c r="M82" s="50" t="s">
        <v>1298</v>
      </c>
      <c r="N82" s="50" t="str">
        <f>IF(ISERROR(VLOOKUP(M82,'Specialised Service Code'!$A$1:$D$219,2,FALSE)),"",VLOOKUP(M82,'Specialised Service Code'!$A$1:$D$219,2,FALSE))</f>
        <v>LYSOSOMAL STORAGE DISORDER SERVICE</v>
      </c>
      <c r="O82" s="47" t="s">
        <v>1533</v>
      </c>
    </row>
    <row r="83" spans="1:15" s="80" customFormat="1" ht="14.25" customHeight="1">
      <c r="A83" s="125" t="s">
        <v>27</v>
      </c>
      <c r="B83" s="122" t="s">
        <v>1573</v>
      </c>
      <c r="C83" s="126" t="s">
        <v>1574</v>
      </c>
      <c r="D83" s="47" t="s">
        <v>29</v>
      </c>
      <c r="E83" s="48" t="s">
        <v>1588</v>
      </c>
      <c r="F83" s="50" t="s">
        <v>1589</v>
      </c>
      <c r="G83" s="50" t="s">
        <v>1577</v>
      </c>
      <c r="H83" s="50" t="s">
        <v>24</v>
      </c>
      <c r="I83" s="50" t="s">
        <v>1531</v>
      </c>
      <c r="J83" s="50" t="s">
        <v>1298</v>
      </c>
      <c r="K83" s="50" t="str">
        <f>IF(ISERROR(VLOOKUP(J83,'Specialised Service Code'!$A$1:$D$219,2,FALSE)),"",VLOOKUP(J83,'Specialised Service Code'!$A$1:$D$219,2,FALSE))</f>
        <v>LYSOSOMAL STORAGE DISORDER SERVICE</v>
      </c>
      <c r="L83" s="47" t="s">
        <v>1532</v>
      </c>
      <c r="M83" s="50" t="s">
        <v>1298</v>
      </c>
      <c r="N83" s="50" t="str">
        <f>IF(ISERROR(VLOOKUP(M83,'Specialised Service Code'!$A$1:$D$219,2,FALSE)),"",VLOOKUP(M83,'Specialised Service Code'!$A$1:$D$219,2,FALSE))</f>
        <v>LYSOSOMAL STORAGE DISORDER SERVICE</v>
      </c>
      <c r="O83" s="47" t="s">
        <v>1533</v>
      </c>
    </row>
    <row r="84" spans="1:15" s="80" customFormat="1" ht="14.25" customHeight="1">
      <c r="A84" s="125" t="s">
        <v>27</v>
      </c>
      <c r="B84" s="122" t="s">
        <v>1573</v>
      </c>
      <c r="C84" s="126" t="s">
        <v>1574</v>
      </c>
      <c r="D84" s="47" t="s">
        <v>29</v>
      </c>
      <c r="E84" s="48" t="s">
        <v>1590</v>
      </c>
      <c r="F84" s="50" t="s">
        <v>1591</v>
      </c>
      <c r="G84" s="50" t="s">
        <v>1577</v>
      </c>
      <c r="H84" s="50" t="s">
        <v>24</v>
      </c>
      <c r="I84" s="50" t="s">
        <v>1531</v>
      </c>
      <c r="J84" s="50" t="s">
        <v>1298</v>
      </c>
      <c r="K84" s="50" t="str">
        <f>IF(ISERROR(VLOOKUP(J84,'Specialised Service Code'!$A$1:$D$219,2,FALSE)),"",VLOOKUP(J84,'Specialised Service Code'!$A$1:$D$219,2,FALSE))</f>
        <v>LYSOSOMAL STORAGE DISORDER SERVICE</v>
      </c>
      <c r="L84" s="47" t="s">
        <v>1532</v>
      </c>
      <c r="M84" s="50" t="s">
        <v>1298</v>
      </c>
      <c r="N84" s="50" t="str">
        <f>IF(ISERROR(VLOOKUP(M84,'Specialised Service Code'!$A$1:$D$219,2,FALSE)),"",VLOOKUP(M84,'Specialised Service Code'!$A$1:$D$219,2,FALSE))</f>
        <v>LYSOSOMAL STORAGE DISORDER SERVICE</v>
      </c>
      <c r="O84" s="47" t="s">
        <v>1533</v>
      </c>
    </row>
    <row r="85" spans="1:15" s="80" customFormat="1" ht="14.25" customHeight="1">
      <c r="A85" s="125" t="s">
        <v>27</v>
      </c>
      <c r="B85" s="122" t="s">
        <v>1573</v>
      </c>
      <c r="C85" s="126" t="s">
        <v>1574</v>
      </c>
      <c r="D85" s="47" t="s">
        <v>29</v>
      </c>
      <c r="E85" s="48" t="s">
        <v>1592</v>
      </c>
      <c r="F85" s="50" t="s">
        <v>1593</v>
      </c>
      <c r="G85" s="50" t="s">
        <v>1577</v>
      </c>
      <c r="H85" s="50" t="s">
        <v>24</v>
      </c>
      <c r="I85" s="50" t="s">
        <v>1531</v>
      </c>
      <c r="J85" s="50" t="s">
        <v>1298</v>
      </c>
      <c r="K85" s="50" t="str">
        <f>IF(ISERROR(VLOOKUP(J85,'Specialised Service Code'!$A$1:$D$219,2,FALSE)),"",VLOOKUP(J85,'Specialised Service Code'!$A$1:$D$219,2,FALSE))</f>
        <v>LYSOSOMAL STORAGE DISORDER SERVICE</v>
      </c>
      <c r="L85" s="47" t="s">
        <v>1532</v>
      </c>
      <c r="M85" s="50" t="s">
        <v>1298</v>
      </c>
      <c r="N85" s="50" t="str">
        <f>IF(ISERROR(VLOOKUP(M85,'Specialised Service Code'!$A$1:$D$219,2,FALSE)),"",VLOOKUP(M85,'Specialised Service Code'!$A$1:$D$219,2,FALSE))</f>
        <v>LYSOSOMAL STORAGE DISORDER SERVICE</v>
      </c>
      <c r="O85" s="47" t="s">
        <v>1533</v>
      </c>
    </row>
    <row r="86" spans="1:15" s="80" customFormat="1" ht="14.25" customHeight="1">
      <c r="A86" s="125" t="s">
        <v>27</v>
      </c>
      <c r="B86" s="122" t="s">
        <v>1573</v>
      </c>
      <c r="C86" s="126" t="s">
        <v>1574</v>
      </c>
      <c r="D86" s="47" t="s">
        <v>29</v>
      </c>
      <c r="E86" s="48" t="s">
        <v>1594</v>
      </c>
      <c r="F86" s="50" t="s">
        <v>1595</v>
      </c>
      <c r="G86" s="50" t="s">
        <v>1577</v>
      </c>
      <c r="H86" s="50" t="s">
        <v>24</v>
      </c>
      <c r="I86" s="50" t="s">
        <v>1531</v>
      </c>
      <c r="J86" s="50" t="s">
        <v>1298</v>
      </c>
      <c r="K86" s="50" t="str">
        <f>IF(ISERROR(VLOOKUP(J86,'Specialised Service Code'!$A$1:$D$219,2,FALSE)),"",VLOOKUP(J86,'Specialised Service Code'!$A$1:$D$219,2,FALSE))</f>
        <v>LYSOSOMAL STORAGE DISORDER SERVICE</v>
      </c>
      <c r="L86" s="47" t="s">
        <v>1532</v>
      </c>
      <c r="M86" s="50" t="s">
        <v>1298</v>
      </c>
      <c r="N86" s="50" t="str">
        <f>IF(ISERROR(VLOOKUP(M86,'Specialised Service Code'!$A$1:$D$219,2,FALSE)),"",VLOOKUP(M86,'Specialised Service Code'!$A$1:$D$219,2,FALSE))</f>
        <v>LYSOSOMAL STORAGE DISORDER SERVICE</v>
      </c>
      <c r="O86" s="47" t="s">
        <v>1533</v>
      </c>
    </row>
    <row r="87" spans="1:15" s="80" customFormat="1" ht="14.25" customHeight="1">
      <c r="A87" s="125" t="s">
        <v>27</v>
      </c>
      <c r="B87" s="122" t="s">
        <v>1573</v>
      </c>
      <c r="C87" s="126" t="s">
        <v>1574</v>
      </c>
      <c r="D87" s="47" t="s">
        <v>29</v>
      </c>
      <c r="E87" s="48" t="s">
        <v>1596</v>
      </c>
      <c r="F87" s="50" t="s">
        <v>1597</v>
      </c>
      <c r="G87" s="50" t="s">
        <v>1577</v>
      </c>
      <c r="H87" s="50" t="s">
        <v>24</v>
      </c>
      <c r="I87" s="50" t="s">
        <v>1531</v>
      </c>
      <c r="J87" s="50" t="s">
        <v>1298</v>
      </c>
      <c r="K87" s="50" t="str">
        <f>IF(ISERROR(VLOOKUP(J87,'Specialised Service Code'!$A$1:$D$219,2,FALSE)),"",VLOOKUP(J87,'Specialised Service Code'!$A$1:$D$219,2,FALSE))</f>
        <v>LYSOSOMAL STORAGE DISORDER SERVICE</v>
      </c>
      <c r="L87" s="47" t="s">
        <v>1532</v>
      </c>
      <c r="M87" s="50" t="s">
        <v>1298</v>
      </c>
      <c r="N87" s="50" t="str">
        <f>IF(ISERROR(VLOOKUP(M87,'Specialised Service Code'!$A$1:$D$219,2,FALSE)),"",VLOOKUP(M87,'Specialised Service Code'!$A$1:$D$219,2,FALSE))</f>
        <v>LYSOSOMAL STORAGE DISORDER SERVICE</v>
      </c>
      <c r="O87" s="47" t="s">
        <v>1533</v>
      </c>
    </row>
    <row r="88" spans="1:15" s="80" customFormat="1" ht="14.25" customHeight="1">
      <c r="A88" s="125" t="s">
        <v>27</v>
      </c>
      <c r="B88" s="122" t="s">
        <v>1573</v>
      </c>
      <c r="C88" s="126" t="s">
        <v>1574</v>
      </c>
      <c r="D88" s="47" t="s">
        <v>29</v>
      </c>
      <c r="E88" s="48" t="s">
        <v>1598</v>
      </c>
      <c r="F88" s="50" t="s">
        <v>1599</v>
      </c>
      <c r="G88" s="50" t="s">
        <v>1577</v>
      </c>
      <c r="H88" s="50" t="s">
        <v>24</v>
      </c>
      <c r="I88" s="50" t="s">
        <v>1531</v>
      </c>
      <c r="J88" s="50" t="s">
        <v>1298</v>
      </c>
      <c r="K88" s="50" t="str">
        <f>IF(ISERROR(VLOOKUP(J88,'Specialised Service Code'!$A$1:$D$219,2,FALSE)),"",VLOOKUP(J88,'Specialised Service Code'!$A$1:$D$219,2,FALSE))</f>
        <v>LYSOSOMAL STORAGE DISORDER SERVICE</v>
      </c>
      <c r="L88" s="47" t="s">
        <v>1532</v>
      </c>
      <c r="M88" s="50" t="s">
        <v>1298</v>
      </c>
      <c r="N88" s="50" t="str">
        <f>IF(ISERROR(VLOOKUP(M88,'Specialised Service Code'!$A$1:$D$219,2,FALSE)),"",VLOOKUP(M88,'Specialised Service Code'!$A$1:$D$219,2,FALSE))</f>
        <v>LYSOSOMAL STORAGE DISORDER SERVICE</v>
      </c>
      <c r="O88" s="47" t="s">
        <v>1533</v>
      </c>
    </row>
    <row r="89" spans="1:15" s="80" customFormat="1" ht="14.25" customHeight="1">
      <c r="A89" s="125" t="s">
        <v>27</v>
      </c>
      <c r="B89" s="122" t="s">
        <v>1573</v>
      </c>
      <c r="C89" s="126" t="s">
        <v>1574</v>
      </c>
      <c r="D89" s="47" t="s">
        <v>29</v>
      </c>
      <c r="E89" s="48" t="s">
        <v>1600</v>
      </c>
      <c r="F89" s="50" t="s">
        <v>1601</v>
      </c>
      <c r="G89" s="50" t="s">
        <v>1577</v>
      </c>
      <c r="H89" s="50" t="s">
        <v>24</v>
      </c>
      <c r="I89" s="50" t="s">
        <v>1531</v>
      </c>
      <c r="J89" s="50" t="s">
        <v>1298</v>
      </c>
      <c r="K89" s="50" t="str">
        <f>IF(ISERROR(VLOOKUP(J89,'Specialised Service Code'!$A$1:$D$219,2,FALSE)),"",VLOOKUP(J89,'Specialised Service Code'!$A$1:$D$219,2,FALSE))</f>
        <v>LYSOSOMAL STORAGE DISORDER SERVICE</v>
      </c>
      <c r="L89" s="47" t="s">
        <v>1532</v>
      </c>
      <c r="M89" s="50" t="s">
        <v>1298</v>
      </c>
      <c r="N89" s="50" t="str">
        <f>IF(ISERROR(VLOOKUP(M89,'Specialised Service Code'!$A$1:$D$219,2,FALSE)),"",VLOOKUP(M89,'Specialised Service Code'!$A$1:$D$219,2,FALSE))</f>
        <v>LYSOSOMAL STORAGE DISORDER SERVICE</v>
      </c>
      <c r="O89" s="47" t="s">
        <v>1533</v>
      </c>
    </row>
    <row r="90" spans="1:15" s="80" customFormat="1" ht="14.25" customHeight="1">
      <c r="A90" s="125" t="s">
        <v>27</v>
      </c>
      <c r="B90" s="122" t="s">
        <v>1573</v>
      </c>
      <c r="C90" s="126" t="s">
        <v>1574</v>
      </c>
      <c r="D90" s="47" t="s">
        <v>29</v>
      </c>
      <c r="E90" s="48" t="s">
        <v>1602</v>
      </c>
      <c r="F90" s="50" t="s">
        <v>1603</v>
      </c>
      <c r="G90" s="50" t="s">
        <v>1577</v>
      </c>
      <c r="H90" s="50" t="s">
        <v>24</v>
      </c>
      <c r="I90" s="50" t="s">
        <v>1531</v>
      </c>
      <c r="J90" s="50" t="s">
        <v>1298</v>
      </c>
      <c r="K90" s="50" t="str">
        <f>IF(ISERROR(VLOOKUP(J90,'Specialised Service Code'!$A$1:$D$219,2,FALSE)),"",VLOOKUP(J90,'Specialised Service Code'!$A$1:$D$219,2,FALSE))</f>
        <v>LYSOSOMAL STORAGE DISORDER SERVICE</v>
      </c>
      <c r="L90" s="47" t="s">
        <v>1532</v>
      </c>
      <c r="M90" s="50" t="s">
        <v>1298</v>
      </c>
      <c r="N90" s="50" t="str">
        <f>IF(ISERROR(VLOOKUP(M90,'Specialised Service Code'!$A$1:$D$219,2,FALSE)),"",VLOOKUP(M90,'Specialised Service Code'!$A$1:$D$219,2,FALSE))</f>
        <v>LYSOSOMAL STORAGE DISORDER SERVICE</v>
      </c>
      <c r="O90" s="47" t="s">
        <v>1533</v>
      </c>
    </row>
    <row r="91" spans="1:15" s="80" customFormat="1" ht="14.25" customHeight="1">
      <c r="A91" s="125" t="s">
        <v>27</v>
      </c>
      <c r="B91" s="122" t="s">
        <v>1573</v>
      </c>
      <c r="C91" s="126" t="s">
        <v>1574</v>
      </c>
      <c r="D91" s="47" t="s">
        <v>29</v>
      </c>
      <c r="E91" s="48" t="s">
        <v>1604</v>
      </c>
      <c r="F91" s="50" t="s">
        <v>1605</v>
      </c>
      <c r="G91" s="50" t="s">
        <v>1577</v>
      </c>
      <c r="H91" s="50" t="s">
        <v>24</v>
      </c>
      <c r="I91" s="50" t="s">
        <v>1531</v>
      </c>
      <c r="J91" s="50" t="s">
        <v>1298</v>
      </c>
      <c r="K91" s="50" t="str">
        <f>IF(ISERROR(VLOOKUP(J91,'Specialised Service Code'!$A$1:$D$219,2,FALSE)),"",VLOOKUP(J91,'Specialised Service Code'!$A$1:$D$219,2,FALSE))</f>
        <v>LYSOSOMAL STORAGE DISORDER SERVICE</v>
      </c>
      <c r="L91" s="47" t="s">
        <v>1532</v>
      </c>
      <c r="M91" s="50" t="s">
        <v>1298</v>
      </c>
      <c r="N91" s="50" t="str">
        <f>IF(ISERROR(VLOOKUP(M91,'Specialised Service Code'!$A$1:$D$219,2,FALSE)),"",VLOOKUP(M91,'Specialised Service Code'!$A$1:$D$219,2,FALSE))</f>
        <v>LYSOSOMAL STORAGE DISORDER SERVICE</v>
      </c>
      <c r="O91" s="47" t="s">
        <v>1533</v>
      </c>
    </row>
    <row r="92" spans="1:15" s="80" customFormat="1" ht="14.25" customHeight="1">
      <c r="A92" s="125" t="s">
        <v>27</v>
      </c>
      <c r="B92" s="122" t="s">
        <v>1573</v>
      </c>
      <c r="C92" s="126" t="s">
        <v>1574</v>
      </c>
      <c r="D92" s="47" t="s">
        <v>29</v>
      </c>
      <c r="E92" s="48" t="s">
        <v>1606</v>
      </c>
      <c r="F92" s="50" t="s">
        <v>1607</v>
      </c>
      <c r="G92" s="50" t="s">
        <v>1577</v>
      </c>
      <c r="H92" s="50" t="s">
        <v>24</v>
      </c>
      <c r="I92" s="50" t="s">
        <v>1531</v>
      </c>
      <c r="J92" s="50" t="s">
        <v>1298</v>
      </c>
      <c r="K92" s="50" t="str">
        <f>IF(ISERROR(VLOOKUP(J92,'Specialised Service Code'!$A$1:$D$219,2,FALSE)),"",VLOOKUP(J92,'Specialised Service Code'!$A$1:$D$219,2,FALSE))</f>
        <v>LYSOSOMAL STORAGE DISORDER SERVICE</v>
      </c>
      <c r="L92" s="47" t="s">
        <v>1532</v>
      </c>
      <c r="M92" s="50" t="s">
        <v>1298</v>
      </c>
      <c r="N92" s="50" t="str">
        <f>IF(ISERROR(VLOOKUP(M92,'Specialised Service Code'!$A$1:$D$219,2,FALSE)),"",VLOOKUP(M92,'Specialised Service Code'!$A$1:$D$219,2,FALSE))</f>
        <v>LYSOSOMAL STORAGE DISORDER SERVICE</v>
      </c>
      <c r="O92" s="47" t="s">
        <v>1533</v>
      </c>
    </row>
    <row r="93" spans="1:15" s="80" customFormat="1" ht="14.25" customHeight="1">
      <c r="A93" s="125" t="s">
        <v>27</v>
      </c>
      <c r="B93" s="122" t="s">
        <v>1573</v>
      </c>
      <c r="C93" s="126" t="s">
        <v>1574</v>
      </c>
      <c r="D93" s="47" t="s">
        <v>29</v>
      </c>
      <c r="E93" s="48" t="s">
        <v>1608</v>
      </c>
      <c r="F93" s="50" t="s">
        <v>1609</v>
      </c>
      <c r="G93" s="50" t="s">
        <v>1577</v>
      </c>
      <c r="H93" s="50" t="s">
        <v>24</v>
      </c>
      <c r="I93" s="50" t="s">
        <v>1531</v>
      </c>
      <c r="J93" s="50" t="s">
        <v>1298</v>
      </c>
      <c r="K93" s="50" t="str">
        <f>IF(ISERROR(VLOOKUP(J93,'Specialised Service Code'!$A$1:$D$219,2,FALSE)),"",VLOOKUP(J93,'Specialised Service Code'!$A$1:$D$219,2,FALSE))</f>
        <v>LYSOSOMAL STORAGE DISORDER SERVICE</v>
      </c>
      <c r="L93" s="47" t="s">
        <v>1532</v>
      </c>
      <c r="M93" s="50" t="s">
        <v>1298</v>
      </c>
      <c r="N93" s="50" t="str">
        <f>IF(ISERROR(VLOOKUP(M93,'Specialised Service Code'!$A$1:$D$219,2,FALSE)),"",VLOOKUP(M93,'Specialised Service Code'!$A$1:$D$219,2,FALSE))</f>
        <v>LYSOSOMAL STORAGE DISORDER SERVICE</v>
      </c>
      <c r="O93" s="47" t="s">
        <v>1533</v>
      </c>
    </row>
    <row r="94" spans="1:15" s="80" customFormat="1" ht="14.25" customHeight="1">
      <c r="A94" s="125" t="s">
        <v>27</v>
      </c>
      <c r="B94" s="122" t="s">
        <v>1573</v>
      </c>
      <c r="C94" s="126" t="s">
        <v>1574</v>
      </c>
      <c r="D94" s="47" t="s">
        <v>29</v>
      </c>
      <c r="E94" s="48" t="s">
        <v>1610</v>
      </c>
      <c r="F94" s="50" t="s">
        <v>1611</v>
      </c>
      <c r="G94" s="50" t="s">
        <v>1577</v>
      </c>
      <c r="H94" s="50" t="s">
        <v>24</v>
      </c>
      <c r="I94" s="50" t="s">
        <v>1531</v>
      </c>
      <c r="J94" s="50" t="s">
        <v>1298</v>
      </c>
      <c r="K94" s="50" t="str">
        <f>IF(ISERROR(VLOOKUP(J94,'Specialised Service Code'!$A$1:$D$219,2,FALSE)),"",VLOOKUP(J94,'Specialised Service Code'!$A$1:$D$219,2,FALSE))</f>
        <v>LYSOSOMAL STORAGE DISORDER SERVICE</v>
      </c>
      <c r="L94" s="47" t="s">
        <v>1532</v>
      </c>
      <c r="M94" s="50" t="s">
        <v>1298</v>
      </c>
      <c r="N94" s="50" t="str">
        <f>IF(ISERROR(VLOOKUP(M94,'Specialised Service Code'!$A$1:$D$219,2,FALSE)),"",VLOOKUP(M94,'Specialised Service Code'!$A$1:$D$219,2,FALSE))</f>
        <v>LYSOSOMAL STORAGE DISORDER SERVICE</v>
      </c>
      <c r="O94" s="47" t="s">
        <v>1533</v>
      </c>
    </row>
    <row r="95" spans="1:15" s="80" customFormat="1" ht="14.25" customHeight="1">
      <c r="A95" s="125" t="s">
        <v>27</v>
      </c>
      <c r="B95" s="122" t="s">
        <v>1573</v>
      </c>
      <c r="C95" s="126" t="s">
        <v>1574</v>
      </c>
      <c r="D95" s="47" t="s">
        <v>29</v>
      </c>
      <c r="E95" s="48" t="s">
        <v>1612</v>
      </c>
      <c r="F95" s="50" t="s">
        <v>1613</v>
      </c>
      <c r="G95" s="50" t="s">
        <v>1577</v>
      </c>
      <c r="H95" s="50" t="s">
        <v>24</v>
      </c>
      <c r="I95" s="50" t="s">
        <v>1531</v>
      </c>
      <c r="J95" s="50" t="s">
        <v>1298</v>
      </c>
      <c r="K95" s="50" t="str">
        <f>IF(ISERROR(VLOOKUP(J95,'Specialised Service Code'!$A$1:$D$219,2,FALSE)),"",VLOOKUP(J95,'Specialised Service Code'!$A$1:$D$219,2,FALSE))</f>
        <v>LYSOSOMAL STORAGE DISORDER SERVICE</v>
      </c>
      <c r="L95" s="47" t="s">
        <v>1532</v>
      </c>
      <c r="M95" s="50" t="s">
        <v>1298</v>
      </c>
      <c r="N95" s="50" t="str">
        <f>IF(ISERROR(VLOOKUP(M95,'Specialised Service Code'!$A$1:$D$219,2,FALSE)),"",VLOOKUP(M95,'Specialised Service Code'!$A$1:$D$219,2,FALSE))</f>
        <v>LYSOSOMAL STORAGE DISORDER SERVICE</v>
      </c>
      <c r="O95" s="47" t="s">
        <v>1533</v>
      </c>
    </row>
    <row r="96" spans="1:15" s="80" customFormat="1" ht="14.25" customHeight="1">
      <c r="A96" s="125" t="s">
        <v>27</v>
      </c>
      <c r="B96" s="122" t="s">
        <v>1573</v>
      </c>
      <c r="C96" s="126" t="s">
        <v>1574</v>
      </c>
      <c r="D96" s="47" t="s">
        <v>29</v>
      </c>
      <c r="E96" s="48" t="s">
        <v>1614</v>
      </c>
      <c r="F96" s="50" t="s">
        <v>1615</v>
      </c>
      <c r="G96" s="50" t="s">
        <v>1577</v>
      </c>
      <c r="H96" s="50" t="s">
        <v>24</v>
      </c>
      <c r="I96" s="50" t="s">
        <v>1531</v>
      </c>
      <c r="J96" s="50" t="s">
        <v>1298</v>
      </c>
      <c r="K96" s="50" t="str">
        <f>IF(ISERROR(VLOOKUP(J96,'Specialised Service Code'!$A$1:$D$219,2,FALSE)),"",VLOOKUP(J96,'Specialised Service Code'!$A$1:$D$219,2,FALSE))</f>
        <v>LYSOSOMAL STORAGE DISORDER SERVICE</v>
      </c>
      <c r="L96" s="47" t="s">
        <v>1532</v>
      </c>
      <c r="M96" s="50" t="s">
        <v>1298</v>
      </c>
      <c r="N96" s="50" t="str">
        <f>IF(ISERROR(VLOOKUP(M96,'Specialised Service Code'!$A$1:$D$219,2,FALSE)),"",VLOOKUP(M96,'Specialised Service Code'!$A$1:$D$219,2,FALSE))</f>
        <v>LYSOSOMAL STORAGE DISORDER SERVICE</v>
      </c>
      <c r="O96" s="47" t="s">
        <v>1533</v>
      </c>
    </row>
    <row r="97" spans="1:15" s="80" customFormat="1" ht="14.25" customHeight="1">
      <c r="A97" s="50" t="s">
        <v>1456</v>
      </c>
      <c r="B97" s="48"/>
      <c r="C97" s="78" t="s">
        <v>1616</v>
      </c>
      <c r="D97" s="47"/>
      <c r="E97" s="48"/>
      <c r="F97" s="50" t="s">
        <v>1616</v>
      </c>
      <c r="G97" s="50" t="s">
        <v>1617</v>
      </c>
      <c r="H97" s="50" t="s">
        <v>24</v>
      </c>
      <c r="I97" s="50" t="s">
        <v>1531</v>
      </c>
      <c r="J97" s="50" t="s">
        <v>1307</v>
      </c>
      <c r="K97" s="50" t="str">
        <f>IF(ISERROR(VLOOKUP(J97,'Specialised Service Code'!$A$1:$D$219,2,FALSE)),"",VLOOKUP(J97,'Specialised Service Code'!$A$1:$D$219,2,FALSE))</f>
        <v>HIGHLY SPECIALIST METABOLIC DISORDER SERVICES</v>
      </c>
      <c r="L97" s="47">
        <v>300</v>
      </c>
      <c r="M97" s="50" t="s">
        <v>1307</v>
      </c>
      <c r="N97" s="50" t="str">
        <f>IF(ISERROR(VLOOKUP(M97,'Specialised Service Code'!$A$1:$D$219,2,FALSE)),"",VLOOKUP(M97,'Specialised Service Code'!$A$1:$D$219,2,FALSE))</f>
        <v>HIGHLY SPECIALIST METABOLIC DISORDER SERVICES</v>
      </c>
      <c r="O97" s="47" t="s">
        <v>1533</v>
      </c>
    </row>
    <row r="98" spans="1:15" s="80" customFormat="1" ht="14.25" customHeight="1">
      <c r="A98" s="50" t="s">
        <v>1456</v>
      </c>
      <c r="B98" s="48"/>
      <c r="C98" s="78" t="s">
        <v>1618</v>
      </c>
      <c r="D98" s="47"/>
      <c r="E98" s="48"/>
      <c r="F98" s="50" t="s">
        <v>1618</v>
      </c>
      <c r="G98" s="50" t="s">
        <v>1619</v>
      </c>
      <c r="H98" s="50" t="s">
        <v>24</v>
      </c>
      <c r="I98" s="50" t="s">
        <v>1505</v>
      </c>
      <c r="J98" s="50" t="s">
        <v>1284</v>
      </c>
      <c r="K98" s="50" t="str">
        <f>IF(ISERROR(VLOOKUP(J98,'Specialised Service Code'!$A$1:$D$219,2,FALSE)),"",VLOOKUP(J98,'Specialised Service Code'!$A$1:$D$219,2,FALSE))</f>
        <v>HIGHLY SPECIALIST SERVICES FOR ADULTS WITH INFECTIOUS DISEASES: INFECTIOUS DISEASES</v>
      </c>
      <c r="L98" s="47" t="s">
        <v>1506</v>
      </c>
      <c r="M98" s="50" t="s">
        <v>1285</v>
      </c>
      <c r="N98" s="50" t="str">
        <f>IF(ISERROR(VLOOKUP(M98,'Specialised Service Code'!$A$1:$D$219,2,FALSE)),"",VLOOKUP(M98,'Specialised Service Code'!$A$1:$D$219,2,FALSE))</f>
        <v>SPECIALIST SERVICES FOR CHILDREN WITH INFECTIOUS DISEASES</v>
      </c>
      <c r="O98" s="47" t="s">
        <v>1437</v>
      </c>
    </row>
    <row r="99" spans="1:15" s="80" customFormat="1" ht="14.25" customHeight="1">
      <c r="A99" s="50" t="s">
        <v>1456</v>
      </c>
      <c r="B99" s="48"/>
      <c r="C99" s="78" t="s">
        <v>1620</v>
      </c>
      <c r="D99" s="47"/>
      <c r="E99" s="48"/>
      <c r="F99" s="50" t="s">
        <v>1620</v>
      </c>
      <c r="G99" s="50" t="s">
        <v>1621</v>
      </c>
      <c r="H99" s="50" t="s">
        <v>24</v>
      </c>
      <c r="I99" s="50" t="s">
        <v>1531</v>
      </c>
      <c r="J99" s="50" t="s">
        <v>1307</v>
      </c>
      <c r="K99" s="50" t="str">
        <f>IF(ISERROR(VLOOKUP(J99,'Specialised Service Code'!$A$1:$D$219,2,FALSE)),"",VLOOKUP(J99,'Specialised Service Code'!$A$1:$D$219,2,FALSE))</f>
        <v>HIGHLY SPECIALIST METABOLIC DISORDER SERVICES</v>
      </c>
      <c r="L99" s="47">
        <v>300</v>
      </c>
      <c r="M99" s="50" t="s">
        <v>1307</v>
      </c>
      <c r="N99" s="50" t="str">
        <f>IF(ISERROR(VLOOKUP(M99,'Specialised Service Code'!$A$1:$D$219,2,FALSE)),"",VLOOKUP(M99,'Specialised Service Code'!$A$1:$D$219,2,FALSE))</f>
        <v>HIGHLY SPECIALIST METABOLIC DISORDER SERVICES</v>
      </c>
      <c r="O99" s="47" t="s">
        <v>1533</v>
      </c>
    </row>
    <row r="100" spans="1:15" s="80" customFormat="1" ht="14.25" customHeight="1">
      <c r="A100" s="50" t="s">
        <v>1456</v>
      </c>
      <c r="B100" s="48"/>
      <c r="C100" s="78" t="s">
        <v>1622</v>
      </c>
      <c r="D100" s="47"/>
      <c r="E100" s="48"/>
      <c r="F100" s="50" t="s">
        <v>1622</v>
      </c>
      <c r="G100" s="50" t="s">
        <v>1623</v>
      </c>
      <c r="H100" s="50" t="s">
        <v>24</v>
      </c>
      <c r="I100" s="50" t="s">
        <v>1531</v>
      </c>
      <c r="J100" s="50" t="s">
        <v>1307</v>
      </c>
      <c r="K100" s="50" t="str">
        <f>IF(ISERROR(VLOOKUP(J100,'Specialised Service Code'!$A$1:$D$219,2,FALSE)),"",VLOOKUP(J100,'Specialised Service Code'!$A$1:$D$219,2,FALSE))</f>
        <v>HIGHLY SPECIALIST METABOLIC DISORDER SERVICES</v>
      </c>
      <c r="L100" s="47">
        <v>300</v>
      </c>
      <c r="M100" s="50" t="s">
        <v>1307</v>
      </c>
      <c r="N100" s="50" t="str">
        <f>IF(ISERROR(VLOOKUP(M100,'Specialised Service Code'!$A$1:$D$219,2,FALSE)),"",VLOOKUP(M100,'Specialised Service Code'!$A$1:$D$219,2,FALSE))</f>
        <v>HIGHLY SPECIALIST METABOLIC DISORDER SERVICES</v>
      </c>
      <c r="O100" s="47" t="s">
        <v>1533</v>
      </c>
    </row>
    <row r="101" spans="1:15" s="80" customFormat="1" ht="14.25" customHeight="1">
      <c r="A101" s="125" t="s">
        <v>27</v>
      </c>
      <c r="B101" s="122" t="s">
        <v>1624</v>
      </c>
      <c r="C101" s="126" t="s">
        <v>1625</v>
      </c>
      <c r="D101" s="47" t="s">
        <v>29</v>
      </c>
      <c r="E101" s="48" t="s">
        <v>1626</v>
      </c>
      <c r="F101" s="50" t="s">
        <v>1627</v>
      </c>
      <c r="G101" s="50" t="s">
        <v>1623</v>
      </c>
      <c r="H101" s="50" t="s">
        <v>24</v>
      </c>
      <c r="I101" s="50" t="s">
        <v>1531</v>
      </c>
      <c r="J101" s="50" t="s">
        <v>1307</v>
      </c>
      <c r="K101" s="50" t="str">
        <f>IF(ISERROR(VLOOKUP(J101,'Specialised Service Code'!$A$1:$D$219,2,FALSE)),"",VLOOKUP(J101,'Specialised Service Code'!$A$1:$D$219,2,FALSE))</f>
        <v>HIGHLY SPECIALIST METABOLIC DISORDER SERVICES</v>
      </c>
      <c r="L101" s="47">
        <v>300</v>
      </c>
      <c r="M101" s="50" t="s">
        <v>1307</v>
      </c>
      <c r="N101" s="50" t="str">
        <f>IF(ISERROR(VLOOKUP(M101,'Specialised Service Code'!$A$1:$D$219,2,FALSE)),"",VLOOKUP(M101,'Specialised Service Code'!$A$1:$D$219,2,FALSE))</f>
        <v>HIGHLY SPECIALIST METABOLIC DISORDER SERVICES</v>
      </c>
      <c r="O101" s="47" t="s">
        <v>1533</v>
      </c>
    </row>
    <row r="102" spans="1:15" s="80" customFormat="1" ht="14.25" customHeight="1">
      <c r="A102" s="125" t="s">
        <v>27</v>
      </c>
      <c r="B102" s="122" t="s">
        <v>1624</v>
      </c>
      <c r="C102" s="126" t="s">
        <v>1625</v>
      </c>
      <c r="D102" s="47" t="s">
        <v>28</v>
      </c>
      <c r="E102" s="48" t="s">
        <v>1628</v>
      </c>
      <c r="F102" s="50" t="s">
        <v>1629</v>
      </c>
      <c r="G102" s="50" t="s">
        <v>1623</v>
      </c>
      <c r="H102" s="50" t="s">
        <v>24</v>
      </c>
      <c r="I102" s="50" t="s">
        <v>1531</v>
      </c>
      <c r="J102" s="50" t="s">
        <v>1307</v>
      </c>
      <c r="K102" s="50" t="str">
        <f>IF(ISERROR(VLOOKUP(J102,'Specialised Service Code'!$A$1:$D$219,2,FALSE)),"",VLOOKUP(J102,'Specialised Service Code'!$A$1:$D$219,2,FALSE))</f>
        <v>HIGHLY SPECIALIST METABOLIC DISORDER SERVICES</v>
      </c>
      <c r="L102" s="47">
        <v>300</v>
      </c>
      <c r="M102" s="50" t="s">
        <v>1307</v>
      </c>
      <c r="N102" s="50" t="str">
        <f>IF(ISERROR(VLOOKUP(M102,'Specialised Service Code'!$A$1:$D$219,2,FALSE)),"",VLOOKUP(M102,'Specialised Service Code'!$A$1:$D$219,2,FALSE))</f>
        <v>HIGHLY SPECIALIST METABOLIC DISORDER SERVICES</v>
      </c>
      <c r="O102" s="47" t="s">
        <v>1533</v>
      </c>
    </row>
    <row r="103" spans="1:15" s="80" customFormat="1" ht="14.25" customHeight="1">
      <c r="A103" s="125" t="s">
        <v>27</v>
      </c>
      <c r="B103" s="122" t="s">
        <v>1630</v>
      </c>
      <c r="C103" s="126" t="s">
        <v>1631</v>
      </c>
      <c r="D103" s="47" t="s">
        <v>29</v>
      </c>
      <c r="E103" s="48" t="s">
        <v>1632</v>
      </c>
      <c r="F103" s="50" t="s">
        <v>1633</v>
      </c>
      <c r="G103" s="50" t="s">
        <v>1634</v>
      </c>
      <c r="H103" s="50" t="s">
        <v>24</v>
      </c>
      <c r="I103" s="50" t="s">
        <v>1635</v>
      </c>
      <c r="J103" s="50" t="s">
        <v>1358</v>
      </c>
      <c r="K103" s="50" t="str">
        <f>IF(ISERROR(VLOOKUP(J103,'Specialised Service Code'!$A$1:$D$219,2,FALSE)),"",VLOOKUP(J103,'Specialised Service Code'!$A$1:$D$219,2,FALSE))</f>
        <v>ADULT SPECIALIST PULMONARY HYPERTENSION SERVICES</v>
      </c>
      <c r="L103" s="47" t="s">
        <v>1636</v>
      </c>
      <c r="M103" s="50" t="s">
        <v>1359</v>
      </c>
      <c r="N103" s="50" t="str">
        <f>IF(ISERROR(VLOOKUP(M103,'Specialised Service Code'!$A$1:$D$219,2,FALSE)),"",VLOOKUP(M103,'Specialised Service Code'!$A$1:$D$219,2,FALSE))</f>
        <v>PULMONARY HYPERTENSION SERVICE FOR CHILDREN</v>
      </c>
      <c r="O103" s="47" t="s">
        <v>1637</v>
      </c>
    </row>
    <row r="104" spans="1:15" s="80" customFormat="1" ht="14.25" customHeight="1">
      <c r="A104" s="125" t="s">
        <v>27</v>
      </c>
      <c r="B104" s="122" t="s">
        <v>1630</v>
      </c>
      <c r="C104" s="126" t="s">
        <v>1631</v>
      </c>
      <c r="D104" s="47" t="s">
        <v>29</v>
      </c>
      <c r="E104" s="48" t="s">
        <v>1638</v>
      </c>
      <c r="F104" s="50" t="s">
        <v>1639</v>
      </c>
      <c r="G104" s="50" t="s">
        <v>1634</v>
      </c>
      <c r="H104" s="50" t="s">
        <v>24</v>
      </c>
      <c r="I104" s="50" t="s">
        <v>1635</v>
      </c>
      <c r="J104" s="50" t="s">
        <v>1358</v>
      </c>
      <c r="K104" s="50" t="str">
        <f>IF(ISERROR(VLOOKUP(J104,'Specialised Service Code'!$A$1:$D$219,2,FALSE)),"",VLOOKUP(J104,'Specialised Service Code'!$A$1:$D$219,2,FALSE))</f>
        <v>ADULT SPECIALIST PULMONARY HYPERTENSION SERVICES</v>
      </c>
      <c r="L104" s="47" t="s">
        <v>1636</v>
      </c>
      <c r="M104" s="50" t="s">
        <v>1359</v>
      </c>
      <c r="N104" s="50" t="str">
        <f>IF(ISERROR(VLOOKUP(M104,'Specialised Service Code'!$A$1:$D$219,2,FALSE)),"",VLOOKUP(M104,'Specialised Service Code'!$A$1:$D$219,2,FALSE))</f>
        <v>PULMONARY HYPERTENSION SERVICE FOR CHILDREN</v>
      </c>
      <c r="O104" s="47" t="s">
        <v>1637</v>
      </c>
    </row>
    <row r="105" spans="1:15" s="80" customFormat="1" ht="14.25" customHeight="1">
      <c r="A105" s="125" t="s">
        <v>27</v>
      </c>
      <c r="B105" s="122" t="s">
        <v>1640</v>
      </c>
      <c r="C105" s="126" t="s">
        <v>1641</v>
      </c>
      <c r="D105" s="47" t="s">
        <v>29</v>
      </c>
      <c r="E105" s="48" t="s">
        <v>1642</v>
      </c>
      <c r="F105" s="50" t="s">
        <v>1643</v>
      </c>
      <c r="G105" s="50" t="s">
        <v>1644</v>
      </c>
      <c r="H105" s="50" t="s">
        <v>24</v>
      </c>
      <c r="I105" s="50" t="s">
        <v>1645</v>
      </c>
      <c r="J105" s="50" t="s">
        <v>1315</v>
      </c>
      <c r="K105" s="50" t="str">
        <f>IF(ISERROR(VLOOKUP(J105,'Specialised Service Code'!$A$1:$D$219,2,FALSE)),"",VLOOKUP(J105,'Specialised Service Code'!$A$1:$D$219,2,FALSE))</f>
        <v>ADULT SPECIALIST NEUROSCIENCES SERVICES: NEUROLOGY</v>
      </c>
      <c r="L105" s="47" t="s">
        <v>1566</v>
      </c>
      <c r="M105" s="50" t="s">
        <v>1195</v>
      </c>
      <c r="N105" s="50" t="str">
        <f>IF(ISERROR(VLOOKUP(M105,'Specialised Service Code'!$A$1:$D$219,2,FALSE)),"",VLOOKUP(M105,'Specialised Service Code'!$A$1:$D$219,2,FALSE))</f>
        <v>SPECIALIST NEUROSCIENCE SERVICES FOR CHILDREN</v>
      </c>
      <c r="O105" s="47" t="s">
        <v>1567</v>
      </c>
    </row>
    <row r="106" spans="1:15" s="80" customFormat="1" ht="14.25" customHeight="1">
      <c r="A106" s="125" t="s">
        <v>27</v>
      </c>
      <c r="B106" s="122" t="s">
        <v>1640</v>
      </c>
      <c r="C106" s="126" t="s">
        <v>1641</v>
      </c>
      <c r="D106" s="47" t="s">
        <v>29</v>
      </c>
      <c r="E106" s="48" t="s">
        <v>1646</v>
      </c>
      <c r="F106" s="50" t="s">
        <v>1647</v>
      </c>
      <c r="G106" s="50" t="s">
        <v>1644</v>
      </c>
      <c r="H106" s="50" t="s">
        <v>24</v>
      </c>
      <c r="I106" s="50" t="s">
        <v>1645</v>
      </c>
      <c r="J106" s="50" t="s">
        <v>1315</v>
      </c>
      <c r="K106" s="50" t="str">
        <f>IF(ISERROR(VLOOKUP(J106,'Specialised Service Code'!$A$1:$D$219,2,FALSE)),"",VLOOKUP(J106,'Specialised Service Code'!$A$1:$D$219,2,FALSE))</f>
        <v>ADULT SPECIALIST NEUROSCIENCES SERVICES: NEUROLOGY</v>
      </c>
      <c r="L106" s="47" t="s">
        <v>1566</v>
      </c>
      <c r="M106" s="50" t="s">
        <v>1195</v>
      </c>
      <c r="N106" s="50" t="str">
        <f>IF(ISERROR(VLOOKUP(M106,'Specialised Service Code'!$A$1:$D$219,2,FALSE)),"",VLOOKUP(M106,'Specialised Service Code'!$A$1:$D$219,2,FALSE))</f>
        <v>SPECIALIST NEUROSCIENCE SERVICES FOR CHILDREN</v>
      </c>
      <c r="O106" s="47" t="s">
        <v>1567</v>
      </c>
    </row>
    <row r="107" spans="1:15" s="80" customFormat="1" ht="14.25" customHeight="1">
      <c r="A107" s="50" t="s">
        <v>1456</v>
      </c>
      <c r="B107" s="48"/>
      <c r="C107" s="78" t="s">
        <v>1648</v>
      </c>
      <c r="D107" s="47"/>
      <c r="E107" s="48"/>
      <c r="F107" s="50" t="s">
        <v>1648</v>
      </c>
      <c r="G107" s="50" t="s">
        <v>1238</v>
      </c>
      <c r="H107" s="50" t="s">
        <v>24</v>
      </c>
      <c r="I107" s="50" t="s">
        <v>1649</v>
      </c>
      <c r="J107" s="50" t="s">
        <v>1237</v>
      </c>
      <c r="K107" s="50" t="str">
        <f>IF(ISERROR(VLOOKUP(J107,'Specialised Service Code'!$A$1:$D$219,2,FALSE)),"",VLOOKUP(J107,'Specialised Service Code'!$A$1:$D$219,2,FALSE))</f>
        <v>CYSTIC FIBROSIS SERVICES</v>
      </c>
      <c r="L107" s="47">
        <v>343</v>
      </c>
      <c r="M107" s="50" t="s">
        <v>1237</v>
      </c>
      <c r="N107" s="50" t="str">
        <f>IF(ISERROR(VLOOKUP(M107,'Specialised Service Code'!$A$1:$D$219,2,FALSE)),"",VLOOKUP(M107,'Specialised Service Code'!$A$1:$D$219,2,FALSE))</f>
        <v>CYSTIC FIBROSIS SERVICES</v>
      </c>
      <c r="O107" s="47" t="s">
        <v>1650</v>
      </c>
    </row>
    <row r="108" spans="1:15" s="80" customFormat="1" ht="14.25" customHeight="1">
      <c r="A108" s="125" t="s">
        <v>27</v>
      </c>
      <c r="B108" s="122" t="s">
        <v>1651</v>
      </c>
      <c r="C108" s="126" t="s">
        <v>1652</v>
      </c>
      <c r="D108" s="47" t="s">
        <v>29</v>
      </c>
      <c r="E108" s="48" t="s">
        <v>1653</v>
      </c>
      <c r="F108" s="50" t="s">
        <v>1654</v>
      </c>
      <c r="G108" s="50" t="s">
        <v>1655</v>
      </c>
      <c r="H108" s="50" t="s">
        <v>24</v>
      </c>
      <c r="I108" s="50" t="s">
        <v>1656</v>
      </c>
      <c r="J108" s="50" t="s">
        <v>1284</v>
      </c>
      <c r="K108" s="50" t="str">
        <f>IF(ISERROR(VLOOKUP(J108,'Specialised Service Code'!$A$1:$D$219,2,FALSE)),"",VLOOKUP(J108,'Specialised Service Code'!$A$1:$D$219,2,FALSE))</f>
        <v>HIGHLY SPECIALIST SERVICES FOR ADULTS WITH INFECTIOUS DISEASES: INFECTIOUS DISEASES</v>
      </c>
      <c r="L108" s="47" t="s">
        <v>1506</v>
      </c>
      <c r="M108" s="50" t="s">
        <v>1285</v>
      </c>
      <c r="N108" s="50" t="str">
        <f>IF(ISERROR(VLOOKUP(M108,'Specialised Service Code'!$A$1:$D$219,2,FALSE)),"",VLOOKUP(M108,'Specialised Service Code'!$A$1:$D$219,2,FALSE))</f>
        <v>SPECIALIST SERVICES FOR CHILDREN WITH INFECTIOUS DISEASES</v>
      </c>
      <c r="O108" s="47" t="s">
        <v>1437</v>
      </c>
    </row>
    <row r="109" spans="1:15" s="80" customFormat="1" ht="14.25" customHeight="1">
      <c r="A109" s="125" t="s">
        <v>27</v>
      </c>
      <c r="B109" s="122" t="s">
        <v>1657</v>
      </c>
      <c r="C109" s="126" t="s">
        <v>1658</v>
      </c>
      <c r="D109" s="47" t="s">
        <v>29</v>
      </c>
      <c r="E109" s="48" t="s">
        <v>1659</v>
      </c>
      <c r="F109" s="50" t="s">
        <v>1660</v>
      </c>
      <c r="G109" s="50" t="s">
        <v>1466</v>
      </c>
      <c r="H109" s="50" t="s">
        <v>24</v>
      </c>
      <c r="I109" s="50" t="s">
        <v>1467</v>
      </c>
      <c r="J109" s="50"/>
      <c r="K109" s="50" t="str">
        <f>IF(ISERROR(VLOOKUP(J109,'Specialised Service Code'!$A$1:$D$219,2,FALSE)),"",VLOOKUP(J109,'Specialised Service Code'!$A$1:$D$219,2,FALSE))</f>
        <v/>
      </c>
      <c r="L109" s="47"/>
      <c r="M109" s="50" t="s">
        <v>1234</v>
      </c>
      <c r="N109" s="50" t="str">
        <f>IF(ISERROR(VLOOKUP(M109,'Specialised Service Code'!$A$1:$D$219,2,FALSE)),"",VLOOKUP(M109,'Specialised Service Code'!$A$1:$D$219,2,FALSE))</f>
        <v>CRYOPYRIN ASSOCIATED PERIODIC SYNDROME SERVICE</v>
      </c>
      <c r="O109" s="47"/>
    </row>
    <row r="110" spans="1:15" s="80" customFormat="1" ht="14.25" customHeight="1">
      <c r="A110" s="125" t="s">
        <v>27</v>
      </c>
      <c r="B110" s="122" t="s">
        <v>1657</v>
      </c>
      <c r="C110" s="126" t="s">
        <v>1658</v>
      </c>
      <c r="D110" s="47" t="s">
        <v>29</v>
      </c>
      <c r="E110" s="48" t="s">
        <v>1659</v>
      </c>
      <c r="F110" s="50" t="s">
        <v>1660</v>
      </c>
      <c r="G110" s="50" t="s">
        <v>1661</v>
      </c>
      <c r="H110" s="50" t="s">
        <v>24</v>
      </c>
      <c r="I110" s="50" t="s">
        <v>1467</v>
      </c>
      <c r="J110" s="50" t="s">
        <v>1234</v>
      </c>
      <c r="K110" s="50" t="str">
        <f>IF(ISERROR(VLOOKUP(J110,'Specialised Service Code'!$A$1:$D$219,2,FALSE)),"",VLOOKUP(J110,'Specialised Service Code'!$A$1:$D$219,2,FALSE))</f>
        <v>CRYOPYRIN ASSOCIATED PERIODIC SYNDROME SERVICE</v>
      </c>
      <c r="L110" s="47"/>
      <c r="M110" s="50"/>
      <c r="N110" s="50" t="str">
        <f>IF(ISERROR(VLOOKUP(M110,'Specialised Service Code'!$A$1:$D$219,2,FALSE)),"",VLOOKUP(M110,'Specialised Service Code'!$A$1:$D$219,2,FALSE))</f>
        <v/>
      </c>
      <c r="O110" s="47"/>
    </row>
    <row r="111" spans="1:15" s="80" customFormat="1" ht="14.25" customHeight="1">
      <c r="A111" s="125" t="s">
        <v>27</v>
      </c>
      <c r="B111" s="122" t="s">
        <v>1657</v>
      </c>
      <c r="C111" s="126" t="s">
        <v>1658</v>
      </c>
      <c r="D111" s="47" t="s">
        <v>29</v>
      </c>
      <c r="E111" s="48" t="s">
        <v>1659</v>
      </c>
      <c r="F111" s="50" t="s">
        <v>1660</v>
      </c>
      <c r="G111" s="50" t="s">
        <v>1662</v>
      </c>
      <c r="H111" s="50" t="s">
        <v>24</v>
      </c>
      <c r="I111" s="50" t="s">
        <v>1467</v>
      </c>
      <c r="J111" s="50"/>
      <c r="K111" s="50" t="str">
        <f>IF(ISERROR(VLOOKUP(J111,'Specialised Service Code'!$A$1:$D$219,2,FALSE)),"",VLOOKUP(J111,'Specialised Service Code'!$A$1:$D$219,2,FALSE))</f>
        <v/>
      </c>
      <c r="L111" s="47"/>
      <c r="M111" s="50" t="s">
        <v>1201</v>
      </c>
      <c r="N111" s="50" t="str">
        <f>IF(ISERROR(VLOOKUP(M111,'Specialised Service Code'!$A$1:$D$219,2,FALSE)),"",VLOOKUP(M111,'Specialised Service Code'!$A$1:$D$219,2,FALSE))</f>
        <v>SPECIALIST RHEUMATOLOGY SERVICES FOR CHILDREN</v>
      </c>
      <c r="O111" s="47" t="s">
        <v>1468</v>
      </c>
    </row>
    <row r="112" spans="1:15" s="80" customFormat="1" ht="14.25" customHeight="1">
      <c r="A112" s="125" t="s">
        <v>27</v>
      </c>
      <c r="B112" s="122" t="s">
        <v>1657</v>
      </c>
      <c r="C112" s="126" t="s">
        <v>1658</v>
      </c>
      <c r="D112" s="47" t="s">
        <v>29</v>
      </c>
      <c r="E112" s="48" t="s">
        <v>1659</v>
      </c>
      <c r="F112" s="50" t="s">
        <v>1660</v>
      </c>
      <c r="G112" s="50" t="s">
        <v>1235</v>
      </c>
      <c r="H112" s="50" t="s">
        <v>24</v>
      </c>
      <c r="I112" s="50" t="s">
        <v>1467</v>
      </c>
      <c r="J112" s="50" t="s">
        <v>1234</v>
      </c>
      <c r="K112" s="50" t="str">
        <f>IF(ISERROR(VLOOKUP(J112,'Specialised Service Code'!$A$1:$D$219,2,FALSE)),"",VLOOKUP(J112,'Specialised Service Code'!$A$1:$D$219,2,FALSE))</f>
        <v>CRYOPYRIN ASSOCIATED PERIODIC SYNDROME SERVICE</v>
      </c>
      <c r="L112" s="47"/>
      <c r="M112" s="50"/>
      <c r="N112" s="50" t="str">
        <f>IF(ISERROR(VLOOKUP(M112,'Specialised Service Code'!$A$1:$D$219,2,FALSE)),"",VLOOKUP(M112,'Specialised Service Code'!$A$1:$D$219,2,FALSE))</f>
        <v/>
      </c>
      <c r="O112" s="47"/>
    </row>
    <row r="113" spans="1:15" s="80" customFormat="1" ht="14.25" customHeight="1">
      <c r="A113" s="125" t="s">
        <v>27</v>
      </c>
      <c r="B113" s="122" t="s">
        <v>1663</v>
      </c>
      <c r="C113" s="126" t="s">
        <v>1664</v>
      </c>
      <c r="D113" s="47" t="s">
        <v>29</v>
      </c>
      <c r="E113" s="48" t="s">
        <v>1665</v>
      </c>
      <c r="F113" s="50" t="s">
        <v>1666</v>
      </c>
      <c r="G113" s="50" t="s">
        <v>1655</v>
      </c>
      <c r="H113" s="50" t="s">
        <v>24</v>
      </c>
      <c r="I113" s="50" t="s">
        <v>1656</v>
      </c>
      <c r="J113" s="50" t="s">
        <v>1284</v>
      </c>
      <c r="K113" s="50" t="str">
        <f>IF(ISERROR(VLOOKUP(J113,'Specialised Service Code'!$A$1:$D$219,2,FALSE)),"",VLOOKUP(J113,'Specialised Service Code'!$A$1:$D$219,2,FALSE))</f>
        <v>HIGHLY SPECIALIST SERVICES FOR ADULTS WITH INFECTIOUS DISEASES: INFECTIOUS DISEASES</v>
      </c>
      <c r="L113" s="47" t="s">
        <v>1506</v>
      </c>
      <c r="M113" s="50" t="s">
        <v>1285</v>
      </c>
      <c r="N113" s="50" t="str">
        <f>IF(ISERROR(VLOOKUP(M113,'Specialised Service Code'!$A$1:$D$219,2,FALSE)),"",VLOOKUP(M113,'Specialised Service Code'!$A$1:$D$219,2,FALSE))</f>
        <v>SPECIALIST SERVICES FOR CHILDREN WITH INFECTIOUS DISEASES</v>
      </c>
      <c r="O113" s="47" t="s">
        <v>1437</v>
      </c>
    </row>
    <row r="114" spans="1:15" s="80" customFormat="1" ht="14.25" customHeight="1">
      <c r="A114" s="125" t="s">
        <v>27</v>
      </c>
      <c r="B114" s="122" t="s">
        <v>1663</v>
      </c>
      <c r="C114" s="126" t="s">
        <v>1664</v>
      </c>
      <c r="D114" s="47" t="s">
        <v>29</v>
      </c>
      <c r="E114" s="48" t="s">
        <v>1667</v>
      </c>
      <c r="F114" s="50" t="s">
        <v>1668</v>
      </c>
      <c r="G114" s="50" t="s">
        <v>1655</v>
      </c>
      <c r="H114" s="50" t="s">
        <v>24</v>
      </c>
      <c r="I114" s="50" t="s">
        <v>1656</v>
      </c>
      <c r="J114" s="50" t="s">
        <v>1284</v>
      </c>
      <c r="K114" s="50" t="str">
        <f>IF(ISERROR(VLOOKUP(J114,'Specialised Service Code'!$A$1:$D$219,2,FALSE)),"",VLOOKUP(J114,'Specialised Service Code'!$A$1:$D$219,2,FALSE))</f>
        <v>HIGHLY SPECIALIST SERVICES FOR ADULTS WITH INFECTIOUS DISEASES: INFECTIOUS DISEASES</v>
      </c>
      <c r="L114" s="47" t="s">
        <v>1506</v>
      </c>
      <c r="M114" s="50" t="s">
        <v>1285</v>
      </c>
      <c r="N114" s="50" t="str">
        <f>IF(ISERROR(VLOOKUP(M114,'Specialised Service Code'!$A$1:$D$219,2,FALSE)),"",VLOOKUP(M114,'Specialised Service Code'!$A$1:$D$219,2,FALSE))</f>
        <v>SPECIALIST SERVICES FOR CHILDREN WITH INFECTIOUS DISEASES</v>
      </c>
      <c r="O114" s="47" t="s">
        <v>1437</v>
      </c>
    </row>
    <row r="115" spans="1:15" s="80" customFormat="1" ht="14.25" customHeight="1">
      <c r="A115" s="50" t="s">
        <v>1456</v>
      </c>
      <c r="B115" s="48"/>
      <c r="C115" s="78" t="s">
        <v>1669</v>
      </c>
      <c r="D115" s="47"/>
      <c r="E115" s="48"/>
      <c r="F115" s="50" t="s">
        <v>1669</v>
      </c>
      <c r="G115" s="50" t="s">
        <v>1670</v>
      </c>
      <c r="H115" s="50" t="s">
        <v>24</v>
      </c>
      <c r="I115" s="50" t="s">
        <v>1546</v>
      </c>
      <c r="J115" s="50" t="s">
        <v>1267</v>
      </c>
      <c r="K115" s="50" t="str">
        <f>IF(ISERROR(VLOOKUP(J115,'Specialised Service Code'!$A$1:$D$219,2,FALSE)),"",VLOOKUP(J115,'Specialised Service Code'!$A$1:$D$219,2,FALSE))</f>
        <v>SPECIALIST SERVICES FOR HAEMOPHILIA AND OTHER RELATED BLEEDING DISORDERS</v>
      </c>
      <c r="L115" s="47" t="s">
        <v>1547</v>
      </c>
      <c r="M115" s="50" t="s">
        <v>1267</v>
      </c>
      <c r="N115" s="50" t="str">
        <f>IF(ISERROR(VLOOKUP(M115,'Specialised Service Code'!$A$1:$D$219,2,FALSE)),"",VLOOKUP(M115,'Specialised Service Code'!$A$1:$D$219,2,FALSE))</f>
        <v>SPECIALIST SERVICES FOR HAEMOPHILIA AND OTHER RELATED BLEEDING DISORDERS</v>
      </c>
      <c r="O115" s="47" t="s">
        <v>1547</v>
      </c>
    </row>
    <row r="116" spans="1:15" s="80" customFormat="1" ht="14.25" customHeight="1">
      <c r="A116" s="125" t="s">
        <v>27</v>
      </c>
      <c r="B116" s="122" t="s">
        <v>5885</v>
      </c>
      <c r="C116" s="126" t="s">
        <v>1671</v>
      </c>
      <c r="D116" s="47" t="s">
        <v>29</v>
      </c>
      <c r="E116" s="48" t="s">
        <v>1672</v>
      </c>
      <c r="F116" s="50" t="s">
        <v>1673</v>
      </c>
      <c r="G116" s="50" t="s">
        <v>1670</v>
      </c>
      <c r="H116" s="50" t="s">
        <v>24</v>
      </c>
      <c r="I116" s="50" t="s">
        <v>1546</v>
      </c>
      <c r="J116" s="50" t="s">
        <v>1267</v>
      </c>
      <c r="K116" s="50" t="str">
        <f>IF(ISERROR(VLOOKUP(J116,'Specialised Service Code'!$A$1:$D$219,2,FALSE)),"",VLOOKUP(J116,'Specialised Service Code'!$A$1:$D$219,2,FALSE))</f>
        <v>SPECIALIST SERVICES FOR HAEMOPHILIA AND OTHER RELATED BLEEDING DISORDERS</v>
      </c>
      <c r="L116" s="47" t="s">
        <v>1547</v>
      </c>
      <c r="M116" s="50" t="s">
        <v>1267</v>
      </c>
      <c r="N116" s="50" t="str">
        <f>IF(ISERROR(VLOOKUP(M116,'Specialised Service Code'!$A$1:$D$219,2,FALSE)),"",VLOOKUP(M116,'Specialised Service Code'!$A$1:$D$219,2,FALSE))</f>
        <v>SPECIALIST SERVICES FOR HAEMOPHILIA AND OTHER RELATED BLEEDING DISORDERS</v>
      </c>
      <c r="O116" s="47" t="s">
        <v>1547</v>
      </c>
    </row>
    <row r="117" spans="1:15" s="80" customFormat="1" ht="14.25" customHeight="1">
      <c r="A117" s="125" t="s">
        <v>27</v>
      </c>
      <c r="B117" s="122" t="s">
        <v>5885</v>
      </c>
      <c r="C117" s="126" t="s">
        <v>1671</v>
      </c>
      <c r="D117" s="47" t="s">
        <v>29</v>
      </c>
      <c r="E117" s="48" t="s">
        <v>1674</v>
      </c>
      <c r="F117" s="50" t="s">
        <v>1675</v>
      </c>
      <c r="G117" s="50" t="s">
        <v>1670</v>
      </c>
      <c r="H117" s="50" t="s">
        <v>24</v>
      </c>
      <c r="I117" s="50" t="s">
        <v>1546</v>
      </c>
      <c r="J117" s="50" t="s">
        <v>1267</v>
      </c>
      <c r="K117" s="50" t="str">
        <f>IF(ISERROR(VLOOKUP(J117,'Specialised Service Code'!$A$1:$D$219,2,FALSE)),"",VLOOKUP(J117,'Specialised Service Code'!$A$1:$D$219,2,FALSE))</f>
        <v>SPECIALIST SERVICES FOR HAEMOPHILIA AND OTHER RELATED BLEEDING DISORDERS</v>
      </c>
      <c r="L117" s="47" t="s">
        <v>1547</v>
      </c>
      <c r="M117" s="50" t="s">
        <v>1267</v>
      </c>
      <c r="N117" s="50" t="str">
        <f>IF(ISERROR(VLOOKUP(M117,'Specialised Service Code'!$A$1:$D$219,2,FALSE)),"",VLOOKUP(M117,'Specialised Service Code'!$A$1:$D$219,2,FALSE))</f>
        <v>SPECIALIST SERVICES FOR HAEMOPHILIA AND OTHER RELATED BLEEDING DISORDERS</v>
      </c>
      <c r="O117" s="47" t="s">
        <v>1547</v>
      </c>
    </row>
    <row r="118" spans="1:15" s="80" customFormat="1" ht="14.25" customHeight="1">
      <c r="A118" s="125" t="s">
        <v>27</v>
      </c>
      <c r="B118" s="122" t="s">
        <v>5885</v>
      </c>
      <c r="C118" s="126" t="s">
        <v>1671</v>
      </c>
      <c r="D118" s="47" t="s">
        <v>29</v>
      </c>
      <c r="E118" s="48" t="s">
        <v>1676</v>
      </c>
      <c r="F118" s="50" t="s">
        <v>1677</v>
      </c>
      <c r="G118" s="50" t="s">
        <v>1670</v>
      </c>
      <c r="H118" s="50" t="s">
        <v>24</v>
      </c>
      <c r="I118" s="50" t="s">
        <v>1546</v>
      </c>
      <c r="J118" s="50" t="s">
        <v>1267</v>
      </c>
      <c r="K118" s="50" t="str">
        <f>IF(ISERROR(VLOOKUP(J118,'Specialised Service Code'!$A$1:$D$219,2,FALSE)),"",VLOOKUP(J118,'Specialised Service Code'!$A$1:$D$219,2,FALSE))</f>
        <v>SPECIALIST SERVICES FOR HAEMOPHILIA AND OTHER RELATED BLEEDING DISORDERS</v>
      </c>
      <c r="L118" s="47" t="s">
        <v>1547</v>
      </c>
      <c r="M118" s="50" t="s">
        <v>1267</v>
      </c>
      <c r="N118" s="50" t="str">
        <f>IF(ISERROR(VLOOKUP(M118,'Specialised Service Code'!$A$1:$D$219,2,FALSE)),"",VLOOKUP(M118,'Specialised Service Code'!$A$1:$D$219,2,FALSE))</f>
        <v>SPECIALIST SERVICES FOR HAEMOPHILIA AND OTHER RELATED BLEEDING DISORDERS</v>
      </c>
      <c r="O118" s="47" t="s">
        <v>1547</v>
      </c>
    </row>
    <row r="119" spans="1:15" s="80" customFormat="1" ht="14.25" customHeight="1">
      <c r="A119" s="125" t="s">
        <v>27</v>
      </c>
      <c r="B119" s="122" t="s">
        <v>5885</v>
      </c>
      <c r="C119" s="126" t="s">
        <v>1671</v>
      </c>
      <c r="D119" s="47" t="s">
        <v>29</v>
      </c>
      <c r="E119" s="48" t="s">
        <v>1678</v>
      </c>
      <c r="F119" s="50" t="s">
        <v>1679</v>
      </c>
      <c r="G119" s="50" t="s">
        <v>1670</v>
      </c>
      <c r="H119" s="50" t="s">
        <v>24</v>
      </c>
      <c r="I119" s="50" t="s">
        <v>1546</v>
      </c>
      <c r="J119" s="50" t="s">
        <v>1267</v>
      </c>
      <c r="K119" s="50" t="str">
        <f>IF(ISERROR(VLOOKUP(J119,'Specialised Service Code'!$A$1:$D$219,2,FALSE)),"",VLOOKUP(J119,'Specialised Service Code'!$A$1:$D$219,2,FALSE))</f>
        <v>SPECIALIST SERVICES FOR HAEMOPHILIA AND OTHER RELATED BLEEDING DISORDERS</v>
      </c>
      <c r="L119" s="47" t="s">
        <v>1547</v>
      </c>
      <c r="M119" s="50" t="s">
        <v>1267</v>
      </c>
      <c r="N119" s="50" t="str">
        <f>IF(ISERROR(VLOOKUP(M119,'Specialised Service Code'!$A$1:$D$219,2,FALSE)),"",VLOOKUP(M119,'Specialised Service Code'!$A$1:$D$219,2,FALSE))</f>
        <v>SPECIALIST SERVICES FOR HAEMOPHILIA AND OTHER RELATED BLEEDING DISORDERS</v>
      </c>
      <c r="O119" s="47" t="s">
        <v>1547</v>
      </c>
    </row>
    <row r="120" spans="1:15" s="80" customFormat="1" ht="14.25" customHeight="1">
      <c r="A120" s="125" t="s">
        <v>27</v>
      </c>
      <c r="B120" s="122" t="s">
        <v>5885</v>
      </c>
      <c r="C120" s="126" t="s">
        <v>1671</v>
      </c>
      <c r="D120" s="47" t="s">
        <v>29</v>
      </c>
      <c r="E120" s="48" t="s">
        <v>1680</v>
      </c>
      <c r="F120" s="50" t="s">
        <v>1681</v>
      </c>
      <c r="G120" s="50" t="s">
        <v>1670</v>
      </c>
      <c r="H120" s="50" t="s">
        <v>24</v>
      </c>
      <c r="I120" s="50" t="s">
        <v>1546</v>
      </c>
      <c r="J120" s="50" t="s">
        <v>1267</v>
      </c>
      <c r="K120" s="50" t="str">
        <f>IF(ISERROR(VLOOKUP(J120,'Specialised Service Code'!$A$1:$D$219,2,FALSE)),"",VLOOKUP(J120,'Specialised Service Code'!$A$1:$D$219,2,FALSE))</f>
        <v>SPECIALIST SERVICES FOR HAEMOPHILIA AND OTHER RELATED BLEEDING DISORDERS</v>
      </c>
      <c r="L120" s="47" t="s">
        <v>1547</v>
      </c>
      <c r="M120" s="50" t="s">
        <v>1267</v>
      </c>
      <c r="N120" s="50" t="str">
        <f>IF(ISERROR(VLOOKUP(M120,'Specialised Service Code'!$A$1:$D$219,2,FALSE)),"",VLOOKUP(M120,'Specialised Service Code'!$A$1:$D$219,2,FALSE))</f>
        <v>SPECIALIST SERVICES FOR HAEMOPHILIA AND OTHER RELATED BLEEDING DISORDERS</v>
      </c>
      <c r="O120" s="47" t="s">
        <v>1547</v>
      </c>
    </row>
    <row r="121" spans="1:15" s="80" customFormat="1" ht="14.25" customHeight="1">
      <c r="A121" s="125" t="s">
        <v>27</v>
      </c>
      <c r="B121" s="122" t="s">
        <v>5885</v>
      </c>
      <c r="C121" s="126" t="s">
        <v>1671</v>
      </c>
      <c r="D121" s="47" t="s">
        <v>29</v>
      </c>
      <c r="E121" s="48" t="s">
        <v>1682</v>
      </c>
      <c r="F121" s="50" t="s">
        <v>1683</v>
      </c>
      <c r="G121" s="50" t="s">
        <v>1670</v>
      </c>
      <c r="H121" s="50" t="s">
        <v>24</v>
      </c>
      <c r="I121" s="50" t="s">
        <v>1546</v>
      </c>
      <c r="J121" s="50" t="s">
        <v>1267</v>
      </c>
      <c r="K121" s="50" t="str">
        <f>IF(ISERROR(VLOOKUP(J121,'Specialised Service Code'!$A$1:$D$219,2,FALSE)),"",VLOOKUP(J121,'Specialised Service Code'!$A$1:$D$219,2,FALSE))</f>
        <v>SPECIALIST SERVICES FOR HAEMOPHILIA AND OTHER RELATED BLEEDING DISORDERS</v>
      </c>
      <c r="L121" s="47" t="s">
        <v>1547</v>
      </c>
      <c r="M121" s="50" t="s">
        <v>1267</v>
      </c>
      <c r="N121" s="50" t="str">
        <f>IF(ISERROR(VLOOKUP(M121,'Specialised Service Code'!$A$1:$D$219,2,FALSE)),"",VLOOKUP(M121,'Specialised Service Code'!$A$1:$D$219,2,FALSE))</f>
        <v>SPECIALIST SERVICES FOR HAEMOPHILIA AND OTHER RELATED BLEEDING DISORDERS</v>
      </c>
      <c r="O121" s="47" t="s">
        <v>1547</v>
      </c>
    </row>
    <row r="122" spans="1:15" s="80" customFormat="1" ht="14.25" customHeight="1">
      <c r="A122" s="125" t="s">
        <v>27</v>
      </c>
      <c r="B122" s="122" t="s">
        <v>5885</v>
      </c>
      <c r="C122" s="126" t="s">
        <v>1671</v>
      </c>
      <c r="D122" s="47" t="s">
        <v>29</v>
      </c>
      <c r="E122" s="48" t="s">
        <v>1684</v>
      </c>
      <c r="F122" s="50" t="s">
        <v>1685</v>
      </c>
      <c r="G122" s="50" t="s">
        <v>1670</v>
      </c>
      <c r="H122" s="50" t="s">
        <v>24</v>
      </c>
      <c r="I122" s="50" t="s">
        <v>1546</v>
      </c>
      <c r="J122" s="50" t="s">
        <v>1267</v>
      </c>
      <c r="K122" s="50" t="str">
        <f>IF(ISERROR(VLOOKUP(J122,'Specialised Service Code'!$A$1:$D$219,2,FALSE)),"",VLOOKUP(J122,'Specialised Service Code'!$A$1:$D$219,2,FALSE))</f>
        <v>SPECIALIST SERVICES FOR HAEMOPHILIA AND OTHER RELATED BLEEDING DISORDERS</v>
      </c>
      <c r="L122" s="47" t="s">
        <v>1547</v>
      </c>
      <c r="M122" s="50" t="s">
        <v>1267</v>
      </c>
      <c r="N122" s="50" t="str">
        <f>IF(ISERROR(VLOOKUP(M122,'Specialised Service Code'!$A$1:$D$219,2,FALSE)),"",VLOOKUP(M122,'Specialised Service Code'!$A$1:$D$219,2,FALSE))</f>
        <v>SPECIALIST SERVICES FOR HAEMOPHILIA AND OTHER RELATED BLEEDING DISORDERS</v>
      </c>
      <c r="O122" s="47" t="s">
        <v>1547</v>
      </c>
    </row>
    <row r="123" spans="1:15" s="80" customFormat="1" ht="14.25" customHeight="1">
      <c r="A123" s="125" t="s">
        <v>27</v>
      </c>
      <c r="B123" s="122" t="s">
        <v>5885</v>
      </c>
      <c r="C123" s="126" t="s">
        <v>1671</v>
      </c>
      <c r="D123" s="47" t="s">
        <v>29</v>
      </c>
      <c r="E123" s="48" t="s">
        <v>1686</v>
      </c>
      <c r="F123" s="50" t="s">
        <v>1687</v>
      </c>
      <c r="G123" s="50" t="s">
        <v>1670</v>
      </c>
      <c r="H123" s="50" t="s">
        <v>24</v>
      </c>
      <c r="I123" s="50" t="s">
        <v>1546</v>
      </c>
      <c r="J123" s="50" t="s">
        <v>1267</v>
      </c>
      <c r="K123" s="50" t="str">
        <f>IF(ISERROR(VLOOKUP(J123,'Specialised Service Code'!$A$1:$D$219,2,FALSE)),"",VLOOKUP(J123,'Specialised Service Code'!$A$1:$D$219,2,FALSE))</f>
        <v>SPECIALIST SERVICES FOR HAEMOPHILIA AND OTHER RELATED BLEEDING DISORDERS</v>
      </c>
      <c r="L123" s="47" t="s">
        <v>1547</v>
      </c>
      <c r="M123" s="50" t="s">
        <v>1267</v>
      </c>
      <c r="N123" s="50" t="str">
        <f>IF(ISERROR(VLOOKUP(M123,'Specialised Service Code'!$A$1:$D$219,2,FALSE)),"",VLOOKUP(M123,'Specialised Service Code'!$A$1:$D$219,2,FALSE))</f>
        <v>SPECIALIST SERVICES FOR HAEMOPHILIA AND OTHER RELATED BLEEDING DISORDERS</v>
      </c>
      <c r="O123" s="47" t="s">
        <v>1547</v>
      </c>
    </row>
    <row r="124" spans="1:15" s="80" customFormat="1" ht="14.25" customHeight="1">
      <c r="A124" s="125" t="s">
        <v>27</v>
      </c>
      <c r="B124" s="122" t="s">
        <v>5885</v>
      </c>
      <c r="C124" s="126" t="s">
        <v>1671</v>
      </c>
      <c r="D124" s="47" t="s">
        <v>29</v>
      </c>
      <c r="E124" s="48" t="s">
        <v>1688</v>
      </c>
      <c r="F124" s="50" t="s">
        <v>1689</v>
      </c>
      <c r="G124" s="50" t="s">
        <v>1670</v>
      </c>
      <c r="H124" s="50" t="s">
        <v>24</v>
      </c>
      <c r="I124" s="50" t="s">
        <v>1546</v>
      </c>
      <c r="J124" s="50" t="s">
        <v>1267</v>
      </c>
      <c r="K124" s="50" t="str">
        <f>IF(ISERROR(VLOOKUP(J124,'Specialised Service Code'!$A$1:$D$219,2,FALSE)),"",VLOOKUP(J124,'Specialised Service Code'!$A$1:$D$219,2,FALSE))</f>
        <v>SPECIALIST SERVICES FOR HAEMOPHILIA AND OTHER RELATED BLEEDING DISORDERS</v>
      </c>
      <c r="L124" s="47" t="s">
        <v>1547</v>
      </c>
      <c r="M124" s="50" t="s">
        <v>1267</v>
      </c>
      <c r="N124" s="50" t="str">
        <f>IF(ISERROR(VLOOKUP(M124,'Specialised Service Code'!$A$1:$D$219,2,FALSE)),"",VLOOKUP(M124,'Specialised Service Code'!$A$1:$D$219,2,FALSE))</f>
        <v>SPECIALIST SERVICES FOR HAEMOPHILIA AND OTHER RELATED BLEEDING DISORDERS</v>
      </c>
      <c r="O124" s="47" t="s">
        <v>1547</v>
      </c>
    </row>
    <row r="125" spans="1:15" s="80" customFormat="1" ht="14.25" customHeight="1">
      <c r="A125" s="125" t="s">
        <v>27</v>
      </c>
      <c r="B125" s="122" t="s">
        <v>5885</v>
      </c>
      <c r="C125" s="126" t="s">
        <v>1671</v>
      </c>
      <c r="D125" s="47" t="s">
        <v>29</v>
      </c>
      <c r="E125" s="48" t="s">
        <v>1690</v>
      </c>
      <c r="F125" s="50" t="s">
        <v>1691</v>
      </c>
      <c r="G125" s="50" t="s">
        <v>1670</v>
      </c>
      <c r="H125" s="50" t="s">
        <v>24</v>
      </c>
      <c r="I125" s="50" t="s">
        <v>1546</v>
      </c>
      <c r="J125" s="50" t="s">
        <v>1267</v>
      </c>
      <c r="K125" s="50" t="str">
        <f>IF(ISERROR(VLOOKUP(J125,'Specialised Service Code'!$A$1:$D$219,2,FALSE)),"",VLOOKUP(J125,'Specialised Service Code'!$A$1:$D$219,2,FALSE))</f>
        <v>SPECIALIST SERVICES FOR HAEMOPHILIA AND OTHER RELATED BLEEDING DISORDERS</v>
      </c>
      <c r="L125" s="47" t="s">
        <v>1547</v>
      </c>
      <c r="M125" s="50" t="s">
        <v>1267</v>
      </c>
      <c r="N125" s="50" t="str">
        <f>IF(ISERROR(VLOOKUP(M125,'Specialised Service Code'!$A$1:$D$219,2,FALSE)),"",VLOOKUP(M125,'Specialised Service Code'!$A$1:$D$219,2,FALSE))</f>
        <v>SPECIALIST SERVICES FOR HAEMOPHILIA AND OTHER RELATED BLEEDING DISORDERS</v>
      </c>
      <c r="O125" s="47" t="s">
        <v>1547</v>
      </c>
    </row>
    <row r="126" spans="1:15" s="80" customFormat="1" ht="14.25" customHeight="1">
      <c r="A126" s="125" t="s">
        <v>27</v>
      </c>
      <c r="B126" s="122" t="s">
        <v>5885</v>
      </c>
      <c r="C126" s="126" t="s">
        <v>1671</v>
      </c>
      <c r="D126" s="47" t="s">
        <v>28</v>
      </c>
      <c r="E126" s="48" t="s">
        <v>1692</v>
      </c>
      <c r="F126" s="50" t="s">
        <v>1693</v>
      </c>
      <c r="G126" s="50" t="s">
        <v>1670</v>
      </c>
      <c r="H126" s="50" t="s">
        <v>24</v>
      </c>
      <c r="I126" s="50" t="s">
        <v>1546</v>
      </c>
      <c r="J126" s="50" t="s">
        <v>1267</v>
      </c>
      <c r="K126" s="50" t="str">
        <f>IF(ISERROR(VLOOKUP(J126,'Specialised Service Code'!$A$1:$D$219,2,FALSE)),"",VLOOKUP(J126,'Specialised Service Code'!$A$1:$D$219,2,FALSE))</f>
        <v>SPECIALIST SERVICES FOR HAEMOPHILIA AND OTHER RELATED BLEEDING DISORDERS</v>
      </c>
      <c r="L126" s="47" t="s">
        <v>1547</v>
      </c>
      <c r="M126" s="50" t="s">
        <v>1267</v>
      </c>
      <c r="N126" s="50" t="str">
        <f>IF(ISERROR(VLOOKUP(M126,'Specialised Service Code'!$A$1:$D$219,2,FALSE)),"",VLOOKUP(M126,'Specialised Service Code'!$A$1:$D$219,2,FALSE))</f>
        <v>SPECIALIST SERVICES FOR HAEMOPHILIA AND OTHER RELATED BLEEDING DISORDERS</v>
      </c>
      <c r="O126" s="47" t="s">
        <v>1547</v>
      </c>
    </row>
    <row r="127" spans="1:15" s="80" customFormat="1" ht="14.25" customHeight="1">
      <c r="A127" s="125" t="s">
        <v>27</v>
      </c>
      <c r="B127" s="122" t="s">
        <v>5885</v>
      </c>
      <c r="C127" s="126" t="s">
        <v>1671</v>
      </c>
      <c r="D127" s="47" t="s">
        <v>28</v>
      </c>
      <c r="E127" s="48" t="s">
        <v>1694</v>
      </c>
      <c r="F127" s="50" t="s">
        <v>1695</v>
      </c>
      <c r="G127" s="50" t="s">
        <v>1670</v>
      </c>
      <c r="H127" s="50" t="s">
        <v>24</v>
      </c>
      <c r="I127" s="50" t="s">
        <v>1546</v>
      </c>
      <c r="J127" s="50" t="s">
        <v>1267</v>
      </c>
      <c r="K127" s="50" t="str">
        <f>IF(ISERROR(VLOOKUP(J127,'Specialised Service Code'!$A$1:$D$219,2,FALSE)),"",VLOOKUP(J127,'Specialised Service Code'!$A$1:$D$219,2,FALSE))</f>
        <v>SPECIALIST SERVICES FOR HAEMOPHILIA AND OTHER RELATED BLEEDING DISORDERS</v>
      </c>
      <c r="L127" s="47" t="s">
        <v>1547</v>
      </c>
      <c r="M127" s="50" t="s">
        <v>1267</v>
      </c>
      <c r="N127" s="50" t="str">
        <f>IF(ISERROR(VLOOKUP(M127,'Specialised Service Code'!$A$1:$D$219,2,FALSE)),"",VLOOKUP(M127,'Specialised Service Code'!$A$1:$D$219,2,FALSE))</f>
        <v>SPECIALIST SERVICES FOR HAEMOPHILIA AND OTHER RELATED BLEEDING DISORDERS</v>
      </c>
      <c r="O127" s="47" t="s">
        <v>1547</v>
      </c>
    </row>
    <row r="128" spans="1:15" s="80" customFormat="1" ht="14.25" customHeight="1">
      <c r="A128" s="125" t="s">
        <v>27</v>
      </c>
      <c r="B128" s="122" t="s">
        <v>5885</v>
      </c>
      <c r="C128" s="126" t="s">
        <v>1671</v>
      </c>
      <c r="D128" s="47" t="s">
        <v>28</v>
      </c>
      <c r="E128" s="48" t="s">
        <v>1696</v>
      </c>
      <c r="F128" s="50" t="s">
        <v>1697</v>
      </c>
      <c r="G128" s="50" t="s">
        <v>1670</v>
      </c>
      <c r="H128" s="50" t="s">
        <v>24</v>
      </c>
      <c r="I128" s="50" t="s">
        <v>1546</v>
      </c>
      <c r="J128" s="50" t="s">
        <v>1267</v>
      </c>
      <c r="K128" s="50" t="str">
        <f>IF(ISERROR(VLOOKUP(J128,'Specialised Service Code'!$A$1:$D$219,2,FALSE)),"",VLOOKUP(J128,'Specialised Service Code'!$A$1:$D$219,2,FALSE))</f>
        <v>SPECIALIST SERVICES FOR HAEMOPHILIA AND OTHER RELATED BLEEDING DISORDERS</v>
      </c>
      <c r="L128" s="47" t="s">
        <v>1547</v>
      </c>
      <c r="M128" s="50" t="s">
        <v>1267</v>
      </c>
      <c r="N128" s="50" t="str">
        <f>IF(ISERROR(VLOOKUP(M128,'Specialised Service Code'!$A$1:$D$219,2,FALSE)),"",VLOOKUP(M128,'Specialised Service Code'!$A$1:$D$219,2,FALSE))</f>
        <v>SPECIALIST SERVICES FOR HAEMOPHILIA AND OTHER RELATED BLEEDING DISORDERS</v>
      </c>
      <c r="O128" s="47" t="s">
        <v>1547</v>
      </c>
    </row>
    <row r="129" spans="1:15" s="80" customFormat="1" ht="14.25" customHeight="1">
      <c r="A129" s="125" t="s">
        <v>27</v>
      </c>
      <c r="B129" s="122" t="s">
        <v>5885</v>
      </c>
      <c r="C129" s="126" t="s">
        <v>1671</v>
      </c>
      <c r="D129" s="47" t="s">
        <v>28</v>
      </c>
      <c r="E129" s="48" t="s">
        <v>1698</v>
      </c>
      <c r="F129" s="50" t="s">
        <v>1699</v>
      </c>
      <c r="G129" s="50" t="s">
        <v>1670</v>
      </c>
      <c r="H129" s="50" t="s">
        <v>24</v>
      </c>
      <c r="I129" s="50" t="s">
        <v>1546</v>
      </c>
      <c r="J129" s="50" t="s">
        <v>1267</v>
      </c>
      <c r="K129" s="50" t="str">
        <f>IF(ISERROR(VLOOKUP(J129,'Specialised Service Code'!$A$1:$D$219,2,FALSE)),"",VLOOKUP(J129,'Specialised Service Code'!$A$1:$D$219,2,FALSE))</f>
        <v>SPECIALIST SERVICES FOR HAEMOPHILIA AND OTHER RELATED BLEEDING DISORDERS</v>
      </c>
      <c r="L129" s="47" t="s">
        <v>1547</v>
      </c>
      <c r="M129" s="50" t="s">
        <v>1267</v>
      </c>
      <c r="N129" s="50" t="str">
        <f>IF(ISERROR(VLOOKUP(M129,'Specialised Service Code'!$A$1:$D$219,2,FALSE)),"",VLOOKUP(M129,'Specialised Service Code'!$A$1:$D$219,2,FALSE))</f>
        <v>SPECIALIST SERVICES FOR HAEMOPHILIA AND OTHER RELATED BLEEDING DISORDERS</v>
      </c>
      <c r="O129" s="47" t="s">
        <v>1547</v>
      </c>
    </row>
    <row r="130" spans="1:15" s="80" customFormat="1" ht="14.25" customHeight="1">
      <c r="A130" s="125" t="s">
        <v>27</v>
      </c>
      <c r="B130" s="122" t="s">
        <v>5885</v>
      </c>
      <c r="C130" s="126" t="s">
        <v>1671</v>
      </c>
      <c r="D130" s="47" t="s">
        <v>28</v>
      </c>
      <c r="E130" s="48" t="s">
        <v>1700</v>
      </c>
      <c r="F130" s="50" t="s">
        <v>1701</v>
      </c>
      <c r="G130" s="50" t="s">
        <v>1670</v>
      </c>
      <c r="H130" s="50" t="s">
        <v>24</v>
      </c>
      <c r="I130" s="50" t="s">
        <v>1546</v>
      </c>
      <c r="J130" s="50" t="s">
        <v>1267</v>
      </c>
      <c r="K130" s="50" t="str">
        <f>IF(ISERROR(VLOOKUP(J130,'Specialised Service Code'!$A$1:$D$219,2,FALSE)),"",VLOOKUP(J130,'Specialised Service Code'!$A$1:$D$219,2,FALSE))</f>
        <v>SPECIALIST SERVICES FOR HAEMOPHILIA AND OTHER RELATED BLEEDING DISORDERS</v>
      </c>
      <c r="L130" s="47" t="s">
        <v>1547</v>
      </c>
      <c r="M130" s="50" t="s">
        <v>1267</v>
      </c>
      <c r="N130" s="50" t="str">
        <f>IF(ISERROR(VLOOKUP(M130,'Specialised Service Code'!$A$1:$D$219,2,FALSE)),"",VLOOKUP(M130,'Specialised Service Code'!$A$1:$D$219,2,FALSE))</f>
        <v>SPECIALIST SERVICES FOR HAEMOPHILIA AND OTHER RELATED BLEEDING DISORDERS</v>
      </c>
      <c r="O130" s="47" t="s">
        <v>1547</v>
      </c>
    </row>
    <row r="131" spans="1:15" s="80" customFormat="1" ht="14.25" customHeight="1">
      <c r="A131" s="125" t="s">
        <v>27</v>
      </c>
      <c r="B131" s="122" t="s">
        <v>5885</v>
      </c>
      <c r="C131" s="126" t="s">
        <v>1671</v>
      </c>
      <c r="D131" s="47" t="s">
        <v>28</v>
      </c>
      <c r="E131" s="48" t="s">
        <v>1702</v>
      </c>
      <c r="F131" s="50" t="s">
        <v>1703</v>
      </c>
      <c r="G131" s="50" t="s">
        <v>1670</v>
      </c>
      <c r="H131" s="50" t="s">
        <v>24</v>
      </c>
      <c r="I131" s="50" t="s">
        <v>1546</v>
      </c>
      <c r="J131" s="50" t="s">
        <v>1267</v>
      </c>
      <c r="K131" s="50" t="str">
        <f>IF(ISERROR(VLOOKUP(J131,'Specialised Service Code'!$A$1:$D$219,2,FALSE)),"",VLOOKUP(J131,'Specialised Service Code'!$A$1:$D$219,2,FALSE))</f>
        <v>SPECIALIST SERVICES FOR HAEMOPHILIA AND OTHER RELATED BLEEDING DISORDERS</v>
      </c>
      <c r="L131" s="47" t="s">
        <v>1547</v>
      </c>
      <c r="M131" s="50" t="s">
        <v>1267</v>
      </c>
      <c r="N131" s="50" t="str">
        <f>IF(ISERROR(VLOOKUP(M131,'Specialised Service Code'!$A$1:$D$219,2,FALSE)),"",VLOOKUP(M131,'Specialised Service Code'!$A$1:$D$219,2,FALSE))</f>
        <v>SPECIALIST SERVICES FOR HAEMOPHILIA AND OTHER RELATED BLEEDING DISORDERS</v>
      </c>
      <c r="O131" s="47" t="s">
        <v>1547</v>
      </c>
    </row>
    <row r="132" spans="1:15" s="80" customFormat="1" ht="14.25" customHeight="1">
      <c r="A132" s="125" t="s">
        <v>27</v>
      </c>
      <c r="B132" s="122" t="s">
        <v>5885</v>
      </c>
      <c r="C132" s="126" t="s">
        <v>1671</v>
      </c>
      <c r="D132" s="47" t="s">
        <v>28</v>
      </c>
      <c r="E132" s="48" t="s">
        <v>1704</v>
      </c>
      <c r="F132" s="50" t="s">
        <v>1705</v>
      </c>
      <c r="G132" s="50" t="s">
        <v>1670</v>
      </c>
      <c r="H132" s="50" t="s">
        <v>24</v>
      </c>
      <c r="I132" s="50" t="s">
        <v>1546</v>
      </c>
      <c r="J132" s="50" t="s">
        <v>1267</v>
      </c>
      <c r="K132" s="50" t="str">
        <f>IF(ISERROR(VLOOKUP(J132,'Specialised Service Code'!$A$1:$D$219,2,FALSE)),"",VLOOKUP(J132,'Specialised Service Code'!$A$1:$D$219,2,FALSE))</f>
        <v>SPECIALIST SERVICES FOR HAEMOPHILIA AND OTHER RELATED BLEEDING DISORDERS</v>
      </c>
      <c r="L132" s="47" t="s">
        <v>1547</v>
      </c>
      <c r="M132" s="50" t="s">
        <v>1267</v>
      </c>
      <c r="N132" s="50" t="str">
        <f>IF(ISERROR(VLOOKUP(M132,'Specialised Service Code'!$A$1:$D$219,2,FALSE)),"",VLOOKUP(M132,'Specialised Service Code'!$A$1:$D$219,2,FALSE))</f>
        <v>SPECIALIST SERVICES FOR HAEMOPHILIA AND OTHER RELATED BLEEDING DISORDERS</v>
      </c>
      <c r="O132" s="47" t="s">
        <v>1547</v>
      </c>
    </row>
    <row r="133" spans="1:15" s="80" customFormat="1" ht="14.25" customHeight="1">
      <c r="A133" s="125" t="s">
        <v>27</v>
      </c>
      <c r="B133" s="122" t="s">
        <v>5885</v>
      </c>
      <c r="C133" s="126" t="s">
        <v>1671</v>
      </c>
      <c r="D133" s="47" t="s">
        <v>28</v>
      </c>
      <c r="E133" s="48" t="s">
        <v>1706</v>
      </c>
      <c r="F133" s="50" t="s">
        <v>1707</v>
      </c>
      <c r="G133" s="50" t="s">
        <v>1670</v>
      </c>
      <c r="H133" s="50" t="s">
        <v>24</v>
      </c>
      <c r="I133" s="50" t="s">
        <v>1546</v>
      </c>
      <c r="J133" s="50" t="s">
        <v>1267</v>
      </c>
      <c r="K133" s="50" t="str">
        <f>IF(ISERROR(VLOOKUP(J133,'Specialised Service Code'!$A$1:$D$219,2,FALSE)),"",VLOOKUP(J133,'Specialised Service Code'!$A$1:$D$219,2,FALSE))</f>
        <v>SPECIALIST SERVICES FOR HAEMOPHILIA AND OTHER RELATED BLEEDING DISORDERS</v>
      </c>
      <c r="L133" s="47" t="s">
        <v>1547</v>
      </c>
      <c r="M133" s="50" t="s">
        <v>1267</v>
      </c>
      <c r="N133" s="50" t="str">
        <f>IF(ISERROR(VLOOKUP(M133,'Specialised Service Code'!$A$1:$D$219,2,FALSE)),"",VLOOKUP(M133,'Specialised Service Code'!$A$1:$D$219,2,FALSE))</f>
        <v>SPECIALIST SERVICES FOR HAEMOPHILIA AND OTHER RELATED BLEEDING DISORDERS</v>
      </c>
      <c r="O133" s="47" t="s">
        <v>1547</v>
      </c>
    </row>
    <row r="134" spans="1:15" s="80" customFormat="1" ht="14.25" customHeight="1">
      <c r="A134" s="125" t="s">
        <v>27</v>
      </c>
      <c r="B134" s="122" t="s">
        <v>5885</v>
      </c>
      <c r="C134" s="126" t="s">
        <v>1671</v>
      </c>
      <c r="D134" s="47" t="s">
        <v>28</v>
      </c>
      <c r="E134" s="48" t="s">
        <v>1708</v>
      </c>
      <c r="F134" s="50" t="s">
        <v>1709</v>
      </c>
      <c r="G134" s="50" t="s">
        <v>1670</v>
      </c>
      <c r="H134" s="50" t="s">
        <v>24</v>
      </c>
      <c r="I134" s="50" t="s">
        <v>1546</v>
      </c>
      <c r="J134" s="50" t="s">
        <v>1267</v>
      </c>
      <c r="K134" s="50" t="str">
        <f>IF(ISERROR(VLOOKUP(J134,'Specialised Service Code'!$A$1:$D$219,2,FALSE)),"",VLOOKUP(J134,'Specialised Service Code'!$A$1:$D$219,2,FALSE))</f>
        <v>SPECIALIST SERVICES FOR HAEMOPHILIA AND OTHER RELATED BLEEDING DISORDERS</v>
      </c>
      <c r="L134" s="47" t="s">
        <v>1547</v>
      </c>
      <c r="M134" s="50" t="s">
        <v>1267</v>
      </c>
      <c r="N134" s="50" t="str">
        <f>IF(ISERROR(VLOOKUP(M134,'Specialised Service Code'!$A$1:$D$219,2,FALSE)),"",VLOOKUP(M134,'Specialised Service Code'!$A$1:$D$219,2,FALSE))</f>
        <v>SPECIALIST SERVICES FOR HAEMOPHILIA AND OTHER RELATED BLEEDING DISORDERS</v>
      </c>
      <c r="O134" s="47" t="s">
        <v>1547</v>
      </c>
    </row>
    <row r="135" spans="1:15" s="80" customFormat="1" ht="14.25" customHeight="1">
      <c r="A135" s="125" t="s">
        <v>27</v>
      </c>
      <c r="B135" s="122" t="s">
        <v>5885</v>
      </c>
      <c r="C135" s="126" t="s">
        <v>1671</v>
      </c>
      <c r="D135" s="47" t="s">
        <v>28</v>
      </c>
      <c r="E135" s="48" t="s">
        <v>1710</v>
      </c>
      <c r="F135" s="50" t="s">
        <v>1711</v>
      </c>
      <c r="G135" s="50" t="s">
        <v>1670</v>
      </c>
      <c r="H135" s="50" t="s">
        <v>24</v>
      </c>
      <c r="I135" s="50" t="s">
        <v>1546</v>
      </c>
      <c r="J135" s="50" t="s">
        <v>1267</v>
      </c>
      <c r="K135" s="50" t="str">
        <f>IF(ISERROR(VLOOKUP(J135,'Specialised Service Code'!$A$1:$D$219,2,FALSE)),"",VLOOKUP(J135,'Specialised Service Code'!$A$1:$D$219,2,FALSE))</f>
        <v>SPECIALIST SERVICES FOR HAEMOPHILIA AND OTHER RELATED BLEEDING DISORDERS</v>
      </c>
      <c r="L135" s="47" t="s">
        <v>1547</v>
      </c>
      <c r="M135" s="50" t="s">
        <v>1267</v>
      </c>
      <c r="N135" s="50" t="str">
        <f>IF(ISERROR(VLOOKUP(M135,'Specialised Service Code'!$A$1:$D$219,2,FALSE)),"",VLOOKUP(M135,'Specialised Service Code'!$A$1:$D$219,2,FALSE))</f>
        <v>SPECIALIST SERVICES FOR HAEMOPHILIA AND OTHER RELATED BLEEDING DISORDERS</v>
      </c>
      <c r="O135" s="47" t="s">
        <v>1547</v>
      </c>
    </row>
    <row r="136" spans="1:15" s="80" customFormat="1" ht="14.25" customHeight="1">
      <c r="A136" s="125" t="s">
        <v>27</v>
      </c>
      <c r="B136" s="122" t="s">
        <v>5885</v>
      </c>
      <c r="C136" s="126" t="s">
        <v>1671</v>
      </c>
      <c r="D136" s="47" t="s">
        <v>28</v>
      </c>
      <c r="E136" s="48" t="s">
        <v>1712</v>
      </c>
      <c r="F136" s="50" t="s">
        <v>1713</v>
      </c>
      <c r="G136" s="50" t="s">
        <v>1670</v>
      </c>
      <c r="H136" s="50" t="s">
        <v>24</v>
      </c>
      <c r="I136" s="50" t="s">
        <v>1546</v>
      </c>
      <c r="J136" s="50" t="s">
        <v>1267</v>
      </c>
      <c r="K136" s="50" t="str">
        <f>IF(ISERROR(VLOOKUP(J136,'Specialised Service Code'!$A$1:$D$219,2,FALSE)),"",VLOOKUP(J136,'Specialised Service Code'!$A$1:$D$219,2,FALSE))</f>
        <v>SPECIALIST SERVICES FOR HAEMOPHILIA AND OTHER RELATED BLEEDING DISORDERS</v>
      </c>
      <c r="L136" s="47" t="s">
        <v>1547</v>
      </c>
      <c r="M136" s="50" t="s">
        <v>1267</v>
      </c>
      <c r="N136" s="50" t="str">
        <f>IF(ISERROR(VLOOKUP(M136,'Specialised Service Code'!$A$1:$D$219,2,FALSE)),"",VLOOKUP(M136,'Specialised Service Code'!$A$1:$D$219,2,FALSE))</f>
        <v>SPECIALIST SERVICES FOR HAEMOPHILIA AND OTHER RELATED BLEEDING DISORDERS</v>
      </c>
      <c r="O136" s="47" t="s">
        <v>1547</v>
      </c>
    </row>
    <row r="137" spans="1:15" s="80" customFormat="1" ht="14.25" customHeight="1">
      <c r="A137" s="125" t="s">
        <v>27</v>
      </c>
      <c r="B137" s="122" t="s">
        <v>5885</v>
      </c>
      <c r="C137" s="126" t="s">
        <v>1671</v>
      </c>
      <c r="D137" s="47" t="s">
        <v>28</v>
      </c>
      <c r="E137" s="48" t="s">
        <v>1714</v>
      </c>
      <c r="F137" s="50" t="s">
        <v>1715</v>
      </c>
      <c r="G137" s="50" t="s">
        <v>1670</v>
      </c>
      <c r="H137" s="50" t="s">
        <v>24</v>
      </c>
      <c r="I137" s="50" t="s">
        <v>1546</v>
      </c>
      <c r="J137" s="50" t="s">
        <v>1267</v>
      </c>
      <c r="K137" s="50" t="str">
        <f>IF(ISERROR(VLOOKUP(J137,'Specialised Service Code'!$A$1:$D$219,2,FALSE)),"",VLOOKUP(J137,'Specialised Service Code'!$A$1:$D$219,2,FALSE))</f>
        <v>SPECIALIST SERVICES FOR HAEMOPHILIA AND OTHER RELATED BLEEDING DISORDERS</v>
      </c>
      <c r="L137" s="47" t="s">
        <v>1547</v>
      </c>
      <c r="M137" s="50" t="s">
        <v>1267</v>
      </c>
      <c r="N137" s="50" t="str">
        <f>IF(ISERROR(VLOOKUP(M137,'Specialised Service Code'!$A$1:$D$219,2,FALSE)),"",VLOOKUP(M137,'Specialised Service Code'!$A$1:$D$219,2,FALSE))</f>
        <v>SPECIALIST SERVICES FOR HAEMOPHILIA AND OTHER RELATED BLEEDING DISORDERS</v>
      </c>
      <c r="O137" s="47" t="s">
        <v>1547</v>
      </c>
    </row>
    <row r="138" spans="1:15" s="80" customFormat="1" ht="14.25" customHeight="1">
      <c r="A138" s="50" t="s">
        <v>1456</v>
      </c>
      <c r="B138" s="48"/>
      <c r="C138" s="78" t="s">
        <v>1716</v>
      </c>
      <c r="D138" s="47"/>
      <c r="E138" s="48"/>
      <c r="F138" s="50" t="s">
        <v>1716</v>
      </c>
      <c r="G138" s="50" t="s">
        <v>1717</v>
      </c>
      <c r="H138" s="50" t="s">
        <v>24</v>
      </c>
      <c r="I138" s="50" t="s">
        <v>1718</v>
      </c>
      <c r="J138" s="50"/>
      <c r="K138" s="50" t="str">
        <f>IF(ISERROR(VLOOKUP(J138,'Specialised Service Code'!$A$1:$D$219,2,FALSE)),"",VLOOKUP(J138,'Specialised Service Code'!$A$1:$D$219,2,FALSE))</f>
        <v/>
      </c>
      <c r="L138" s="47"/>
      <c r="M138" s="50"/>
      <c r="N138" s="50" t="str">
        <f>IF(ISERROR(VLOOKUP(M138,'Specialised Service Code'!$A$1:$D$219,2,FALSE)),"",VLOOKUP(M138,'Specialised Service Code'!$A$1:$D$219,2,FALSE))</f>
        <v/>
      </c>
      <c r="O138" s="47"/>
    </row>
    <row r="139" spans="1:15" s="80" customFormat="1" ht="14.25" customHeight="1">
      <c r="A139" s="125" t="s">
        <v>27</v>
      </c>
      <c r="B139" s="122" t="s">
        <v>1719</v>
      </c>
      <c r="C139" s="126" t="s">
        <v>1720</v>
      </c>
      <c r="D139" s="47" t="s">
        <v>29</v>
      </c>
      <c r="E139" s="48" t="s">
        <v>1721</v>
      </c>
      <c r="F139" s="50" t="s">
        <v>1722</v>
      </c>
      <c r="G139" s="50" t="s">
        <v>1670</v>
      </c>
      <c r="H139" s="50" t="s">
        <v>24</v>
      </c>
      <c r="I139" s="50" t="s">
        <v>1546</v>
      </c>
      <c r="J139" s="50" t="s">
        <v>1267</v>
      </c>
      <c r="K139" s="50" t="str">
        <f>IF(ISERROR(VLOOKUP(J139,'Specialised Service Code'!$A$1:$D$219,2,FALSE)),"",VLOOKUP(J139,'Specialised Service Code'!$A$1:$D$219,2,FALSE))</f>
        <v>SPECIALIST SERVICES FOR HAEMOPHILIA AND OTHER RELATED BLEEDING DISORDERS</v>
      </c>
      <c r="L139" s="47" t="s">
        <v>1547</v>
      </c>
      <c r="M139" s="50" t="s">
        <v>1267</v>
      </c>
      <c r="N139" s="50" t="str">
        <f>IF(ISERROR(VLOOKUP(M139,'Specialised Service Code'!$A$1:$D$219,2,FALSE)),"",VLOOKUP(M139,'Specialised Service Code'!$A$1:$D$219,2,FALSE))</f>
        <v>SPECIALIST SERVICES FOR HAEMOPHILIA AND OTHER RELATED BLEEDING DISORDERS</v>
      </c>
      <c r="O139" s="47" t="s">
        <v>1547</v>
      </c>
    </row>
    <row r="140" spans="1:15" s="80" customFormat="1" ht="14.25" customHeight="1">
      <c r="A140" s="125" t="s">
        <v>27</v>
      </c>
      <c r="B140" s="122" t="s">
        <v>1723</v>
      </c>
      <c r="C140" s="126" t="s">
        <v>1724</v>
      </c>
      <c r="D140" s="47" t="s">
        <v>29</v>
      </c>
      <c r="E140" s="48" t="s">
        <v>1725</v>
      </c>
      <c r="F140" s="50" t="s">
        <v>1726</v>
      </c>
      <c r="G140" s="50" t="s">
        <v>1717</v>
      </c>
      <c r="H140" s="50" t="s">
        <v>24</v>
      </c>
      <c r="I140" s="50" t="s">
        <v>1718</v>
      </c>
      <c r="J140" s="50"/>
      <c r="K140" s="50" t="str">
        <f>IF(ISERROR(VLOOKUP(J140,'Specialised Service Code'!$A$1:$D$219,2,FALSE)),"",VLOOKUP(J140,'Specialised Service Code'!$A$1:$D$219,2,FALSE))</f>
        <v/>
      </c>
      <c r="L140" s="47"/>
      <c r="M140" s="50"/>
      <c r="N140" s="50" t="str">
        <f>IF(ISERROR(VLOOKUP(M140,'Specialised Service Code'!$A$1:$D$219,2,FALSE)),"",VLOOKUP(M140,'Specialised Service Code'!$A$1:$D$219,2,FALSE))</f>
        <v/>
      </c>
      <c r="O140" s="47"/>
    </row>
    <row r="141" spans="1:15" s="80" customFormat="1" ht="14.25" customHeight="1">
      <c r="A141" s="125" t="s">
        <v>27</v>
      </c>
      <c r="B141" s="122" t="s">
        <v>1723</v>
      </c>
      <c r="C141" s="126" t="s">
        <v>1724</v>
      </c>
      <c r="D141" s="47" t="s">
        <v>29</v>
      </c>
      <c r="E141" s="48" t="s">
        <v>1727</v>
      </c>
      <c r="F141" s="50" t="s">
        <v>1728</v>
      </c>
      <c r="G141" s="50" t="s">
        <v>1717</v>
      </c>
      <c r="H141" s="50" t="s">
        <v>24</v>
      </c>
      <c r="I141" s="50" t="s">
        <v>1718</v>
      </c>
      <c r="J141" s="50"/>
      <c r="K141" s="50" t="str">
        <f>IF(ISERROR(VLOOKUP(J141,'Specialised Service Code'!$A$1:$D$219,2,FALSE)),"",VLOOKUP(J141,'Specialised Service Code'!$A$1:$D$219,2,FALSE))</f>
        <v/>
      </c>
      <c r="L141" s="47"/>
      <c r="M141" s="50"/>
      <c r="N141" s="50" t="str">
        <f>IF(ISERROR(VLOOKUP(M141,'Specialised Service Code'!$A$1:$D$219,2,FALSE)),"",VLOOKUP(M141,'Specialised Service Code'!$A$1:$D$219,2,FALSE))</f>
        <v/>
      </c>
      <c r="O141" s="47"/>
    </row>
    <row r="142" spans="1:15" s="80" customFormat="1" ht="14.25" customHeight="1">
      <c r="A142" s="125" t="s">
        <v>27</v>
      </c>
      <c r="B142" s="122" t="s">
        <v>1729</v>
      </c>
      <c r="C142" s="126" t="s">
        <v>1730</v>
      </c>
      <c r="D142" s="47" t="s">
        <v>29</v>
      </c>
      <c r="E142" s="48" t="s">
        <v>1731</v>
      </c>
      <c r="F142" s="50" t="s">
        <v>1732</v>
      </c>
      <c r="G142" s="50" t="s">
        <v>1717</v>
      </c>
      <c r="H142" s="50" t="s">
        <v>24</v>
      </c>
      <c r="I142" s="50" t="s">
        <v>1718</v>
      </c>
      <c r="J142" s="50"/>
      <c r="K142" s="50" t="str">
        <f>IF(ISERROR(VLOOKUP(J142,'Specialised Service Code'!$A$1:$D$219,2,FALSE)),"",VLOOKUP(J142,'Specialised Service Code'!$A$1:$D$219,2,FALSE))</f>
        <v/>
      </c>
      <c r="L142" s="47"/>
      <c r="M142" s="50"/>
      <c r="N142" s="50" t="str">
        <f>IF(ISERROR(VLOOKUP(M142,'Specialised Service Code'!$A$1:$D$219,2,FALSE)),"",VLOOKUP(M142,'Specialised Service Code'!$A$1:$D$219,2,FALSE))</f>
        <v/>
      </c>
      <c r="O142" s="47"/>
    </row>
    <row r="143" spans="1:15" s="80" customFormat="1" ht="14.25" customHeight="1">
      <c r="A143" s="125" t="s">
        <v>27</v>
      </c>
      <c r="B143" s="122" t="s">
        <v>1729</v>
      </c>
      <c r="C143" s="126" t="s">
        <v>1730</v>
      </c>
      <c r="D143" s="47" t="s">
        <v>29</v>
      </c>
      <c r="E143" s="48" t="s">
        <v>1733</v>
      </c>
      <c r="F143" s="50" t="s">
        <v>1734</v>
      </c>
      <c r="G143" s="50" t="s">
        <v>1717</v>
      </c>
      <c r="H143" s="50" t="s">
        <v>24</v>
      </c>
      <c r="I143" s="50" t="s">
        <v>1718</v>
      </c>
      <c r="J143" s="50"/>
      <c r="K143" s="50" t="str">
        <f>IF(ISERROR(VLOOKUP(J143,'Specialised Service Code'!$A$1:$D$219,2,FALSE)),"",VLOOKUP(J143,'Specialised Service Code'!$A$1:$D$219,2,FALSE))</f>
        <v/>
      </c>
      <c r="L143" s="47"/>
      <c r="M143" s="50"/>
      <c r="N143" s="50" t="str">
        <f>IF(ISERROR(VLOOKUP(M143,'Specialised Service Code'!$A$1:$D$219,2,FALSE)),"",VLOOKUP(M143,'Specialised Service Code'!$A$1:$D$219,2,FALSE))</f>
        <v/>
      </c>
      <c r="O143" s="47"/>
    </row>
    <row r="144" spans="1:15" s="80" customFormat="1" ht="14.25" customHeight="1">
      <c r="A144" s="125" t="s">
        <v>27</v>
      </c>
      <c r="B144" s="122" t="s">
        <v>1735</v>
      </c>
      <c r="C144" s="126" t="s">
        <v>1736</v>
      </c>
      <c r="D144" s="47" t="s">
        <v>29</v>
      </c>
      <c r="E144" s="48" t="s">
        <v>1737</v>
      </c>
      <c r="F144" s="50" t="s">
        <v>1738</v>
      </c>
      <c r="G144" s="50" t="s">
        <v>1662</v>
      </c>
      <c r="H144" s="50" t="s">
        <v>24</v>
      </c>
      <c r="I144" s="50" t="s">
        <v>1467</v>
      </c>
      <c r="J144" s="50"/>
      <c r="K144" s="50" t="str">
        <f>IF(ISERROR(VLOOKUP(J144,'Specialised Service Code'!$A$1:$D$219,2,FALSE)),"",VLOOKUP(J144,'Specialised Service Code'!$A$1:$D$219,2,FALSE))</f>
        <v/>
      </c>
      <c r="L144" s="47"/>
      <c r="M144" s="50" t="s">
        <v>1240</v>
      </c>
      <c r="N144" s="50" t="str">
        <f>IF(ISERROR(VLOOKUP(M144,'Specialised Service Code'!$A$1:$D$219,2,FALSE)),"",VLOOKUP(M144,'Specialised Service Code'!$A$1:$D$219,2,FALSE))</f>
        <v>HIGHLY SPECIALIST DERMATOLOGY SERVICES</v>
      </c>
      <c r="O144" s="47" t="s">
        <v>1499</v>
      </c>
    </row>
    <row r="145" spans="1:15" s="80" customFormat="1" ht="14.25" customHeight="1">
      <c r="A145" s="125" t="s">
        <v>27</v>
      </c>
      <c r="B145" s="122" t="s">
        <v>1735</v>
      </c>
      <c r="C145" s="126" t="s">
        <v>1736</v>
      </c>
      <c r="D145" s="47" t="s">
        <v>29</v>
      </c>
      <c r="E145" s="48" t="s">
        <v>1739</v>
      </c>
      <c r="F145" s="50" t="s">
        <v>1740</v>
      </c>
      <c r="G145" s="50" t="s">
        <v>1662</v>
      </c>
      <c r="H145" s="50" t="s">
        <v>24</v>
      </c>
      <c r="I145" s="50" t="s">
        <v>1467</v>
      </c>
      <c r="J145" s="50"/>
      <c r="K145" s="50" t="str">
        <f>IF(ISERROR(VLOOKUP(J145,'Specialised Service Code'!$A$1:$D$219,2,FALSE)),"",VLOOKUP(J145,'Specialised Service Code'!$A$1:$D$219,2,FALSE))</f>
        <v/>
      </c>
      <c r="L145" s="47"/>
      <c r="M145" s="50" t="s">
        <v>1240</v>
      </c>
      <c r="N145" s="50" t="str">
        <f>IF(ISERROR(VLOOKUP(M145,'Specialised Service Code'!$A$1:$D$219,2,FALSE)),"",VLOOKUP(M145,'Specialised Service Code'!$A$1:$D$219,2,FALSE))</f>
        <v>HIGHLY SPECIALIST DERMATOLOGY SERVICES</v>
      </c>
      <c r="O145" s="47" t="s">
        <v>1499</v>
      </c>
    </row>
    <row r="146" spans="1:15" s="80" customFormat="1" ht="14.25" customHeight="1">
      <c r="A146" s="125" t="s">
        <v>27</v>
      </c>
      <c r="B146" s="122" t="s">
        <v>1735</v>
      </c>
      <c r="C146" s="126" t="s">
        <v>1736</v>
      </c>
      <c r="D146" s="47" t="s">
        <v>29</v>
      </c>
      <c r="E146" s="48" t="s">
        <v>1741</v>
      </c>
      <c r="F146" s="50" t="s">
        <v>1742</v>
      </c>
      <c r="G146" s="50" t="s">
        <v>1662</v>
      </c>
      <c r="H146" s="50" t="s">
        <v>24</v>
      </c>
      <c r="I146" s="50" t="s">
        <v>1467</v>
      </c>
      <c r="J146" s="50"/>
      <c r="K146" s="50" t="str">
        <f>IF(ISERROR(VLOOKUP(J146,'Specialised Service Code'!$A$1:$D$219,2,FALSE)),"",VLOOKUP(J146,'Specialised Service Code'!$A$1:$D$219,2,FALSE))</f>
        <v/>
      </c>
      <c r="L146" s="47"/>
      <c r="M146" s="50" t="s">
        <v>1240</v>
      </c>
      <c r="N146" s="50" t="str">
        <f>IF(ISERROR(VLOOKUP(M146,'Specialised Service Code'!$A$1:$D$219,2,FALSE)),"",VLOOKUP(M146,'Specialised Service Code'!$A$1:$D$219,2,FALSE))</f>
        <v>HIGHLY SPECIALIST DERMATOLOGY SERVICES</v>
      </c>
      <c r="O146" s="47" t="s">
        <v>1499</v>
      </c>
    </row>
    <row r="147" spans="1:15" s="80" customFormat="1" ht="14.25" customHeight="1">
      <c r="A147" s="125" t="s">
        <v>27</v>
      </c>
      <c r="B147" s="122" t="s">
        <v>1743</v>
      </c>
      <c r="C147" s="126" t="s">
        <v>1744</v>
      </c>
      <c r="D147" s="47" t="s">
        <v>29</v>
      </c>
      <c r="E147" s="48" t="s">
        <v>1745</v>
      </c>
      <c r="F147" s="50" t="s">
        <v>1746</v>
      </c>
      <c r="G147" s="50" t="s">
        <v>1747</v>
      </c>
      <c r="H147" s="50" t="s">
        <v>24</v>
      </c>
      <c r="I147" s="50" t="s">
        <v>1531</v>
      </c>
      <c r="J147" s="50" t="s">
        <v>1307</v>
      </c>
      <c r="K147" s="50" t="str">
        <f>IF(ISERROR(VLOOKUP(J147,'Specialised Service Code'!$A$1:$D$219,2,FALSE)),"",VLOOKUP(J147,'Specialised Service Code'!$A$1:$D$219,2,FALSE))</f>
        <v>HIGHLY SPECIALIST METABOLIC DISORDER SERVICES</v>
      </c>
      <c r="L147" s="47">
        <v>300</v>
      </c>
      <c r="M147" s="50" t="s">
        <v>1307</v>
      </c>
      <c r="N147" s="50" t="str">
        <f>IF(ISERROR(VLOOKUP(M147,'Specialised Service Code'!$A$1:$D$219,2,FALSE)),"",VLOOKUP(M147,'Specialised Service Code'!$A$1:$D$219,2,FALSE))</f>
        <v>HIGHLY SPECIALIST METABOLIC DISORDER SERVICES</v>
      </c>
      <c r="O147" s="47" t="s">
        <v>1533</v>
      </c>
    </row>
    <row r="148" spans="1:15" s="80" customFormat="1" ht="14.25" customHeight="1">
      <c r="A148" s="125" t="s">
        <v>27</v>
      </c>
      <c r="B148" s="122" t="s">
        <v>1743</v>
      </c>
      <c r="C148" s="126" t="s">
        <v>1744</v>
      </c>
      <c r="D148" s="47" t="s">
        <v>29</v>
      </c>
      <c r="E148" s="48" t="s">
        <v>1748</v>
      </c>
      <c r="F148" s="50" t="s">
        <v>1749</v>
      </c>
      <c r="G148" s="50" t="s">
        <v>1747</v>
      </c>
      <c r="H148" s="50" t="s">
        <v>24</v>
      </c>
      <c r="I148" s="50" t="s">
        <v>1531</v>
      </c>
      <c r="J148" s="50" t="s">
        <v>1307</v>
      </c>
      <c r="K148" s="50" t="str">
        <f>IF(ISERROR(VLOOKUP(J148,'Specialised Service Code'!$A$1:$D$219,2,FALSE)),"",VLOOKUP(J148,'Specialised Service Code'!$A$1:$D$219,2,FALSE))</f>
        <v>HIGHLY SPECIALIST METABOLIC DISORDER SERVICES</v>
      </c>
      <c r="L148" s="47">
        <v>300</v>
      </c>
      <c r="M148" s="50" t="s">
        <v>1307</v>
      </c>
      <c r="N148" s="50" t="str">
        <f>IF(ISERROR(VLOOKUP(M148,'Specialised Service Code'!$A$1:$D$219,2,FALSE)),"",VLOOKUP(M148,'Specialised Service Code'!$A$1:$D$219,2,FALSE))</f>
        <v>HIGHLY SPECIALIST METABOLIC DISORDER SERVICES</v>
      </c>
      <c r="O148" s="47" t="s">
        <v>1533</v>
      </c>
    </row>
    <row r="149" spans="1:15" s="80" customFormat="1" ht="14.25" customHeight="1">
      <c r="A149" s="125" t="s">
        <v>27</v>
      </c>
      <c r="B149" s="122" t="s">
        <v>1743</v>
      </c>
      <c r="C149" s="126" t="s">
        <v>1744</v>
      </c>
      <c r="D149" s="47" t="s">
        <v>29</v>
      </c>
      <c r="E149" s="48" t="s">
        <v>1750</v>
      </c>
      <c r="F149" s="50" t="s">
        <v>1751</v>
      </c>
      <c r="G149" s="50" t="s">
        <v>1747</v>
      </c>
      <c r="H149" s="50" t="s">
        <v>24</v>
      </c>
      <c r="I149" s="50" t="s">
        <v>1531</v>
      </c>
      <c r="J149" s="50" t="s">
        <v>1307</v>
      </c>
      <c r="K149" s="50" t="str">
        <f>IF(ISERROR(VLOOKUP(J149,'Specialised Service Code'!$A$1:$D$219,2,FALSE)),"",VLOOKUP(J149,'Specialised Service Code'!$A$1:$D$219,2,FALSE))</f>
        <v>HIGHLY SPECIALIST METABOLIC DISORDER SERVICES</v>
      </c>
      <c r="L149" s="47">
        <v>300</v>
      </c>
      <c r="M149" s="50" t="s">
        <v>1307</v>
      </c>
      <c r="N149" s="50" t="str">
        <f>IF(ISERROR(VLOOKUP(M149,'Specialised Service Code'!$A$1:$D$219,2,FALSE)),"",VLOOKUP(M149,'Specialised Service Code'!$A$1:$D$219,2,FALSE))</f>
        <v>HIGHLY SPECIALIST METABOLIC DISORDER SERVICES</v>
      </c>
      <c r="O149" s="47" t="s">
        <v>1533</v>
      </c>
    </row>
    <row r="150" spans="1:15" s="80" customFormat="1" ht="14.25" customHeight="1">
      <c r="A150" s="125" t="s">
        <v>27</v>
      </c>
      <c r="B150" s="122" t="s">
        <v>1743</v>
      </c>
      <c r="C150" s="126" t="s">
        <v>1744</v>
      </c>
      <c r="D150" s="47" t="s">
        <v>29</v>
      </c>
      <c r="E150" s="48" t="s">
        <v>1752</v>
      </c>
      <c r="F150" s="50" t="s">
        <v>1753</v>
      </c>
      <c r="G150" s="50" t="s">
        <v>1747</v>
      </c>
      <c r="H150" s="50" t="s">
        <v>24</v>
      </c>
      <c r="I150" s="50" t="s">
        <v>1531</v>
      </c>
      <c r="J150" s="50" t="s">
        <v>1307</v>
      </c>
      <c r="K150" s="50" t="str">
        <f>IF(ISERROR(VLOOKUP(J150,'Specialised Service Code'!$A$1:$D$219,2,FALSE)),"",VLOOKUP(J150,'Specialised Service Code'!$A$1:$D$219,2,FALSE))</f>
        <v>HIGHLY SPECIALIST METABOLIC DISORDER SERVICES</v>
      </c>
      <c r="L150" s="47">
        <v>300</v>
      </c>
      <c r="M150" s="50" t="s">
        <v>1307</v>
      </c>
      <c r="N150" s="50" t="str">
        <f>IF(ISERROR(VLOOKUP(M150,'Specialised Service Code'!$A$1:$D$219,2,FALSE)),"",VLOOKUP(M150,'Specialised Service Code'!$A$1:$D$219,2,FALSE))</f>
        <v>HIGHLY SPECIALIST METABOLIC DISORDER SERVICES</v>
      </c>
      <c r="O150" s="47" t="s">
        <v>1533</v>
      </c>
    </row>
    <row r="151" spans="1:15" s="80" customFormat="1" ht="14.25" customHeight="1">
      <c r="A151" s="50" t="s">
        <v>1456</v>
      </c>
      <c r="B151" s="48"/>
      <c r="C151" s="78" t="s">
        <v>1754</v>
      </c>
      <c r="D151" s="47"/>
      <c r="E151" s="48"/>
      <c r="F151" s="50" t="s">
        <v>1754</v>
      </c>
      <c r="G151" s="50" t="s">
        <v>1619</v>
      </c>
      <c r="H151" s="50" t="s">
        <v>24</v>
      </c>
      <c r="I151" s="50" t="s">
        <v>1505</v>
      </c>
      <c r="J151" s="50" t="s">
        <v>1284</v>
      </c>
      <c r="K151" s="50" t="str">
        <f>IF(ISERROR(VLOOKUP(J151,'Specialised Service Code'!$A$1:$D$219,2,FALSE)),"",VLOOKUP(J151,'Specialised Service Code'!$A$1:$D$219,2,FALSE))</f>
        <v>HIGHLY SPECIALIST SERVICES FOR ADULTS WITH INFECTIOUS DISEASES: INFECTIOUS DISEASES</v>
      </c>
      <c r="L151" s="47" t="s">
        <v>1506</v>
      </c>
      <c r="M151" s="50" t="s">
        <v>1285</v>
      </c>
      <c r="N151" s="50" t="str">
        <f>IF(ISERROR(VLOOKUP(M151,'Specialised Service Code'!$A$1:$D$219,2,FALSE)),"",VLOOKUP(M151,'Specialised Service Code'!$A$1:$D$219,2,FALSE))</f>
        <v>SPECIALIST SERVICES FOR CHILDREN WITH INFECTIOUS DISEASES</v>
      </c>
      <c r="O151" s="47" t="s">
        <v>1437</v>
      </c>
    </row>
    <row r="152" spans="1:15" s="80" customFormat="1" ht="14.25" customHeight="1">
      <c r="A152" s="125" t="s">
        <v>27</v>
      </c>
      <c r="B152" s="122" t="s">
        <v>1755</v>
      </c>
      <c r="C152" s="126" t="s">
        <v>1756</v>
      </c>
      <c r="D152" s="47" t="s">
        <v>29</v>
      </c>
      <c r="E152" s="48" t="s">
        <v>1757</v>
      </c>
      <c r="F152" s="50" t="s">
        <v>1758</v>
      </c>
      <c r="G152" s="50" t="s">
        <v>1759</v>
      </c>
      <c r="H152" s="50" t="s">
        <v>24</v>
      </c>
      <c r="I152" s="50" t="s">
        <v>1645</v>
      </c>
      <c r="J152" s="50" t="s">
        <v>1315</v>
      </c>
      <c r="K152" s="50" t="str">
        <f>IF(ISERROR(VLOOKUP(J152,'Specialised Service Code'!$A$1:$D$219,2,FALSE)),"",VLOOKUP(J152,'Specialised Service Code'!$A$1:$D$219,2,FALSE))</f>
        <v>ADULT SPECIALIST NEUROSCIENCES SERVICES: NEUROLOGY</v>
      </c>
      <c r="L152" s="47" t="s">
        <v>1566</v>
      </c>
      <c r="M152" s="50" t="s">
        <v>1195</v>
      </c>
      <c r="N152" s="50" t="str">
        <f>IF(ISERROR(VLOOKUP(M152,'Specialised Service Code'!$A$1:$D$219,2,FALSE)),"",VLOOKUP(M152,'Specialised Service Code'!$A$1:$D$219,2,FALSE))</f>
        <v>SPECIALIST NEUROSCIENCE SERVICES FOR CHILDREN</v>
      </c>
      <c r="O152" s="47" t="s">
        <v>1567</v>
      </c>
    </row>
    <row r="153" spans="1:15" s="80" customFormat="1" ht="14.25" customHeight="1">
      <c r="A153" s="125" t="s">
        <v>27</v>
      </c>
      <c r="B153" s="122" t="s">
        <v>1755</v>
      </c>
      <c r="C153" s="126" t="s">
        <v>1756</v>
      </c>
      <c r="D153" s="47" t="s">
        <v>29</v>
      </c>
      <c r="E153" s="48" t="s">
        <v>1760</v>
      </c>
      <c r="F153" s="50" t="s">
        <v>1761</v>
      </c>
      <c r="G153" s="50" t="s">
        <v>1759</v>
      </c>
      <c r="H153" s="50" t="s">
        <v>24</v>
      </c>
      <c r="I153" s="50" t="s">
        <v>1645</v>
      </c>
      <c r="J153" s="50" t="s">
        <v>1315</v>
      </c>
      <c r="K153" s="50" t="str">
        <f>IF(ISERROR(VLOOKUP(J153,'Specialised Service Code'!$A$1:$D$219,2,FALSE)),"",VLOOKUP(J153,'Specialised Service Code'!$A$1:$D$219,2,FALSE))</f>
        <v>ADULT SPECIALIST NEUROSCIENCES SERVICES: NEUROLOGY</v>
      </c>
      <c r="L153" s="47" t="s">
        <v>1566</v>
      </c>
      <c r="M153" s="50" t="s">
        <v>1195</v>
      </c>
      <c r="N153" s="50" t="str">
        <f>IF(ISERROR(VLOOKUP(M153,'Specialised Service Code'!$A$1:$D$219,2,FALSE)),"",VLOOKUP(M153,'Specialised Service Code'!$A$1:$D$219,2,FALSE))</f>
        <v>SPECIALIST NEUROSCIENCE SERVICES FOR CHILDREN</v>
      </c>
      <c r="O153" s="47" t="s">
        <v>1567</v>
      </c>
    </row>
    <row r="154" spans="1:15" s="80" customFormat="1" ht="14.25" customHeight="1">
      <c r="A154" s="125" t="s">
        <v>27</v>
      </c>
      <c r="B154" s="122" t="s">
        <v>1755</v>
      </c>
      <c r="C154" s="126" t="s">
        <v>1756</v>
      </c>
      <c r="D154" s="47" t="s">
        <v>29</v>
      </c>
      <c r="E154" s="48" t="s">
        <v>1762</v>
      </c>
      <c r="F154" s="50" t="s">
        <v>1763</v>
      </c>
      <c r="G154" s="50" t="s">
        <v>1759</v>
      </c>
      <c r="H154" s="50" t="s">
        <v>24</v>
      </c>
      <c r="I154" s="50" t="s">
        <v>1645</v>
      </c>
      <c r="J154" s="50" t="s">
        <v>1315</v>
      </c>
      <c r="K154" s="50" t="str">
        <f>IF(ISERROR(VLOOKUP(J154,'Specialised Service Code'!$A$1:$D$219,2,FALSE)),"",VLOOKUP(J154,'Specialised Service Code'!$A$1:$D$219,2,FALSE))</f>
        <v>ADULT SPECIALIST NEUROSCIENCES SERVICES: NEUROLOGY</v>
      </c>
      <c r="L154" s="47" t="s">
        <v>1566</v>
      </c>
      <c r="M154" s="50" t="s">
        <v>1195</v>
      </c>
      <c r="N154" s="50" t="str">
        <f>IF(ISERROR(VLOOKUP(M154,'Specialised Service Code'!$A$1:$D$219,2,FALSE)),"",VLOOKUP(M154,'Specialised Service Code'!$A$1:$D$219,2,FALSE))</f>
        <v>SPECIALIST NEUROSCIENCE SERVICES FOR CHILDREN</v>
      </c>
      <c r="O154" s="47" t="s">
        <v>1567</v>
      </c>
    </row>
    <row r="155" spans="1:15" s="80" customFormat="1" ht="14.25" customHeight="1">
      <c r="A155" s="125" t="s">
        <v>27</v>
      </c>
      <c r="B155" s="122" t="s">
        <v>1764</v>
      </c>
      <c r="C155" s="126" t="s">
        <v>1765</v>
      </c>
      <c r="D155" s="47" t="s">
        <v>29</v>
      </c>
      <c r="E155" s="48" t="s">
        <v>1766</v>
      </c>
      <c r="F155" s="50" t="s">
        <v>1767</v>
      </c>
      <c r="G155" s="50" t="s">
        <v>1435</v>
      </c>
      <c r="H155" s="50" t="s">
        <v>24</v>
      </c>
      <c r="I155" s="50" t="s">
        <v>1436</v>
      </c>
      <c r="J155" s="50" t="s">
        <v>5519</v>
      </c>
      <c r="K155" s="50" t="str">
        <f>IF(ISERROR(VLOOKUP(J155,'Specialised Service Code'!$A$1:$D$219,2,FALSE)),"",VLOOKUP(J155,'Specialised Service Code'!$A$1:$D$219,2,FALSE))</f>
        <v>ADULT SPECIALIST SERVICES FOR PATIENTS INFECTED WITH HIV</v>
      </c>
      <c r="L155" s="47">
        <v>350</v>
      </c>
      <c r="M155" s="50" t="s">
        <v>5520</v>
      </c>
      <c r="N155" s="50" t="str">
        <f>IF(ISERROR(VLOOKUP(M155,'Specialised Service Code'!$A$1:$D$219,2,FALSE)),"",VLOOKUP(M155,'Specialised Service Code'!$A$1:$D$219,2,FALSE))</f>
        <v>SPECIALIST SERVICES FOR CHILDREN WITH INFECTIOUS DISEASES: HIV</v>
      </c>
      <c r="O155" s="47" t="s">
        <v>1437</v>
      </c>
    </row>
    <row r="156" spans="1:15" s="80" customFormat="1" ht="14.25" customHeight="1">
      <c r="A156" s="125" t="s">
        <v>27</v>
      </c>
      <c r="B156" s="122" t="s">
        <v>1764</v>
      </c>
      <c r="C156" s="126" t="s">
        <v>1765</v>
      </c>
      <c r="D156" s="47" t="s">
        <v>29</v>
      </c>
      <c r="E156" s="48" t="s">
        <v>1768</v>
      </c>
      <c r="F156" s="50" t="s">
        <v>1769</v>
      </c>
      <c r="G156" s="50" t="s">
        <v>1435</v>
      </c>
      <c r="H156" s="50" t="s">
        <v>24</v>
      </c>
      <c r="I156" s="50" t="s">
        <v>1436</v>
      </c>
      <c r="J156" s="50" t="s">
        <v>5519</v>
      </c>
      <c r="K156" s="50" t="str">
        <f>IF(ISERROR(VLOOKUP(J156,'Specialised Service Code'!$A$1:$D$219,2,FALSE)),"",VLOOKUP(J156,'Specialised Service Code'!$A$1:$D$219,2,FALSE))</f>
        <v>ADULT SPECIALIST SERVICES FOR PATIENTS INFECTED WITH HIV</v>
      </c>
      <c r="L156" s="47">
        <v>350</v>
      </c>
      <c r="M156" s="50" t="s">
        <v>5520</v>
      </c>
      <c r="N156" s="50" t="str">
        <f>IF(ISERROR(VLOOKUP(M156,'Specialised Service Code'!$A$1:$D$219,2,FALSE)),"",VLOOKUP(M156,'Specialised Service Code'!$A$1:$D$219,2,FALSE))</f>
        <v>SPECIALIST SERVICES FOR CHILDREN WITH INFECTIOUS DISEASES: HIV</v>
      </c>
      <c r="O156" s="47" t="s">
        <v>1437</v>
      </c>
    </row>
    <row r="157" spans="1:15" s="80" customFormat="1" ht="14.25" customHeight="1">
      <c r="A157" s="125" t="s">
        <v>27</v>
      </c>
      <c r="B157" s="122" t="s">
        <v>1764</v>
      </c>
      <c r="C157" s="126" t="s">
        <v>1765</v>
      </c>
      <c r="D157" s="47" t="s">
        <v>29</v>
      </c>
      <c r="E157" s="48" t="s">
        <v>1770</v>
      </c>
      <c r="F157" s="50" t="s">
        <v>1771</v>
      </c>
      <c r="G157" s="50" t="s">
        <v>1435</v>
      </c>
      <c r="H157" s="50" t="s">
        <v>24</v>
      </c>
      <c r="I157" s="50" t="s">
        <v>1436</v>
      </c>
      <c r="J157" s="50" t="s">
        <v>5519</v>
      </c>
      <c r="K157" s="50" t="str">
        <f>IF(ISERROR(VLOOKUP(J157,'Specialised Service Code'!$A$1:$D$219,2,FALSE)),"",VLOOKUP(J157,'Specialised Service Code'!$A$1:$D$219,2,FALSE))</f>
        <v>ADULT SPECIALIST SERVICES FOR PATIENTS INFECTED WITH HIV</v>
      </c>
      <c r="L157" s="47">
        <v>350</v>
      </c>
      <c r="M157" s="50" t="s">
        <v>5520</v>
      </c>
      <c r="N157" s="50" t="str">
        <f>IF(ISERROR(VLOOKUP(M157,'Specialised Service Code'!$A$1:$D$219,2,FALSE)),"",VLOOKUP(M157,'Specialised Service Code'!$A$1:$D$219,2,FALSE))</f>
        <v>SPECIALIST SERVICES FOR CHILDREN WITH INFECTIOUS DISEASES: HIV</v>
      </c>
      <c r="O157" s="47" t="s">
        <v>1437</v>
      </c>
    </row>
    <row r="158" spans="1:15" s="80" customFormat="1" ht="14.25" customHeight="1">
      <c r="A158" s="125" t="s">
        <v>27</v>
      </c>
      <c r="B158" s="122" t="s">
        <v>1764</v>
      </c>
      <c r="C158" s="126" t="s">
        <v>1765</v>
      </c>
      <c r="D158" s="47" t="s">
        <v>29</v>
      </c>
      <c r="E158" s="48" t="s">
        <v>1772</v>
      </c>
      <c r="F158" s="50" t="s">
        <v>1773</v>
      </c>
      <c r="G158" s="50" t="s">
        <v>1435</v>
      </c>
      <c r="H158" s="50" t="s">
        <v>24</v>
      </c>
      <c r="I158" s="50" t="s">
        <v>1436</v>
      </c>
      <c r="J158" s="50" t="s">
        <v>5519</v>
      </c>
      <c r="K158" s="50" t="str">
        <f>IF(ISERROR(VLOOKUP(J158,'Specialised Service Code'!$A$1:$D$219,2,FALSE)),"",VLOOKUP(J158,'Specialised Service Code'!$A$1:$D$219,2,FALSE))</f>
        <v>ADULT SPECIALIST SERVICES FOR PATIENTS INFECTED WITH HIV</v>
      </c>
      <c r="L158" s="47">
        <v>350</v>
      </c>
      <c r="M158" s="50" t="s">
        <v>5520</v>
      </c>
      <c r="N158" s="50" t="str">
        <f>IF(ISERROR(VLOOKUP(M158,'Specialised Service Code'!$A$1:$D$219,2,FALSE)),"",VLOOKUP(M158,'Specialised Service Code'!$A$1:$D$219,2,FALSE))</f>
        <v>SPECIALIST SERVICES FOR CHILDREN WITH INFECTIOUS DISEASES: HIV</v>
      </c>
      <c r="O158" s="47" t="s">
        <v>1437</v>
      </c>
    </row>
    <row r="159" spans="1:15" s="80" customFormat="1" ht="14.25" customHeight="1">
      <c r="A159" s="125" t="s">
        <v>27</v>
      </c>
      <c r="B159" s="122" t="s">
        <v>1774</v>
      </c>
      <c r="C159" s="126" t="s">
        <v>1775</v>
      </c>
      <c r="D159" s="47" t="s">
        <v>29</v>
      </c>
      <c r="E159" s="48" t="s">
        <v>1776</v>
      </c>
      <c r="F159" s="50" t="s">
        <v>1777</v>
      </c>
      <c r="G159" s="50" t="s">
        <v>1435</v>
      </c>
      <c r="H159" s="50" t="s">
        <v>24</v>
      </c>
      <c r="I159" s="50" t="s">
        <v>1436</v>
      </c>
      <c r="J159" s="50" t="s">
        <v>5519</v>
      </c>
      <c r="K159" s="50" t="str">
        <f>IF(ISERROR(VLOOKUP(J159,'Specialised Service Code'!$A$1:$D$219,2,FALSE)),"",VLOOKUP(J159,'Specialised Service Code'!$A$1:$D$219,2,FALSE))</f>
        <v>ADULT SPECIALIST SERVICES FOR PATIENTS INFECTED WITH HIV</v>
      </c>
      <c r="L159" s="47">
        <v>350</v>
      </c>
      <c r="M159" s="50" t="s">
        <v>5520</v>
      </c>
      <c r="N159" s="50" t="str">
        <f>IF(ISERROR(VLOOKUP(M159,'Specialised Service Code'!$A$1:$D$219,2,FALSE)),"",VLOOKUP(M159,'Specialised Service Code'!$A$1:$D$219,2,FALSE))</f>
        <v>SPECIALIST SERVICES FOR CHILDREN WITH INFECTIOUS DISEASES: HIV</v>
      </c>
      <c r="O159" s="47" t="s">
        <v>1437</v>
      </c>
    </row>
    <row r="160" spans="1:15" s="80" customFormat="1" ht="14.25" customHeight="1">
      <c r="A160" s="125" t="s">
        <v>27</v>
      </c>
      <c r="B160" s="122" t="s">
        <v>1774</v>
      </c>
      <c r="C160" s="126" t="s">
        <v>1775</v>
      </c>
      <c r="D160" s="47" t="s">
        <v>28</v>
      </c>
      <c r="E160" s="48" t="s">
        <v>1778</v>
      </c>
      <c r="F160" s="50" t="s">
        <v>1779</v>
      </c>
      <c r="G160" s="50" t="s">
        <v>1435</v>
      </c>
      <c r="H160" s="50" t="s">
        <v>24</v>
      </c>
      <c r="I160" s="50" t="s">
        <v>1436</v>
      </c>
      <c r="J160" s="50" t="s">
        <v>5519</v>
      </c>
      <c r="K160" s="50" t="str">
        <f>IF(ISERROR(VLOOKUP(J160,'Specialised Service Code'!$A$1:$D$219,2,FALSE)),"",VLOOKUP(J160,'Specialised Service Code'!$A$1:$D$219,2,FALSE))</f>
        <v>ADULT SPECIALIST SERVICES FOR PATIENTS INFECTED WITH HIV</v>
      </c>
      <c r="L160" s="47">
        <v>350</v>
      </c>
      <c r="M160" s="50" t="s">
        <v>5520</v>
      </c>
      <c r="N160" s="50" t="str">
        <f>IF(ISERROR(VLOOKUP(M160,'Specialised Service Code'!$A$1:$D$219,2,FALSE)),"",VLOOKUP(M160,'Specialised Service Code'!$A$1:$D$219,2,FALSE))</f>
        <v>SPECIALIST SERVICES FOR CHILDREN WITH INFECTIOUS DISEASES: HIV</v>
      </c>
      <c r="O160" s="47" t="s">
        <v>1437</v>
      </c>
    </row>
    <row r="161" spans="1:15" s="80" customFormat="1" ht="14.25" customHeight="1">
      <c r="A161" s="50" t="s">
        <v>1456</v>
      </c>
      <c r="B161" s="48"/>
      <c r="C161" s="78" t="s">
        <v>1780</v>
      </c>
      <c r="D161" s="47"/>
      <c r="E161" s="48"/>
      <c r="F161" s="50" t="s">
        <v>1780</v>
      </c>
      <c r="G161" s="50" t="s">
        <v>1781</v>
      </c>
      <c r="H161" s="50" t="s">
        <v>24</v>
      </c>
      <c r="I161" s="50" t="s">
        <v>1782</v>
      </c>
      <c r="J161" s="50" t="s">
        <v>1146</v>
      </c>
      <c r="K161" s="50" t="str">
        <f>IF(ISERROR(VLOOKUP(J161,'Specialised Service Code'!$A$1:$D$219,2,FALSE)),"",VLOOKUP(J161,'Specialised Service Code'!$A$1:$D$219,2,FALSE))</f>
        <v>HIGHLY SPECIALIST ALLERGY SERVICES</v>
      </c>
      <c r="L161" s="47" t="s">
        <v>1783</v>
      </c>
      <c r="M161" s="50" t="s">
        <v>1146</v>
      </c>
      <c r="N161" s="50" t="str">
        <f>IF(ISERROR(VLOOKUP(M161,'Specialised Service Code'!$A$1:$D$219,2,FALSE)),"",VLOOKUP(M161,'Specialised Service Code'!$A$1:$D$219,2,FALSE))</f>
        <v>HIGHLY SPECIALIST ALLERGY SERVICES</v>
      </c>
      <c r="O161" s="47" t="s">
        <v>1784</v>
      </c>
    </row>
    <row r="162" spans="1:15" s="80" customFormat="1" ht="14.25" customHeight="1">
      <c r="A162" s="125" t="s">
        <v>27</v>
      </c>
      <c r="B162" s="122" t="s">
        <v>1785</v>
      </c>
      <c r="C162" s="126" t="s">
        <v>1786</v>
      </c>
      <c r="D162" s="47" t="s">
        <v>29</v>
      </c>
      <c r="E162" s="48" t="s">
        <v>1787</v>
      </c>
      <c r="F162" s="50" t="s">
        <v>1788</v>
      </c>
      <c r="G162" s="50" t="s">
        <v>9</v>
      </c>
      <c r="H162" s="50" t="s">
        <v>24</v>
      </c>
      <c r="I162" s="50" t="s">
        <v>1789</v>
      </c>
      <c r="J162" s="50" t="s">
        <v>13</v>
      </c>
      <c r="K162" s="50" t="str">
        <f>IF(ISERROR(VLOOKUP(J162,'Specialised Service Code'!$A$1:$D$219,2,FALSE)),"",VLOOKUP(J162,'Specialised Service Code'!$A$1:$D$219,2,FALSE))</f>
        <v>CHEMOTHERAPY SERVICES</v>
      </c>
      <c r="L162" s="47" t="s">
        <v>82</v>
      </c>
      <c r="M162" s="50" t="s">
        <v>23</v>
      </c>
      <c r="N162" s="50" t="str">
        <f>IF(ISERROR(VLOOKUP(M162,'Specialised Service Code'!$A$1:$D$219,2,FALSE)),"",VLOOKUP(M162,'Specialised Service Code'!$A$1:$D$219,2,FALSE))</f>
        <v>SPECIALIST CANCER SERVICES FOR CHILDREN AND YOUNG PEOPLE: PAEDIATRIC CANCER</v>
      </c>
      <c r="O162" s="47" t="s">
        <v>83</v>
      </c>
    </row>
    <row r="163" spans="1:15" s="80" customFormat="1" ht="14.25" customHeight="1">
      <c r="A163" s="125" t="s">
        <v>27</v>
      </c>
      <c r="B163" s="122" t="s">
        <v>1785</v>
      </c>
      <c r="C163" s="126" t="s">
        <v>1786</v>
      </c>
      <c r="D163" s="47" t="s">
        <v>29</v>
      </c>
      <c r="E163" s="48" t="s">
        <v>1790</v>
      </c>
      <c r="F163" s="50" t="s">
        <v>1791</v>
      </c>
      <c r="G163" s="50" t="s">
        <v>9</v>
      </c>
      <c r="H163" s="50" t="s">
        <v>24</v>
      </c>
      <c r="I163" s="50" t="s">
        <v>1789</v>
      </c>
      <c r="J163" s="50" t="s">
        <v>13</v>
      </c>
      <c r="K163" s="50" t="str">
        <f>IF(ISERROR(VLOOKUP(J163,'Specialised Service Code'!$A$1:$D$219,2,FALSE)),"",VLOOKUP(J163,'Specialised Service Code'!$A$1:$D$219,2,FALSE))</f>
        <v>CHEMOTHERAPY SERVICES</v>
      </c>
      <c r="L163" s="47" t="s">
        <v>82</v>
      </c>
      <c r="M163" s="50" t="s">
        <v>23</v>
      </c>
      <c r="N163" s="50" t="str">
        <f>IF(ISERROR(VLOOKUP(M163,'Specialised Service Code'!$A$1:$D$219,2,FALSE)),"",VLOOKUP(M163,'Specialised Service Code'!$A$1:$D$219,2,FALSE))</f>
        <v>SPECIALIST CANCER SERVICES FOR CHILDREN AND YOUNG PEOPLE: PAEDIATRIC CANCER</v>
      </c>
      <c r="O163" s="47" t="s">
        <v>83</v>
      </c>
    </row>
    <row r="164" spans="1:15" s="80" customFormat="1" ht="14.25" customHeight="1">
      <c r="A164" s="125" t="s">
        <v>27</v>
      </c>
      <c r="B164" s="122" t="s">
        <v>1785</v>
      </c>
      <c r="C164" s="126" t="s">
        <v>1786</v>
      </c>
      <c r="D164" s="47" t="s">
        <v>29</v>
      </c>
      <c r="E164" s="48" t="s">
        <v>1792</v>
      </c>
      <c r="F164" s="50" t="s">
        <v>1793</v>
      </c>
      <c r="G164" s="50" t="s">
        <v>9</v>
      </c>
      <c r="H164" s="50" t="s">
        <v>24</v>
      </c>
      <c r="I164" s="50" t="s">
        <v>1789</v>
      </c>
      <c r="J164" s="50" t="s">
        <v>13</v>
      </c>
      <c r="K164" s="50" t="str">
        <f>IF(ISERROR(VLOOKUP(J164,'Specialised Service Code'!$A$1:$D$219,2,FALSE)),"",VLOOKUP(J164,'Specialised Service Code'!$A$1:$D$219,2,FALSE))</f>
        <v>CHEMOTHERAPY SERVICES</v>
      </c>
      <c r="L164" s="47" t="s">
        <v>82</v>
      </c>
      <c r="M164" s="50" t="s">
        <v>23</v>
      </c>
      <c r="N164" s="50" t="str">
        <f>IF(ISERROR(VLOOKUP(M164,'Specialised Service Code'!$A$1:$D$219,2,FALSE)),"",VLOOKUP(M164,'Specialised Service Code'!$A$1:$D$219,2,FALSE))</f>
        <v>SPECIALIST CANCER SERVICES FOR CHILDREN AND YOUNG PEOPLE: PAEDIATRIC CANCER</v>
      </c>
      <c r="O164" s="47" t="s">
        <v>83</v>
      </c>
    </row>
    <row r="165" spans="1:15" s="80" customFormat="1" ht="14.25" customHeight="1">
      <c r="A165" s="125" t="s">
        <v>27</v>
      </c>
      <c r="B165" s="122" t="s">
        <v>1785</v>
      </c>
      <c r="C165" s="126" t="s">
        <v>1786</v>
      </c>
      <c r="D165" s="47" t="s">
        <v>29</v>
      </c>
      <c r="E165" s="48" t="s">
        <v>1794</v>
      </c>
      <c r="F165" s="50" t="s">
        <v>1795</v>
      </c>
      <c r="G165" s="50" t="s">
        <v>9</v>
      </c>
      <c r="H165" s="50" t="s">
        <v>24</v>
      </c>
      <c r="I165" s="50" t="s">
        <v>1789</v>
      </c>
      <c r="J165" s="50" t="s">
        <v>13</v>
      </c>
      <c r="K165" s="50" t="str">
        <f>IF(ISERROR(VLOOKUP(J165,'Specialised Service Code'!$A$1:$D$219,2,FALSE)),"",VLOOKUP(J165,'Specialised Service Code'!$A$1:$D$219,2,FALSE))</f>
        <v>CHEMOTHERAPY SERVICES</v>
      </c>
      <c r="L165" s="47" t="s">
        <v>82</v>
      </c>
      <c r="M165" s="50" t="s">
        <v>23</v>
      </c>
      <c r="N165" s="50" t="str">
        <f>IF(ISERROR(VLOOKUP(M165,'Specialised Service Code'!$A$1:$D$219,2,FALSE)),"",VLOOKUP(M165,'Specialised Service Code'!$A$1:$D$219,2,FALSE))</f>
        <v>SPECIALIST CANCER SERVICES FOR CHILDREN AND YOUNG PEOPLE: PAEDIATRIC CANCER</v>
      </c>
      <c r="O165" s="47" t="s">
        <v>83</v>
      </c>
    </row>
    <row r="166" spans="1:15" s="80" customFormat="1" ht="14.25" customHeight="1">
      <c r="A166" s="125" t="s">
        <v>27</v>
      </c>
      <c r="B166" s="122" t="s">
        <v>1796</v>
      </c>
      <c r="C166" s="126" t="s">
        <v>1797</v>
      </c>
      <c r="D166" s="47" t="s">
        <v>29</v>
      </c>
      <c r="E166" s="48" t="s">
        <v>1798</v>
      </c>
      <c r="F166" s="50" t="s">
        <v>1799</v>
      </c>
      <c r="G166" s="50" t="s">
        <v>9</v>
      </c>
      <c r="H166" s="50" t="s">
        <v>24</v>
      </c>
      <c r="I166" s="50" t="s">
        <v>1800</v>
      </c>
      <c r="J166" s="50" t="s">
        <v>13</v>
      </c>
      <c r="K166" s="50" t="str">
        <f>IF(ISERROR(VLOOKUP(J166,'Specialised Service Code'!$A$1:$D$219,2,FALSE)),"",VLOOKUP(J166,'Specialised Service Code'!$A$1:$D$219,2,FALSE))</f>
        <v>CHEMOTHERAPY SERVICES</v>
      </c>
      <c r="L166" s="47" t="s">
        <v>82</v>
      </c>
      <c r="M166" s="50" t="s">
        <v>23</v>
      </c>
      <c r="N166" s="50" t="str">
        <f>IF(ISERROR(VLOOKUP(M166,'Specialised Service Code'!$A$1:$D$219,2,FALSE)),"",VLOOKUP(M166,'Specialised Service Code'!$A$1:$D$219,2,FALSE))</f>
        <v>SPECIALIST CANCER SERVICES FOR CHILDREN AND YOUNG PEOPLE: PAEDIATRIC CANCER</v>
      </c>
      <c r="O166" s="47" t="s">
        <v>83</v>
      </c>
    </row>
    <row r="167" spans="1:15" s="80" customFormat="1" ht="14.25" customHeight="1">
      <c r="A167" s="125" t="s">
        <v>27</v>
      </c>
      <c r="B167" s="122" t="s">
        <v>1801</v>
      </c>
      <c r="C167" s="126" t="s">
        <v>1802</v>
      </c>
      <c r="D167" s="47" t="s">
        <v>29</v>
      </c>
      <c r="E167" s="48" t="s">
        <v>1803</v>
      </c>
      <c r="F167" s="50" t="s">
        <v>1804</v>
      </c>
      <c r="G167" s="50" t="s">
        <v>1238</v>
      </c>
      <c r="H167" s="50" t="s">
        <v>24</v>
      </c>
      <c r="I167" s="50" t="s">
        <v>1649</v>
      </c>
      <c r="J167" s="50" t="s">
        <v>1237</v>
      </c>
      <c r="K167" s="50" t="str">
        <f>IF(ISERROR(VLOOKUP(J167,'Specialised Service Code'!$A$1:$D$219,2,FALSE)),"",VLOOKUP(J167,'Specialised Service Code'!$A$1:$D$219,2,FALSE))</f>
        <v>CYSTIC FIBROSIS SERVICES</v>
      </c>
      <c r="L167" s="47">
        <v>343</v>
      </c>
      <c r="M167" s="50" t="s">
        <v>1237</v>
      </c>
      <c r="N167" s="50" t="str">
        <f>IF(ISERROR(VLOOKUP(M167,'Specialised Service Code'!$A$1:$D$219,2,FALSE)),"",VLOOKUP(M167,'Specialised Service Code'!$A$1:$D$219,2,FALSE))</f>
        <v>CYSTIC FIBROSIS SERVICES</v>
      </c>
      <c r="O167" s="47" t="s">
        <v>1650</v>
      </c>
    </row>
    <row r="168" spans="1:15" s="80" customFormat="1" ht="14.25" customHeight="1">
      <c r="A168" s="125" t="s">
        <v>27</v>
      </c>
      <c r="B168" s="122" t="s">
        <v>1805</v>
      </c>
      <c r="C168" s="126" t="s">
        <v>1806</v>
      </c>
      <c r="D168" s="47" t="s">
        <v>29</v>
      </c>
      <c r="E168" s="48" t="s">
        <v>1807</v>
      </c>
      <c r="F168" s="50" t="s">
        <v>1808</v>
      </c>
      <c r="G168" s="50" t="s">
        <v>1809</v>
      </c>
      <c r="H168" s="50" t="s">
        <v>24</v>
      </c>
      <c r="I168" s="50" t="s">
        <v>1810</v>
      </c>
      <c r="J168" s="50" t="s">
        <v>1369</v>
      </c>
      <c r="K168" s="50" t="str">
        <f>IF(ISERROR(VLOOKUP(J168,'Specialised Service Code'!$A$1:$D$219,2,FALSE)),"",VLOOKUP(J168,'Specialised Service Code'!$A$1:$D$219,2,FALSE))</f>
        <v>ADULT SPECIALIST RENAL SERVICES: RENAL TRANSPLANTATION</v>
      </c>
      <c r="L168" s="47" t="s">
        <v>1811</v>
      </c>
      <c r="M168" s="50" t="s">
        <v>1199</v>
      </c>
      <c r="N168" s="50" t="str">
        <f>IF(ISERROR(VLOOKUP(M168,'Specialised Service Code'!$A$1:$D$219,2,FALSE)),"",VLOOKUP(M168,'Specialised Service Code'!$A$1:$D$219,2,FALSE))</f>
        <v>SPECIALIST RENAL SERVICES FOR CHILDREN</v>
      </c>
      <c r="O168" s="47" t="s">
        <v>1812</v>
      </c>
    </row>
    <row r="169" spans="1:15" s="80" customFormat="1" ht="14.25" customHeight="1">
      <c r="A169" s="125" t="s">
        <v>27</v>
      </c>
      <c r="B169" s="122" t="s">
        <v>1805</v>
      </c>
      <c r="C169" s="126" t="s">
        <v>1806</v>
      </c>
      <c r="D169" s="47" t="s">
        <v>29</v>
      </c>
      <c r="E169" s="48" t="s">
        <v>1813</v>
      </c>
      <c r="F169" s="50" t="s">
        <v>1814</v>
      </c>
      <c r="G169" s="50" t="s">
        <v>1809</v>
      </c>
      <c r="H169" s="50" t="s">
        <v>24</v>
      </c>
      <c r="I169" s="50" t="s">
        <v>1810</v>
      </c>
      <c r="J169" s="50" t="s">
        <v>1369</v>
      </c>
      <c r="K169" s="50" t="str">
        <f>IF(ISERROR(VLOOKUP(J169,'Specialised Service Code'!$A$1:$D$219,2,FALSE)),"",VLOOKUP(J169,'Specialised Service Code'!$A$1:$D$219,2,FALSE))</f>
        <v>ADULT SPECIALIST RENAL SERVICES: RENAL TRANSPLANTATION</v>
      </c>
      <c r="L169" s="47" t="s">
        <v>1815</v>
      </c>
      <c r="M169" s="50" t="s">
        <v>1199</v>
      </c>
      <c r="N169" s="50" t="str">
        <f>IF(ISERROR(VLOOKUP(M169,'Specialised Service Code'!$A$1:$D$219,2,FALSE)),"",VLOOKUP(M169,'Specialised Service Code'!$A$1:$D$219,2,FALSE))</f>
        <v>SPECIALIST RENAL SERVICES FOR CHILDREN</v>
      </c>
      <c r="O169" s="47" t="s">
        <v>1812</v>
      </c>
    </row>
    <row r="170" spans="1:15" s="80" customFormat="1" ht="14.25" customHeight="1">
      <c r="A170" s="50" t="s">
        <v>1456</v>
      </c>
      <c r="B170" s="48"/>
      <c r="C170" s="78" t="s">
        <v>1816</v>
      </c>
      <c r="D170" s="47"/>
      <c r="E170" s="48"/>
      <c r="F170" s="50" t="s">
        <v>1816</v>
      </c>
      <c r="G170" s="50" t="s">
        <v>1619</v>
      </c>
      <c r="H170" s="50" t="s">
        <v>24</v>
      </c>
      <c r="I170" s="50" t="s">
        <v>1505</v>
      </c>
      <c r="J170" s="50" t="s">
        <v>1284</v>
      </c>
      <c r="K170" s="50" t="str">
        <f>IF(ISERROR(VLOOKUP(J170,'Specialised Service Code'!$A$1:$D$219,2,FALSE)),"",VLOOKUP(J170,'Specialised Service Code'!$A$1:$D$219,2,FALSE))</f>
        <v>HIGHLY SPECIALIST SERVICES FOR ADULTS WITH INFECTIOUS DISEASES: INFECTIOUS DISEASES</v>
      </c>
      <c r="L170" s="47" t="s">
        <v>1506</v>
      </c>
      <c r="M170" s="50" t="s">
        <v>1285</v>
      </c>
      <c r="N170" s="50" t="str">
        <f>IF(ISERROR(VLOOKUP(M170,'Specialised Service Code'!$A$1:$D$219,2,FALSE)),"",VLOOKUP(M170,'Specialised Service Code'!$A$1:$D$219,2,FALSE))</f>
        <v>SPECIALIST SERVICES FOR CHILDREN WITH INFECTIOUS DISEASES</v>
      </c>
      <c r="O170" s="47" t="s">
        <v>1437</v>
      </c>
    </row>
    <row r="171" spans="1:15" s="80" customFormat="1" ht="14.25" customHeight="1">
      <c r="A171" s="125" t="s">
        <v>27</v>
      </c>
      <c r="B171" s="122" t="s">
        <v>1817</v>
      </c>
      <c r="C171" s="126" t="s">
        <v>1818</v>
      </c>
      <c r="D171" s="47" t="s">
        <v>29</v>
      </c>
      <c r="E171" s="48" t="s">
        <v>1819</v>
      </c>
      <c r="F171" s="50" t="s">
        <v>1820</v>
      </c>
      <c r="G171" s="50" t="s">
        <v>5534</v>
      </c>
      <c r="H171" s="50" t="s">
        <v>24</v>
      </c>
      <c r="I171" s="50" t="s">
        <v>1821</v>
      </c>
      <c r="J171" s="50" t="s">
        <v>1284</v>
      </c>
      <c r="K171" s="50" t="str">
        <f>IF(ISERROR(VLOOKUP(J171,'Specialised Service Code'!$A$1:$D$219,2,FALSE)),"",VLOOKUP(J171,'Specialised Service Code'!$A$1:$D$219,2,FALSE))</f>
        <v>HIGHLY SPECIALIST SERVICES FOR ADULTS WITH INFECTIOUS DISEASES: INFECTIOUS DISEASES</v>
      </c>
      <c r="L171" s="47" t="s">
        <v>1506</v>
      </c>
      <c r="M171" s="50" t="s">
        <v>1285</v>
      </c>
      <c r="N171" s="50" t="str">
        <f>IF(ISERROR(VLOOKUP(M171,'Specialised Service Code'!$A$1:$D$219,2,FALSE)),"",VLOOKUP(M171,'Specialised Service Code'!$A$1:$D$219,2,FALSE))</f>
        <v>SPECIALIST SERVICES FOR CHILDREN WITH INFECTIOUS DISEASES</v>
      </c>
      <c r="O171" s="47" t="s">
        <v>1437</v>
      </c>
    </row>
    <row r="172" spans="1:15" s="80" customFormat="1" ht="14.25" customHeight="1">
      <c r="A172" s="125" t="s">
        <v>27</v>
      </c>
      <c r="B172" s="122" t="s">
        <v>1817</v>
      </c>
      <c r="C172" s="126" t="s">
        <v>1818</v>
      </c>
      <c r="D172" s="47" t="s">
        <v>29</v>
      </c>
      <c r="E172" s="48" t="s">
        <v>1819</v>
      </c>
      <c r="F172" s="50" t="s">
        <v>1820</v>
      </c>
      <c r="G172" s="50" t="s">
        <v>5535</v>
      </c>
      <c r="H172" s="50" t="s">
        <v>24</v>
      </c>
      <c r="I172" s="50" t="s">
        <v>1821</v>
      </c>
      <c r="J172" s="50" t="s">
        <v>1284</v>
      </c>
      <c r="K172" s="50" t="str">
        <f>IF(ISERROR(VLOOKUP(J172,'Specialised Service Code'!$A$1:$D$219,2,FALSE)),"",VLOOKUP(J172,'Specialised Service Code'!$A$1:$D$219,2,FALSE))</f>
        <v>HIGHLY SPECIALIST SERVICES FOR ADULTS WITH INFECTIOUS DISEASES: INFECTIOUS DISEASES</v>
      </c>
      <c r="L172" s="47" t="s">
        <v>1506</v>
      </c>
      <c r="M172" s="50" t="s">
        <v>1285</v>
      </c>
      <c r="N172" s="50" t="str">
        <f>IF(ISERROR(VLOOKUP(M172,'Specialised Service Code'!$A$1:$D$219,2,FALSE)),"",VLOOKUP(M172,'Specialised Service Code'!$A$1:$D$219,2,FALSE))</f>
        <v>SPECIALIST SERVICES FOR CHILDREN WITH INFECTIOUS DISEASES</v>
      </c>
      <c r="O172" s="47" t="s">
        <v>1437</v>
      </c>
    </row>
    <row r="173" spans="1:15" s="80" customFormat="1" ht="14.25" customHeight="1">
      <c r="A173" s="125" t="s">
        <v>27</v>
      </c>
      <c r="B173" s="122" t="s">
        <v>1822</v>
      </c>
      <c r="C173" s="126" t="s">
        <v>1823</v>
      </c>
      <c r="D173" s="47" t="s">
        <v>29</v>
      </c>
      <c r="E173" s="48" t="s">
        <v>1824</v>
      </c>
      <c r="F173" s="50" t="s">
        <v>1825</v>
      </c>
      <c r="G173" s="50" t="s">
        <v>1809</v>
      </c>
      <c r="H173" s="50" t="s">
        <v>24</v>
      </c>
      <c r="I173" s="50" t="s">
        <v>1565</v>
      </c>
      <c r="J173" s="50" t="s">
        <v>1369</v>
      </c>
      <c r="K173" s="50" t="str">
        <f>IF(ISERROR(VLOOKUP(J173,'Specialised Service Code'!$A$1:$D$219,2,FALSE)),"",VLOOKUP(J173,'Specialised Service Code'!$A$1:$D$219,2,FALSE))</f>
        <v>ADULT SPECIALIST RENAL SERVICES: RENAL TRANSPLANTATION</v>
      </c>
      <c r="L173" s="47" t="s">
        <v>1811</v>
      </c>
      <c r="M173" s="50" t="s">
        <v>1199</v>
      </c>
      <c r="N173" s="50" t="str">
        <f>IF(ISERROR(VLOOKUP(M173,'Specialised Service Code'!$A$1:$D$219,2,FALSE)),"",VLOOKUP(M173,'Specialised Service Code'!$A$1:$D$219,2,FALSE))</f>
        <v>SPECIALIST RENAL SERVICES FOR CHILDREN</v>
      </c>
      <c r="O173" s="47" t="s">
        <v>1812</v>
      </c>
    </row>
    <row r="174" spans="1:15" s="80" customFormat="1" ht="14.25" customHeight="1">
      <c r="A174" s="125" t="s">
        <v>27</v>
      </c>
      <c r="B174" s="122" t="s">
        <v>1826</v>
      </c>
      <c r="C174" s="126" t="s">
        <v>1827</v>
      </c>
      <c r="D174" s="47" t="s">
        <v>29</v>
      </c>
      <c r="E174" s="48" t="s">
        <v>1828</v>
      </c>
      <c r="F174" s="50" t="s">
        <v>1829</v>
      </c>
      <c r="G174" s="50" t="s">
        <v>1830</v>
      </c>
      <c r="H174" s="50" t="s">
        <v>24</v>
      </c>
      <c r="I174" s="50" t="s">
        <v>1565</v>
      </c>
      <c r="J174" s="50" t="s">
        <v>1371</v>
      </c>
      <c r="K174" s="50" t="str">
        <f>IF(ISERROR(VLOOKUP(J174,'Specialised Service Code'!$A$1:$D$219,2,FALSE)),"",VLOOKUP(J174,'Specialised Service Code'!$A$1:$D$219,2,FALSE))</f>
        <v>ADULT HIGHLY SPECIALIST RHEUMATOLOGY SERVICES</v>
      </c>
      <c r="L174" s="47">
        <v>410</v>
      </c>
      <c r="M174" s="50" t="s">
        <v>1201</v>
      </c>
      <c r="N174" s="50" t="str">
        <f>IF(ISERROR(VLOOKUP(M174,'Specialised Service Code'!$A$1:$D$219,2,FALSE)),"",VLOOKUP(M174,'Specialised Service Code'!$A$1:$D$219,2,FALSE))</f>
        <v>SPECIALIST RHEUMATOLOGY SERVICES FOR CHILDREN</v>
      </c>
      <c r="O174" s="47" t="s">
        <v>1468</v>
      </c>
    </row>
    <row r="175" spans="1:15" s="80" customFormat="1" ht="14.25" customHeight="1">
      <c r="A175" s="125" t="s">
        <v>27</v>
      </c>
      <c r="B175" s="122" t="s">
        <v>1826</v>
      </c>
      <c r="C175" s="126" t="s">
        <v>1827</v>
      </c>
      <c r="D175" s="47" t="s">
        <v>29</v>
      </c>
      <c r="E175" s="48" t="s">
        <v>1831</v>
      </c>
      <c r="F175" s="50" t="s">
        <v>1832</v>
      </c>
      <c r="G175" s="50" t="s">
        <v>1830</v>
      </c>
      <c r="H175" s="50" t="s">
        <v>24</v>
      </c>
      <c r="I175" s="50" t="s">
        <v>1565</v>
      </c>
      <c r="J175" s="50" t="s">
        <v>1371</v>
      </c>
      <c r="K175" s="50" t="str">
        <f>IF(ISERROR(VLOOKUP(J175,'Specialised Service Code'!$A$1:$D$219,2,FALSE)),"",VLOOKUP(J175,'Specialised Service Code'!$A$1:$D$219,2,FALSE))</f>
        <v>ADULT HIGHLY SPECIALIST RHEUMATOLOGY SERVICES</v>
      </c>
      <c r="L175" s="47">
        <v>410</v>
      </c>
      <c r="M175" s="50" t="s">
        <v>1201</v>
      </c>
      <c r="N175" s="50" t="str">
        <f>IF(ISERROR(VLOOKUP(M175,'Specialised Service Code'!$A$1:$D$219,2,FALSE)),"",VLOOKUP(M175,'Specialised Service Code'!$A$1:$D$219,2,FALSE))</f>
        <v>SPECIALIST RHEUMATOLOGY SERVICES FOR CHILDREN</v>
      </c>
      <c r="O175" s="47" t="s">
        <v>1468</v>
      </c>
    </row>
    <row r="176" spans="1:15" s="80" customFormat="1" ht="14.25" customHeight="1">
      <c r="A176" s="125" t="s">
        <v>27</v>
      </c>
      <c r="B176" s="122" t="s">
        <v>1833</v>
      </c>
      <c r="C176" s="126" t="s">
        <v>1834</v>
      </c>
      <c r="D176" s="47" t="s">
        <v>29</v>
      </c>
      <c r="E176" s="48" t="s">
        <v>1835</v>
      </c>
      <c r="F176" s="50" t="s">
        <v>1836</v>
      </c>
      <c r="G176" s="50" t="s">
        <v>1837</v>
      </c>
      <c r="H176" s="50" t="s">
        <v>24</v>
      </c>
      <c r="I176" s="50" t="s">
        <v>1838</v>
      </c>
      <c r="J176" s="50"/>
      <c r="K176" s="50" t="str">
        <f>IF(ISERROR(VLOOKUP(J176,'Specialised Service Code'!$A$1:$D$219,2,FALSE)),"",VLOOKUP(J176,'Specialised Service Code'!$A$1:$D$219,2,FALSE))</f>
        <v/>
      </c>
      <c r="L176" s="47"/>
      <c r="M176" s="50" t="s">
        <v>1200</v>
      </c>
      <c r="N176" s="50" t="str">
        <f>IF(ISERROR(VLOOKUP(M176,'Specialised Service Code'!$A$1:$D$219,2,FALSE)),"",VLOOKUP(M176,'Specialised Service Code'!$A$1:$D$219,2,FALSE))</f>
        <v>SPECIALIST RESPIRATORY SERVICES FOR CHILDREN</v>
      </c>
      <c r="O176" s="47" t="s">
        <v>1839</v>
      </c>
    </row>
    <row r="177" spans="1:15" s="80" customFormat="1" ht="14.25" customHeight="1">
      <c r="A177" s="125" t="s">
        <v>27</v>
      </c>
      <c r="B177" s="122" t="s">
        <v>1840</v>
      </c>
      <c r="C177" s="126" t="s">
        <v>1841</v>
      </c>
      <c r="D177" s="47" t="s">
        <v>29</v>
      </c>
      <c r="E177" s="48" t="s">
        <v>1842</v>
      </c>
      <c r="F177" s="50" t="s">
        <v>1843</v>
      </c>
      <c r="G177" s="50" t="s">
        <v>1844</v>
      </c>
      <c r="H177" s="50" t="s">
        <v>24</v>
      </c>
      <c r="I177" s="50" t="s">
        <v>1531</v>
      </c>
      <c r="J177" s="50" t="s">
        <v>1307</v>
      </c>
      <c r="K177" s="50" t="str">
        <f>IF(ISERROR(VLOOKUP(J177,'Specialised Service Code'!$A$1:$D$219,2,FALSE)),"",VLOOKUP(J177,'Specialised Service Code'!$A$1:$D$219,2,FALSE))</f>
        <v>HIGHLY SPECIALIST METABOLIC DISORDER SERVICES</v>
      </c>
      <c r="L177" s="47">
        <v>300</v>
      </c>
      <c r="M177" s="50" t="s">
        <v>1307</v>
      </c>
      <c r="N177" s="50" t="str">
        <f>IF(ISERROR(VLOOKUP(M177,'Specialised Service Code'!$A$1:$D$219,2,FALSE)),"",VLOOKUP(M177,'Specialised Service Code'!$A$1:$D$219,2,FALSE))</f>
        <v>HIGHLY SPECIALIST METABOLIC DISORDER SERVICES</v>
      </c>
      <c r="O177" s="47" t="s">
        <v>1533</v>
      </c>
    </row>
    <row r="178" spans="1:15" s="80" customFormat="1" ht="14.25" customHeight="1">
      <c r="A178" s="125" t="s">
        <v>27</v>
      </c>
      <c r="B178" s="122" t="s">
        <v>1840</v>
      </c>
      <c r="C178" s="126" t="s">
        <v>1841</v>
      </c>
      <c r="D178" s="47" t="s">
        <v>29</v>
      </c>
      <c r="E178" s="48" t="s">
        <v>1845</v>
      </c>
      <c r="F178" s="50" t="s">
        <v>1846</v>
      </c>
      <c r="G178" s="50" t="s">
        <v>1844</v>
      </c>
      <c r="H178" s="50" t="s">
        <v>24</v>
      </c>
      <c r="I178" s="50" t="s">
        <v>1531</v>
      </c>
      <c r="J178" s="50" t="s">
        <v>1307</v>
      </c>
      <c r="K178" s="50" t="str">
        <f>IF(ISERROR(VLOOKUP(J178,'Specialised Service Code'!$A$1:$D$219,2,FALSE)),"",VLOOKUP(J178,'Specialised Service Code'!$A$1:$D$219,2,FALSE))</f>
        <v>HIGHLY SPECIALIST METABOLIC DISORDER SERVICES</v>
      </c>
      <c r="L178" s="47">
        <v>300</v>
      </c>
      <c r="M178" s="50" t="s">
        <v>1307</v>
      </c>
      <c r="N178" s="50" t="str">
        <f>IF(ISERROR(VLOOKUP(M178,'Specialised Service Code'!$A$1:$D$219,2,FALSE)),"",VLOOKUP(M178,'Specialised Service Code'!$A$1:$D$219,2,FALSE))</f>
        <v>HIGHLY SPECIALIST METABOLIC DISORDER SERVICES</v>
      </c>
      <c r="O178" s="47" t="s">
        <v>1533</v>
      </c>
    </row>
    <row r="179" spans="1:15" s="80" customFormat="1" ht="14.25" customHeight="1">
      <c r="A179" s="125" t="s">
        <v>27</v>
      </c>
      <c r="B179" s="122" t="s">
        <v>1840</v>
      </c>
      <c r="C179" s="126" t="s">
        <v>1841</v>
      </c>
      <c r="D179" s="47" t="s">
        <v>29</v>
      </c>
      <c r="E179" s="48" t="s">
        <v>1847</v>
      </c>
      <c r="F179" s="50" t="s">
        <v>1848</v>
      </c>
      <c r="G179" s="50" t="s">
        <v>1844</v>
      </c>
      <c r="H179" s="50" t="s">
        <v>24</v>
      </c>
      <c r="I179" s="50" t="s">
        <v>1531</v>
      </c>
      <c r="J179" s="50" t="s">
        <v>1307</v>
      </c>
      <c r="K179" s="50" t="str">
        <f>IF(ISERROR(VLOOKUP(J179,'Specialised Service Code'!$A$1:$D$219,2,FALSE)),"",VLOOKUP(J179,'Specialised Service Code'!$A$1:$D$219,2,FALSE))</f>
        <v>HIGHLY SPECIALIST METABOLIC DISORDER SERVICES</v>
      </c>
      <c r="L179" s="47">
        <v>300</v>
      </c>
      <c r="M179" s="50" t="s">
        <v>1307</v>
      </c>
      <c r="N179" s="50" t="str">
        <f>IF(ISERROR(VLOOKUP(M179,'Specialised Service Code'!$A$1:$D$219,2,FALSE)),"",VLOOKUP(M179,'Specialised Service Code'!$A$1:$D$219,2,FALSE))</f>
        <v>HIGHLY SPECIALIST METABOLIC DISORDER SERVICES</v>
      </c>
      <c r="O179" s="47" t="s">
        <v>1533</v>
      </c>
    </row>
    <row r="180" spans="1:15" s="80" customFormat="1" ht="14.25" customHeight="1">
      <c r="A180" s="125" t="s">
        <v>27</v>
      </c>
      <c r="B180" s="122" t="s">
        <v>1849</v>
      </c>
      <c r="C180" s="126" t="s">
        <v>1850</v>
      </c>
      <c r="D180" s="47" t="s">
        <v>29</v>
      </c>
      <c r="E180" s="48" t="s">
        <v>1851</v>
      </c>
      <c r="F180" s="50" t="s">
        <v>1852</v>
      </c>
      <c r="G180" s="50" t="s">
        <v>9</v>
      </c>
      <c r="H180" s="50" t="s">
        <v>1853</v>
      </c>
      <c r="I180" s="50" t="s">
        <v>1854</v>
      </c>
      <c r="J180" s="50" t="s">
        <v>13</v>
      </c>
      <c r="K180" s="50" t="str">
        <f>IF(ISERROR(VLOOKUP(J180,'Specialised Service Code'!$A$1:$D$219,2,FALSE)),"",VLOOKUP(J180,'Specialised Service Code'!$A$1:$D$219,2,FALSE))</f>
        <v>CHEMOTHERAPY SERVICES</v>
      </c>
      <c r="L180" s="47" t="s">
        <v>82</v>
      </c>
      <c r="M180" s="50" t="s">
        <v>23</v>
      </c>
      <c r="N180" s="50" t="str">
        <f>IF(ISERROR(VLOOKUP(M180,'Specialised Service Code'!$A$1:$D$219,2,FALSE)),"",VLOOKUP(M180,'Specialised Service Code'!$A$1:$D$219,2,FALSE))</f>
        <v>SPECIALIST CANCER SERVICES FOR CHILDREN AND YOUNG PEOPLE: PAEDIATRIC CANCER</v>
      </c>
      <c r="O180" s="47" t="s">
        <v>83</v>
      </c>
    </row>
    <row r="181" spans="1:15" s="80" customFormat="1" ht="14.25" customHeight="1">
      <c r="A181" s="125" t="s">
        <v>27</v>
      </c>
      <c r="B181" s="122" t="s">
        <v>1849</v>
      </c>
      <c r="C181" s="126" t="s">
        <v>1850</v>
      </c>
      <c r="D181" s="47" t="s">
        <v>29</v>
      </c>
      <c r="E181" s="48" t="s">
        <v>1855</v>
      </c>
      <c r="F181" s="50" t="s">
        <v>1856</v>
      </c>
      <c r="G181" s="50" t="s">
        <v>9</v>
      </c>
      <c r="H181" s="50" t="s">
        <v>1853</v>
      </c>
      <c r="I181" s="50" t="s">
        <v>1854</v>
      </c>
      <c r="J181" s="50" t="s">
        <v>13</v>
      </c>
      <c r="K181" s="50" t="str">
        <f>IF(ISERROR(VLOOKUP(J181,'Specialised Service Code'!$A$1:$D$219,2,FALSE)),"",VLOOKUP(J181,'Specialised Service Code'!$A$1:$D$219,2,FALSE))</f>
        <v>CHEMOTHERAPY SERVICES</v>
      </c>
      <c r="L181" s="47" t="s">
        <v>82</v>
      </c>
      <c r="M181" s="50" t="s">
        <v>23</v>
      </c>
      <c r="N181" s="50" t="str">
        <f>IF(ISERROR(VLOOKUP(M181,'Specialised Service Code'!$A$1:$D$219,2,FALSE)),"",VLOOKUP(M181,'Specialised Service Code'!$A$1:$D$219,2,FALSE))</f>
        <v>SPECIALIST CANCER SERVICES FOR CHILDREN AND YOUNG PEOPLE: PAEDIATRIC CANCER</v>
      </c>
      <c r="O181" s="47" t="s">
        <v>83</v>
      </c>
    </row>
    <row r="182" spans="1:15" s="80" customFormat="1" ht="14.25" customHeight="1">
      <c r="A182" s="125" t="s">
        <v>27</v>
      </c>
      <c r="B182" s="122" t="s">
        <v>1849</v>
      </c>
      <c r="C182" s="126" t="s">
        <v>1850</v>
      </c>
      <c r="D182" s="47" t="s">
        <v>29</v>
      </c>
      <c r="E182" s="48" t="s">
        <v>1857</v>
      </c>
      <c r="F182" s="50" t="s">
        <v>1858</v>
      </c>
      <c r="G182" s="50" t="s">
        <v>9</v>
      </c>
      <c r="H182" s="50" t="s">
        <v>1853</v>
      </c>
      <c r="I182" s="50" t="s">
        <v>1854</v>
      </c>
      <c r="J182" s="50" t="s">
        <v>13</v>
      </c>
      <c r="K182" s="50" t="str">
        <f>IF(ISERROR(VLOOKUP(J182,'Specialised Service Code'!$A$1:$D$219,2,FALSE)),"",VLOOKUP(J182,'Specialised Service Code'!$A$1:$D$219,2,FALSE))</f>
        <v>CHEMOTHERAPY SERVICES</v>
      </c>
      <c r="L182" s="47" t="s">
        <v>82</v>
      </c>
      <c r="M182" s="50" t="s">
        <v>23</v>
      </c>
      <c r="N182" s="50" t="str">
        <f>IF(ISERROR(VLOOKUP(M182,'Specialised Service Code'!$A$1:$D$219,2,FALSE)),"",VLOOKUP(M182,'Specialised Service Code'!$A$1:$D$219,2,FALSE))</f>
        <v>SPECIALIST CANCER SERVICES FOR CHILDREN AND YOUNG PEOPLE: PAEDIATRIC CANCER</v>
      </c>
      <c r="O182" s="47" t="s">
        <v>83</v>
      </c>
    </row>
    <row r="183" spans="1:15" s="80" customFormat="1" ht="14.25" customHeight="1">
      <c r="A183" s="125" t="s">
        <v>27</v>
      </c>
      <c r="B183" s="122" t="s">
        <v>1849</v>
      </c>
      <c r="C183" s="126" t="s">
        <v>1850</v>
      </c>
      <c r="D183" s="47" t="s">
        <v>29</v>
      </c>
      <c r="E183" s="48" t="s">
        <v>1859</v>
      </c>
      <c r="F183" s="50" t="s">
        <v>1860</v>
      </c>
      <c r="G183" s="50" t="s">
        <v>9</v>
      </c>
      <c r="H183" s="50" t="s">
        <v>1853</v>
      </c>
      <c r="I183" s="50" t="s">
        <v>1854</v>
      </c>
      <c r="J183" s="50" t="s">
        <v>13</v>
      </c>
      <c r="K183" s="50" t="str">
        <f>IF(ISERROR(VLOOKUP(J183,'Specialised Service Code'!$A$1:$D$219,2,FALSE)),"",VLOOKUP(J183,'Specialised Service Code'!$A$1:$D$219,2,FALSE))</f>
        <v>CHEMOTHERAPY SERVICES</v>
      </c>
      <c r="L183" s="47" t="s">
        <v>82</v>
      </c>
      <c r="M183" s="50" t="s">
        <v>23</v>
      </c>
      <c r="N183" s="50" t="str">
        <f>IF(ISERROR(VLOOKUP(M183,'Specialised Service Code'!$A$1:$D$219,2,FALSE)),"",VLOOKUP(M183,'Specialised Service Code'!$A$1:$D$219,2,FALSE))</f>
        <v>SPECIALIST CANCER SERVICES FOR CHILDREN AND YOUNG PEOPLE: PAEDIATRIC CANCER</v>
      </c>
      <c r="O183" s="47" t="s">
        <v>83</v>
      </c>
    </row>
    <row r="184" spans="1:15" s="80" customFormat="1" ht="14.25" customHeight="1">
      <c r="A184" s="125" t="s">
        <v>27</v>
      </c>
      <c r="B184" s="122" t="s">
        <v>1849</v>
      </c>
      <c r="C184" s="126" t="s">
        <v>1850</v>
      </c>
      <c r="D184" s="47" t="s">
        <v>29</v>
      </c>
      <c r="E184" s="48" t="s">
        <v>1861</v>
      </c>
      <c r="F184" s="50" t="s">
        <v>1862</v>
      </c>
      <c r="G184" s="50" t="s">
        <v>9</v>
      </c>
      <c r="H184" s="50" t="s">
        <v>1853</v>
      </c>
      <c r="I184" s="50" t="s">
        <v>1854</v>
      </c>
      <c r="J184" s="50" t="s">
        <v>13</v>
      </c>
      <c r="K184" s="50" t="str">
        <f>IF(ISERROR(VLOOKUP(J184,'Specialised Service Code'!$A$1:$D$219,2,FALSE)),"",VLOOKUP(J184,'Specialised Service Code'!$A$1:$D$219,2,FALSE))</f>
        <v>CHEMOTHERAPY SERVICES</v>
      </c>
      <c r="L184" s="47" t="s">
        <v>82</v>
      </c>
      <c r="M184" s="50" t="s">
        <v>23</v>
      </c>
      <c r="N184" s="50" t="str">
        <f>IF(ISERROR(VLOOKUP(M184,'Specialised Service Code'!$A$1:$D$219,2,FALSE)),"",VLOOKUP(M184,'Specialised Service Code'!$A$1:$D$219,2,FALSE))</f>
        <v>SPECIALIST CANCER SERVICES FOR CHILDREN AND YOUNG PEOPLE: PAEDIATRIC CANCER</v>
      </c>
      <c r="O184" s="47" t="s">
        <v>83</v>
      </c>
    </row>
    <row r="185" spans="1:15" s="80" customFormat="1" ht="14.25" customHeight="1">
      <c r="A185" s="125" t="s">
        <v>27</v>
      </c>
      <c r="B185" s="122" t="s">
        <v>1849</v>
      </c>
      <c r="C185" s="126" t="s">
        <v>1850</v>
      </c>
      <c r="D185" s="47" t="s">
        <v>29</v>
      </c>
      <c r="E185" s="48" t="s">
        <v>1851</v>
      </c>
      <c r="F185" s="50" t="s">
        <v>1852</v>
      </c>
      <c r="G185" s="50" t="s">
        <v>1863</v>
      </c>
      <c r="H185" s="50" t="s">
        <v>24</v>
      </c>
      <c r="I185" s="50" t="s">
        <v>1854</v>
      </c>
      <c r="J185" s="50" t="s">
        <v>1222</v>
      </c>
      <c r="K185" s="50" t="str">
        <f>IF(ISERROR(VLOOKUP(J185,'Specialised Service Code'!$A$1:$D$219,2,FALSE)),"",VLOOKUP(J185,'Specialised Service Code'!$A$1:$D$219,2,FALSE))</f>
        <v>COMPLEX NEUROFIBROMATOSIS TYPE 2 SERVICE</v>
      </c>
      <c r="L185" s="47" t="s">
        <v>1864</v>
      </c>
      <c r="M185" s="50" t="s">
        <v>1222</v>
      </c>
      <c r="N185" s="50" t="str">
        <f>IF(ISERROR(VLOOKUP(M185,'Specialised Service Code'!$A$1:$D$219,2,FALSE)),"",VLOOKUP(M185,'Specialised Service Code'!$A$1:$D$219,2,FALSE))</f>
        <v>COMPLEX NEUROFIBROMATOSIS TYPE 2 SERVICE</v>
      </c>
      <c r="O185" s="47" t="s">
        <v>1864</v>
      </c>
    </row>
    <row r="186" spans="1:15" s="80" customFormat="1" ht="14.25" customHeight="1">
      <c r="A186" s="125" t="s">
        <v>27</v>
      </c>
      <c r="B186" s="122" t="s">
        <v>1849</v>
      </c>
      <c r="C186" s="126" t="s">
        <v>1850</v>
      </c>
      <c r="D186" s="47" t="s">
        <v>29</v>
      </c>
      <c r="E186" s="48" t="s">
        <v>1855</v>
      </c>
      <c r="F186" s="50" t="s">
        <v>1856</v>
      </c>
      <c r="G186" s="50" t="s">
        <v>1863</v>
      </c>
      <c r="H186" s="50" t="s">
        <v>24</v>
      </c>
      <c r="I186" s="50" t="s">
        <v>1854</v>
      </c>
      <c r="J186" s="50" t="s">
        <v>1222</v>
      </c>
      <c r="K186" s="50" t="str">
        <f>IF(ISERROR(VLOOKUP(J186,'Specialised Service Code'!$A$1:$D$219,2,FALSE)),"",VLOOKUP(J186,'Specialised Service Code'!$A$1:$D$219,2,FALSE))</f>
        <v>COMPLEX NEUROFIBROMATOSIS TYPE 2 SERVICE</v>
      </c>
      <c r="L186" s="47" t="s">
        <v>1864</v>
      </c>
      <c r="M186" s="50" t="s">
        <v>1222</v>
      </c>
      <c r="N186" s="50" t="str">
        <f>IF(ISERROR(VLOOKUP(M186,'Specialised Service Code'!$A$1:$D$219,2,FALSE)),"",VLOOKUP(M186,'Specialised Service Code'!$A$1:$D$219,2,FALSE))</f>
        <v>COMPLEX NEUROFIBROMATOSIS TYPE 2 SERVICE</v>
      </c>
      <c r="O186" s="47" t="s">
        <v>1864</v>
      </c>
    </row>
    <row r="187" spans="1:15" s="80" customFormat="1" ht="14.25" customHeight="1">
      <c r="A187" s="125" t="s">
        <v>27</v>
      </c>
      <c r="B187" s="122" t="s">
        <v>1849</v>
      </c>
      <c r="C187" s="126" t="s">
        <v>1850</v>
      </c>
      <c r="D187" s="47" t="s">
        <v>29</v>
      </c>
      <c r="E187" s="48" t="s">
        <v>1857</v>
      </c>
      <c r="F187" s="50" t="s">
        <v>1858</v>
      </c>
      <c r="G187" s="50" t="s">
        <v>1863</v>
      </c>
      <c r="H187" s="50" t="s">
        <v>24</v>
      </c>
      <c r="I187" s="50" t="s">
        <v>1854</v>
      </c>
      <c r="J187" s="50" t="s">
        <v>1222</v>
      </c>
      <c r="K187" s="50" t="str">
        <f>IF(ISERROR(VLOOKUP(J187,'Specialised Service Code'!$A$1:$D$219,2,FALSE)),"",VLOOKUP(J187,'Specialised Service Code'!$A$1:$D$219,2,FALSE))</f>
        <v>COMPLEX NEUROFIBROMATOSIS TYPE 2 SERVICE</v>
      </c>
      <c r="L187" s="47" t="s">
        <v>1864</v>
      </c>
      <c r="M187" s="50" t="s">
        <v>1222</v>
      </c>
      <c r="N187" s="50" t="str">
        <f>IF(ISERROR(VLOOKUP(M187,'Specialised Service Code'!$A$1:$D$219,2,FALSE)),"",VLOOKUP(M187,'Specialised Service Code'!$A$1:$D$219,2,FALSE))</f>
        <v>COMPLEX NEUROFIBROMATOSIS TYPE 2 SERVICE</v>
      </c>
      <c r="O187" s="47" t="s">
        <v>1864</v>
      </c>
    </row>
    <row r="188" spans="1:15" s="80" customFormat="1" ht="14.25" customHeight="1">
      <c r="A188" s="125" t="s">
        <v>27</v>
      </c>
      <c r="B188" s="122" t="s">
        <v>1849</v>
      </c>
      <c r="C188" s="126" t="s">
        <v>1850</v>
      </c>
      <c r="D188" s="47" t="s">
        <v>29</v>
      </c>
      <c r="E188" s="48" t="s">
        <v>1859</v>
      </c>
      <c r="F188" s="50" t="s">
        <v>1860</v>
      </c>
      <c r="G188" s="50" t="s">
        <v>1863</v>
      </c>
      <c r="H188" s="50" t="s">
        <v>24</v>
      </c>
      <c r="I188" s="50" t="s">
        <v>1854</v>
      </c>
      <c r="J188" s="50" t="s">
        <v>1222</v>
      </c>
      <c r="K188" s="50" t="str">
        <f>IF(ISERROR(VLOOKUP(J188,'Specialised Service Code'!$A$1:$D$219,2,FALSE)),"",VLOOKUP(J188,'Specialised Service Code'!$A$1:$D$219,2,FALSE))</f>
        <v>COMPLEX NEUROFIBROMATOSIS TYPE 2 SERVICE</v>
      </c>
      <c r="L188" s="47" t="s">
        <v>1864</v>
      </c>
      <c r="M188" s="50" t="s">
        <v>1222</v>
      </c>
      <c r="N188" s="50" t="str">
        <f>IF(ISERROR(VLOOKUP(M188,'Specialised Service Code'!$A$1:$D$219,2,FALSE)),"",VLOOKUP(M188,'Specialised Service Code'!$A$1:$D$219,2,FALSE))</f>
        <v>COMPLEX NEUROFIBROMATOSIS TYPE 2 SERVICE</v>
      </c>
      <c r="O188" s="47" t="s">
        <v>1864</v>
      </c>
    </row>
    <row r="189" spans="1:15" s="80" customFormat="1" ht="14.25" customHeight="1">
      <c r="A189" s="125" t="s">
        <v>27</v>
      </c>
      <c r="B189" s="122" t="s">
        <v>1849</v>
      </c>
      <c r="C189" s="126" t="s">
        <v>1850</v>
      </c>
      <c r="D189" s="47" t="s">
        <v>29</v>
      </c>
      <c r="E189" s="48" t="s">
        <v>1861</v>
      </c>
      <c r="F189" s="50" t="s">
        <v>1862</v>
      </c>
      <c r="G189" s="50" t="s">
        <v>1863</v>
      </c>
      <c r="H189" s="50" t="s">
        <v>24</v>
      </c>
      <c r="I189" s="50" t="s">
        <v>1854</v>
      </c>
      <c r="J189" s="50" t="s">
        <v>1222</v>
      </c>
      <c r="K189" s="50" t="str">
        <f>IF(ISERROR(VLOOKUP(J189,'Specialised Service Code'!$A$1:$D$219,2,FALSE)),"",VLOOKUP(J189,'Specialised Service Code'!$A$1:$D$219,2,FALSE))</f>
        <v>COMPLEX NEUROFIBROMATOSIS TYPE 2 SERVICE</v>
      </c>
      <c r="L189" s="47" t="s">
        <v>1864</v>
      </c>
      <c r="M189" s="50" t="s">
        <v>1222</v>
      </c>
      <c r="N189" s="50" t="str">
        <f>IF(ISERROR(VLOOKUP(M189,'Specialised Service Code'!$A$1:$D$219,2,FALSE)),"",VLOOKUP(M189,'Specialised Service Code'!$A$1:$D$219,2,FALSE))</f>
        <v>COMPLEX NEUROFIBROMATOSIS TYPE 2 SERVICE</v>
      </c>
      <c r="O189" s="47" t="s">
        <v>1864</v>
      </c>
    </row>
    <row r="190" spans="1:15" s="80" customFormat="1" ht="14.25" customHeight="1">
      <c r="A190" s="125" t="s">
        <v>27</v>
      </c>
      <c r="B190" s="122" t="s">
        <v>1865</v>
      </c>
      <c r="C190" s="126" t="s">
        <v>1866</v>
      </c>
      <c r="D190" s="47" t="s">
        <v>29</v>
      </c>
      <c r="E190" s="48" t="s">
        <v>1867</v>
      </c>
      <c r="F190" s="50" t="s">
        <v>1868</v>
      </c>
      <c r="G190" s="50" t="s">
        <v>1564</v>
      </c>
      <c r="H190" s="50" t="s">
        <v>24</v>
      </c>
      <c r="I190" s="50" t="s">
        <v>1869</v>
      </c>
      <c r="J190" s="50" t="s">
        <v>1315</v>
      </c>
      <c r="K190" s="50" t="str">
        <f>IF(ISERROR(VLOOKUP(J190,'Specialised Service Code'!$A$1:$D$219,2,FALSE)),"",VLOOKUP(J190,'Specialised Service Code'!$A$1:$D$219,2,FALSE))</f>
        <v>ADULT SPECIALIST NEUROSCIENCES SERVICES: NEUROLOGY</v>
      </c>
      <c r="L190" s="47" t="s">
        <v>1566</v>
      </c>
      <c r="M190" s="50" t="s">
        <v>1195</v>
      </c>
      <c r="N190" s="50" t="str">
        <f>IF(ISERROR(VLOOKUP(M190,'Specialised Service Code'!$A$1:$D$219,2,FALSE)),"",VLOOKUP(M190,'Specialised Service Code'!$A$1:$D$219,2,FALSE))</f>
        <v>SPECIALIST NEUROSCIENCE SERVICES FOR CHILDREN</v>
      </c>
      <c r="O190" s="47" t="s">
        <v>1567</v>
      </c>
    </row>
    <row r="191" spans="1:15" s="80" customFormat="1" ht="14.25" customHeight="1">
      <c r="A191" s="125" t="s">
        <v>27</v>
      </c>
      <c r="B191" s="122" t="s">
        <v>1865</v>
      </c>
      <c r="C191" s="126" t="s">
        <v>1866</v>
      </c>
      <c r="D191" s="47" t="s">
        <v>29</v>
      </c>
      <c r="E191" s="48" t="s">
        <v>1870</v>
      </c>
      <c r="F191" s="50" t="s">
        <v>1871</v>
      </c>
      <c r="G191" s="50" t="s">
        <v>1564</v>
      </c>
      <c r="H191" s="50" t="s">
        <v>24</v>
      </c>
      <c r="I191" s="50" t="s">
        <v>1869</v>
      </c>
      <c r="J191" s="50" t="s">
        <v>1315</v>
      </c>
      <c r="K191" s="50" t="str">
        <f>IF(ISERROR(VLOOKUP(J191,'Specialised Service Code'!$A$1:$D$219,2,FALSE)),"",VLOOKUP(J191,'Specialised Service Code'!$A$1:$D$219,2,FALSE))</f>
        <v>ADULT SPECIALIST NEUROSCIENCES SERVICES: NEUROLOGY</v>
      </c>
      <c r="L191" s="47" t="s">
        <v>1566</v>
      </c>
      <c r="M191" s="50" t="s">
        <v>1195</v>
      </c>
      <c r="N191" s="50" t="str">
        <f>IF(ISERROR(VLOOKUP(M191,'Specialised Service Code'!$A$1:$D$219,2,FALSE)),"",VLOOKUP(M191,'Specialised Service Code'!$A$1:$D$219,2,FALSE))</f>
        <v>SPECIALIST NEUROSCIENCE SERVICES FOR CHILDREN</v>
      </c>
      <c r="O191" s="47" t="s">
        <v>1567</v>
      </c>
    </row>
    <row r="192" spans="1:15" s="80" customFormat="1" ht="14.25" customHeight="1">
      <c r="A192" s="125" t="s">
        <v>27</v>
      </c>
      <c r="B192" s="122" t="s">
        <v>1865</v>
      </c>
      <c r="C192" s="126" t="s">
        <v>1866</v>
      </c>
      <c r="D192" s="47" t="s">
        <v>29</v>
      </c>
      <c r="E192" s="48" t="s">
        <v>1872</v>
      </c>
      <c r="F192" s="50" t="s">
        <v>1873</v>
      </c>
      <c r="G192" s="50" t="s">
        <v>1564</v>
      </c>
      <c r="H192" s="50" t="s">
        <v>24</v>
      </c>
      <c r="I192" s="50" t="s">
        <v>1869</v>
      </c>
      <c r="J192" s="50" t="s">
        <v>1315</v>
      </c>
      <c r="K192" s="50" t="str">
        <f>IF(ISERROR(VLOOKUP(J192,'Specialised Service Code'!$A$1:$D$219,2,FALSE)),"",VLOOKUP(J192,'Specialised Service Code'!$A$1:$D$219,2,FALSE))</f>
        <v>ADULT SPECIALIST NEUROSCIENCES SERVICES: NEUROLOGY</v>
      </c>
      <c r="L192" s="47" t="s">
        <v>1566</v>
      </c>
      <c r="M192" s="50" t="s">
        <v>1195</v>
      </c>
      <c r="N192" s="50" t="str">
        <f>IF(ISERROR(VLOOKUP(M192,'Specialised Service Code'!$A$1:$D$219,2,FALSE)),"",VLOOKUP(M192,'Specialised Service Code'!$A$1:$D$219,2,FALSE))</f>
        <v>SPECIALIST NEUROSCIENCE SERVICES FOR CHILDREN</v>
      </c>
      <c r="O192" s="47" t="s">
        <v>1567</v>
      </c>
    </row>
    <row r="193" spans="1:15" s="80" customFormat="1" ht="14.25" customHeight="1">
      <c r="A193" s="125" t="s">
        <v>27</v>
      </c>
      <c r="B193" s="122" t="s">
        <v>1865</v>
      </c>
      <c r="C193" s="126" t="s">
        <v>1866</v>
      </c>
      <c r="D193" s="47" t="s">
        <v>29</v>
      </c>
      <c r="E193" s="48" t="s">
        <v>1874</v>
      </c>
      <c r="F193" s="50" t="s">
        <v>1875</v>
      </c>
      <c r="G193" s="50" t="s">
        <v>1564</v>
      </c>
      <c r="H193" s="50" t="s">
        <v>24</v>
      </c>
      <c r="I193" s="50" t="s">
        <v>1869</v>
      </c>
      <c r="J193" s="50" t="s">
        <v>1315</v>
      </c>
      <c r="K193" s="50" t="str">
        <f>IF(ISERROR(VLOOKUP(J193,'Specialised Service Code'!$A$1:$D$219,2,FALSE)),"",VLOOKUP(J193,'Specialised Service Code'!$A$1:$D$219,2,FALSE))</f>
        <v>ADULT SPECIALIST NEUROSCIENCES SERVICES: NEUROLOGY</v>
      </c>
      <c r="L193" s="47" t="s">
        <v>1566</v>
      </c>
      <c r="M193" s="50" t="s">
        <v>1195</v>
      </c>
      <c r="N193" s="50" t="str">
        <f>IF(ISERROR(VLOOKUP(M193,'Specialised Service Code'!$A$1:$D$219,2,FALSE)),"",VLOOKUP(M193,'Specialised Service Code'!$A$1:$D$219,2,FALSE))</f>
        <v>SPECIALIST NEUROSCIENCE SERVICES FOR CHILDREN</v>
      </c>
      <c r="O193" s="47" t="s">
        <v>1567</v>
      </c>
    </row>
    <row r="194" spans="1:15" s="80" customFormat="1" ht="14.25" customHeight="1">
      <c r="A194" s="125" t="s">
        <v>27</v>
      </c>
      <c r="B194" s="122" t="s">
        <v>1865</v>
      </c>
      <c r="C194" s="126" t="s">
        <v>1866</v>
      </c>
      <c r="D194" s="47" t="s">
        <v>29</v>
      </c>
      <c r="E194" s="48" t="s">
        <v>1876</v>
      </c>
      <c r="F194" s="50" t="s">
        <v>1877</v>
      </c>
      <c r="G194" s="50" t="s">
        <v>1564</v>
      </c>
      <c r="H194" s="50" t="s">
        <v>24</v>
      </c>
      <c r="I194" s="50" t="s">
        <v>1869</v>
      </c>
      <c r="J194" s="50" t="s">
        <v>1315</v>
      </c>
      <c r="K194" s="50" t="str">
        <f>IF(ISERROR(VLOOKUP(J194,'Specialised Service Code'!$A$1:$D$219,2,FALSE)),"",VLOOKUP(J194,'Specialised Service Code'!$A$1:$D$219,2,FALSE))</f>
        <v>ADULT SPECIALIST NEUROSCIENCES SERVICES: NEUROLOGY</v>
      </c>
      <c r="L194" s="47" t="s">
        <v>1566</v>
      </c>
      <c r="M194" s="50" t="s">
        <v>1195</v>
      </c>
      <c r="N194" s="50" t="str">
        <f>IF(ISERROR(VLOOKUP(M194,'Specialised Service Code'!$A$1:$D$219,2,FALSE)),"",VLOOKUP(M194,'Specialised Service Code'!$A$1:$D$219,2,FALSE))</f>
        <v>SPECIALIST NEUROSCIENCE SERVICES FOR CHILDREN</v>
      </c>
      <c r="O194" s="47" t="s">
        <v>1567</v>
      </c>
    </row>
    <row r="195" spans="1:15" s="80" customFormat="1" ht="14.25" customHeight="1">
      <c r="A195" s="125" t="s">
        <v>27</v>
      </c>
      <c r="B195" s="122" t="s">
        <v>1865</v>
      </c>
      <c r="C195" s="126" t="s">
        <v>1866</v>
      </c>
      <c r="D195" s="47" t="s">
        <v>29</v>
      </c>
      <c r="E195" s="48" t="s">
        <v>1878</v>
      </c>
      <c r="F195" s="50" t="s">
        <v>1879</v>
      </c>
      <c r="G195" s="50" t="s">
        <v>1564</v>
      </c>
      <c r="H195" s="50" t="s">
        <v>24</v>
      </c>
      <c r="I195" s="50" t="s">
        <v>1869</v>
      </c>
      <c r="J195" s="50" t="s">
        <v>1315</v>
      </c>
      <c r="K195" s="50" t="str">
        <f>IF(ISERROR(VLOOKUP(J195,'Specialised Service Code'!$A$1:$D$219,2,FALSE)),"",VLOOKUP(J195,'Specialised Service Code'!$A$1:$D$219,2,FALSE))</f>
        <v>ADULT SPECIALIST NEUROSCIENCES SERVICES: NEUROLOGY</v>
      </c>
      <c r="L195" s="47" t="s">
        <v>1566</v>
      </c>
      <c r="M195" s="50" t="s">
        <v>1195</v>
      </c>
      <c r="N195" s="50" t="str">
        <f>IF(ISERROR(VLOOKUP(M195,'Specialised Service Code'!$A$1:$D$219,2,FALSE)),"",VLOOKUP(M195,'Specialised Service Code'!$A$1:$D$219,2,FALSE))</f>
        <v>SPECIALIST NEUROSCIENCE SERVICES FOR CHILDREN</v>
      </c>
      <c r="O195" s="47" t="s">
        <v>1567</v>
      </c>
    </row>
    <row r="196" spans="1:15" s="80" customFormat="1" ht="14.25" customHeight="1">
      <c r="A196" s="125" t="s">
        <v>27</v>
      </c>
      <c r="B196" s="122" t="s">
        <v>1865</v>
      </c>
      <c r="C196" s="126" t="s">
        <v>1866</v>
      </c>
      <c r="D196" s="47" t="s">
        <v>29</v>
      </c>
      <c r="E196" s="48" t="s">
        <v>1880</v>
      </c>
      <c r="F196" s="50" t="s">
        <v>1881</v>
      </c>
      <c r="G196" s="50" t="s">
        <v>1564</v>
      </c>
      <c r="H196" s="50" t="s">
        <v>24</v>
      </c>
      <c r="I196" s="50" t="s">
        <v>1869</v>
      </c>
      <c r="J196" s="50" t="s">
        <v>1315</v>
      </c>
      <c r="K196" s="50" t="str">
        <f>IF(ISERROR(VLOOKUP(J196,'Specialised Service Code'!$A$1:$D$219,2,FALSE)),"",VLOOKUP(J196,'Specialised Service Code'!$A$1:$D$219,2,FALSE))</f>
        <v>ADULT SPECIALIST NEUROSCIENCES SERVICES: NEUROLOGY</v>
      </c>
      <c r="L196" s="47" t="s">
        <v>1566</v>
      </c>
      <c r="M196" s="50" t="s">
        <v>1195</v>
      </c>
      <c r="N196" s="50" t="str">
        <f>IF(ISERROR(VLOOKUP(M196,'Specialised Service Code'!$A$1:$D$219,2,FALSE)),"",VLOOKUP(M196,'Specialised Service Code'!$A$1:$D$219,2,FALSE))</f>
        <v>SPECIALIST NEUROSCIENCE SERVICES FOR CHILDREN</v>
      </c>
      <c r="O196" s="47" t="s">
        <v>1567</v>
      </c>
    </row>
    <row r="197" spans="1:15" s="80" customFormat="1" ht="14.25" customHeight="1">
      <c r="A197" s="125" t="s">
        <v>27</v>
      </c>
      <c r="B197" s="122" t="s">
        <v>1865</v>
      </c>
      <c r="C197" s="126" t="s">
        <v>1866</v>
      </c>
      <c r="D197" s="47" t="s">
        <v>29</v>
      </c>
      <c r="E197" s="48" t="s">
        <v>1882</v>
      </c>
      <c r="F197" s="50" t="s">
        <v>1883</v>
      </c>
      <c r="G197" s="50" t="s">
        <v>1564</v>
      </c>
      <c r="H197" s="50" t="s">
        <v>24</v>
      </c>
      <c r="I197" s="50" t="s">
        <v>1869</v>
      </c>
      <c r="J197" s="50" t="s">
        <v>1315</v>
      </c>
      <c r="K197" s="50" t="str">
        <f>IF(ISERROR(VLOOKUP(J197,'Specialised Service Code'!$A$1:$D$219,2,FALSE)),"",VLOOKUP(J197,'Specialised Service Code'!$A$1:$D$219,2,FALSE))</f>
        <v>ADULT SPECIALIST NEUROSCIENCES SERVICES: NEUROLOGY</v>
      </c>
      <c r="L197" s="47" t="s">
        <v>1566</v>
      </c>
      <c r="M197" s="50" t="s">
        <v>1195</v>
      </c>
      <c r="N197" s="50" t="str">
        <f>IF(ISERROR(VLOOKUP(M197,'Specialised Service Code'!$A$1:$D$219,2,FALSE)),"",VLOOKUP(M197,'Specialised Service Code'!$A$1:$D$219,2,FALSE))</f>
        <v>SPECIALIST NEUROSCIENCE SERVICES FOR CHILDREN</v>
      </c>
      <c r="O197" s="47" t="s">
        <v>1567</v>
      </c>
    </row>
    <row r="198" spans="1:15" s="80" customFormat="1" ht="14.25" customHeight="1">
      <c r="A198" s="125" t="s">
        <v>27</v>
      </c>
      <c r="B198" s="122" t="s">
        <v>1865</v>
      </c>
      <c r="C198" s="126" t="s">
        <v>1866</v>
      </c>
      <c r="D198" s="47" t="s">
        <v>29</v>
      </c>
      <c r="E198" s="48" t="s">
        <v>1884</v>
      </c>
      <c r="F198" s="50" t="s">
        <v>1885</v>
      </c>
      <c r="G198" s="50" t="s">
        <v>1564</v>
      </c>
      <c r="H198" s="50" t="s">
        <v>24</v>
      </c>
      <c r="I198" s="50" t="s">
        <v>1869</v>
      </c>
      <c r="J198" s="50" t="s">
        <v>1315</v>
      </c>
      <c r="K198" s="50" t="str">
        <f>IF(ISERROR(VLOOKUP(J198,'Specialised Service Code'!$A$1:$D$219,2,FALSE)),"",VLOOKUP(J198,'Specialised Service Code'!$A$1:$D$219,2,FALSE))</f>
        <v>ADULT SPECIALIST NEUROSCIENCES SERVICES: NEUROLOGY</v>
      </c>
      <c r="L198" s="47" t="s">
        <v>1566</v>
      </c>
      <c r="M198" s="50" t="s">
        <v>1195</v>
      </c>
      <c r="N198" s="50" t="str">
        <f>IF(ISERROR(VLOOKUP(M198,'Specialised Service Code'!$A$1:$D$219,2,FALSE)),"",VLOOKUP(M198,'Specialised Service Code'!$A$1:$D$219,2,FALSE))</f>
        <v>SPECIALIST NEUROSCIENCE SERVICES FOR CHILDREN</v>
      </c>
      <c r="O198" s="47" t="s">
        <v>1567</v>
      </c>
    </row>
    <row r="199" spans="1:15" s="80" customFormat="1" ht="14.25" customHeight="1">
      <c r="A199" s="125" t="s">
        <v>27</v>
      </c>
      <c r="B199" s="122" t="s">
        <v>1865</v>
      </c>
      <c r="C199" s="126" t="s">
        <v>1866</v>
      </c>
      <c r="D199" s="47" t="s">
        <v>29</v>
      </c>
      <c r="E199" s="48" t="s">
        <v>1886</v>
      </c>
      <c r="F199" s="50" t="s">
        <v>1887</v>
      </c>
      <c r="G199" s="50" t="s">
        <v>1564</v>
      </c>
      <c r="H199" s="50" t="s">
        <v>24</v>
      </c>
      <c r="I199" s="50" t="s">
        <v>1869</v>
      </c>
      <c r="J199" s="50" t="s">
        <v>1315</v>
      </c>
      <c r="K199" s="50" t="str">
        <f>IF(ISERROR(VLOOKUP(J199,'Specialised Service Code'!$A$1:$D$219,2,FALSE)),"",VLOOKUP(J199,'Specialised Service Code'!$A$1:$D$219,2,FALSE))</f>
        <v>ADULT SPECIALIST NEUROSCIENCES SERVICES: NEUROLOGY</v>
      </c>
      <c r="L199" s="47" t="s">
        <v>1566</v>
      </c>
      <c r="M199" s="50" t="s">
        <v>1195</v>
      </c>
      <c r="N199" s="50" t="str">
        <f>IF(ISERROR(VLOOKUP(M199,'Specialised Service Code'!$A$1:$D$219,2,FALSE)),"",VLOOKUP(M199,'Specialised Service Code'!$A$1:$D$219,2,FALSE))</f>
        <v>SPECIALIST NEUROSCIENCE SERVICES FOR CHILDREN</v>
      </c>
      <c r="O199" s="47" t="s">
        <v>1567</v>
      </c>
    </row>
    <row r="200" spans="1:15" s="80" customFormat="1" ht="14.25" customHeight="1">
      <c r="A200" s="125" t="s">
        <v>27</v>
      </c>
      <c r="B200" s="122" t="s">
        <v>1865</v>
      </c>
      <c r="C200" s="126" t="s">
        <v>1866</v>
      </c>
      <c r="D200" s="47" t="s">
        <v>29</v>
      </c>
      <c r="E200" s="48" t="s">
        <v>1888</v>
      </c>
      <c r="F200" s="50" t="s">
        <v>1889</v>
      </c>
      <c r="G200" s="50" t="s">
        <v>1564</v>
      </c>
      <c r="H200" s="50" t="s">
        <v>24</v>
      </c>
      <c r="I200" s="50" t="s">
        <v>1869</v>
      </c>
      <c r="J200" s="50" t="s">
        <v>1315</v>
      </c>
      <c r="K200" s="50" t="str">
        <f>IF(ISERROR(VLOOKUP(J200,'Specialised Service Code'!$A$1:$D$219,2,FALSE)),"",VLOOKUP(J200,'Specialised Service Code'!$A$1:$D$219,2,FALSE))</f>
        <v>ADULT SPECIALIST NEUROSCIENCES SERVICES: NEUROLOGY</v>
      </c>
      <c r="L200" s="47" t="s">
        <v>1566</v>
      </c>
      <c r="M200" s="50" t="s">
        <v>1195</v>
      </c>
      <c r="N200" s="50" t="str">
        <f>IF(ISERROR(VLOOKUP(M200,'Specialised Service Code'!$A$1:$D$219,2,FALSE)),"",VLOOKUP(M200,'Specialised Service Code'!$A$1:$D$219,2,FALSE))</f>
        <v>SPECIALIST NEUROSCIENCE SERVICES FOR CHILDREN</v>
      </c>
      <c r="O200" s="47" t="s">
        <v>1567</v>
      </c>
    </row>
    <row r="201" spans="1:15" s="80" customFormat="1" ht="14.25" customHeight="1">
      <c r="A201" s="125" t="s">
        <v>27</v>
      </c>
      <c r="B201" s="122" t="s">
        <v>1865</v>
      </c>
      <c r="C201" s="126" t="s">
        <v>1866</v>
      </c>
      <c r="D201" s="47" t="s">
        <v>29</v>
      </c>
      <c r="E201" s="48" t="s">
        <v>1890</v>
      </c>
      <c r="F201" s="50" t="s">
        <v>1891</v>
      </c>
      <c r="G201" s="50" t="s">
        <v>1564</v>
      </c>
      <c r="H201" s="50" t="s">
        <v>24</v>
      </c>
      <c r="I201" s="50" t="s">
        <v>1869</v>
      </c>
      <c r="J201" s="50" t="s">
        <v>1315</v>
      </c>
      <c r="K201" s="50" t="str">
        <f>IF(ISERROR(VLOOKUP(J201,'Specialised Service Code'!$A$1:$D$219,2,FALSE)),"",VLOOKUP(J201,'Specialised Service Code'!$A$1:$D$219,2,FALSE))</f>
        <v>ADULT SPECIALIST NEUROSCIENCES SERVICES: NEUROLOGY</v>
      </c>
      <c r="L201" s="47" t="s">
        <v>1566</v>
      </c>
      <c r="M201" s="50" t="s">
        <v>1195</v>
      </c>
      <c r="N201" s="50" t="str">
        <f>IF(ISERROR(VLOOKUP(M201,'Specialised Service Code'!$A$1:$D$219,2,FALSE)),"",VLOOKUP(M201,'Specialised Service Code'!$A$1:$D$219,2,FALSE))</f>
        <v>SPECIALIST NEUROSCIENCE SERVICES FOR CHILDREN</v>
      </c>
      <c r="O201" s="47" t="s">
        <v>1567</v>
      </c>
    </row>
    <row r="202" spans="1:15" s="80" customFormat="1" ht="14.25" customHeight="1">
      <c r="A202" s="125" t="s">
        <v>27</v>
      </c>
      <c r="B202" s="122" t="s">
        <v>1865</v>
      </c>
      <c r="C202" s="126" t="s">
        <v>1866</v>
      </c>
      <c r="D202" s="47" t="s">
        <v>29</v>
      </c>
      <c r="E202" s="48" t="s">
        <v>1892</v>
      </c>
      <c r="F202" s="50" t="s">
        <v>1893</v>
      </c>
      <c r="G202" s="50" t="s">
        <v>1564</v>
      </c>
      <c r="H202" s="50" t="s">
        <v>24</v>
      </c>
      <c r="I202" s="50" t="s">
        <v>1869</v>
      </c>
      <c r="J202" s="50" t="s">
        <v>1315</v>
      </c>
      <c r="K202" s="50" t="str">
        <f>IF(ISERROR(VLOOKUP(J202,'Specialised Service Code'!$A$1:$D$219,2,FALSE)),"",VLOOKUP(J202,'Specialised Service Code'!$A$1:$D$219,2,FALSE))</f>
        <v>ADULT SPECIALIST NEUROSCIENCES SERVICES: NEUROLOGY</v>
      </c>
      <c r="L202" s="47" t="s">
        <v>1566</v>
      </c>
      <c r="M202" s="50" t="s">
        <v>1195</v>
      </c>
      <c r="N202" s="50" t="str">
        <f>IF(ISERROR(VLOOKUP(M202,'Specialised Service Code'!$A$1:$D$219,2,FALSE)),"",VLOOKUP(M202,'Specialised Service Code'!$A$1:$D$219,2,FALSE))</f>
        <v>SPECIALIST NEUROSCIENCE SERVICES FOR CHILDREN</v>
      </c>
      <c r="O202" s="47" t="s">
        <v>1567</v>
      </c>
    </row>
    <row r="203" spans="1:15" s="80" customFormat="1" ht="14.25" customHeight="1">
      <c r="A203" s="50" t="s">
        <v>1456</v>
      </c>
      <c r="B203" s="48"/>
      <c r="C203" s="78" t="s">
        <v>1894</v>
      </c>
      <c r="D203" s="47"/>
      <c r="E203" s="48"/>
      <c r="F203" s="50" t="s">
        <v>1894</v>
      </c>
      <c r="G203" s="50" t="s">
        <v>1830</v>
      </c>
      <c r="H203" s="50" t="s">
        <v>24</v>
      </c>
      <c r="I203" s="50" t="s">
        <v>1467</v>
      </c>
      <c r="J203" s="50" t="s">
        <v>1371</v>
      </c>
      <c r="K203" s="50" t="str">
        <f>IF(ISERROR(VLOOKUP(J203,'Specialised Service Code'!$A$1:$D$219,2,FALSE)),"",VLOOKUP(J203,'Specialised Service Code'!$A$1:$D$219,2,FALSE))</f>
        <v>ADULT HIGHLY SPECIALIST RHEUMATOLOGY SERVICES</v>
      </c>
      <c r="L203" s="47">
        <v>410</v>
      </c>
      <c r="M203" s="50" t="s">
        <v>1201</v>
      </c>
      <c r="N203" s="50" t="str">
        <f>IF(ISERROR(VLOOKUP(M203,'Specialised Service Code'!$A$1:$D$219,2,FALSE)),"",VLOOKUP(M203,'Specialised Service Code'!$A$1:$D$219,2,FALSE))</f>
        <v>SPECIALIST RHEUMATOLOGY SERVICES FOR CHILDREN</v>
      </c>
      <c r="O203" s="47" t="s">
        <v>1468</v>
      </c>
    </row>
    <row r="204" spans="1:15" s="80" customFormat="1" ht="14.25" customHeight="1">
      <c r="A204" s="125" t="s">
        <v>27</v>
      </c>
      <c r="B204" s="122" t="s">
        <v>1895</v>
      </c>
      <c r="C204" s="126" t="s">
        <v>1896</v>
      </c>
      <c r="D204" s="47" t="s">
        <v>29</v>
      </c>
      <c r="E204" s="48" t="s">
        <v>1897</v>
      </c>
      <c r="F204" s="50" t="s">
        <v>1898</v>
      </c>
      <c r="G204" s="50" t="s">
        <v>1619</v>
      </c>
      <c r="H204" s="50" t="s">
        <v>24</v>
      </c>
      <c r="I204" s="50" t="s">
        <v>1505</v>
      </c>
      <c r="J204" s="50" t="s">
        <v>1284</v>
      </c>
      <c r="K204" s="50" t="str">
        <f>IF(ISERROR(VLOOKUP(J204,'Specialised Service Code'!$A$1:$D$219,2,FALSE)),"",VLOOKUP(J204,'Specialised Service Code'!$A$1:$D$219,2,FALSE))</f>
        <v>HIGHLY SPECIALIST SERVICES FOR ADULTS WITH INFECTIOUS DISEASES: INFECTIOUS DISEASES</v>
      </c>
      <c r="L204" s="47" t="s">
        <v>1506</v>
      </c>
      <c r="M204" s="50" t="s">
        <v>1285</v>
      </c>
      <c r="N204" s="50" t="str">
        <f>IF(ISERROR(VLOOKUP(M204,'Specialised Service Code'!$A$1:$D$219,2,FALSE)),"",VLOOKUP(M204,'Specialised Service Code'!$A$1:$D$219,2,FALSE))</f>
        <v>SPECIALIST SERVICES FOR CHILDREN WITH INFECTIOUS DISEASES</v>
      </c>
      <c r="O204" s="47" t="s">
        <v>1437</v>
      </c>
    </row>
    <row r="205" spans="1:15" s="80" customFormat="1" ht="14.25" customHeight="1">
      <c r="A205" s="125" t="s">
        <v>27</v>
      </c>
      <c r="B205" s="122" t="s">
        <v>1899</v>
      </c>
      <c r="C205" s="126" t="s">
        <v>1900</v>
      </c>
      <c r="D205" s="47" t="s">
        <v>29</v>
      </c>
      <c r="E205" s="48" t="s">
        <v>1901</v>
      </c>
      <c r="F205" s="50" t="s">
        <v>1902</v>
      </c>
      <c r="G205" s="50" t="s">
        <v>9</v>
      </c>
      <c r="H205" s="50" t="s">
        <v>1478</v>
      </c>
      <c r="I205" s="50" t="s">
        <v>1854</v>
      </c>
      <c r="J205" s="50" t="s">
        <v>13</v>
      </c>
      <c r="K205" s="50" t="str">
        <f>IF(ISERROR(VLOOKUP(J205,'Specialised Service Code'!$A$1:$D$219,2,FALSE)),"",VLOOKUP(J205,'Specialised Service Code'!$A$1:$D$219,2,FALSE))</f>
        <v>CHEMOTHERAPY SERVICES</v>
      </c>
      <c r="L205" s="47" t="s">
        <v>82</v>
      </c>
      <c r="M205" s="50" t="s">
        <v>23</v>
      </c>
      <c r="N205" s="50" t="str">
        <f>IF(ISERROR(VLOOKUP(M205,'Specialised Service Code'!$A$1:$D$219,2,FALSE)),"",VLOOKUP(M205,'Specialised Service Code'!$A$1:$D$219,2,FALSE))</f>
        <v>SPECIALIST CANCER SERVICES FOR CHILDREN AND YOUNG PEOPLE: PAEDIATRIC CANCER</v>
      </c>
      <c r="O205" s="47" t="s">
        <v>83</v>
      </c>
    </row>
    <row r="206" spans="1:15" s="80" customFormat="1" ht="14.25" customHeight="1">
      <c r="A206" s="125" t="s">
        <v>27</v>
      </c>
      <c r="B206" s="122" t="s">
        <v>1899</v>
      </c>
      <c r="C206" s="126" t="s">
        <v>1900</v>
      </c>
      <c r="D206" s="47" t="s">
        <v>29</v>
      </c>
      <c r="E206" s="48" t="s">
        <v>1901</v>
      </c>
      <c r="F206" s="50" t="s">
        <v>1902</v>
      </c>
      <c r="G206" s="50" t="s">
        <v>1903</v>
      </c>
      <c r="H206" s="50" t="s">
        <v>24</v>
      </c>
      <c r="I206" s="50" t="s">
        <v>1854</v>
      </c>
      <c r="J206" s="50" t="s">
        <v>1369</v>
      </c>
      <c r="K206" s="50" t="str">
        <f>IF(ISERROR(VLOOKUP(J206,'Specialised Service Code'!$A$1:$D$219,2,FALSE)),"",VLOOKUP(J206,'Specialised Service Code'!$A$1:$D$219,2,FALSE))</f>
        <v>ADULT SPECIALIST RENAL SERVICES: RENAL TRANSPLANTATION</v>
      </c>
      <c r="L206" s="47" t="s">
        <v>1811</v>
      </c>
      <c r="M206" s="50" t="s">
        <v>1199</v>
      </c>
      <c r="N206" s="50" t="str">
        <f>IF(ISERROR(VLOOKUP(M206,'Specialised Service Code'!$A$1:$D$219,2,FALSE)),"",VLOOKUP(M206,'Specialised Service Code'!$A$1:$D$219,2,FALSE))</f>
        <v>SPECIALIST RENAL SERVICES FOR CHILDREN</v>
      </c>
      <c r="O206" s="47" t="s">
        <v>1812</v>
      </c>
    </row>
    <row r="207" spans="1:15" s="80" customFormat="1" ht="14.25" customHeight="1">
      <c r="A207" s="125" t="s">
        <v>27</v>
      </c>
      <c r="B207" s="122" t="s">
        <v>1904</v>
      </c>
      <c r="C207" s="126" t="s">
        <v>1905</v>
      </c>
      <c r="D207" s="47" t="s">
        <v>29</v>
      </c>
      <c r="E207" s="48" t="s">
        <v>1906</v>
      </c>
      <c r="F207" s="50" t="s">
        <v>1907</v>
      </c>
      <c r="G207" s="50" t="s">
        <v>1908</v>
      </c>
      <c r="H207" s="50" t="s">
        <v>24</v>
      </c>
      <c r="I207" s="50" t="s">
        <v>1635</v>
      </c>
      <c r="J207" s="50" t="s">
        <v>1358</v>
      </c>
      <c r="K207" s="50" t="str">
        <f>IF(ISERROR(VLOOKUP(J207,'Specialised Service Code'!$A$1:$D$219,2,FALSE)),"",VLOOKUP(J207,'Specialised Service Code'!$A$1:$D$219,2,FALSE))</f>
        <v>ADULT SPECIALIST PULMONARY HYPERTENSION SERVICES</v>
      </c>
      <c r="L207" s="47" t="s">
        <v>1636</v>
      </c>
      <c r="M207" s="50" t="s">
        <v>1359</v>
      </c>
      <c r="N207" s="50" t="str">
        <f>IF(ISERROR(VLOOKUP(M207,'Specialised Service Code'!$A$1:$D$219,2,FALSE)),"",VLOOKUP(M207,'Specialised Service Code'!$A$1:$D$219,2,FALSE))</f>
        <v>PULMONARY HYPERTENSION SERVICE FOR CHILDREN</v>
      </c>
      <c r="O207" s="47" t="s">
        <v>1637</v>
      </c>
    </row>
    <row r="208" spans="1:15" s="80" customFormat="1" ht="14.25" customHeight="1">
      <c r="A208" s="125" t="s">
        <v>27</v>
      </c>
      <c r="B208" s="122" t="s">
        <v>1904</v>
      </c>
      <c r="C208" s="126" t="s">
        <v>1905</v>
      </c>
      <c r="D208" s="47" t="s">
        <v>29</v>
      </c>
      <c r="E208" s="48" t="s">
        <v>1909</v>
      </c>
      <c r="F208" s="50" t="s">
        <v>1910</v>
      </c>
      <c r="G208" s="50" t="s">
        <v>1908</v>
      </c>
      <c r="H208" s="50" t="s">
        <v>24</v>
      </c>
      <c r="I208" s="50" t="s">
        <v>1635</v>
      </c>
      <c r="J208" s="50" t="s">
        <v>1358</v>
      </c>
      <c r="K208" s="50" t="str">
        <f>IF(ISERROR(VLOOKUP(J208,'Specialised Service Code'!$A$1:$D$219,2,FALSE)),"",VLOOKUP(J208,'Specialised Service Code'!$A$1:$D$219,2,FALSE))</f>
        <v>ADULT SPECIALIST PULMONARY HYPERTENSION SERVICES</v>
      </c>
      <c r="L208" s="47" t="s">
        <v>1636</v>
      </c>
      <c r="M208" s="50" t="s">
        <v>1359</v>
      </c>
      <c r="N208" s="50" t="str">
        <f>IF(ISERROR(VLOOKUP(M208,'Specialised Service Code'!$A$1:$D$219,2,FALSE)),"",VLOOKUP(M208,'Specialised Service Code'!$A$1:$D$219,2,FALSE))</f>
        <v>PULMONARY HYPERTENSION SERVICE FOR CHILDREN</v>
      </c>
      <c r="O208" s="47" t="s">
        <v>1637</v>
      </c>
    </row>
    <row r="209" spans="1:15" s="80" customFormat="1" ht="14.25" customHeight="1">
      <c r="A209" s="125" t="s">
        <v>27</v>
      </c>
      <c r="B209" s="122" t="s">
        <v>1904</v>
      </c>
      <c r="C209" s="126" t="s">
        <v>1905</v>
      </c>
      <c r="D209" s="47" t="s">
        <v>29</v>
      </c>
      <c r="E209" s="48" t="s">
        <v>1906</v>
      </c>
      <c r="F209" s="50" t="s">
        <v>1907</v>
      </c>
      <c r="G209" s="50" t="s">
        <v>1634</v>
      </c>
      <c r="H209" s="50" t="s">
        <v>24</v>
      </c>
      <c r="I209" s="50" t="s">
        <v>1635</v>
      </c>
      <c r="J209" s="50" t="s">
        <v>1358</v>
      </c>
      <c r="K209" s="50" t="str">
        <f>IF(ISERROR(VLOOKUP(J209,'Specialised Service Code'!$A$1:$D$219,2,FALSE)),"",VLOOKUP(J209,'Specialised Service Code'!$A$1:$D$219,2,FALSE))</f>
        <v>ADULT SPECIALIST PULMONARY HYPERTENSION SERVICES</v>
      </c>
      <c r="L209" s="47" t="s">
        <v>1636</v>
      </c>
      <c r="M209" s="50" t="s">
        <v>1359</v>
      </c>
      <c r="N209" s="50" t="str">
        <f>IF(ISERROR(VLOOKUP(M209,'Specialised Service Code'!$A$1:$D$219,2,FALSE)),"",VLOOKUP(M209,'Specialised Service Code'!$A$1:$D$219,2,FALSE))</f>
        <v>PULMONARY HYPERTENSION SERVICE FOR CHILDREN</v>
      </c>
      <c r="O209" s="47" t="s">
        <v>1637</v>
      </c>
    </row>
    <row r="210" spans="1:15" s="80" customFormat="1" ht="14.25" customHeight="1">
      <c r="A210" s="125" t="s">
        <v>27</v>
      </c>
      <c r="B210" s="122" t="s">
        <v>1904</v>
      </c>
      <c r="C210" s="126" t="s">
        <v>1905</v>
      </c>
      <c r="D210" s="47" t="s">
        <v>29</v>
      </c>
      <c r="E210" s="48" t="s">
        <v>1909</v>
      </c>
      <c r="F210" s="50" t="s">
        <v>1910</v>
      </c>
      <c r="G210" s="50" t="s">
        <v>1634</v>
      </c>
      <c r="H210" s="50" t="s">
        <v>24</v>
      </c>
      <c r="I210" s="50" t="s">
        <v>1635</v>
      </c>
      <c r="J210" s="50" t="s">
        <v>1358</v>
      </c>
      <c r="K210" s="50" t="str">
        <f>IF(ISERROR(VLOOKUP(J210,'Specialised Service Code'!$A$1:$D$219,2,FALSE)),"",VLOOKUP(J210,'Specialised Service Code'!$A$1:$D$219,2,FALSE))</f>
        <v>ADULT SPECIALIST PULMONARY HYPERTENSION SERVICES</v>
      </c>
      <c r="L210" s="47" t="s">
        <v>1636</v>
      </c>
      <c r="M210" s="50" t="s">
        <v>1359</v>
      </c>
      <c r="N210" s="50" t="str">
        <f>IF(ISERROR(VLOOKUP(M210,'Specialised Service Code'!$A$1:$D$219,2,FALSE)),"",VLOOKUP(M210,'Specialised Service Code'!$A$1:$D$219,2,FALSE))</f>
        <v>PULMONARY HYPERTENSION SERVICE FOR CHILDREN</v>
      </c>
      <c r="O210" s="47" t="s">
        <v>1637</v>
      </c>
    </row>
    <row r="211" spans="1:15" s="80" customFormat="1" ht="14.25" customHeight="1">
      <c r="A211" s="125" t="s">
        <v>27</v>
      </c>
      <c r="B211" s="122" t="s">
        <v>1911</v>
      </c>
      <c r="C211" s="126" t="s">
        <v>1912</v>
      </c>
      <c r="D211" s="47" t="s">
        <v>29</v>
      </c>
      <c r="E211" s="48" t="s">
        <v>1913</v>
      </c>
      <c r="F211" s="50" t="s">
        <v>1914</v>
      </c>
      <c r="G211" s="50" t="s">
        <v>9</v>
      </c>
      <c r="H211" s="50" t="s">
        <v>1853</v>
      </c>
      <c r="I211" s="50" t="s">
        <v>1511</v>
      </c>
      <c r="J211" s="50" t="s">
        <v>13</v>
      </c>
      <c r="K211" s="50" t="str">
        <f>IF(ISERROR(VLOOKUP(J211,'Specialised Service Code'!$A$1:$D$219,2,FALSE)),"",VLOOKUP(J211,'Specialised Service Code'!$A$1:$D$219,2,FALSE))</f>
        <v>CHEMOTHERAPY SERVICES</v>
      </c>
      <c r="L211" s="47" t="s">
        <v>82</v>
      </c>
      <c r="M211" s="50" t="s">
        <v>23</v>
      </c>
      <c r="N211" s="50" t="str">
        <f>IF(ISERROR(VLOOKUP(M211,'Specialised Service Code'!$A$1:$D$219,2,FALSE)),"",VLOOKUP(M211,'Specialised Service Code'!$A$1:$D$219,2,FALSE))</f>
        <v>SPECIALIST CANCER SERVICES FOR CHILDREN AND YOUNG PEOPLE: PAEDIATRIC CANCER</v>
      </c>
      <c r="O211" s="47" t="s">
        <v>83</v>
      </c>
    </row>
    <row r="212" spans="1:15" s="80" customFormat="1" ht="14.25" customHeight="1">
      <c r="A212" s="125" t="s">
        <v>27</v>
      </c>
      <c r="B212" s="122" t="s">
        <v>1911</v>
      </c>
      <c r="C212" s="126" t="s">
        <v>1912</v>
      </c>
      <c r="D212" s="47" t="s">
        <v>29</v>
      </c>
      <c r="E212" s="48" t="s">
        <v>1915</v>
      </c>
      <c r="F212" s="50" t="s">
        <v>1916</v>
      </c>
      <c r="G212" s="50" t="s">
        <v>9</v>
      </c>
      <c r="H212" s="50" t="s">
        <v>1853</v>
      </c>
      <c r="I212" s="50" t="s">
        <v>1511</v>
      </c>
      <c r="J212" s="50" t="s">
        <v>13</v>
      </c>
      <c r="K212" s="50" t="str">
        <f>IF(ISERROR(VLOOKUP(J212,'Specialised Service Code'!$A$1:$D$219,2,FALSE)),"",VLOOKUP(J212,'Specialised Service Code'!$A$1:$D$219,2,FALSE))</f>
        <v>CHEMOTHERAPY SERVICES</v>
      </c>
      <c r="L212" s="47" t="s">
        <v>82</v>
      </c>
      <c r="M212" s="50" t="s">
        <v>23</v>
      </c>
      <c r="N212" s="50" t="str">
        <f>IF(ISERROR(VLOOKUP(M212,'Specialised Service Code'!$A$1:$D$219,2,FALSE)),"",VLOOKUP(M212,'Specialised Service Code'!$A$1:$D$219,2,FALSE))</f>
        <v>SPECIALIST CANCER SERVICES FOR CHILDREN AND YOUNG PEOPLE: PAEDIATRIC CANCER</v>
      </c>
      <c r="O212" s="47" t="s">
        <v>83</v>
      </c>
    </row>
    <row r="213" spans="1:15" s="80" customFormat="1" ht="14.25" customHeight="1">
      <c r="A213" s="125" t="s">
        <v>27</v>
      </c>
      <c r="B213" s="122" t="s">
        <v>1917</v>
      </c>
      <c r="C213" s="126" t="s">
        <v>1918</v>
      </c>
      <c r="D213" s="47" t="s">
        <v>29</v>
      </c>
      <c r="E213" s="48" t="s">
        <v>1919</v>
      </c>
      <c r="F213" s="50" t="s">
        <v>1920</v>
      </c>
      <c r="G213" s="50" t="s">
        <v>1921</v>
      </c>
      <c r="H213" s="50" t="s">
        <v>24</v>
      </c>
      <c r="I213" s="50" t="s">
        <v>1922</v>
      </c>
      <c r="J213" s="50"/>
      <c r="K213" s="50" t="str">
        <f>IF(ISERROR(VLOOKUP(J213,'Specialised Service Code'!$A$1:$D$219,2,FALSE)),"",VLOOKUP(J213,'Specialised Service Code'!$A$1:$D$219,2,FALSE))</f>
        <v/>
      </c>
      <c r="L213" s="47"/>
      <c r="M213" s="50" t="s">
        <v>1203</v>
      </c>
      <c r="N213" s="50" t="str">
        <f>IF(ISERROR(VLOOKUP(M213,'Specialised Service Code'!$A$1:$D$219,2,FALSE)),"",VLOOKUP(M213,'Specialised Service Code'!$A$1:$D$219,2,FALSE))</f>
        <v>SPECIALIST ORTHOPAEDIC SERVICES FOR CHILDREN</v>
      </c>
      <c r="O213" s="47" t="s">
        <v>1923</v>
      </c>
    </row>
    <row r="214" spans="1:15" s="80" customFormat="1" ht="14.25" customHeight="1">
      <c r="A214" s="125" t="s">
        <v>27</v>
      </c>
      <c r="B214" s="122" t="s">
        <v>1917</v>
      </c>
      <c r="C214" s="126" t="s">
        <v>1918</v>
      </c>
      <c r="D214" s="47" t="s">
        <v>29</v>
      </c>
      <c r="E214" s="48" t="s">
        <v>1924</v>
      </c>
      <c r="F214" s="50" t="s">
        <v>1925</v>
      </c>
      <c r="G214" s="50" t="s">
        <v>1921</v>
      </c>
      <c r="H214" s="50" t="s">
        <v>24</v>
      </c>
      <c r="I214" s="50" t="s">
        <v>1922</v>
      </c>
      <c r="J214" s="50"/>
      <c r="K214" s="50" t="str">
        <f>IF(ISERROR(VLOOKUP(J214,'Specialised Service Code'!$A$1:$D$219,2,FALSE)),"",VLOOKUP(J214,'Specialised Service Code'!$A$1:$D$219,2,FALSE))</f>
        <v/>
      </c>
      <c r="L214" s="47"/>
      <c r="M214" s="50" t="s">
        <v>1203</v>
      </c>
      <c r="N214" s="50" t="str">
        <f>IF(ISERROR(VLOOKUP(M214,'Specialised Service Code'!$A$1:$D$219,2,FALSE)),"",VLOOKUP(M214,'Specialised Service Code'!$A$1:$D$219,2,FALSE))</f>
        <v>SPECIALIST ORTHOPAEDIC SERVICES FOR CHILDREN</v>
      </c>
      <c r="O214" s="47" t="s">
        <v>1923</v>
      </c>
    </row>
    <row r="215" spans="1:15" s="80" customFormat="1" ht="14.25" customHeight="1">
      <c r="A215" s="125" t="s">
        <v>27</v>
      </c>
      <c r="B215" s="122" t="s">
        <v>1917</v>
      </c>
      <c r="C215" s="126" t="s">
        <v>1918</v>
      </c>
      <c r="D215" s="47" t="s">
        <v>29</v>
      </c>
      <c r="E215" s="48" t="s">
        <v>1926</v>
      </c>
      <c r="F215" s="50" t="s">
        <v>1927</v>
      </c>
      <c r="G215" s="50" t="s">
        <v>1921</v>
      </c>
      <c r="H215" s="50" t="s">
        <v>24</v>
      </c>
      <c r="I215" s="50" t="s">
        <v>1922</v>
      </c>
      <c r="J215" s="50"/>
      <c r="K215" s="50" t="str">
        <f>IF(ISERROR(VLOOKUP(J215,'Specialised Service Code'!$A$1:$D$219,2,FALSE)),"",VLOOKUP(J215,'Specialised Service Code'!$A$1:$D$219,2,FALSE))</f>
        <v/>
      </c>
      <c r="L215" s="47"/>
      <c r="M215" s="50" t="s">
        <v>1203</v>
      </c>
      <c r="N215" s="50" t="str">
        <f>IF(ISERROR(VLOOKUP(M215,'Specialised Service Code'!$A$1:$D$219,2,FALSE)),"",VLOOKUP(M215,'Specialised Service Code'!$A$1:$D$219,2,FALSE))</f>
        <v>SPECIALIST ORTHOPAEDIC SERVICES FOR CHILDREN</v>
      </c>
      <c r="O215" s="47" t="s">
        <v>1923</v>
      </c>
    </row>
    <row r="216" spans="1:15" s="80" customFormat="1" ht="14.25" customHeight="1">
      <c r="A216" s="125" t="s">
        <v>27</v>
      </c>
      <c r="B216" s="122" t="s">
        <v>1917</v>
      </c>
      <c r="C216" s="126" t="s">
        <v>1918</v>
      </c>
      <c r="D216" s="47" t="s">
        <v>29</v>
      </c>
      <c r="E216" s="48" t="s">
        <v>1928</v>
      </c>
      <c r="F216" s="50" t="s">
        <v>1929</v>
      </c>
      <c r="G216" s="50" t="s">
        <v>1921</v>
      </c>
      <c r="H216" s="50" t="s">
        <v>24</v>
      </c>
      <c r="I216" s="50" t="s">
        <v>1922</v>
      </c>
      <c r="J216" s="50"/>
      <c r="K216" s="50" t="str">
        <f>IF(ISERROR(VLOOKUP(J216,'Specialised Service Code'!$A$1:$D$219,2,FALSE)),"",VLOOKUP(J216,'Specialised Service Code'!$A$1:$D$219,2,FALSE))</f>
        <v/>
      </c>
      <c r="L216" s="47"/>
      <c r="M216" s="50" t="s">
        <v>1203</v>
      </c>
      <c r="N216" s="50" t="str">
        <f>IF(ISERROR(VLOOKUP(M216,'Specialised Service Code'!$A$1:$D$219,2,FALSE)),"",VLOOKUP(M216,'Specialised Service Code'!$A$1:$D$219,2,FALSE))</f>
        <v>SPECIALIST ORTHOPAEDIC SERVICES FOR CHILDREN</v>
      </c>
      <c r="O216" s="47" t="s">
        <v>1923</v>
      </c>
    </row>
    <row r="217" spans="1:15" s="80" customFormat="1" ht="14.25" customHeight="1">
      <c r="A217" s="125" t="s">
        <v>27</v>
      </c>
      <c r="B217" s="122" t="s">
        <v>1917</v>
      </c>
      <c r="C217" s="126" t="s">
        <v>1918</v>
      </c>
      <c r="D217" s="47" t="s">
        <v>29</v>
      </c>
      <c r="E217" s="48" t="s">
        <v>1930</v>
      </c>
      <c r="F217" s="50" t="s">
        <v>1931</v>
      </c>
      <c r="G217" s="50" t="s">
        <v>1921</v>
      </c>
      <c r="H217" s="50" t="s">
        <v>24</v>
      </c>
      <c r="I217" s="50" t="s">
        <v>1922</v>
      </c>
      <c r="J217" s="50"/>
      <c r="K217" s="50" t="str">
        <f>IF(ISERROR(VLOOKUP(J217,'Specialised Service Code'!$A$1:$D$219,2,FALSE)),"",VLOOKUP(J217,'Specialised Service Code'!$A$1:$D$219,2,FALSE))</f>
        <v/>
      </c>
      <c r="L217" s="47"/>
      <c r="M217" s="50" t="s">
        <v>1203</v>
      </c>
      <c r="N217" s="50" t="str">
        <f>IF(ISERROR(VLOOKUP(M217,'Specialised Service Code'!$A$1:$D$219,2,FALSE)),"",VLOOKUP(M217,'Specialised Service Code'!$A$1:$D$219,2,FALSE))</f>
        <v>SPECIALIST ORTHOPAEDIC SERVICES FOR CHILDREN</v>
      </c>
      <c r="O217" s="47" t="s">
        <v>1923</v>
      </c>
    </row>
    <row r="218" spans="1:15" s="80" customFormat="1" ht="14.25" customHeight="1">
      <c r="A218" s="125" t="s">
        <v>27</v>
      </c>
      <c r="B218" s="122" t="s">
        <v>1917</v>
      </c>
      <c r="C218" s="126" t="s">
        <v>1918</v>
      </c>
      <c r="D218" s="47" t="s">
        <v>29</v>
      </c>
      <c r="E218" s="48" t="s">
        <v>1932</v>
      </c>
      <c r="F218" s="50" t="s">
        <v>1933</v>
      </c>
      <c r="G218" s="50" t="s">
        <v>1921</v>
      </c>
      <c r="H218" s="50" t="s">
        <v>24</v>
      </c>
      <c r="I218" s="50" t="s">
        <v>1922</v>
      </c>
      <c r="J218" s="50"/>
      <c r="K218" s="50" t="str">
        <f>IF(ISERROR(VLOOKUP(J218,'Specialised Service Code'!$A$1:$D$219,2,FALSE)),"",VLOOKUP(J218,'Specialised Service Code'!$A$1:$D$219,2,FALSE))</f>
        <v/>
      </c>
      <c r="L218" s="47"/>
      <c r="M218" s="50" t="s">
        <v>1203</v>
      </c>
      <c r="N218" s="50" t="str">
        <f>IF(ISERROR(VLOOKUP(M218,'Specialised Service Code'!$A$1:$D$219,2,FALSE)),"",VLOOKUP(M218,'Specialised Service Code'!$A$1:$D$219,2,FALSE))</f>
        <v>SPECIALIST ORTHOPAEDIC SERVICES FOR CHILDREN</v>
      </c>
      <c r="O218" s="47" t="s">
        <v>1923</v>
      </c>
    </row>
    <row r="219" spans="1:15" s="80" customFormat="1" ht="14.25" customHeight="1">
      <c r="A219" s="125" t="s">
        <v>27</v>
      </c>
      <c r="B219" s="122" t="s">
        <v>1917</v>
      </c>
      <c r="C219" s="126" t="s">
        <v>1934</v>
      </c>
      <c r="D219" s="47" t="s">
        <v>29</v>
      </c>
      <c r="E219" s="48" t="s">
        <v>1919</v>
      </c>
      <c r="F219" s="50" t="s">
        <v>1920</v>
      </c>
      <c r="G219" s="50" t="s">
        <v>1935</v>
      </c>
      <c r="H219" s="50" t="s">
        <v>24</v>
      </c>
      <c r="I219" s="50" t="s">
        <v>1922</v>
      </c>
      <c r="J219" s="50" t="s">
        <v>1388</v>
      </c>
      <c r="K219" s="50" t="str">
        <f>IF(ISERROR(VLOOKUP(J219,'Specialised Service Code'!$A$1:$D$219,2,FALSE)),"",VLOOKUP(J219,'Specialised Service Code'!$A$1:$D$219,2,FALSE))</f>
        <v>SPINAL CORD INJURY SERVICES</v>
      </c>
      <c r="L219" s="47">
        <v>323</v>
      </c>
      <c r="M219" s="50" t="s">
        <v>1388</v>
      </c>
      <c r="N219" s="50" t="str">
        <f>IF(ISERROR(VLOOKUP(M219,'Specialised Service Code'!$A$1:$D$219,2,FALSE)),"",VLOOKUP(M219,'Specialised Service Code'!$A$1:$D$219,2,FALSE))</f>
        <v>SPINAL CORD INJURY SERVICES</v>
      </c>
      <c r="O219" s="47">
        <v>323</v>
      </c>
    </row>
    <row r="220" spans="1:15" s="80" customFormat="1" ht="14.25" customHeight="1">
      <c r="A220" s="125" t="s">
        <v>27</v>
      </c>
      <c r="B220" s="122" t="s">
        <v>1917</v>
      </c>
      <c r="C220" s="126" t="s">
        <v>1934</v>
      </c>
      <c r="D220" s="47" t="s">
        <v>29</v>
      </c>
      <c r="E220" s="48" t="s">
        <v>1924</v>
      </c>
      <c r="F220" s="50" t="s">
        <v>1925</v>
      </c>
      <c r="G220" s="50" t="s">
        <v>1935</v>
      </c>
      <c r="H220" s="50" t="s">
        <v>24</v>
      </c>
      <c r="I220" s="50" t="s">
        <v>1922</v>
      </c>
      <c r="J220" s="50" t="s">
        <v>1388</v>
      </c>
      <c r="K220" s="50" t="str">
        <f>IF(ISERROR(VLOOKUP(J220,'Specialised Service Code'!$A$1:$D$219,2,FALSE)),"",VLOOKUP(J220,'Specialised Service Code'!$A$1:$D$219,2,FALSE))</f>
        <v>SPINAL CORD INJURY SERVICES</v>
      </c>
      <c r="L220" s="47">
        <v>323</v>
      </c>
      <c r="M220" s="50" t="s">
        <v>1388</v>
      </c>
      <c r="N220" s="50" t="str">
        <f>IF(ISERROR(VLOOKUP(M220,'Specialised Service Code'!$A$1:$D$219,2,FALSE)),"",VLOOKUP(M220,'Specialised Service Code'!$A$1:$D$219,2,FALSE))</f>
        <v>SPINAL CORD INJURY SERVICES</v>
      </c>
      <c r="O220" s="47">
        <v>323</v>
      </c>
    </row>
    <row r="221" spans="1:15" s="80" customFormat="1" ht="14.25" customHeight="1">
      <c r="A221" s="125" t="s">
        <v>27</v>
      </c>
      <c r="B221" s="122" t="s">
        <v>1917</v>
      </c>
      <c r="C221" s="126" t="s">
        <v>1934</v>
      </c>
      <c r="D221" s="47" t="s">
        <v>29</v>
      </c>
      <c r="E221" s="48" t="s">
        <v>1926</v>
      </c>
      <c r="F221" s="50" t="s">
        <v>1927</v>
      </c>
      <c r="G221" s="50" t="s">
        <v>1935</v>
      </c>
      <c r="H221" s="50" t="s">
        <v>24</v>
      </c>
      <c r="I221" s="50" t="s">
        <v>1922</v>
      </c>
      <c r="J221" s="50" t="s">
        <v>1388</v>
      </c>
      <c r="K221" s="50" t="str">
        <f>IF(ISERROR(VLOOKUP(J221,'Specialised Service Code'!$A$1:$D$219,2,FALSE)),"",VLOOKUP(J221,'Specialised Service Code'!$A$1:$D$219,2,FALSE))</f>
        <v>SPINAL CORD INJURY SERVICES</v>
      </c>
      <c r="L221" s="47">
        <v>323</v>
      </c>
      <c r="M221" s="50" t="s">
        <v>1388</v>
      </c>
      <c r="N221" s="50" t="str">
        <f>IF(ISERROR(VLOOKUP(M221,'Specialised Service Code'!$A$1:$D$219,2,FALSE)),"",VLOOKUP(M221,'Specialised Service Code'!$A$1:$D$219,2,FALSE))</f>
        <v>SPINAL CORD INJURY SERVICES</v>
      </c>
      <c r="O221" s="47">
        <v>323</v>
      </c>
    </row>
    <row r="222" spans="1:15" s="80" customFormat="1" ht="14.25" customHeight="1">
      <c r="A222" s="125" t="s">
        <v>27</v>
      </c>
      <c r="B222" s="122" t="s">
        <v>1917</v>
      </c>
      <c r="C222" s="126" t="s">
        <v>1934</v>
      </c>
      <c r="D222" s="47" t="s">
        <v>29</v>
      </c>
      <c r="E222" s="48" t="s">
        <v>1928</v>
      </c>
      <c r="F222" s="50" t="s">
        <v>1929</v>
      </c>
      <c r="G222" s="50" t="s">
        <v>1935</v>
      </c>
      <c r="H222" s="50" t="s">
        <v>24</v>
      </c>
      <c r="I222" s="50" t="s">
        <v>1922</v>
      </c>
      <c r="J222" s="50" t="s">
        <v>1388</v>
      </c>
      <c r="K222" s="50" t="str">
        <f>IF(ISERROR(VLOOKUP(J222,'Specialised Service Code'!$A$1:$D$219,2,FALSE)),"",VLOOKUP(J222,'Specialised Service Code'!$A$1:$D$219,2,FALSE))</f>
        <v>SPINAL CORD INJURY SERVICES</v>
      </c>
      <c r="L222" s="47">
        <v>323</v>
      </c>
      <c r="M222" s="50" t="s">
        <v>1388</v>
      </c>
      <c r="N222" s="50" t="str">
        <f>IF(ISERROR(VLOOKUP(M222,'Specialised Service Code'!$A$1:$D$219,2,FALSE)),"",VLOOKUP(M222,'Specialised Service Code'!$A$1:$D$219,2,FALSE))</f>
        <v>SPINAL CORD INJURY SERVICES</v>
      </c>
      <c r="O222" s="47">
        <v>323</v>
      </c>
    </row>
    <row r="223" spans="1:15" s="80" customFormat="1" ht="14.25" customHeight="1">
      <c r="A223" s="125" t="s">
        <v>27</v>
      </c>
      <c r="B223" s="122" t="s">
        <v>1917</v>
      </c>
      <c r="C223" s="126" t="s">
        <v>1934</v>
      </c>
      <c r="D223" s="47" t="s">
        <v>29</v>
      </c>
      <c r="E223" s="48" t="s">
        <v>1930</v>
      </c>
      <c r="F223" s="50" t="s">
        <v>1931</v>
      </c>
      <c r="G223" s="50" t="s">
        <v>1935</v>
      </c>
      <c r="H223" s="50" t="s">
        <v>24</v>
      </c>
      <c r="I223" s="50" t="s">
        <v>1922</v>
      </c>
      <c r="J223" s="50" t="s">
        <v>1388</v>
      </c>
      <c r="K223" s="50" t="str">
        <f>IF(ISERROR(VLOOKUP(J223,'Specialised Service Code'!$A$1:$D$219,2,FALSE)),"",VLOOKUP(J223,'Specialised Service Code'!$A$1:$D$219,2,FALSE))</f>
        <v>SPINAL CORD INJURY SERVICES</v>
      </c>
      <c r="L223" s="47">
        <v>323</v>
      </c>
      <c r="M223" s="50" t="s">
        <v>1388</v>
      </c>
      <c r="N223" s="50" t="str">
        <f>IF(ISERROR(VLOOKUP(M223,'Specialised Service Code'!$A$1:$D$219,2,FALSE)),"",VLOOKUP(M223,'Specialised Service Code'!$A$1:$D$219,2,FALSE))</f>
        <v>SPINAL CORD INJURY SERVICES</v>
      </c>
      <c r="O223" s="47">
        <v>323</v>
      </c>
    </row>
    <row r="224" spans="1:15" s="80" customFormat="1" ht="14.25" customHeight="1">
      <c r="A224" s="125" t="s">
        <v>27</v>
      </c>
      <c r="B224" s="122" t="s">
        <v>1917</v>
      </c>
      <c r="C224" s="126" t="s">
        <v>1934</v>
      </c>
      <c r="D224" s="47" t="s">
        <v>29</v>
      </c>
      <c r="E224" s="48" t="s">
        <v>1932</v>
      </c>
      <c r="F224" s="50" t="s">
        <v>1933</v>
      </c>
      <c r="G224" s="50" t="s">
        <v>1935</v>
      </c>
      <c r="H224" s="50" t="s">
        <v>24</v>
      </c>
      <c r="I224" s="50" t="s">
        <v>1922</v>
      </c>
      <c r="J224" s="50" t="s">
        <v>1388</v>
      </c>
      <c r="K224" s="50" t="str">
        <f>IF(ISERROR(VLOOKUP(J224,'Specialised Service Code'!$A$1:$D$219,2,FALSE)),"",VLOOKUP(J224,'Specialised Service Code'!$A$1:$D$219,2,FALSE))</f>
        <v>SPINAL CORD INJURY SERVICES</v>
      </c>
      <c r="L224" s="47">
        <v>323</v>
      </c>
      <c r="M224" s="50" t="s">
        <v>1388</v>
      </c>
      <c r="N224" s="50" t="str">
        <f>IF(ISERROR(VLOOKUP(M224,'Specialised Service Code'!$A$1:$D$219,2,FALSE)),"",VLOOKUP(M224,'Specialised Service Code'!$A$1:$D$219,2,FALSE))</f>
        <v>SPINAL CORD INJURY SERVICES</v>
      </c>
      <c r="O224" s="47">
        <v>323</v>
      </c>
    </row>
    <row r="225" spans="1:15" s="80" customFormat="1" ht="14.25" customHeight="1">
      <c r="A225" s="50" t="s">
        <v>1456</v>
      </c>
      <c r="B225" s="48"/>
      <c r="C225" s="78" t="s">
        <v>1936</v>
      </c>
      <c r="D225" s="47"/>
      <c r="E225" s="48"/>
      <c r="F225" s="50" t="s">
        <v>1936</v>
      </c>
      <c r="G225" s="50" t="s">
        <v>1937</v>
      </c>
      <c r="H225" s="50" t="s">
        <v>24</v>
      </c>
      <c r="I225" s="50" t="s">
        <v>1938</v>
      </c>
      <c r="J225" s="50" t="s">
        <v>1284</v>
      </c>
      <c r="K225" s="50" t="str">
        <f>IF(ISERROR(VLOOKUP(J225,'Specialised Service Code'!$A$1:$D$219,2,FALSE)),"",VLOOKUP(J225,'Specialised Service Code'!$A$1:$D$219,2,FALSE))</f>
        <v>HIGHLY SPECIALIST SERVICES FOR ADULTS WITH INFECTIOUS DISEASES: INFECTIOUS DISEASES</v>
      </c>
      <c r="L225" s="47" t="s">
        <v>1506</v>
      </c>
      <c r="M225" s="50" t="s">
        <v>1285</v>
      </c>
      <c r="N225" s="50" t="str">
        <f>IF(ISERROR(VLOOKUP(M225,'Specialised Service Code'!$A$1:$D$219,2,FALSE)),"",VLOOKUP(M225,'Specialised Service Code'!$A$1:$D$219,2,FALSE))</f>
        <v>SPECIALIST SERVICES FOR CHILDREN WITH INFECTIOUS DISEASES</v>
      </c>
      <c r="O225" s="47" t="s">
        <v>1437</v>
      </c>
    </row>
    <row r="226" spans="1:15" s="80" customFormat="1" ht="14.25" customHeight="1">
      <c r="A226" s="125" t="s">
        <v>27</v>
      </c>
      <c r="B226" s="122" t="s">
        <v>1917</v>
      </c>
      <c r="C226" s="126" t="s">
        <v>1918</v>
      </c>
      <c r="D226" s="47" t="s">
        <v>29</v>
      </c>
      <c r="E226" s="48" t="s">
        <v>1932</v>
      </c>
      <c r="F226" s="50" t="s">
        <v>1933</v>
      </c>
      <c r="G226" s="50" t="s">
        <v>1921</v>
      </c>
      <c r="H226" s="50" t="s">
        <v>24</v>
      </c>
      <c r="I226" s="50" t="s">
        <v>1922</v>
      </c>
      <c r="J226" s="50"/>
      <c r="K226" s="50" t="str">
        <f>IF(ISERROR(VLOOKUP(J226,'Specialised Service Code'!$A$1:$D$219,2,FALSE)),"",VLOOKUP(J226,'Specialised Service Code'!$A$1:$D$219,2,FALSE))</f>
        <v/>
      </c>
      <c r="L226" s="47"/>
      <c r="M226" s="50" t="s">
        <v>1203</v>
      </c>
      <c r="N226" s="50" t="str">
        <f>IF(ISERROR(VLOOKUP(M226,'Specialised Service Code'!$A$1:$D$219,2,FALSE)),"",VLOOKUP(M226,'Specialised Service Code'!$A$1:$D$219,2,FALSE))</f>
        <v>SPECIALIST ORTHOPAEDIC SERVICES FOR CHILDREN</v>
      </c>
      <c r="O226" s="47" t="s">
        <v>1923</v>
      </c>
    </row>
    <row r="227" spans="1:15" s="80" customFormat="1" ht="14.25" customHeight="1">
      <c r="A227" s="125" t="s">
        <v>27</v>
      </c>
      <c r="B227" s="122" t="s">
        <v>1939</v>
      </c>
      <c r="C227" s="126" t="s">
        <v>1940</v>
      </c>
      <c r="D227" s="47" t="s">
        <v>29</v>
      </c>
      <c r="E227" s="48" t="s">
        <v>1941</v>
      </c>
      <c r="F227" s="50" t="s">
        <v>1942</v>
      </c>
      <c r="G227" s="50" t="s">
        <v>1943</v>
      </c>
      <c r="H227" s="50" t="s">
        <v>24</v>
      </c>
      <c r="I227" s="50" t="s">
        <v>1782</v>
      </c>
      <c r="J227" s="50" t="s">
        <v>1146</v>
      </c>
      <c r="K227" s="50" t="str">
        <f>IF(ISERROR(VLOOKUP(J227,'Specialised Service Code'!$A$1:$D$219,2,FALSE)),"",VLOOKUP(J227,'Specialised Service Code'!$A$1:$D$219,2,FALSE))</f>
        <v>HIGHLY SPECIALIST ALLERGY SERVICES</v>
      </c>
      <c r="L227" s="47" t="s">
        <v>1783</v>
      </c>
      <c r="M227" s="50" t="s">
        <v>1146</v>
      </c>
      <c r="N227" s="50" t="str">
        <f>IF(ISERROR(VLOOKUP(M227,'Specialised Service Code'!$A$1:$D$219,2,FALSE)),"",VLOOKUP(M227,'Specialised Service Code'!$A$1:$D$219,2,FALSE))</f>
        <v>HIGHLY SPECIALIST ALLERGY SERVICES</v>
      </c>
      <c r="O227" s="47" t="s">
        <v>1784</v>
      </c>
    </row>
    <row r="228" spans="1:15" s="80" customFormat="1" ht="14.25" customHeight="1">
      <c r="A228" s="125" t="s">
        <v>27</v>
      </c>
      <c r="B228" s="122" t="s">
        <v>1939</v>
      </c>
      <c r="C228" s="126" t="s">
        <v>1940</v>
      </c>
      <c r="D228" s="47" t="s">
        <v>29</v>
      </c>
      <c r="E228" s="48" t="s">
        <v>1944</v>
      </c>
      <c r="F228" s="50" t="s">
        <v>1945</v>
      </c>
      <c r="G228" s="50" t="s">
        <v>1943</v>
      </c>
      <c r="H228" s="50" t="s">
        <v>24</v>
      </c>
      <c r="I228" s="50" t="s">
        <v>1782</v>
      </c>
      <c r="J228" s="50" t="s">
        <v>1146</v>
      </c>
      <c r="K228" s="50" t="str">
        <f>IF(ISERROR(VLOOKUP(J228,'Specialised Service Code'!$A$1:$D$219,2,FALSE)),"",VLOOKUP(J228,'Specialised Service Code'!$A$1:$D$219,2,FALSE))</f>
        <v>HIGHLY SPECIALIST ALLERGY SERVICES</v>
      </c>
      <c r="L228" s="47" t="s">
        <v>1783</v>
      </c>
      <c r="M228" s="50" t="s">
        <v>1146</v>
      </c>
      <c r="N228" s="50" t="str">
        <f>IF(ISERROR(VLOOKUP(M228,'Specialised Service Code'!$A$1:$D$219,2,FALSE)),"",VLOOKUP(M228,'Specialised Service Code'!$A$1:$D$219,2,FALSE))</f>
        <v>HIGHLY SPECIALIST ALLERGY SERVICES</v>
      </c>
      <c r="O228" s="47" t="s">
        <v>1784</v>
      </c>
    </row>
    <row r="229" spans="1:15" s="80" customFormat="1" ht="14.25" customHeight="1">
      <c r="A229" s="125" t="s">
        <v>27</v>
      </c>
      <c r="B229" s="122" t="s">
        <v>1946</v>
      </c>
      <c r="C229" s="126" t="s">
        <v>1947</v>
      </c>
      <c r="D229" s="47" t="s">
        <v>29</v>
      </c>
      <c r="E229" s="48" t="s">
        <v>1948</v>
      </c>
      <c r="F229" s="50" t="s">
        <v>1949</v>
      </c>
      <c r="G229" s="50" t="s">
        <v>1235</v>
      </c>
      <c r="H229" s="50" t="s">
        <v>24</v>
      </c>
      <c r="I229" s="50" t="s">
        <v>1559</v>
      </c>
      <c r="J229" s="50" t="s">
        <v>1234</v>
      </c>
      <c r="K229" s="50" t="str">
        <f>IF(ISERROR(VLOOKUP(J229,'Specialised Service Code'!$A$1:$D$219,2,FALSE)),"",VLOOKUP(J229,'Specialised Service Code'!$A$1:$D$219,2,FALSE))</f>
        <v>CRYOPYRIN ASSOCIATED PERIODIC SYNDROME SERVICE</v>
      </c>
      <c r="L229" s="47" t="s">
        <v>1950</v>
      </c>
      <c r="M229" s="50"/>
      <c r="N229" s="50" t="str">
        <f>IF(ISERROR(VLOOKUP(M229,'Specialised Service Code'!$A$1:$D$219,2,FALSE)),"",VLOOKUP(M229,'Specialised Service Code'!$A$1:$D$219,2,FALSE))</f>
        <v/>
      </c>
      <c r="O229" s="47"/>
    </row>
    <row r="230" spans="1:15" s="80" customFormat="1" ht="14.25" customHeight="1">
      <c r="A230" s="125" t="s">
        <v>27</v>
      </c>
      <c r="B230" s="122" t="s">
        <v>1946</v>
      </c>
      <c r="C230" s="126" t="s">
        <v>1947</v>
      </c>
      <c r="D230" s="47" t="s">
        <v>29</v>
      </c>
      <c r="E230" s="48" t="s">
        <v>1948</v>
      </c>
      <c r="F230" s="50" t="s">
        <v>1949</v>
      </c>
      <c r="G230" s="50" t="s">
        <v>1466</v>
      </c>
      <c r="H230" s="50" t="s">
        <v>24</v>
      </c>
      <c r="I230" s="50" t="s">
        <v>1559</v>
      </c>
      <c r="J230" s="50"/>
      <c r="K230" s="50" t="str">
        <f>IF(ISERROR(VLOOKUP(J230,'Specialised Service Code'!$A$1:$D$219,2,FALSE)),"",VLOOKUP(J230,'Specialised Service Code'!$A$1:$D$219,2,FALSE))</f>
        <v/>
      </c>
      <c r="L230" s="47" t="s">
        <v>1950</v>
      </c>
      <c r="M230" s="50" t="s">
        <v>1234</v>
      </c>
      <c r="N230" s="50" t="str">
        <f>IF(ISERROR(VLOOKUP(M230,'Specialised Service Code'!$A$1:$D$219,2,FALSE)),"",VLOOKUP(M230,'Specialised Service Code'!$A$1:$D$219,2,FALSE))</f>
        <v>CRYOPYRIN ASSOCIATED PERIODIC SYNDROME SERVICE</v>
      </c>
      <c r="O230" s="47"/>
    </row>
    <row r="231" spans="1:15" s="80" customFormat="1" ht="14.25" customHeight="1">
      <c r="A231" s="125" t="s">
        <v>27</v>
      </c>
      <c r="B231" s="122" t="s">
        <v>1951</v>
      </c>
      <c r="C231" s="126" t="s">
        <v>1952</v>
      </c>
      <c r="D231" s="47" t="s">
        <v>29</v>
      </c>
      <c r="E231" s="48" t="s">
        <v>1953</v>
      </c>
      <c r="F231" s="50" t="s">
        <v>1954</v>
      </c>
      <c r="G231" s="50" t="s">
        <v>1955</v>
      </c>
      <c r="H231" s="50" t="s">
        <v>24</v>
      </c>
      <c r="I231" s="50" t="s">
        <v>1531</v>
      </c>
      <c r="J231" s="50" t="s">
        <v>1307</v>
      </c>
      <c r="K231" s="50" t="str">
        <f>IF(ISERROR(VLOOKUP(J231,'Specialised Service Code'!$A$1:$D$219,2,FALSE)),"",VLOOKUP(J231,'Specialised Service Code'!$A$1:$D$219,2,FALSE))</f>
        <v>HIGHLY SPECIALIST METABOLIC DISORDER SERVICES</v>
      </c>
      <c r="L231" s="47">
        <v>300</v>
      </c>
      <c r="M231" s="50" t="s">
        <v>1307</v>
      </c>
      <c r="N231" s="50" t="str">
        <f>IF(ISERROR(VLOOKUP(M231,'Specialised Service Code'!$A$1:$D$219,2,FALSE)),"",VLOOKUP(M231,'Specialised Service Code'!$A$1:$D$219,2,FALSE))</f>
        <v>HIGHLY SPECIALIST METABOLIC DISORDER SERVICES</v>
      </c>
      <c r="O231" s="47" t="s">
        <v>1533</v>
      </c>
    </row>
    <row r="232" spans="1:15" s="80" customFormat="1" ht="14.25" customHeight="1">
      <c r="A232" s="50" t="s">
        <v>1456</v>
      </c>
      <c r="B232" s="48"/>
      <c r="C232" s="78" t="s">
        <v>1956</v>
      </c>
      <c r="D232" s="47"/>
      <c r="E232" s="48"/>
      <c r="F232" s="50" t="s">
        <v>1956</v>
      </c>
      <c r="G232" s="50" t="s">
        <v>1957</v>
      </c>
      <c r="H232" s="50" t="s">
        <v>24</v>
      </c>
      <c r="I232" s="50" t="s">
        <v>1531</v>
      </c>
      <c r="J232" s="50" t="s">
        <v>1307</v>
      </c>
      <c r="K232" s="50" t="str">
        <f>IF(ISERROR(VLOOKUP(J232,'Specialised Service Code'!$A$1:$D$219,2,FALSE)),"",VLOOKUP(J232,'Specialised Service Code'!$A$1:$D$219,2,FALSE))</f>
        <v>HIGHLY SPECIALIST METABOLIC DISORDER SERVICES</v>
      </c>
      <c r="L232" s="47">
        <v>300</v>
      </c>
      <c r="M232" s="50" t="s">
        <v>1307</v>
      </c>
      <c r="N232" s="50" t="str">
        <f>IF(ISERROR(VLOOKUP(M232,'Specialised Service Code'!$A$1:$D$219,2,FALSE)),"",VLOOKUP(M232,'Specialised Service Code'!$A$1:$D$219,2,FALSE))</f>
        <v>HIGHLY SPECIALIST METABOLIC DISORDER SERVICES</v>
      </c>
      <c r="O232" s="47" t="s">
        <v>1533</v>
      </c>
    </row>
    <row r="233" spans="1:15" s="80" customFormat="1" ht="14.25" customHeight="1">
      <c r="A233" s="125" t="s">
        <v>27</v>
      </c>
      <c r="B233" s="122" t="s">
        <v>1958</v>
      </c>
      <c r="C233" s="126" t="s">
        <v>1959</v>
      </c>
      <c r="D233" s="47" t="s">
        <v>29</v>
      </c>
      <c r="E233" s="48" t="s">
        <v>1960</v>
      </c>
      <c r="F233" s="50" t="s">
        <v>1961</v>
      </c>
      <c r="G233" s="50" t="s">
        <v>1957</v>
      </c>
      <c r="H233" s="50" t="s">
        <v>24</v>
      </c>
      <c r="I233" s="50" t="s">
        <v>1531</v>
      </c>
      <c r="J233" s="50" t="s">
        <v>1307</v>
      </c>
      <c r="K233" s="50" t="str">
        <f>IF(ISERROR(VLOOKUP(J233,'Specialised Service Code'!$A$1:$D$219,2,FALSE)),"",VLOOKUP(J233,'Specialised Service Code'!$A$1:$D$219,2,FALSE))</f>
        <v>HIGHLY SPECIALIST METABOLIC DISORDER SERVICES</v>
      </c>
      <c r="L233" s="47">
        <v>300</v>
      </c>
      <c r="M233" s="50" t="s">
        <v>1307</v>
      </c>
      <c r="N233" s="50" t="str">
        <f>IF(ISERROR(VLOOKUP(M233,'Specialised Service Code'!$A$1:$D$219,2,FALSE)),"",VLOOKUP(M233,'Specialised Service Code'!$A$1:$D$219,2,FALSE))</f>
        <v>HIGHLY SPECIALIST METABOLIC DISORDER SERVICES</v>
      </c>
      <c r="O233" s="47" t="s">
        <v>1533</v>
      </c>
    </row>
    <row r="234" spans="1:15" s="80" customFormat="1" ht="14.25" customHeight="1">
      <c r="A234" s="125" t="s">
        <v>27</v>
      </c>
      <c r="B234" s="122" t="s">
        <v>1958</v>
      </c>
      <c r="C234" s="126" t="s">
        <v>1959</v>
      </c>
      <c r="D234" s="47" t="s">
        <v>29</v>
      </c>
      <c r="E234" s="48" t="s">
        <v>1962</v>
      </c>
      <c r="F234" s="50" t="s">
        <v>1963</v>
      </c>
      <c r="G234" s="50" t="s">
        <v>1957</v>
      </c>
      <c r="H234" s="50" t="s">
        <v>24</v>
      </c>
      <c r="I234" s="50" t="s">
        <v>1531</v>
      </c>
      <c r="J234" s="50" t="s">
        <v>1307</v>
      </c>
      <c r="K234" s="50" t="str">
        <f>IF(ISERROR(VLOOKUP(J234,'Specialised Service Code'!$A$1:$D$219,2,FALSE)),"",VLOOKUP(J234,'Specialised Service Code'!$A$1:$D$219,2,FALSE))</f>
        <v>HIGHLY SPECIALIST METABOLIC DISORDER SERVICES</v>
      </c>
      <c r="L234" s="47">
        <v>300</v>
      </c>
      <c r="M234" s="50" t="s">
        <v>1307</v>
      </c>
      <c r="N234" s="50" t="str">
        <f>IF(ISERROR(VLOOKUP(M234,'Specialised Service Code'!$A$1:$D$219,2,FALSE)),"",VLOOKUP(M234,'Specialised Service Code'!$A$1:$D$219,2,FALSE))</f>
        <v>HIGHLY SPECIALIST METABOLIC DISORDER SERVICES</v>
      </c>
      <c r="O234" s="47" t="s">
        <v>1533</v>
      </c>
    </row>
    <row r="235" spans="1:15" s="80" customFormat="1" ht="14.25" customHeight="1">
      <c r="A235" s="125" t="s">
        <v>27</v>
      </c>
      <c r="B235" s="122" t="s">
        <v>1958</v>
      </c>
      <c r="C235" s="126" t="s">
        <v>1959</v>
      </c>
      <c r="D235" s="47" t="s">
        <v>29</v>
      </c>
      <c r="E235" s="48" t="s">
        <v>1964</v>
      </c>
      <c r="F235" s="50" t="s">
        <v>1965</v>
      </c>
      <c r="G235" s="50" t="s">
        <v>1957</v>
      </c>
      <c r="H235" s="50" t="s">
        <v>24</v>
      </c>
      <c r="I235" s="50" t="s">
        <v>1531</v>
      </c>
      <c r="J235" s="50" t="s">
        <v>1307</v>
      </c>
      <c r="K235" s="50" t="str">
        <f>IF(ISERROR(VLOOKUP(J235,'Specialised Service Code'!$A$1:$D$219,2,FALSE)),"",VLOOKUP(J235,'Specialised Service Code'!$A$1:$D$219,2,FALSE))</f>
        <v>HIGHLY SPECIALIST METABOLIC DISORDER SERVICES</v>
      </c>
      <c r="L235" s="47">
        <v>300</v>
      </c>
      <c r="M235" s="50" t="s">
        <v>1307</v>
      </c>
      <c r="N235" s="50" t="str">
        <f>IF(ISERROR(VLOOKUP(M235,'Specialised Service Code'!$A$1:$D$219,2,FALSE)),"",VLOOKUP(M235,'Specialised Service Code'!$A$1:$D$219,2,FALSE))</f>
        <v>HIGHLY SPECIALIST METABOLIC DISORDER SERVICES</v>
      </c>
      <c r="O235" s="47" t="s">
        <v>1533</v>
      </c>
    </row>
    <row r="236" spans="1:15" s="80" customFormat="1" ht="14.25" customHeight="1">
      <c r="A236" s="125" t="s">
        <v>27</v>
      </c>
      <c r="B236" s="122" t="s">
        <v>1958</v>
      </c>
      <c r="C236" s="126" t="s">
        <v>1959</v>
      </c>
      <c r="D236" s="47" t="s">
        <v>29</v>
      </c>
      <c r="E236" s="48" t="s">
        <v>1966</v>
      </c>
      <c r="F236" s="50" t="s">
        <v>1967</v>
      </c>
      <c r="G236" s="50" t="s">
        <v>1957</v>
      </c>
      <c r="H236" s="50" t="s">
        <v>24</v>
      </c>
      <c r="I236" s="50" t="s">
        <v>1531</v>
      </c>
      <c r="J236" s="50" t="s">
        <v>1307</v>
      </c>
      <c r="K236" s="50" t="str">
        <f>IF(ISERROR(VLOOKUP(J236,'Specialised Service Code'!$A$1:$D$219,2,FALSE)),"",VLOOKUP(J236,'Specialised Service Code'!$A$1:$D$219,2,FALSE))</f>
        <v>HIGHLY SPECIALIST METABOLIC DISORDER SERVICES</v>
      </c>
      <c r="L236" s="47">
        <v>300</v>
      </c>
      <c r="M236" s="50" t="s">
        <v>1307</v>
      </c>
      <c r="N236" s="50" t="str">
        <f>IF(ISERROR(VLOOKUP(M236,'Specialised Service Code'!$A$1:$D$219,2,FALSE)),"",VLOOKUP(M236,'Specialised Service Code'!$A$1:$D$219,2,FALSE))</f>
        <v>HIGHLY SPECIALIST METABOLIC DISORDER SERVICES</v>
      </c>
      <c r="O236" s="47" t="s">
        <v>1533</v>
      </c>
    </row>
    <row r="237" spans="1:15" s="80" customFormat="1" ht="14.25" customHeight="1">
      <c r="A237" s="125" t="s">
        <v>27</v>
      </c>
      <c r="B237" s="122" t="s">
        <v>1958</v>
      </c>
      <c r="C237" s="126" t="s">
        <v>1959</v>
      </c>
      <c r="D237" s="47" t="s">
        <v>29</v>
      </c>
      <c r="E237" s="48" t="s">
        <v>1968</v>
      </c>
      <c r="F237" s="50" t="s">
        <v>1969</v>
      </c>
      <c r="G237" s="50" t="s">
        <v>1957</v>
      </c>
      <c r="H237" s="50" t="s">
        <v>24</v>
      </c>
      <c r="I237" s="50" t="s">
        <v>1531</v>
      </c>
      <c r="J237" s="50" t="s">
        <v>1307</v>
      </c>
      <c r="K237" s="50" t="str">
        <f>IF(ISERROR(VLOOKUP(J237,'Specialised Service Code'!$A$1:$D$219,2,FALSE)),"",VLOOKUP(J237,'Specialised Service Code'!$A$1:$D$219,2,FALSE))</f>
        <v>HIGHLY SPECIALIST METABOLIC DISORDER SERVICES</v>
      </c>
      <c r="L237" s="47">
        <v>300</v>
      </c>
      <c r="M237" s="50" t="s">
        <v>1307</v>
      </c>
      <c r="N237" s="50" t="str">
        <f>IF(ISERROR(VLOOKUP(M237,'Specialised Service Code'!$A$1:$D$219,2,FALSE)),"",VLOOKUP(M237,'Specialised Service Code'!$A$1:$D$219,2,FALSE))</f>
        <v>HIGHLY SPECIALIST METABOLIC DISORDER SERVICES</v>
      </c>
      <c r="O237" s="47" t="s">
        <v>1533</v>
      </c>
    </row>
    <row r="238" spans="1:15" s="80" customFormat="1" ht="14.25" customHeight="1">
      <c r="A238" s="125" t="s">
        <v>27</v>
      </c>
      <c r="B238" s="122" t="s">
        <v>1958</v>
      </c>
      <c r="C238" s="126" t="s">
        <v>1959</v>
      </c>
      <c r="D238" s="47" t="s">
        <v>29</v>
      </c>
      <c r="E238" s="48" t="s">
        <v>1970</v>
      </c>
      <c r="F238" s="50" t="s">
        <v>1971</v>
      </c>
      <c r="G238" s="50" t="s">
        <v>1957</v>
      </c>
      <c r="H238" s="50" t="s">
        <v>24</v>
      </c>
      <c r="I238" s="50" t="s">
        <v>1531</v>
      </c>
      <c r="J238" s="50" t="s">
        <v>1307</v>
      </c>
      <c r="K238" s="50" t="str">
        <f>IF(ISERROR(VLOOKUP(J238,'Specialised Service Code'!$A$1:$D$219,2,FALSE)),"",VLOOKUP(J238,'Specialised Service Code'!$A$1:$D$219,2,FALSE))</f>
        <v>HIGHLY SPECIALIST METABOLIC DISORDER SERVICES</v>
      </c>
      <c r="L238" s="47">
        <v>300</v>
      </c>
      <c r="M238" s="50" t="s">
        <v>1307</v>
      </c>
      <c r="N238" s="50" t="str">
        <f>IF(ISERROR(VLOOKUP(M238,'Specialised Service Code'!$A$1:$D$219,2,FALSE)),"",VLOOKUP(M238,'Specialised Service Code'!$A$1:$D$219,2,FALSE))</f>
        <v>HIGHLY SPECIALIST METABOLIC DISORDER SERVICES</v>
      </c>
      <c r="O238" s="47" t="s">
        <v>1533</v>
      </c>
    </row>
    <row r="239" spans="1:15" s="80" customFormat="1" ht="14.25" customHeight="1">
      <c r="A239" s="125" t="s">
        <v>27</v>
      </c>
      <c r="B239" s="122" t="s">
        <v>1958</v>
      </c>
      <c r="C239" s="126" t="s">
        <v>1959</v>
      </c>
      <c r="D239" s="47" t="s">
        <v>29</v>
      </c>
      <c r="E239" s="48" t="s">
        <v>1972</v>
      </c>
      <c r="F239" s="50" t="s">
        <v>1973</v>
      </c>
      <c r="G239" s="50" t="s">
        <v>1957</v>
      </c>
      <c r="H239" s="50" t="s">
        <v>24</v>
      </c>
      <c r="I239" s="50" t="s">
        <v>1531</v>
      </c>
      <c r="J239" s="50" t="s">
        <v>1307</v>
      </c>
      <c r="K239" s="50" t="str">
        <f>IF(ISERROR(VLOOKUP(J239,'Specialised Service Code'!$A$1:$D$219,2,FALSE)),"",VLOOKUP(J239,'Specialised Service Code'!$A$1:$D$219,2,FALSE))</f>
        <v>HIGHLY SPECIALIST METABOLIC DISORDER SERVICES</v>
      </c>
      <c r="L239" s="47">
        <v>300</v>
      </c>
      <c r="M239" s="50" t="s">
        <v>1307</v>
      </c>
      <c r="N239" s="50" t="str">
        <f>IF(ISERROR(VLOOKUP(M239,'Specialised Service Code'!$A$1:$D$219,2,FALSE)),"",VLOOKUP(M239,'Specialised Service Code'!$A$1:$D$219,2,FALSE))</f>
        <v>HIGHLY SPECIALIST METABOLIC DISORDER SERVICES</v>
      </c>
      <c r="O239" s="47" t="s">
        <v>1533</v>
      </c>
    </row>
    <row r="240" spans="1:15" s="80" customFormat="1" ht="14.25" customHeight="1">
      <c r="A240" s="125" t="s">
        <v>27</v>
      </c>
      <c r="B240" s="122" t="s">
        <v>1974</v>
      </c>
      <c r="C240" s="126" t="s">
        <v>1975</v>
      </c>
      <c r="D240" s="47" t="s">
        <v>29</v>
      </c>
      <c r="E240" s="48" t="s">
        <v>1976</v>
      </c>
      <c r="F240" s="50" t="s">
        <v>1977</v>
      </c>
      <c r="G240" s="50" t="s">
        <v>1655</v>
      </c>
      <c r="H240" s="50" t="s">
        <v>24</v>
      </c>
      <c r="I240" s="50" t="s">
        <v>1656</v>
      </c>
      <c r="J240" s="50" t="s">
        <v>1284</v>
      </c>
      <c r="K240" s="50" t="str">
        <f>IF(ISERROR(VLOOKUP(J240,'Specialised Service Code'!$A$1:$D$219,2,FALSE)),"",VLOOKUP(J240,'Specialised Service Code'!$A$1:$D$219,2,FALSE))</f>
        <v>HIGHLY SPECIALIST SERVICES FOR ADULTS WITH INFECTIOUS DISEASES: INFECTIOUS DISEASES</v>
      </c>
      <c r="L240" s="47" t="s">
        <v>1506</v>
      </c>
      <c r="M240" s="50" t="s">
        <v>1285</v>
      </c>
      <c r="N240" s="50" t="str">
        <f>IF(ISERROR(VLOOKUP(M240,'Specialised Service Code'!$A$1:$D$219,2,FALSE)),"",VLOOKUP(M240,'Specialised Service Code'!$A$1:$D$219,2,FALSE))</f>
        <v>SPECIALIST SERVICES FOR CHILDREN WITH INFECTIOUS DISEASES</v>
      </c>
      <c r="O240" s="47" t="s">
        <v>1437</v>
      </c>
    </row>
    <row r="241" spans="1:15" s="80" customFormat="1" ht="14.25" customHeight="1">
      <c r="A241" s="125" t="s">
        <v>27</v>
      </c>
      <c r="B241" s="122" t="s">
        <v>1974</v>
      </c>
      <c r="C241" s="126" t="s">
        <v>1975</v>
      </c>
      <c r="D241" s="47" t="s">
        <v>29</v>
      </c>
      <c r="E241" s="48" t="s">
        <v>1978</v>
      </c>
      <c r="F241" s="50" t="s">
        <v>1979</v>
      </c>
      <c r="G241" s="50" t="s">
        <v>1655</v>
      </c>
      <c r="H241" s="50" t="s">
        <v>24</v>
      </c>
      <c r="I241" s="50" t="s">
        <v>1656</v>
      </c>
      <c r="J241" s="50" t="s">
        <v>1284</v>
      </c>
      <c r="K241" s="50" t="str">
        <f>IF(ISERROR(VLOOKUP(J241,'Specialised Service Code'!$A$1:$D$219,2,FALSE)),"",VLOOKUP(J241,'Specialised Service Code'!$A$1:$D$219,2,FALSE))</f>
        <v>HIGHLY SPECIALIST SERVICES FOR ADULTS WITH INFECTIOUS DISEASES: INFECTIOUS DISEASES</v>
      </c>
      <c r="L241" s="47" t="s">
        <v>1506</v>
      </c>
      <c r="M241" s="50" t="s">
        <v>1285</v>
      </c>
      <c r="N241" s="50" t="str">
        <f>IF(ISERROR(VLOOKUP(M241,'Specialised Service Code'!$A$1:$D$219,2,FALSE)),"",VLOOKUP(M241,'Specialised Service Code'!$A$1:$D$219,2,FALSE))</f>
        <v>SPECIALIST SERVICES FOR CHILDREN WITH INFECTIOUS DISEASES</v>
      </c>
      <c r="O241" s="47" t="s">
        <v>1437</v>
      </c>
    </row>
    <row r="242" spans="1:15" s="80" customFormat="1" ht="14.25" customHeight="1">
      <c r="A242" s="50" t="s">
        <v>1456</v>
      </c>
      <c r="B242" s="48"/>
      <c r="C242" s="78" t="s">
        <v>1980</v>
      </c>
      <c r="D242" s="47"/>
      <c r="E242" s="48"/>
      <c r="F242" s="50" t="s">
        <v>1980</v>
      </c>
      <c r="G242" s="50" t="s">
        <v>1981</v>
      </c>
      <c r="H242" s="50" t="s">
        <v>24</v>
      </c>
      <c r="I242" s="50" t="s">
        <v>1546</v>
      </c>
      <c r="J242" s="50" t="s">
        <v>1267</v>
      </c>
      <c r="K242" s="50" t="str">
        <f>IF(ISERROR(VLOOKUP(J242,'Specialised Service Code'!$A$1:$D$219,2,FALSE)),"",VLOOKUP(J242,'Specialised Service Code'!$A$1:$D$219,2,FALSE))</f>
        <v>SPECIALIST SERVICES FOR HAEMOPHILIA AND OTHER RELATED BLEEDING DISORDERS</v>
      </c>
      <c r="L242" s="47" t="s">
        <v>1547</v>
      </c>
      <c r="M242" s="50" t="s">
        <v>1267</v>
      </c>
      <c r="N242" s="50" t="str">
        <f>IF(ISERROR(VLOOKUP(M242,'Specialised Service Code'!$A$1:$D$219,2,FALSE)),"",VLOOKUP(M242,'Specialised Service Code'!$A$1:$D$219,2,FALSE))</f>
        <v>SPECIALIST SERVICES FOR HAEMOPHILIA AND OTHER RELATED BLEEDING DISORDERS</v>
      </c>
      <c r="O242" s="47" t="s">
        <v>1547</v>
      </c>
    </row>
    <row r="243" spans="1:15" s="80" customFormat="1" ht="14.25" customHeight="1">
      <c r="A243" s="125" t="s">
        <v>27</v>
      </c>
      <c r="B243" s="122" t="s">
        <v>1982</v>
      </c>
      <c r="C243" s="126" t="s">
        <v>1983</v>
      </c>
      <c r="D243" s="47" t="s">
        <v>29</v>
      </c>
      <c r="E243" s="48" t="s">
        <v>1984</v>
      </c>
      <c r="F243" s="50" t="s">
        <v>1985</v>
      </c>
      <c r="G243" s="50" t="s">
        <v>1662</v>
      </c>
      <c r="H243" s="50" t="s">
        <v>24</v>
      </c>
      <c r="I243" s="50" t="s">
        <v>1467</v>
      </c>
      <c r="J243" s="50"/>
      <c r="K243" s="50" t="str">
        <f>IF(ISERROR(VLOOKUP(J243,'Specialised Service Code'!$A$1:$D$219,2,FALSE)),"",VLOOKUP(J243,'Specialised Service Code'!$A$1:$D$219,2,FALSE))</f>
        <v/>
      </c>
      <c r="L243" s="47"/>
      <c r="M243" s="50" t="s">
        <v>1201</v>
      </c>
      <c r="N243" s="50" t="str">
        <f>IF(ISERROR(VLOOKUP(M243,'Specialised Service Code'!$A$1:$D$219,2,FALSE)),"",VLOOKUP(M243,'Specialised Service Code'!$A$1:$D$219,2,FALSE))</f>
        <v>SPECIALIST RHEUMATOLOGY SERVICES FOR CHILDREN</v>
      </c>
      <c r="O243" s="47" t="s">
        <v>1468</v>
      </c>
    </row>
    <row r="244" spans="1:15" s="80" customFormat="1" ht="14.25" customHeight="1">
      <c r="A244" s="125" t="s">
        <v>27</v>
      </c>
      <c r="B244" s="122" t="s">
        <v>1982</v>
      </c>
      <c r="C244" s="126" t="s">
        <v>1983</v>
      </c>
      <c r="D244" s="47" t="s">
        <v>29</v>
      </c>
      <c r="E244" s="48" t="s">
        <v>1986</v>
      </c>
      <c r="F244" s="50" t="s">
        <v>1987</v>
      </c>
      <c r="G244" s="50" t="s">
        <v>1662</v>
      </c>
      <c r="H244" s="50" t="s">
        <v>24</v>
      </c>
      <c r="I244" s="50" t="s">
        <v>1467</v>
      </c>
      <c r="J244" s="50"/>
      <c r="K244" s="50" t="str">
        <f>IF(ISERROR(VLOOKUP(J244,'Specialised Service Code'!$A$1:$D$219,2,FALSE)),"",VLOOKUP(J244,'Specialised Service Code'!$A$1:$D$219,2,FALSE))</f>
        <v/>
      </c>
      <c r="L244" s="47"/>
      <c r="M244" s="50" t="s">
        <v>1201</v>
      </c>
      <c r="N244" s="50" t="str">
        <f>IF(ISERROR(VLOOKUP(M244,'Specialised Service Code'!$A$1:$D$219,2,FALSE)),"",VLOOKUP(M244,'Specialised Service Code'!$A$1:$D$219,2,FALSE))</f>
        <v>SPECIALIST RHEUMATOLOGY SERVICES FOR CHILDREN</v>
      </c>
      <c r="O244" s="47" t="s">
        <v>1468</v>
      </c>
    </row>
    <row r="245" spans="1:15" s="80" customFormat="1" ht="14.25" customHeight="1">
      <c r="A245" s="125" t="s">
        <v>27</v>
      </c>
      <c r="B245" s="122" t="s">
        <v>1988</v>
      </c>
      <c r="C245" s="126" t="s">
        <v>1989</v>
      </c>
      <c r="D245" s="47" t="s">
        <v>29</v>
      </c>
      <c r="E245" s="48" t="s">
        <v>1990</v>
      </c>
      <c r="F245" s="50" t="s">
        <v>1991</v>
      </c>
      <c r="G245" s="50" t="s">
        <v>9</v>
      </c>
      <c r="H245" s="50" t="s">
        <v>1478</v>
      </c>
      <c r="I245" s="50" t="s">
        <v>1854</v>
      </c>
      <c r="J245" s="50" t="s">
        <v>13</v>
      </c>
      <c r="K245" s="50" t="str">
        <f>IF(ISERROR(VLOOKUP(J245,'Specialised Service Code'!$A$1:$D$219,2,FALSE)),"",VLOOKUP(J245,'Specialised Service Code'!$A$1:$D$219,2,FALSE))</f>
        <v>CHEMOTHERAPY SERVICES</v>
      </c>
      <c r="L245" s="47" t="s">
        <v>82</v>
      </c>
      <c r="M245" s="50" t="s">
        <v>23</v>
      </c>
      <c r="N245" s="50" t="str">
        <f>IF(ISERROR(VLOOKUP(M245,'Specialised Service Code'!$A$1:$D$219,2,FALSE)),"",VLOOKUP(M245,'Specialised Service Code'!$A$1:$D$219,2,FALSE))</f>
        <v>SPECIALIST CANCER SERVICES FOR CHILDREN AND YOUNG PEOPLE: PAEDIATRIC CANCER</v>
      </c>
      <c r="O245" s="47" t="s">
        <v>83</v>
      </c>
    </row>
    <row r="246" spans="1:15" s="80" customFormat="1" ht="14.25" customHeight="1">
      <c r="A246" s="125" t="s">
        <v>27</v>
      </c>
      <c r="B246" s="122" t="s">
        <v>1988</v>
      </c>
      <c r="C246" s="126" t="s">
        <v>1989</v>
      </c>
      <c r="D246" s="47" t="s">
        <v>29</v>
      </c>
      <c r="E246" s="48" t="s">
        <v>1992</v>
      </c>
      <c r="F246" s="50" t="s">
        <v>1993</v>
      </c>
      <c r="G246" s="50" t="s">
        <v>9</v>
      </c>
      <c r="H246" s="50" t="s">
        <v>1478</v>
      </c>
      <c r="I246" s="50" t="s">
        <v>1854</v>
      </c>
      <c r="J246" s="50" t="s">
        <v>13</v>
      </c>
      <c r="K246" s="50" t="str">
        <f>IF(ISERROR(VLOOKUP(J246,'Specialised Service Code'!$A$1:$D$219,2,FALSE)),"",VLOOKUP(J246,'Specialised Service Code'!$A$1:$D$219,2,FALSE))</f>
        <v>CHEMOTHERAPY SERVICES</v>
      </c>
      <c r="L246" s="47" t="s">
        <v>82</v>
      </c>
      <c r="M246" s="50" t="s">
        <v>23</v>
      </c>
      <c r="N246" s="50" t="str">
        <f>IF(ISERROR(VLOOKUP(M246,'Specialised Service Code'!$A$1:$D$219,2,FALSE)),"",VLOOKUP(M246,'Specialised Service Code'!$A$1:$D$219,2,FALSE))</f>
        <v>SPECIALIST CANCER SERVICES FOR CHILDREN AND YOUNG PEOPLE: PAEDIATRIC CANCER</v>
      </c>
      <c r="O246" s="47" t="s">
        <v>83</v>
      </c>
    </row>
    <row r="247" spans="1:15" s="80" customFormat="1" ht="14.25" customHeight="1">
      <c r="A247" s="125" t="s">
        <v>27</v>
      </c>
      <c r="B247" s="122" t="s">
        <v>1988</v>
      </c>
      <c r="C247" s="126" t="s">
        <v>1989</v>
      </c>
      <c r="D247" s="47" t="s">
        <v>29</v>
      </c>
      <c r="E247" s="48" t="s">
        <v>1994</v>
      </c>
      <c r="F247" s="50" t="s">
        <v>1995</v>
      </c>
      <c r="G247" s="50" t="s">
        <v>9</v>
      </c>
      <c r="H247" s="50" t="s">
        <v>1478</v>
      </c>
      <c r="I247" s="50" t="s">
        <v>1854</v>
      </c>
      <c r="J247" s="50" t="s">
        <v>13</v>
      </c>
      <c r="K247" s="50" t="str">
        <f>IF(ISERROR(VLOOKUP(J247,'Specialised Service Code'!$A$1:$D$219,2,FALSE)),"",VLOOKUP(J247,'Specialised Service Code'!$A$1:$D$219,2,FALSE))</f>
        <v>CHEMOTHERAPY SERVICES</v>
      </c>
      <c r="L247" s="47" t="s">
        <v>82</v>
      </c>
      <c r="M247" s="50" t="s">
        <v>23</v>
      </c>
      <c r="N247" s="50" t="str">
        <f>IF(ISERROR(VLOOKUP(M247,'Specialised Service Code'!$A$1:$D$219,2,FALSE)),"",VLOOKUP(M247,'Specialised Service Code'!$A$1:$D$219,2,FALSE))</f>
        <v>SPECIALIST CANCER SERVICES FOR CHILDREN AND YOUNG PEOPLE: PAEDIATRIC CANCER</v>
      </c>
      <c r="O247" s="47" t="s">
        <v>83</v>
      </c>
    </row>
    <row r="248" spans="1:15" s="80" customFormat="1" ht="14.25" customHeight="1">
      <c r="A248" s="125" t="s">
        <v>27</v>
      </c>
      <c r="B248" s="122" t="s">
        <v>1996</v>
      </c>
      <c r="C248" s="126" t="s">
        <v>1997</v>
      </c>
      <c r="D248" s="47" t="s">
        <v>29</v>
      </c>
      <c r="E248" s="48" t="s">
        <v>1998</v>
      </c>
      <c r="F248" s="50" t="s">
        <v>1999</v>
      </c>
      <c r="G248" s="50" t="s">
        <v>2000</v>
      </c>
      <c r="H248" s="50" t="s">
        <v>24</v>
      </c>
      <c r="I248" s="50" t="s">
        <v>1531</v>
      </c>
      <c r="J248" s="50" t="s">
        <v>1307</v>
      </c>
      <c r="K248" s="50" t="str">
        <f>IF(ISERROR(VLOOKUP(J248,'Specialised Service Code'!$A$1:$D$219,2,FALSE)),"",VLOOKUP(J248,'Specialised Service Code'!$A$1:$D$219,2,FALSE))</f>
        <v>HIGHLY SPECIALIST METABOLIC DISORDER SERVICES</v>
      </c>
      <c r="L248" s="47">
        <v>300</v>
      </c>
      <c r="M248" s="50" t="s">
        <v>1307</v>
      </c>
      <c r="N248" s="50" t="str">
        <f>IF(ISERROR(VLOOKUP(M248,'Specialised Service Code'!$A$1:$D$219,2,FALSE)),"",VLOOKUP(M248,'Specialised Service Code'!$A$1:$D$219,2,FALSE))</f>
        <v>HIGHLY SPECIALIST METABOLIC DISORDER SERVICES</v>
      </c>
      <c r="O248" s="47" t="s">
        <v>1533</v>
      </c>
    </row>
    <row r="249" spans="1:15" s="80" customFormat="1" ht="14.25" customHeight="1">
      <c r="A249" s="125" t="s">
        <v>27</v>
      </c>
      <c r="B249" s="122" t="s">
        <v>1996</v>
      </c>
      <c r="C249" s="126" t="s">
        <v>1997</v>
      </c>
      <c r="D249" s="47" t="s">
        <v>29</v>
      </c>
      <c r="E249" s="48" t="s">
        <v>2001</v>
      </c>
      <c r="F249" s="50" t="s">
        <v>2002</v>
      </c>
      <c r="G249" s="50" t="s">
        <v>2000</v>
      </c>
      <c r="H249" s="50" t="s">
        <v>24</v>
      </c>
      <c r="I249" s="50" t="s">
        <v>1531</v>
      </c>
      <c r="J249" s="50" t="s">
        <v>1307</v>
      </c>
      <c r="K249" s="50" t="str">
        <f>IF(ISERROR(VLOOKUP(J249,'Specialised Service Code'!$A$1:$D$219,2,FALSE)),"",VLOOKUP(J249,'Specialised Service Code'!$A$1:$D$219,2,FALSE))</f>
        <v>HIGHLY SPECIALIST METABOLIC DISORDER SERVICES</v>
      </c>
      <c r="L249" s="47">
        <v>300</v>
      </c>
      <c r="M249" s="50" t="s">
        <v>1307</v>
      </c>
      <c r="N249" s="50" t="str">
        <f>IF(ISERROR(VLOOKUP(M249,'Specialised Service Code'!$A$1:$D$219,2,FALSE)),"",VLOOKUP(M249,'Specialised Service Code'!$A$1:$D$219,2,FALSE))</f>
        <v>HIGHLY SPECIALIST METABOLIC DISORDER SERVICES</v>
      </c>
      <c r="O249" s="47" t="s">
        <v>1533</v>
      </c>
    </row>
    <row r="250" spans="1:15" s="80" customFormat="1" ht="14.25" customHeight="1">
      <c r="A250" s="125" t="s">
        <v>27</v>
      </c>
      <c r="B250" s="122" t="s">
        <v>2003</v>
      </c>
      <c r="C250" s="126" t="s">
        <v>2004</v>
      </c>
      <c r="D250" s="47" t="s">
        <v>29</v>
      </c>
      <c r="E250" s="48" t="s">
        <v>2005</v>
      </c>
      <c r="F250" s="50" t="s">
        <v>2006</v>
      </c>
      <c r="G250" s="50" t="s">
        <v>1937</v>
      </c>
      <c r="H250" s="50" t="s">
        <v>24</v>
      </c>
      <c r="I250" s="50" t="s">
        <v>1938</v>
      </c>
      <c r="J250" s="50" t="s">
        <v>1284</v>
      </c>
      <c r="K250" s="50" t="str">
        <f>IF(ISERROR(VLOOKUP(J250,'Specialised Service Code'!$A$1:$D$219,2,FALSE)),"",VLOOKUP(J250,'Specialised Service Code'!$A$1:$D$219,2,FALSE))</f>
        <v>HIGHLY SPECIALIST SERVICES FOR ADULTS WITH INFECTIOUS DISEASES: INFECTIOUS DISEASES</v>
      </c>
      <c r="L250" s="47" t="s">
        <v>1506</v>
      </c>
      <c r="M250" s="50" t="s">
        <v>1285</v>
      </c>
      <c r="N250" s="50" t="str">
        <f>IF(ISERROR(VLOOKUP(M250,'Specialised Service Code'!$A$1:$D$219,2,FALSE)),"",VLOOKUP(M250,'Specialised Service Code'!$A$1:$D$219,2,FALSE))</f>
        <v>SPECIALIST SERVICES FOR CHILDREN WITH INFECTIOUS DISEASES</v>
      </c>
      <c r="O250" s="47" t="s">
        <v>1437</v>
      </c>
    </row>
    <row r="251" spans="1:15" s="80" customFormat="1" ht="14.25" customHeight="1">
      <c r="A251" s="125" t="s">
        <v>27</v>
      </c>
      <c r="B251" s="122" t="s">
        <v>2003</v>
      </c>
      <c r="C251" s="126" t="s">
        <v>2004</v>
      </c>
      <c r="D251" s="47" t="s">
        <v>29</v>
      </c>
      <c r="E251" s="48" t="s">
        <v>2007</v>
      </c>
      <c r="F251" s="50" t="s">
        <v>2008</v>
      </c>
      <c r="G251" s="50" t="s">
        <v>1937</v>
      </c>
      <c r="H251" s="50" t="s">
        <v>24</v>
      </c>
      <c r="I251" s="50" t="s">
        <v>1938</v>
      </c>
      <c r="J251" s="50" t="s">
        <v>1284</v>
      </c>
      <c r="K251" s="50" t="str">
        <f>IF(ISERROR(VLOOKUP(J251,'Specialised Service Code'!$A$1:$D$219,2,FALSE)),"",VLOOKUP(J251,'Specialised Service Code'!$A$1:$D$219,2,FALSE))</f>
        <v>HIGHLY SPECIALIST SERVICES FOR ADULTS WITH INFECTIOUS DISEASES: INFECTIOUS DISEASES</v>
      </c>
      <c r="L251" s="47" t="s">
        <v>1506</v>
      </c>
      <c r="M251" s="50" t="s">
        <v>1285</v>
      </c>
      <c r="N251" s="50" t="str">
        <f>IF(ISERROR(VLOOKUP(M251,'Specialised Service Code'!$A$1:$D$219,2,FALSE)),"",VLOOKUP(M251,'Specialised Service Code'!$A$1:$D$219,2,FALSE))</f>
        <v>SPECIALIST SERVICES FOR CHILDREN WITH INFECTIOUS DISEASES</v>
      </c>
      <c r="O251" s="47" t="s">
        <v>1437</v>
      </c>
    </row>
    <row r="252" spans="1:15" s="80" customFormat="1" ht="14.25" customHeight="1">
      <c r="A252" s="50" t="s">
        <v>1456</v>
      </c>
      <c r="B252" s="48"/>
      <c r="C252" s="78" t="s">
        <v>2009</v>
      </c>
      <c r="D252" s="47"/>
      <c r="E252" s="48"/>
      <c r="F252" s="50" t="s">
        <v>2009</v>
      </c>
      <c r="G252" s="50" t="s">
        <v>1238</v>
      </c>
      <c r="H252" s="50" t="s">
        <v>24</v>
      </c>
      <c r="I252" s="50" t="s">
        <v>1649</v>
      </c>
      <c r="J252" s="50" t="s">
        <v>1237</v>
      </c>
      <c r="K252" s="50" t="str">
        <f>IF(ISERROR(VLOOKUP(J252,'Specialised Service Code'!$A$1:$D$219,2,FALSE)),"",VLOOKUP(J252,'Specialised Service Code'!$A$1:$D$219,2,FALSE))</f>
        <v>CYSTIC FIBROSIS SERVICES</v>
      </c>
      <c r="L252" s="47">
        <v>343</v>
      </c>
      <c r="M252" s="50" t="s">
        <v>1237</v>
      </c>
      <c r="N252" s="50" t="str">
        <f>IF(ISERROR(VLOOKUP(M252,'Specialised Service Code'!$A$1:$D$219,2,FALSE)),"",VLOOKUP(M252,'Specialised Service Code'!$A$1:$D$219,2,FALSE))</f>
        <v>CYSTIC FIBROSIS SERVICES</v>
      </c>
      <c r="O252" s="47" t="s">
        <v>1650</v>
      </c>
    </row>
    <row r="253" spans="1:15" s="80" customFormat="1" ht="14.25" customHeight="1">
      <c r="A253" s="125" t="s">
        <v>27</v>
      </c>
      <c r="B253" s="122" t="s">
        <v>2010</v>
      </c>
      <c r="C253" s="126" t="s">
        <v>2011</v>
      </c>
      <c r="D253" s="47" t="s">
        <v>29</v>
      </c>
      <c r="E253" s="48" t="s">
        <v>2012</v>
      </c>
      <c r="F253" s="50" t="s">
        <v>2013</v>
      </c>
      <c r="G253" s="50" t="s">
        <v>1564</v>
      </c>
      <c r="H253" s="50" t="s">
        <v>24</v>
      </c>
      <c r="I253" s="50" t="s">
        <v>1559</v>
      </c>
      <c r="J253" s="50" t="s">
        <v>1315</v>
      </c>
      <c r="K253" s="50" t="str">
        <f>IF(ISERROR(VLOOKUP(J253,'Specialised Service Code'!$A$1:$D$219,2,FALSE)),"",VLOOKUP(J253,'Specialised Service Code'!$A$1:$D$219,2,FALSE))</f>
        <v>ADULT SPECIALIST NEUROSCIENCES SERVICES: NEUROLOGY</v>
      </c>
      <c r="L253" s="47" t="s">
        <v>1566</v>
      </c>
      <c r="M253" s="50" t="s">
        <v>1195</v>
      </c>
      <c r="N253" s="50" t="str">
        <f>IF(ISERROR(VLOOKUP(M253,'Specialised Service Code'!$A$1:$D$219,2,FALSE)),"",VLOOKUP(M253,'Specialised Service Code'!$A$1:$D$219,2,FALSE))</f>
        <v>SPECIALIST NEUROSCIENCE SERVICES FOR CHILDREN</v>
      </c>
      <c r="O253" s="47" t="s">
        <v>1567</v>
      </c>
    </row>
    <row r="254" spans="1:15" s="80" customFormat="1" ht="14.25" customHeight="1">
      <c r="A254" s="125" t="s">
        <v>27</v>
      </c>
      <c r="B254" s="122" t="s">
        <v>2010</v>
      </c>
      <c r="C254" s="126" t="s">
        <v>2011</v>
      </c>
      <c r="D254" s="47" t="s">
        <v>29</v>
      </c>
      <c r="E254" s="48" t="s">
        <v>2014</v>
      </c>
      <c r="F254" s="50" t="s">
        <v>2015</v>
      </c>
      <c r="G254" s="50" t="s">
        <v>1564</v>
      </c>
      <c r="H254" s="50" t="s">
        <v>24</v>
      </c>
      <c r="I254" s="50" t="s">
        <v>1559</v>
      </c>
      <c r="J254" s="50" t="s">
        <v>1315</v>
      </c>
      <c r="K254" s="50" t="str">
        <f>IF(ISERROR(VLOOKUP(J254,'Specialised Service Code'!$A$1:$D$219,2,FALSE)),"",VLOOKUP(J254,'Specialised Service Code'!$A$1:$D$219,2,FALSE))</f>
        <v>ADULT SPECIALIST NEUROSCIENCES SERVICES: NEUROLOGY</v>
      </c>
      <c r="L254" s="47" t="s">
        <v>1566</v>
      </c>
      <c r="M254" s="50" t="s">
        <v>1195</v>
      </c>
      <c r="N254" s="50" t="str">
        <f>IF(ISERROR(VLOOKUP(M254,'Specialised Service Code'!$A$1:$D$219,2,FALSE)),"",VLOOKUP(M254,'Specialised Service Code'!$A$1:$D$219,2,FALSE))</f>
        <v>SPECIALIST NEUROSCIENCE SERVICES FOR CHILDREN</v>
      </c>
      <c r="O254" s="47" t="s">
        <v>1567</v>
      </c>
    </row>
    <row r="255" spans="1:15" s="80" customFormat="1" ht="14.25" customHeight="1">
      <c r="A255" s="125" t="s">
        <v>27</v>
      </c>
      <c r="B255" s="122" t="s">
        <v>2010</v>
      </c>
      <c r="C255" s="126" t="s">
        <v>2011</v>
      </c>
      <c r="D255" s="47" t="s">
        <v>29</v>
      </c>
      <c r="E255" s="48" t="s">
        <v>2012</v>
      </c>
      <c r="F255" s="50" t="s">
        <v>2013</v>
      </c>
      <c r="G255" s="50" t="s">
        <v>2016</v>
      </c>
      <c r="H255" s="50" t="s">
        <v>24</v>
      </c>
      <c r="I255" s="50" t="s">
        <v>1559</v>
      </c>
      <c r="J255" s="50" t="s">
        <v>1315</v>
      </c>
      <c r="K255" s="50" t="str">
        <f>IF(ISERROR(VLOOKUP(J255,'Specialised Service Code'!$A$1:$D$219,2,FALSE)),"",VLOOKUP(J255,'Specialised Service Code'!$A$1:$D$219,2,FALSE))</f>
        <v>ADULT SPECIALIST NEUROSCIENCES SERVICES: NEUROLOGY</v>
      </c>
      <c r="L255" s="47" t="s">
        <v>1566</v>
      </c>
      <c r="M255" s="50" t="s">
        <v>1195</v>
      </c>
      <c r="N255" s="50" t="str">
        <f>IF(ISERROR(VLOOKUP(M255,'Specialised Service Code'!$A$1:$D$219,2,FALSE)),"",VLOOKUP(M255,'Specialised Service Code'!$A$1:$D$219,2,FALSE))</f>
        <v>SPECIALIST NEUROSCIENCE SERVICES FOR CHILDREN</v>
      </c>
      <c r="O255" s="47" t="s">
        <v>1567</v>
      </c>
    </row>
    <row r="256" spans="1:15" s="80" customFormat="1" ht="14.25" customHeight="1">
      <c r="A256" s="125" t="s">
        <v>27</v>
      </c>
      <c r="B256" s="122" t="s">
        <v>2010</v>
      </c>
      <c r="C256" s="126" t="s">
        <v>2011</v>
      </c>
      <c r="D256" s="47" t="s">
        <v>29</v>
      </c>
      <c r="E256" s="48" t="s">
        <v>2014</v>
      </c>
      <c r="F256" s="50" t="s">
        <v>2015</v>
      </c>
      <c r="G256" s="50" t="s">
        <v>2016</v>
      </c>
      <c r="H256" s="50" t="s">
        <v>24</v>
      </c>
      <c r="I256" s="50" t="s">
        <v>1559</v>
      </c>
      <c r="J256" s="50" t="s">
        <v>1315</v>
      </c>
      <c r="K256" s="50" t="str">
        <f>IF(ISERROR(VLOOKUP(J256,'Specialised Service Code'!$A$1:$D$219,2,FALSE)),"",VLOOKUP(J256,'Specialised Service Code'!$A$1:$D$219,2,FALSE))</f>
        <v>ADULT SPECIALIST NEUROSCIENCES SERVICES: NEUROLOGY</v>
      </c>
      <c r="L256" s="47" t="s">
        <v>1566</v>
      </c>
      <c r="M256" s="50" t="s">
        <v>1195</v>
      </c>
      <c r="N256" s="50" t="str">
        <f>IF(ISERROR(VLOOKUP(M256,'Specialised Service Code'!$A$1:$D$219,2,FALSE)),"",VLOOKUP(M256,'Specialised Service Code'!$A$1:$D$219,2,FALSE))</f>
        <v>SPECIALIST NEUROSCIENCE SERVICES FOR CHILDREN</v>
      </c>
      <c r="O256" s="47" t="s">
        <v>1567</v>
      </c>
    </row>
    <row r="257" spans="1:15" s="80" customFormat="1" ht="14.25" customHeight="1">
      <c r="A257" s="125" t="s">
        <v>27</v>
      </c>
      <c r="B257" s="122" t="s">
        <v>2017</v>
      </c>
      <c r="C257" s="126" t="s">
        <v>2018</v>
      </c>
      <c r="D257" s="47" t="s">
        <v>29</v>
      </c>
      <c r="E257" s="48" t="s">
        <v>2019</v>
      </c>
      <c r="F257" s="50" t="s">
        <v>2020</v>
      </c>
      <c r="G257" s="50" t="s">
        <v>1435</v>
      </c>
      <c r="H257" s="50" t="s">
        <v>24</v>
      </c>
      <c r="I257" s="50" t="s">
        <v>1436</v>
      </c>
      <c r="J257" s="50" t="s">
        <v>5519</v>
      </c>
      <c r="K257" s="50" t="str">
        <f>IF(ISERROR(VLOOKUP(J257,'Specialised Service Code'!$A$1:$D$219,2,FALSE)),"",VLOOKUP(J257,'Specialised Service Code'!$A$1:$D$219,2,FALSE))</f>
        <v>ADULT SPECIALIST SERVICES FOR PATIENTS INFECTED WITH HIV</v>
      </c>
      <c r="L257" s="47">
        <v>350</v>
      </c>
      <c r="M257" s="50" t="s">
        <v>5520</v>
      </c>
      <c r="N257" s="50" t="str">
        <f>IF(ISERROR(VLOOKUP(M257,'Specialised Service Code'!$A$1:$D$219,2,FALSE)),"",VLOOKUP(M257,'Specialised Service Code'!$A$1:$D$219,2,FALSE))</f>
        <v>SPECIALIST SERVICES FOR CHILDREN WITH INFECTIOUS DISEASES: HIV</v>
      </c>
      <c r="O257" s="47" t="s">
        <v>1437</v>
      </c>
    </row>
    <row r="258" spans="1:15" s="80" customFormat="1" ht="14.25" customHeight="1">
      <c r="A258" s="125" t="s">
        <v>29</v>
      </c>
      <c r="B258" s="122" t="s">
        <v>2021</v>
      </c>
      <c r="C258" s="126" t="s">
        <v>2022</v>
      </c>
      <c r="D258" s="47" t="s">
        <v>29</v>
      </c>
      <c r="E258" s="48" t="s">
        <v>2021</v>
      </c>
      <c r="F258" s="50" t="s">
        <v>2022</v>
      </c>
      <c r="G258" s="50" t="s">
        <v>2023</v>
      </c>
      <c r="H258" s="50" t="s">
        <v>24</v>
      </c>
      <c r="I258" s="50" t="s">
        <v>2024</v>
      </c>
      <c r="J258" s="50" t="s">
        <v>1315</v>
      </c>
      <c r="K258" s="50" t="str">
        <f>IF(ISERROR(VLOOKUP(J258,'Specialised Service Code'!$A$1:$D$219,2,FALSE)),"",VLOOKUP(J258,'Specialised Service Code'!$A$1:$D$219,2,FALSE))</f>
        <v>ADULT SPECIALIST NEUROSCIENCES SERVICES: NEUROLOGY</v>
      </c>
      <c r="L258" s="47" t="s">
        <v>1566</v>
      </c>
      <c r="M258" s="50"/>
      <c r="N258" s="50" t="str">
        <f>IF(ISERROR(VLOOKUP(M258,'Specialised Service Code'!$A$1:$D$219,2,FALSE)),"",VLOOKUP(M258,'Specialised Service Code'!$A$1:$D$219,2,FALSE))</f>
        <v/>
      </c>
      <c r="O258" s="47"/>
    </row>
    <row r="259" spans="1:15" s="80" customFormat="1" ht="14.25" customHeight="1">
      <c r="A259" s="125" t="s">
        <v>29</v>
      </c>
      <c r="B259" s="122" t="s">
        <v>2021</v>
      </c>
      <c r="C259" s="126" t="s">
        <v>2022</v>
      </c>
      <c r="D259" s="47" t="s">
        <v>28</v>
      </c>
      <c r="E259" s="48" t="s">
        <v>2025</v>
      </c>
      <c r="F259" s="50" t="s">
        <v>2026</v>
      </c>
      <c r="G259" s="50" t="s">
        <v>2023</v>
      </c>
      <c r="H259" s="50" t="s">
        <v>24</v>
      </c>
      <c r="I259" s="50" t="s">
        <v>2024</v>
      </c>
      <c r="J259" s="50" t="s">
        <v>1315</v>
      </c>
      <c r="K259" s="50" t="str">
        <f>IF(ISERROR(VLOOKUP(J259,'Specialised Service Code'!$A$1:$D$219,2,FALSE)),"",VLOOKUP(J259,'Specialised Service Code'!$A$1:$D$219,2,FALSE))</f>
        <v>ADULT SPECIALIST NEUROSCIENCES SERVICES: NEUROLOGY</v>
      </c>
      <c r="L259" s="47" t="s">
        <v>1566</v>
      </c>
      <c r="M259" s="50"/>
      <c r="N259" s="50" t="str">
        <f>IF(ISERROR(VLOOKUP(M259,'Specialised Service Code'!$A$1:$D$219,2,FALSE)),"",VLOOKUP(M259,'Specialised Service Code'!$A$1:$D$219,2,FALSE))</f>
        <v/>
      </c>
      <c r="O259" s="47"/>
    </row>
    <row r="260" spans="1:15" s="80" customFormat="1" ht="14.25" customHeight="1">
      <c r="A260" s="50" t="s">
        <v>27</v>
      </c>
      <c r="B260" s="48" t="s">
        <v>5886</v>
      </c>
      <c r="C260" s="78" t="s">
        <v>2027</v>
      </c>
      <c r="D260" s="47"/>
      <c r="E260" s="48"/>
      <c r="F260" s="50"/>
      <c r="G260" s="50" t="s">
        <v>1238</v>
      </c>
      <c r="H260" s="50" t="s">
        <v>24</v>
      </c>
      <c r="I260" s="50" t="s">
        <v>1649</v>
      </c>
      <c r="J260" s="50" t="s">
        <v>1237</v>
      </c>
      <c r="K260" s="50" t="str">
        <f>IF(ISERROR(VLOOKUP(J260,'Specialised Service Code'!$A$1:$D$219,2,FALSE)),"",VLOOKUP(J260,'Specialised Service Code'!$A$1:$D$219,2,FALSE))</f>
        <v>CYSTIC FIBROSIS SERVICES</v>
      </c>
      <c r="L260" s="47">
        <v>343</v>
      </c>
      <c r="M260" s="50" t="s">
        <v>1237</v>
      </c>
      <c r="N260" s="50" t="str">
        <f>IF(ISERROR(VLOOKUP(M260,'Specialised Service Code'!$A$1:$D$219,2,FALSE)),"",VLOOKUP(M260,'Specialised Service Code'!$A$1:$D$219,2,FALSE))</f>
        <v>CYSTIC FIBROSIS SERVICES</v>
      </c>
      <c r="O260" s="47" t="s">
        <v>1650</v>
      </c>
    </row>
    <row r="261" spans="1:15" s="80" customFormat="1" ht="14.25" customHeight="1">
      <c r="A261" s="125" t="s">
        <v>27</v>
      </c>
      <c r="B261" s="122" t="s">
        <v>2028</v>
      </c>
      <c r="C261" s="126" t="s">
        <v>2029</v>
      </c>
      <c r="D261" s="47" t="s">
        <v>29</v>
      </c>
      <c r="E261" s="48" t="s">
        <v>2030</v>
      </c>
      <c r="F261" s="50" t="s">
        <v>2031</v>
      </c>
      <c r="G261" s="50" t="s">
        <v>1238</v>
      </c>
      <c r="H261" s="50" t="s">
        <v>24</v>
      </c>
      <c r="I261" s="50" t="s">
        <v>1649</v>
      </c>
      <c r="J261" s="50" t="s">
        <v>1237</v>
      </c>
      <c r="K261" s="50" t="str">
        <f>IF(ISERROR(VLOOKUP(J261,'Specialised Service Code'!$A$1:$D$219,2,FALSE)),"",VLOOKUP(J261,'Specialised Service Code'!$A$1:$D$219,2,FALSE))</f>
        <v>CYSTIC FIBROSIS SERVICES</v>
      </c>
      <c r="L261" s="47">
        <v>343</v>
      </c>
      <c r="M261" s="50" t="s">
        <v>1237</v>
      </c>
      <c r="N261" s="50" t="str">
        <f>IF(ISERROR(VLOOKUP(M261,'Specialised Service Code'!$A$1:$D$219,2,FALSE)),"",VLOOKUP(M261,'Specialised Service Code'!$A$1:$D$219,2,FALSE))</f>
        <v>CYSTIC FIBROSIS SERVICES</v>
      </c>
      <c r="O261" s="47" t="s">
        <v>1650</v>
      </c>
    </row>
    <row r="262" spans="1:15" s="80" customFormat="1" ht="14.25" customHeight="1">
      <c r="A262" s="125" t="s">
        <v>27</v>
      </c>
      <c r="B262" s="122" t="s">
        <v>2028</v>
      </c>
      <c r="C262" s="126" t="s">
        <v>2029</v>
      </c>
      <c r="D262" s="47" t="s">
        <v>29</v>
      </c>
      <c r="E262" s="48" t="s">
        <v>2032</v>
      </c>
      <c r="F262" s="50" t="s">
        <v>2033</v>
      </c>
      <c r="G262" s="50" t="s">
        <v>1238</v>
      </c>
      <c r="H262" s="50" t="s">
        <v>24</v>
      </c>
      <c r="I262" s="50" t="s">
        <v>1649</v>
      </c>
      <c r="J262" s="50" t="s">
        <v>1237</v>
      </c>
      <c r="K262" s="50" t="str">
        <f>IF(ISERROR(VLOOKUP(J262,'Specialised Service Code'!$A$1:$D$219,2,FALSE)),"",VLOOKUP(J262,'Specialised Service Code'!$A$1:$D$219,2,FALSE))</f>
        <v>CYSTIC FIBROSIS SERVICES</v>
      </c>
      <c r="L262" s="47">
        <v>343</v>
      </c>
      <c r="M262" s="50" t="s">
        <v>1237</v>
      </c>
      <c r="N262" s="50" t="str">
        <f>IF(ISERROR(VLOOKUP(M262,'Specialised Service Code'!$A$1:$D$219,2,FALSE)),"",VLOOKUP(M262,'Specialised Service Code'!$A$1:$D$219,2,FALSE))</f>
        <v>CYSTIC FIBROSIS SERVICES</v>
      </c>
      <c r="O262" s="47" t="s">
        <v>1650</v>
      </c>
    </row>
    <row r="263" spans="1:15" s="80" customFormat="1" ht="14.25" customHeight="1">
      <c r="A263" s="125" t="s">
        <v>27</v>
      </c>
      <c r="B263" s="122" t="s">
        <v>2028</v>
      </c>
      <c r="C263" s="126" t="s">
        <v>2029</v>
      </c>
      <c r="D263" s="47" t="s">
        <v>29</v>
      </c>
      <c r="E263" s="48" t="s">
        <v>2034</v>
      </c>
      <c r="F263" s="50" t="s">
        <v>2035</v>
      </c>
      <c r="G263" s="50" t="s">
        <v>1238</v>
      </c>
      <c r="H263" s="50" t="s">
        <v>24</v>
      </c>
      <c r="I263" s="50" t="s">
        <v>1649</v>
      </c>
      <c r="J263" s="50" t="s">
        <v>1237</v>
      </c>
      <c r="K263" s="50" t="str">
        <f>IF(ISERROR(VLOOKUP(J263,'Specialised Service Code'!$A$1:$D$219,2,FALSE)),"",VLOOKUP(J263,'Specialised Service Code'!$A$1:$D$219,2,FALSE))</f>
        <v>CYSTIC FIBROSIS SERVICES</v>
      </c>
      <c r="L263" s="47">
        <v>343</v>
      </c>
      <c r="M263" s="50" t="s">
        <v>1237</v>
      </c>
      <c r="N263" s="50" t="str">
        <f>IF(ISERROR(VLOOKUP(M263,'Specialised Service Code'!$A$1:$D$219,2,FALSE)),"",VLOOKUP(M263,'Specialised Service Code'!$A$1:$D$219,2,FALSE))</f>
        <v>CYSTIC FIBROSIS SERVICES</v>
      </c>
      <c r="O263" s="47" t="s">
        <v>1650</v>
      </c>
    </row>
    <row r="264" spans="1:15" s="80" customFormat="1" ht="14.25" customHeight="1">
      <c r="A264" s="125" t="s">
        <v>27</v>
      </c>
      <c r="B264" s="122" t="s">
        <v>2028</v>
      </c>
      <c r="C264" s="126" t="s">
        <v>2029</v>
      </c>
      <c r="D264" s="47" t="s">
        <v>29</v>
      </c>
      <c r="E264" s="48" t="s">
        <v>2036</v>
      </c>
      <c r="F264" s="50" t="s">
        <v>2037</v>
      </c>
      <c r="G264" s="50" t="s">
        <v>1238</v>
      </c>
      <c r="H264" s="50" t="s">
        <v>24</v>
      </c>
      <c r="I264" s="50" t="s">
        <v>1649</v>
      </c>
      <c r="J264" s="50" t="s">
        <v>1237</v>
      </c>
      <c r="K264" s="50" t="str">
        <f>IF(ISERROR(VLOOKUP(J264,'Specialised Service Code'!$A$1:$D$219,2,FALSE)),"",VLOOKUP(J264,'Specialised Service Code'!$A$1:$D$219,2,FALSE))</f>
        <v>CYSTIC FIBROSIS SERVICES</v>
      </c>
      <c r="L264" s="47">
        <v>343</v>
      </c>
      <c r="M264" s="50" t="s">
        <v>1237</v>
      </c>
      <c r="N264" s="50" t="str">
        <f>IF(ISERROR(VLOOKUP(M264,'Specialised Service Code'!$A$1:$D$219,2,FALSE)),"",VLOOKUP(M264,'Specialised Service Code'!$A$1:$D$219,2,FALSE))</f>
        <v>CYSTIC FIBROSIS SERVICES</v>
      </c>
      <c r="O264" s="47" t="s">
        <v>1650</v>
      </c>
    </row>
    <row r="265" spans="1:15" s="80" customFormat="1" ht="14.25" customHeight="1">
      <c r="A265" s="125" t="s">
        <v>27</v>
      </c>
      <c r="B265" s="122" t="s">
        <v>2028</v>
      </c>
      <c r="C265" s="126" t="s">
        <v>2029</v>
      </c>
      <c r="D265" s="47" t="s">
        <v>29</v>
      </c>
      <c r="E265" s="48" t="s">
        <v>2038</v>
      </c>
      <c r="F265" s="50" t="s">
        <v>2039</v>
      </c>
      <c r="G265" s="50" t="s">
        <v>1238</v>
      </c>
      <c r="H265" s="50" t="s">
        <v>24</v>
      </c>
      <c r="I265" s="50" t="s">
        <v>1649</v>
      </c>
      <c r="J265" s="50" t="s">
        <v>1237</v>
      </c>
      <c r="K265" s="50" t="str">
        <f>IF(ISERROR(VLOOKUP(J265,'Specialised Service Code'!$A$1:$D$219,2,FALSE)),"",VLOOKUP(J265,'Specialised Service Code'!$A$1:$D$219,2,FALSE))</f>
        <v>CYSTIC FIBROSIS SERVICES</v>
      </c>
      <c r="L265" s="47">
        <v>343</v>
      </c>
      <c r="M265" s="50" t="s">
        <v>1237</v>
      </c>
      <c r="N265" s="50" t="str">
        <f>IF(ISERROR(VLOOKUP(M265,'Specialised Service Code'!$A$1:$D$219,2,FALSE)),"",VLOOKUP(M265,'Specialised Service Code'!$A$1:$D$219,2,FALSE))</f>
        <v>CYSTIC FIBROSIS SERVICES</v>
      </c>
      <c r="O265" s="47" t="s">
        <v>1650</v>
      </c>
    </row>
    <row r="266" spans="1:15" s="80" customFormat="1" ht="14.25" customHeight="1">
      <c r="A266" s="125" t="s">
        <v>27</v>
      </c>
      <c r="B266" s="122" t="s">
        <v>2028</v>
      </c>
      <c r="C266" s="126" t="s">
        <v>2029</v>
      </c>
      <c r="D266" s="47" t="s">
        <v>29</v>
      </c>
      <c r="E266" s="48" t="s">
        <v>2040</v>
      </c>
      <c r="F266" s="50" t="s">
        <v>2041</v>
      </c>
      <c r="G266" s="50" t="s">
        <v>1238</v>
      </c>
      <c r="H266" s="50" t="s">
        <v>24</v>
      </c>
      <c r="I266" s="50" t="s">
        <v>1649</v>
      </c>
      <c r="J266" s="50" t="s">
        <v>1237</v>
      </c>
      <c r="K266" s="50" t="str">
        <f>IF(ISERROR(VLOOKUP(J266,'Specialised Service Code'!$A$1:$D$219,2,FALSE)),"",VLOOKUP(J266,'Specialised Service Code'!$A$1:$D$219,2,FALSE))</f>
        <v>CYSTIC FIBROSIS SERVICES</v>
      </c>
      <c r="L266" s="47">
        <v>343</v>
      </c>
      <c r="M266" s="50" t="s">
        <v>1237</v>
      </c>
      <c r="N266" s="50" t="str">
        <f>IF(ISERROR(VLOOKUP(M266,'Specialised Service Code'!$A$1:$D$219,2,FALSE)),"",VLOOKUP(M266,'Specialised Service Code'!$A$1:$D$219,2,FALSE))</f>
        <v>CYSTIC FIBROSIS SERVICES</v>
      </c>
      <c r="O266" s="47" t="s">
        <v>1650</v>
      </c>
    </row>
    <row r="267" spans="1:15" s="80" customFormat="1" ht="14.25" customHeight="1">
      <c r="A267" s="125" t="s">
        <v>27</v>
      </c>
      <c r="B267" s="122" t="s">
        <v>2028</v>
      </c>
      <c r="C267" s="126" t="s">
        <v>2029</v>
      </c>
      <c r="D267" s="47" t="s">
        <v>29</v>
      </c>
      <c r="E267" s="48" t="s">
        <v>2042</v>
      </c>
      <c r="F267" s="50" t="s">
        <v>2043</v>
      </c>
      <c r="G267" s="50" t="s">
        <v>1238</v>
      </c>
      <c r="H267" s="50" t="s">
        <v>24</v>
      </c>
      <c r="I267" s="50" t="s">
        <v>1649</v>
      </c>
      <c r="J267" s="50" t="s">
        <v>1237</v>
      </c>
      <c r="K267" s="50" t="str">
        <f>IF(ISERROR(VLOOKUP(J267,'Specialised Service Code'!$A$1:$D$219,2,FALSE)),"",VLOOKUP(J267,'Specialised Service Code'!$A$1:$D$219,2,FALSE))</f>
        <v>CYSTIC FIBROSIS SERVICES</v>
      </c>
      <c r="L267" s="47">
        <v>343</v>
      </c>
      <c r="M267" s="50" t="s">
        <v>1237</v>
      </c>
      <c r="N267" s="50" t="str">
        <f>IF(ISERROR(VLOOKUP(M267,'Specialised Service Code'!$A$1:$D$219,2,FALSE)),"",VLOOKUP(M267,'Specialised Service Code'!$A$1:$D$219,2,FALSE))</f>
        <v>CYSTIC FIBROSIS SERVICES</v>
      </c>
      <c r="O267" s="47" t="s">
        <v>1650</v>
      </c>
    </row>
    <row r="268" spans="1:15" s="80" customFormat="1" ht="14.25" customHeight="1">
      <c r="A268" s="125" t="s">
        <v>27</v>
      </c>
      <c r="B268" s="122" t="s">
        <v>2028</v>
      </c>
      <c r="C268" s="126" t="s">
        <v>2029</v>
      </c>
      <c r="D268" s="47" t="s">
        <v>29</v>
      </c>
      <c r="E268" s="48" t="s">
        <v>2044</v>
      </c>
      <c r="F268" s="50" t="s">
        <v>2045</v>
      </c>
      <c r="G268" s="50" t="s">
        <v>1238</v>
      </c>
      <c r="H268" s="50" t="s">
        <v>24</v>
      </c>
      <c r="I268" s="50" t="s">
        <v>1649</v>
      </c>
      <c r="J268" s="50" t="s">
        <v>1237</v>
      </c>
      <c r="K268" s="50" t="str">
        <f>IF(ISERROR(VLOOKUP(J268,'Specialised Service Code'!$A$1:$D$219,2,FALSE)),"",VLOOKUP(J268,'Specialised Service Code'!$A$1:$D$219,2,FALSE))</f>
        <v>CYSTIC FIBROSIS SERVICES</v>
      </c>
      <c r="L268" s="47">
        <v>343</v>
      </c>
      <c r="M268" s="50" t="s">
        <v>1237</v>
      </c>
      <c r="N268" s="50" t="str">
        <f>IF(ISERROR(VLOOKUP(M268,'Specialised Service Code'!$A$1:$D$219,2,FALSE)),"",VLOOKUP(M268,'Specialised Service Code'!$A$1:$D$219,2,FALSE))</f>
        <v>CYSTIC FIBROSIS SERVICES</v>
      </c>
      <c r="O268" s="47" t="s">
        <v>1650</v>
      </c>
    </row>
    <row r="269" spans="1:15" s="80" customFormat="1" ht="14.25" customHeight="1">
      <c r="A269" s="125" t="s">
        <v>27</v>
      </c>
      <c r="B269" s="122" t="s">
        <v>2028</v>
      </c>
      <c r="C269" s="126" t="s">
        <v>2029</v>
      </c>
      <c r="D269" s="47" t="s">
        <v>29</v>
      </c>
      <c r="E269" s="48" t="s">
        <v>2046</v>
      </c>
      <c r="F269" s="50" t="s">
        <v>2047</v>
      </c>
      <c r="G269" s="50" t="s">
        <v>1238</v>
      </c>
      <c r="H269" s="50" t="s">
        <v>24</v>
      </c>
      <c r="I269" s="50" t="s">
        <v>1649</v>
      </c>
      <c r="J269" s="50" t="s">
        <v>1237</v>
      </c>
      <c r="K269" s="50" t="str">
        <f>IF(ISERROR(VLOOKUP(J269,'Specialised Service Code'!$A$1:$D$219,2,FALSE)),"",VLOOKUP(J269,'Specialised Service Code'!$A$1:$D$219,2,FALSE))</f>
        <v>CYSTIC FIBROSIS SERVICES</v>
      </c>
      <c r="L269" s="47">
        <v>343</v>
      </c>
      <c r="M269" s="50" t="s">
        <v>1237</v>
      </c>
      <c r="N269" s="50" t="str">
        <f>IF(ISERROR(VLOOKUP(M269,'Specialised Service Code'!$A$1:$D$219,2,FALSE)),"",VLOOKUP(M269,'Specialised Service Code'!$A$1:$D$219,2,FALSE))</f>
        <v>CYSTIC FIBROSIS SERVICES</v>
      </c>
      <c r="O269" s="47" t="s">
        <v>1650</v>
      </c>
    </row>
    <row r="270" spans="1:15" s="80" customFormat="1" ht="14.25" customHeight="1">
      <c r="A270" s="125" t="s">
        <v>27</v>
      </c>
      <c r="B270" s="122" t="s">
        <v>2028</v>
      </c>
      <c r="C270" s="126" t="s">
        <v>2029</v>
      </c>
      <c r="D270" s="47" t="s">
        <v>29</v>
      </c>
      <c r="E270" s="48" t="s">
        <v>2048</v>
      </c>
      <c r="F270" s="50" t="s">
        <v>2049</v>
      </c>
      <c r="G270" s="50" t="s">
        <v>1238</v>
      </c>
      <c r="H270" s="50" t="s">
        <v>24</v>
      </c>
      <c r="I270" s="50" t="s">
        <v>1649</v>
      </c>
      <c r="J270" s="50" t="s">
        <v>1237</v>
      </c>
      <c r="K270" s="50" t="str">
        <f>IF(ISERROR(VLOOKUP(J270,'Specialised Service Code'!$A$1:$D$219,2,FALSE)),"",VLOOKUP(J270,'Specialised Service Code'!$A$1:$D$219,2,FALSE))</f>
        <v>CYSTIC FIBROSIS SERVICES</v>
      </c>
      <c r="L270" s="47">
        <v>343</v>
      </c>
      <c r="M270" s="50" t="s">
        <v>1237</v>
      </c>
      <c r="N270" s="50" t="str">
        <f>IF(ISERROR(VLOOKUP(M270,'Specialised Service Code'!$A$1:$D$219,2,FALSE)),"",VLOOKUP(M270,'Specialised Service Code'!$A$1:$D$219,2,FALSE))</f>
        <v>CYSTIC FIBROSIS SERVICES</v>
      </c>
      <c r="O270" s="47" t="s">
        <v>1650</v>
      </c>
    </row>
    <row r="271" spans="1:15" s="80" customFormat="1" ht="14.25" customHeight="1">
      <c r="A271" s="125" t="s">
        <v>27</v>
      </c>
      <c r="B271" s="122" t="s">
        <v>2028</v>
      </c>
      <c r="C271" s="126" t="s">
        <v>2029</v>
      </c>
      <c r="D271" s="47" t="s">
        <v>29</v>
      </c>
      <c r="E271" s="48" t="s">
        <v>2050</v>
      </c>
      <c r="F271" s="50" t="s">
        <v>2051</v>
      </c>
      <c r="G271" s="50" t="s">
        <v>1238</v>
      </c>
      <c r="H271" s="50" t="s">
        <v>24</v>
      </c>
      <c r="I271" s="50" t="s">
        <v>1649</v>
      </c>
      <c r="J271" s="50" t="s">
        <v>1237</v>
      </c>
      <c r="K271" s="50" t="str">
        <f>IF(ISERROR(VLOOKUP(J271,'Specialised Service Code'!$A$1:$D$219,2,FALSE)),"",VLOOKUP(J271,'Specialised Service Code'!$A$1:$D$219,2,FALSE))</f>
        <v>CYSTIC FIBROSIS SERVICES</v>
      </c>
      <c r="L271" s="47">
        <v>343</v>
      </c>
      <c r="M271" s="50" t="s">
        <v>1237</v>
      </c>
      <c r="N271" s="50" t="str">
        <f>IF(ISERROR(VLOOKUP(M271,'Specialised Service Code'!$A$1:$D$219,2,FALSE)),"",VLOOKUP(M271,'Specialised Service Code'!$A$1:$D$219,2,FALSE))</f>
        <v>CYSTIC FIBROSIS SERVICES</v>
      </c>
      <c r="O271" s="47" t="s">
        <v>1650</v>
      </c>
    </row>
    <row r="272" spans="1:15" s="80" customFormat="1" ht="14.25" customHeight="1">
      <c r="A272" s="125" t="s">
        <v>27</v>
      </c>
      <c r="B272" s="122" t="s">
        <v>2028</v>
      </c>
      <c r="C272" s="126" t="s">
        <v>2029</v>
      </c>
      <c r="D272" s="47" t="s">
        <v>29</v>
      </c>
      <c r="E272" s="48" t="s">
        <v>2052</v>
      </c>
      <c r="F272" s="50" t="s">
        <v>2053</v>
      </c>
      <c r="G272" s="50" t="s">
        <v>1238</v>
      </c>
      <c r="H272" s="50" t="s">
        <v>24</v>
      </c>
      <c r="I272" s="50" t="s">
        <v>1649</v>
      </c>
      <c r="J272" s="50" t="s">
        <v>1237</v>
      </c>
      <c r="K272" s="50" t="str">
        <f>IF(ISERROR(VLOOKUP(J272,'Specialised Service Code'!$A$1:$D$219,2,FALSE)),"",VLOOKUP(J272,'Specialised Service Code'!$A$1:$D$219,2,FALSE))</f>
        <v>CYSTIC FIBROSIS SERVICES</v>
      </c>
      <c r="L272" s="47">
        <v>343</v>
      </c>
      <c r="M272" s="50" t="s">
        <v>1237</v>
      </c>
      <c r="N272" s="50" t="str">
        <f>IF(ISERROR(VLOOKUP(M272,'Specialised Service Code'!$A$1:$D$219,2,FALSE)),"",VLOOKUP(M272,'Specialised Service Code'!$A$1:$D$219,2,FALSE))</f>
        <v>CYSTIC FIBROSIS SERVICES</v>
      </c>
      <c r="O272" s="47" t="s">
        <v>1650</v>
      </c>
    </row>
    <row r="273" spans="1:15" s="80" customFormat="1" ht="14.25" customHeight="1">
      <c r="A273" s="125" t="s">
        <v>27</v>
      </c>
      <c r="B273" s="122" t="s">
        <v>2054</v>
      </c>
      <c r="C273" s="126" t="s">
        <v>2055</v>
      </c>
      <c r="D273" s="47" t="s">
        <v>29</v>
      </c>
      <c r="E273" s="48" t="s">
        <v>2056</v>
      </c>
      <c r="F273" s="50" t="s">
        <v>2057</v>
      </c>
      <c r="G273" s="50" t="s">
        <v>1943</v>
      </c>
      <c r="H273" s="50" t="s">
        <v>24</v>
      </c>
      <c r="I273" s="50" t="s">
        <v>1782</v>
      </c>
      <c r="J273" s="50" t="s">
        <v>1146</v>
      </c>
      <c r="K273" s="50" t="str">
        <f>IF(ISERROR(VLOOKUP(J273,'Specialised Service Code'!$A$1:$D$219,2,FALSE)),"",VLOOKUP(J273,'Specialised Service Code'!$A$1:$D$219,2,FALSE))</f>
        <v>HIGHLY SPECIALIST ALLERGY SERVICES</v>
      </c>
      <c r="L273" s="47" t="s">
        <v>1783</v>
      </c>
      <c r="M273" s="50" t="s">
        <v>1146</v>
      </c>
      <c r="N273" s="50" t="str">
        <f>IF(ISERROR(VLOOKUP(M273,'Specialised Service Code'!$A$1:$D$219,2,FALSE)),"",VLOOKUP(M273,'Specialised Service Code'!$A$1:$D$219,2,FALSE))</f>
        <v>HIGHLY SPECIALIST ALLERGY SERVICES</v>
      </c>
      <c r="O273" s="47" t="s">
        <v>1784</v>
      </c>
    </row>
    <row r="274" spans="1:15" s="80" customFormat="1" ht="14.25" customHeight="1">
      <c r="A274" s="125" t="s">
        <v>27</v>
      </c>
      <c r="B274" s="122" t="s">
        <v>2058</v>
      </c>
      <c r="C274" s="126" t="s">
        <v>2059</v>
      </c>
      <c r="D274" s="47" t="s">
        <v>29</v>
      </c>
      <c r="E274" s="48" t="s">
        <v>2060</v>
      </c>
      <c r="F274" s="50" t="s">
        <v>2061</v>
      </c>
      <c r="G274" s="50" t="s">
        <v>9</v>
      </c>
      <c r="H274" s="50" t="s">
        <v>1853</v>
      </c>
      <c r="I274" s="50" t="s">
        <v>1789</v>
      </c>
      <c r="J274" s="50" t="s">
        <v>13</v>
      </c>
      <c r="K274" s="50" t="str">
        <f>IF(ISERROR(VLOOKUP(J274,'Specialised Service Code'!$A$1:$D$219,2,FALSE)),"",VLOOKUP(J274,'Specialised Service Code'!$A$1:$D$219,2,FALSE))</f>
        <v>CHEMOTHERAPY SERVICES</v>
      </c>
      <c r="L274" s="47" t="s">
        <v>82</v>
      </c>
      <c r="M274" s="50" t="s">
        <v>23</v>
      </c>
      <c r="N274" s="50" t="str">
        <f>IF(ISERROR(VLOOKUP(M274,'Specialised Service Code'!$A$1:$D$219,2,FALSE)),"",VLOOKUP(M274,'Specialised Service Code'!$A$1:$D$219,2,FALSE))</f>
        <v>SPECIALIST CANCER SERVICES FOR CHILDREN AND YOUNG PEOPLE: PAEDIATRIC CANCER</v>
      </c>
      <c r="O274" s="47" t="s">
        <v>83</v>
      </c>
    </row>
    <row r="275" spans="1:15" s="80" customFormat="1" ht="14.25" customHeight="1">
      <c r="A275" s="125" t="s">
        <v>27</v>
      </c>
      <c r="B275" s="122" t="s">
        <v>2058</v>
      </c>
      <c r="C275" s="126" t="s">
        <v>2059</v>
      </c>
      <c r="D275" s="47" t="s">
        <v>29</v>
      </c>
      <c r="E275" s="48" t="s">
        <v>2062</v>
      </c>
      <c r="F275" s="50" t="s">
        <v>2063</v>
      </c>
      <c r="G275" s="50" t="s">
        <v>9</v>
      </c>
      <c r="H275" s="50" t="s">
        <v>1853</v>
      </c>
      <c r="I275" s="50" t="s">
        <v>1789</v>
      </c>
      <c r="J275" s="50" t="s">
        <v>13</v>
      </c>
      <c r="K275" s="50" t="str">
        <f>IF(ISERROR(VLOOKUP(J275,'Specialised Service Code'!$A$1:$D$219,2,FALSE)),"",VLOOKUP(J275,'Specialised Service Code'!$A$1:$D$219,2,FALSE))</f>
        <v>CHEMOTHERAPY SERVICES</v>
      </c>
      <c r="L275" s="47" t="s">
        <v>82</v>
      </c>
      <c r="M275" s="50" t="s">
        <v>23</v>
      </c>
      <c r="N275" s="50" t="str">
        <f>IF(ISERROR(VLOOKUP(M275,'Specialised Service Code'!$A$1:$D$219,2,FALSE)),"",VLOOKUP(M275,'Specialised Service Code'!$A$1:$D$219,2,FALSE))</f>
        <v>SPECIALIST CANCER SERVICES FOR CHILDREN AND YOUNG PEOPLE: PAEDIATRIC CANCER</v>
      </c>
      <c r="O275" s="47" t="s">
        <v>83</v>
      </c>
    </row>
    <row r="276" spans="1:15" s="80" customFormat="1" ht="14.25" customHeight="1">
      <c r="A276" s="50" t="s">
        <v>1456</v>
      </c>
      <c r="B276" s="48"/>
      <c r="C276" s="78" t="s">
        <v>2064</v>
      </c>
      <c r="D276" s="47"/>
      <c r="E276" s="48"/>
      <c r="F276" s="50" t="s">
        <v>2064</v>
      </c>
      <c r="G276" s="50" t="s">
        <v>2065</v>
      </c>
      <c r="H276" s="50" t="s">
        <v>24</v>
      </c>
      <c r="I276" s="50" t="s">
        <v>1531</v>
      </c>
      <c r="J276" s="50" t="s">
        <v>1307</v>
      </c>
      <c r="K276" s="50" t="str">
        <f>IF(ISERROR(VLOOKUP(J276,'Specialised Service Code'!$A$1:$D$219,2,FALSE)),"",VLOOKUP(J276,'Specialised Service Code'!$A$1:$D$219,2,FALSE))</f>
        <v>HIGHLY SPECIALIST METABOLIC DISORDER SERVICES</v>
      </c>
      <c r="L276" s="47">
        <v>300</v>
      </c>
      <c r="M276" s="50" t="s">
        <v>1307</v>
      </c>
      <c r="N276" s="50" t="str">
        <f>IF(ISERROR(VLOOKUP(M276,'Specialised Service Code'!$A$1:$D$219,2,FALSE)),"",VLOOKUP(M276,'Specialised Service Code'!$A$1:$D$219,2,FALSE))</f>
        <v>HIGHLY SPECIALIST METABOLIC DISORDER SERVICES</v>
      </c>
      <c r="O276" s="47" t="s">
        <v>1533</v>
      </c>
    </row>
    <row r="277" spans="1:15" s="80" customFormat="1" ht="14.25" customHeight="1">
      <c r="A277" s="125" t="s">
        <v>27</v>
      </c>
      <c r="B277" s="122" t="s">
        <v>2066</v>
      </c>
      <c r="C277" s="126" t="s">
        <v>2067</v>
      </c>
      <c r="D277" s="47" t="s">
        <v>29</v>
      </c>
      <c r="E277" s="48" t="s">
        <v>2068</v>
      </c>
      <c r="F277" s="50" t="s">
        <v>2069</v>
      </c>
      <c r="G277" s="50" t="s">
        <v>2065</v>
      </c>
      <c r="H277" s="50" t="s">
        <v>24</v>
      </c>
      <c r="I277" s="50" t="s">
        <v>1531</v>
      </c>
      <c r="J277" s="50" t="s">
        <v>1307</v>
      </c>
      <c r="K277" s="50" t="str">
        <f>IF(ISERROR(VLOOKUP(J277,'Specialised Service Code'!$A$1:$D$219,2,FALSE)),"",VLOOKUP(J277,'Specialised Service Code'!$A$1:$D$219,2,FALSE))</f>
        <v>HIGHLY SPECIALIST METABOLIC DISORDER SERVICES</v>
      </c>
      <c r="L277" s="47">
        <v>300</v>
      </c>
      <c r="M277" s="50" t="s">
        <v>1307</v>
      </c>
      <c r="N277" s="50" t="str">
        <f>IF(ISERROR(VLOOKUP(M277,'Specialised Service Code'!$A$1:$D$219,2,FALSE)),"",VLOOKUP(M277,'Specialised Service Code'!$A$1:$D$219,2,FALSE))</f>
        <v>HIGHLY SPECIALIST METABOLIC DISORDER SERVICES</v>
      </c>
      <c r="O277" s="47" t="s">
        <v>1533</v>
      </c>
    </row>
    <row r="278" spans="1:15" s="80" customFormat="1" ht="14.25" customHeight="1">
      <c r="A278" s="125" t="s">
        <v>27</v>
      </c>
      <c r="B278" s="122" t="s">
        <v>2066</v>
      </c>
      <c r="C278" s="126" t="s">
        <v>2067</v>
      </c>
      <c r="D278" s="47" t="s">
        <v>29</v>
      </c>
      <c r="E278" s="48" t="s">
        <v>2070</v>
      </c>
      <c r="F278" s="50" t="s">
        <v>2071</v>
      </c>
      <c r="G278" s="50" t="s">
        <v>2065</v>
      </c>
      <c r="H278" s="50" t="s">
        <v>24</v>
      </c>
      <c r="I278" s="50" t="s">
        <v>1531</v>
      </c>
      <c r="J278" s="50" t="s">
        <v>1307</v>
      </c>
      <c r="K278" s="50" t="str">
        <f>IF(ISERROR(VLOOKUP(J278,'Specialised Service Code'!$A$1:$D$219,2,FALSE)),"",VLOOKUP(J278,'Specialised Service Code'!$A$1:$D$219,2,FALSE))</f>
        <v>HIGHLY SPECIALIST METABOLIC DISORDER SERVICES</v>
      </c>
      <c r="L278" s="47">
        <v>300</v>
      </c>
      <c r="M278" s="50" t="s">
        <v>1307</v>
      </c>
      <c r="N278" s="50" t="str">
        <f>IF(ISERROR(VLOOKUP(M278,'Specialised Service Code'!$A$1:$D$219,2,FALSE)),"",VLOOKUP(M278,'Specialised Service Code'!$A$1:$D$219,2,FALSE))</f>
        <v>HIGHLY SPECIALIST METABOLIC DISORDER SERVICES</v>
      </c>
      <c r="O278" s="47" t="s">
        <v>1533</v>
      </c>
    </row>
    <row r="279" spans="1:15" s="80" customFormat="1" ht="14.25" customHeight="1">
      <c r="A279" s="125" t="s">
        <v>27</v>
      </c>
      <c r="B279" s="122" t="s">
        <v>2066</v>
      </c>
      <c r="C279" s="126" t="s">
        <v>2067</v>
      </c>
      <c r="D279" s="47" t="s">
        <v>29</v>
      </c>
      <c r="E279" s="48" t="s">
        <v>2072</v>
      </c>
      <c r="F279" s="50" t="s">
        <v>2073</v>
      </c>
      <c r="G279" s="50" t="s">
        <v>2065</v>
      </c>
      <c r="H279" s="50" t="s">
        <v>24</v>
      </c>
      <c r="I279" s="50" t="s">
        <v>1531</v>
      </c>
      <c r="J279" s="50" t="s">
        <v>1307</v>
      </c>
      <c r="K279" s="50" t="str">
        <f>IF(ISERROR(VLOOKUP(J279,'Specialised Service Code'!$A$1:$D$219,2,FALSE)),"",VLOOKUP(J279,'Specialised Service Code'!$A$1:$D$219,2,FALSE))</f>
        <v>HIGHLY SPECIALIST METABOLIC DISORDER SERVICES</v>
      </c>
      <c r="L279" s="47">
        <v>300</v>
      </c>
      <c r="M279" s="50" t="s">
        <v>1307</v>
      </c>
      <c r="N279" s="50" t="str">
        <f>IF(ISERROR(VLOOKUP(M279,'Specialised Service Code'!$A$1:$D$219,2,FALSE)),"",VLOOKUP(M279,'Specialised Service Code'!$A$1:$D$219,2,FALSE))</f>
        <v>HIGHLY SPECIALIST METABOLIC DISORDER SERVICES</v>
      </c>
      <c r="O279" s="47" t="s">
        <v>1533</v>
      </c>
    </row>
    <row r="280" spans="1:15" s="80" customFormat="1" ht="14.25" customHeight="1">
      <c r="A280" s="125" t="s">
        <v>27</v>
      </c>
      <c r="B280" s="122" t="s">
        <v>2066</v>
      </c>
      <c r="C280" s="126" t="s">
        <v>2067</v>
      </c>
      <c r="D280" s="47" t="s">
        <v>29</v>
      </c>
      <c r="E280" s="48" t="s">
        <v>2074</v>
      </c>
      <c r="F280" s="50" t="s">
        <v>2075</v>
      </c>
      <c r="G280" s="50" t="s">
        <v>2065</v>
      </c>
      <c r="H280" s="50" t="s">
        <v>24</v>
      </c>
      <c r="I280" s="50" t="s">
        <v>1531</v>
      </c>
      <c r="J280" s="50" t="s">
        <v>1307</v>
      </c>
      <c r="K280" s="50" t="str">
        <f>IF(ISERROR(VLOOKUP(J280,'Specialised Service Code'!$A$1:$D$219,2,FALSE)),"",VLOOKUP(J280,'Specialised Service Code'!$A$1:$D$219,2,FALSE))</f>
        <v>HIGHLY SPECIALIST METABOLIC DISORDER SERVICES</v>
      </c>
      <c r="L280" s="47">
        <v>300</v>
      </c>
      <c r="M280" s="50" t="s">
        <v>1307</v>
      </c>
      <c r="N280" s="50" t="str">
        <f>IF(ISERROR(VLOOKUP(M280,'Specialised Service Code'!$A$1:$D$219,2,FALSE)),"",VLOOKUP(M280,'Specialised Service Code'!$A$1:$D$219,2,FALSE))</f>
        <v>HIGHLY SPECIALIST METABOLIC DISORDER SERVICES</v>
      </c>
      <c r="O280" s="47" t="s">
        <v>1533</v>
      </c>
    </row>
    <row r="281" spans="1:15" s="80" customFormat="1" ht="14.25" customHeight="1">
      <c r="A281" s="125" t="s">
        <v>27</v>
      </c>
      <c r="B281" s="122" t="s">
        <v>2066</v>
      </c>
      <c r="C281" s="126" t="s">
        <v>2067</v>
      </c>
      <c r="D281" s="47" t="s">
        <v>29</v>
      </c>
      <c r="E281" s="48" t="s">
        <v>2076</v>
      </c>
      <c r="F281" s="50" t="s">
        <v>2077</v>
      </c>
      <c r="G281" s="50" t="s">
        <v>2065</v>
      </c>
      <c r="H281" s="50" t="s">
        <v>24</v>
      </c>
      <c r="I281" s="50" t="s">
        <v>1531</v>
      </c>
      <c r="J281" s="50" t="s">
        <v>1307</v>
      </c>
      <c r="K281" s="50" t="str">
        <f>IF(ISERROR(VLOOKUP(J281,'Specialised Service Code'!$A$1:$D$219,2,FALSE)),"",VLOOKUP(J281,'Specialised Service Code'!$A$1:$D$219,2,FALSE))</f>
        <v>HIGHLY SPECIALIST METABOLIC DISORDER SERVICES</v>
      </c>
      <c r="L281" s="47">
        <v>300</v>
      </c>
      <c r="M281" s="50" t="s">
        <v>1307</v>
      </c>
      <c r="N281" s="50" t="str">
        <f>IF(ISERROR(VLOOKUP(M281,'Specialised Service Code'!$A$1:$D$219,2,FALSE)),"",VLOOKUP(M281,'Specialised Service Code'!$A$1:$D$219,2,FALSE))</f>
        <v>HIGHLY SPECIALIST METABOLIC DISORDER SERVICES</v>
      </c>
      <c r="O281" s="47" t="s">
        <v>1533</v>
      </c>
    </row>
    <row r="282" spans="1:15" s="80" customFormat="1" ht="14.25" customHeight="1">
      <c r="A282" s="125" t="s">
        <v>27</v>
      </c>
      <c r="B282" s="122" t="s">
        <v>2066</v>
      </c>
      <c r="C282" s="126" t="s">
        <v>2067</v>
      </c>
      <c r="D282" s="47" t="s">
        <v>29</v>
      </c>
      <c r="E282" s="48" t="s">
        <v>2078</v>
      </c>
      <c r="F282" s="50" t="s">
        <v>2079</v>
      </c>
      <c r="G282" s="50" t="s">
        <v>2065</v>
      </c>
      <c r="H282" s="50" t="s">
        <v>24</v>
      </c>
      <c r="I282" s="50" t="s">
        <v>1531</v>
      </c>
      <c r="J282" s="50" t="s">
        <v>1307</v>
      </c>
      <c r="K282" s="50" t="str">
        <f>IF(ISERROR(VLOOKUP(J282,'Specialised Service Code'!$A$1:$D$219,2,FALSE)),"",VLOOKUP(J282,'Specialised Service Code'!$A$1:$D$219,2,FALSE))</f>
        <v>HIGHLY SPECIALIST METABOLIC DISORDER SERVICES</v>
      </c>
      <c r="L282" s="47">
        <v>300</v>
      </c>
      <c r="M282" s="50" t="s">
        <v>1307</v>
      </c>
      <c r="N282" s="50" t="str">
        <f>IF(ISERROR(VLOOKUP(M282,'Specialised Service Code'!$A$1:$D$219,2,FALSE)),"",VLOOKUP(M282,'Specialised Service Code'!$A$1:$D$219,2,FALSE))</f>
        <v>HIGHLY SPECIALIST METABOLIC DISORDER SERVICES</v>
      </c>
      <c r="O282" s="47" t="s">
        <v>1533</v>
      </c>
    </row>
    <row r="283" spans="1:15" s="80" customFormat="1" ht="14.25" customHeight="1">
      <c r="A283" s="125" t="s">
        <v>27</v>
      </c>
      <c r="B283" s="122" t="s">
        <v>2066</v>
      </c>
      <c r="C283" s="126" t="s">
        <v>2067</v>
      </c>
      <c r="D283" s="47" t="s">
        <v>29</v>
      </c>
      <c r="E283" s="48" t="s">
        <v>2080</v>
      </c>
      <c r="F283" s="50" t="s">
        <v>2081</v>
      </c>
      <c r="G283" s="50" t="s">
        <v>2065</v>
      </c>
      <c r="H283" s="50" t="s">
        <v>24</v>
      </c>
      <c r="I283" s="50" t="s">
        <v>1531</v>
      </c>
      <c r="J283" s="50" t="s">
        <v>1307</v>
      </c>
      <c r="K283" s="50" t="str">
        <f>IF(ISERROR(VLOOKUP(J283,'Specialised Service Code'!$A$1:$D$219,2,FALSE)),"",VLOOKUP(J283,'Specialised Service Code'!$A$1:$D$219,2,FALSE))</f>
        <v>HIGHLY SPECIALIST METABOLIC DISORDER SERVICES</v>
      </c>
      <c r="L283" s="47">
        <v>300</v>
      </c>
      <c r="M283" s="50" t="s">
        <v>1307</v>
      </c>
      <c r="N283" s="50" t="str">
        <f>IF(ISERROR(VLOOKUP(M283,'Specialised Service Code'!$A$1:$D$219,2,FALSE)),"",VLOOKUP(M283,'Specialised Service Code'!$A$1:$D$219,2,FALSE))</f>
        <v>HIGHLY SPECIALIST METABOLIC DISORDER SERVICES</v>
      </c>
      <c r="O283" s="47" t="s">
        <v>1533</v>
      </c>
    </row>
    <row r="284" spans="1:15" s="80" customFormat="1" ht="14.25" customHeight="1">
      <c r="A284" s="125" t="s">
        <v>27</v>
      </c>
      <c r="B284" s="122" t="s">
        <v>2066</v>
      </c>
      <c r="C284" s="126" t="s">
        <v>2067</v>
      </c>
      <c r="D284" s="47" t="s">
        <v>29</v>
      </c>
      <c r="E284" s="48" t="s">
        <v>2082</v>
      </c>
      <c r="F284" s="50" t="s">
        <v>2083</v>
      </c>
      <c r="G284" s="50" t="s">
        <v>2065</v>
      </c>
      <c r="H284" s="50" t="s">
        <v>24</v>
      </c>
      <c r="I284" s="50" t="s">
        <v>1531</v>
      </c>
      <c r="J284" s="50" t="s">
        <v>1307</v>
      </c>
      <c r="K284" s="50" t="str">
        <f>IF(ISERROR(VLOOKUP(J284,'Specialised Service Code'!$A$1:$D$219,2,FALSE)),"",VLOOKUP(J284,'Specialised Service Code'!$A$1:$D$219,2,FALSE))</f>
        <v>HIGHLY SPECIALIST METABOLIC DISORDER SERVICES</v>
      </c>
      <c r="L284" s="47">
        <v>300</v>
      </c>
      <c r="M284" s="50" t="s">
        <v>1307</v>
      </c>
      <c r="N284" s="50" t="str">
        <f>IF(ISERROR(VLOOKUP(M284,'Specialised Service Code'!$A$1:$D$219,2,FALSE)),"",VLOOKUP(M284,'Specialised Service Code'!$A$1:$D$219,2,FALSE))</f>
        <v>HIGHLY SPECIALIST METABOLIC DISORDER SERVICES</v>
      </c>
      <c r="O284" s="47" t="s">
        <v>1533</v>
      </c>
    </row>
    <row r="285" spans="1:15" s="80" customFormat="1" ht="14.25" customHeight="1">
      <c r="A285" s="125" t="s">
        <v>27</v>
      </c>
      <c r="B285" s="122" t="s">
        <v>2084</v>
      </c>
      <c r="C285" s="126" t="s">
        <v>2067</v>
      </c>
      <c r="D285" s="47" t="s">
        <v>29</v>
      </c>
      <c r="E285" s="48" t="s">
        <v>2085</v>
      </c>
      <c r="F285" s="50" t="s">
        <v>2086</v>
      </c>
      <c r="G285" s="50" t="s">
        <v>2065</v>
      </c>
      <c r="H285" s="50" t="s">
        <v>24</v>
      </c>
      <c r="I285" s="50" t="s">
        <v>1531</v>
      </c>
      <c r="J285" s="50" t="s">
        <v>1307</v>
      </c>
      <c r="K285" s="50" t="str">
        <f>IF(ISERROR(VLOOKUP(J285,'Specialised Service Code'!$A$1:$D$219,2,FALSE)),"",VLOOKUP(J285,'Specialised Service Code'!$A$1:$D$219,2,FALSE))</f>
        <v>HIGHLY SPECIALIST METABOLIC DISORDER SERVICES</v>
      </c>
      <c r="L285" s="47">
        <v>300</v>
      </c>
      <c r="M285" s="50" t="s">
        <v>1307</v>
      </c>
      <c r="N285" s="50" t="str">
        <f>IF(ISERROR(VLOOKUP(M285,'Specialised Service Code'!$A$1:$D$219,2,FALSE)),"",VLOOKUP(M285,'Specialised Service Code'!$A$1:$D$219,2,FALSE))</f>
        <v>HIGHLY SPECIALIST METABOLIC DISORDER SERVICES</v>
      </c>
      <c r="O285" s="47" t="s">
        <v>1533</v>
      </c>
    </row>
    <row r="286" spans="1:15" s="80" customFormat="1" ht="14.25" customHeight="1">
      <c r="A286" s="125" t="s">
        <v>27</v>
      </c>
      <c r="B286" s="122" t="s">
        <v>2084</v>
      </c>
      <c r="C286" s="126" t="s">
        <v>2087</v>
      </c>
      <c r="D286" s="47" t="s">
        <v>29</v>
      </c>
      <c r="E286" s="48" t="s">
        <v>2088</v>
      </c>
      <c r="F286" s="50" t="s">
        <v>2089</v>
      </c>
      <c r="G286" s="50" t="s">
        <v>9</v>
      </c>
      <c r="H286" s="50" t="s">
        <v>24</v>
      </c>
      <c r="I286" s="50" t="s">
        <v>1789</v>
      </c>
      <c r="J286" s="50" t="s">
        <v>13</v>
      </c>
      <c r="K286" s="50" t="str">
        <f>IF(ISERROR(VLOOKUP(J286,'Specialised Service Code'!$A$1:$D$219,2,FALSE)),"",VLOOKUP(J286,'Specialised Service Code'!$A$1:$D$219,2,FALSE))</f>
        <v>CHEMOTHERAPY SERVICES</v>
      </c>
      <c r="L286" s="47" t="s">
        <v>82</v>
      </c>
      <c r="M286" s="50" t="s">
        <v>23</v>
      </c>
      <c r="N286" s="50" t="str">
        <f>IF(ISERROR(VLOOKUP(M286,'Specialised Service Code'!$A$1:$D$219,2,FALSE)),"",VLOOKUP(M286,'Specialised Service Code'!$A$1:$D$219,2,FALSE))</f>
        <v>SPECIALIST CANCER SERVICES FOR CHILDREN AND YOUNG PEOPLE: PAEDIATRIC CANCER</v>
      </c>
      <c r="O286" s="47" t="s">
        <v>83</v>
      </c>
    </row>
    <row r="287" spans="1:15" s="80" customFormat="1" ht="14.25" customHeight="1">
      <c r="A287" s="125" t="s">
        <v>27</v>
      </c>
      <c r="B287" s="122" t="s">
        <v>2084</v>
      </c>
      <c r="C287" s="126" t="s">
        <v>2087</v>
      </c>
      <c r="D287" s="47" t="s">
        <v>29</v>
      </c>
      <c r="E287" s="48" t="s">
        <v>2090</v>
      </c>
      <c r="F287" s="50" t="s">
        <v>2091</v>
      </c>
      <c r="G287" s="50" t="s">
        <v>9</v>
      </c>
      <c r="H287" s="50" t="s">
        <v>24</v>
      </c>
      <c r="I287" s="50" t="s">
        <v>1789</v>
      </c>
      <c r="J287" s="50" t="s">
        <v>13</v>
      </c>
      <c r="K287" s="50" t="str">
        <f>IF(ISERROR(VLOOKUP(J287,'Specialised Service Code'!$A$1:$D$219,2,FALSE)),"",VLOOKUP(J287,'Specialised Service Code'!$A$1:$D$219,2,FALSE))</f>
        <v>CHEMOTHERAPY SERVICES</v>
      </c>
      <c r="L287" s="47" t="s">
        <v>82</v>
      </c>
      <c r="M287" s="50" t="s">
        <v>23</v>
      </c>
      <c r="N287" s="50" t="str">
        <f>IF(ISERROR(VLOOKUP(M287,'Specialised Service Code'!$A$1:$D$219,2,FALSE)),"",VLOOKUP(M287,'Specialised Service Code'!$A$1:$D$219,2,FALSE))</f>
        <v>SPECIALIST CANCER SERVICES FOR CHILDREN AND YOUNG PEOPLE: PAEDIATRIC CANCER</v>
      </c>
      <c r="O287" s="47" t="s">
        <v>83</v>
      </c>
    </row>
    <row r="288" spans="1:15" s="80" customFormat="1" ht="14.25" customHeight="1">
      <c r="A288" s="125" t="s">
        <v>27</v>
      </c>
      <c r="B288" s="122" t="s">
        <v>2092</v>
      </c>
      <c r="C288" s="126" t="s">
        <v>2093</v>
      </c>
      <c r="D288" s="47" t="s">
        <v>29</v>
      </c>
      <c r="E288" s="48" t="s">
        <v>2094</v>
      </c>
      <c r="F288" s="50" t="s">
        <v>2095</v>
      </c>
      <c r="G288" s="50" t="s">
        <v>1619</v>
      </c>
      <c r="H288" s="50" t="s">
        <v>24</v>
      </c>
      <c r="I288" s="50" t="s">
        <v>1505</v>
      </c>
      <c r="J288" s="50" t="s">
        <v>1284</v>
      </c>
      <c r="K288" s="50" t="str">
        <f>IF(ISERROR(VLOOKUP(J288,'Specialised Service Code'!$A$1:$D$219,2,FALSE)),"",VLOOKUP(J288,'Specialised Service Code'!$A$1:$D$219,2,FALSE))</f>
        <v>HIGHLY SPECIALIST SERVICES FOR ADULTS WITH INFECTIOUS DISEASES: INFECTIOUS DISEASES</v>
      </c>
      <c r="L288" s="47" t="s">
        <v>1506</v>
      </c>
      <c r="M288" s="50" t="s">
        <v>1285</v>
      </c>
      <c r="N288" s="50" t="str">
        <f>IF(ISERROR(VLOOKUP(M288,'Specialised Service Code'!$A$1:$D$219,2,FALSE)),"",VLOOKUP(M288,'Specialised Service Code'!$A$1:$D$219,2,FALSE))</f>
        <v>SPECIALIST SERVICES FOR CHILDREN WITH INFECTIOUS DISEASES</v>
      </c>
      <c r="O288" s="47" t="s">
        <v>1437</v>
      </c>
    </row>
    <row r="289" spans="1:15" s="80" customFormat="1" ht="14.25" customHeight="1">
      <c r="A289" s="125" t="s">
        <v>27</v>
      </c>
      <c r="B289" s="122" t="s">
        <v>2092</v>
      </c>
      <c r="C289" s="126" t="s">
        <v>2093</v>
      </c>
      <c r="D289" s="47" t="s">
        <v>29</v>
      </c>
      <c r="E289" s="48" t="s">
        <v>2096</v>
      </c>
      <c r="F289" s="50" t="s">
        <v>2097</v>
      </c>
      <c r="G289" s="50" t="s">
        <v>1619</v>
      </c>
      <c r="H289" s="50" t="s">
        <v>24</v>
      </c>
      <c r="I289" s="50" t="s">
        <v>1505</v>
      </c>
      <c r="J289" s="50" t="s">
        <v>1284</v>
      </c>
      <c r="K289" s="50" t="str">
        <f>IF(ISERROR(VLOOKUP(J289,'Specialised Service Code'!$A$1:$D$219,2,FALSE)),"",VLOOKUP(J289,'Specialised Service Code'!$A$1:$D$219,2,FALSE))</f>
        <v>HIGHLY SPECIALIST SERVICES FOR ADULTS WITH INFECTIOUS DISEASES: INFECTIOUS DISEASES</v>
      </c>
      <c r="L289" s="47" t="s">
        <v>1506</v>
      </c>
      <c r="M289" s="50" t="s">
        <v>1285</v>
      </c>
      <c r="N289" s="50" t="str">
        <f>IF(ISERROR(VLOOKUP(M289,'Specialised Service Code'!$A$1:$D$219,2,FALSE)),"",VLOOKUP(M289,'Specialised Service Code'!$A$1:$D$219,2,FALSE))</f>
        <v>SPECIALIST SERVICES FOR CHILDREN WITH INFECTIOUS DISEASES</v>
      </c>
      <c r="O289" s="47" t="s">
        <v>1437</v>
      </c>
    </row>
    <row r="290" spans="1:15" s="80" customFormat="1" ht="14.25" customHeight="1">
      <c r="A290" s="125" t="s">
        <v>27</v>
      </c>
      <c r="B290" s="122" t="s">
        <v>2092</v>
      </c>
      <c r="C290" s="126" t="s">
        <v>2093</v>
      </c>
      <c r="D290" s="47" t="s">
        <v>29</v>
      </c>
      <c r="E290" s="48" t="s">
        <v>2098</v>
      </c>
      <c r="F290" s="50" t="s">
        <v>2099</v>
      </c>
      <c r="G290" s="50" t="s">
        <v>1619</v>
      </c>
      <c r="H290" s="50" t="s">
        <v>24</v>
      </c>
      <c r="I290" s="50" t="s">
        <v>1505</v>
      </c>
      <c r="J290" s="50" t="s">
        <v>1284</v>
      </c>
      <c r="K290" s="50" t="str">
        <f>IF(ISERROR(VLOOKUP(J290,'Specialised Service Code'!$A$1:$D$219,2,FALSE)),"",VLOOKUP(J290,'Specialised Service Code'!$A$1:$D$219,2,FALSE))</f>
        <v>HIGHLY SPECIALIST SERVICES FOR ADULTS WITH INFECTIOUS DISEASES: INFECTIOUS DISEASES</v>
      </c>
      <c r="L290" s="47" t="s">
        <v>1506</v>
      </c>
      <c r="M290" s="50" t="s">
        <v>1285</v>
      </c>
      <c r="N290" s="50" t="str">
        <f>IF(ISERROR(VLOOKUP(M290,'Specialised Service Code'!$A$1:$D$219,2,FALSE)),"",VLOOKUP(M290,'Specialised Service Code'!$A$1:$D$219,2,FALSE))</f>
        <v>SPECIALIST SERVICES FOR CHILDREN WITH INFECTIOUS DISEASES</v>
      </c>
      <c r="O290" s="47" t="s">
        <v>1437</v>
      </c>
    </row>
    <row r="291" spans="1:15" s="80" customFormat="1" ht="14.25" customHeight="1">
      <c r="A291" s="50" t="s">
        <v>1456</v>
      </c>
      <c r="B291" s="48"/>
      <c r="C291" s="78" t="s">
        <v>2100</v>
      </c>
      <c r="D291" s="47"/>
      <c r="E291" s="48"/>
      <c r="F291" s="50" t="s">
        <v>2100</v>
      </c>
      <c r="G291" s="50" t="s">
        <v>2101</v>
      </c>
      <c r="H291" s="50" t="s">
        <v>24</v>
      </c>
      <c r="I291" s="50" t="s">
        <v>2102</v>
      </c>
      <c r="J291" s="50" t="s">
        <v>1267</v>
      </c>
      <c r="K291" s="50" t="str">
        <f>IF(ISERROR(VLOOKUP(J291,'Specialised Service Code'!$A$1:$D$219,2,FALSE)),"",VLOOKUP(J291,'Specialised Service Code'!$A$1:$D$219,2,FALSE))</f>
        <v>SPECIALIST SERVICES FOR HAEMOPHILIA AND OTHER RELATED BLEEDING DISORDERS</v>
      </c>
      <c r="L291" s="47" t="s">
        <v>1547</v>
      </c>
      <c r="M291" s="50" t="s">
        <v>1267</v>
      </c>
      <c r="N291" s="50" t="str">
        <f>IF(ISERROR(VLOOKUP(M291,'Specialised Service Code'!$A$1:$D$219,2,FALSE)),"",VLOOKUP(M291,'Specialised Service Code'!$A$1:$D$219,2,FALSE))</f>
        <v>SPECIALIST SERVICES FOR HAEMOPHILIA AND OTHER RELATED BLEEDING DISORDERS</v>
      </c>
      <c r="O291" s="47" t="s">
        <v>1547</v>
      </c>
    </row>
    <row r="292" spans="1:15" s="80" customFormat="1" ht="14.25" customHeight="1">
      <c r="A292" s="125" t="s">
        <v>27</v>
      </c>
      <c r="B292" s="122" t="s">
        <v>2103</v>
      </c>
      <c r="C292" s="126" t="s">
        <v>2104</v>
      </c>
      <c r="D292" s="47" t="s">
        <v>29</v>
      </c>
      <c r="E292" s="48" t="s">
        <v>2105</v>
      </c>
      <c r="F292" s="50" t="s">
        <v>2106</v>
      </c>
      <c r="G292" s="50" t="s">
        <v>1435</v>
      </c>
      <c r="H292" s="50" t="s">
        <v>24</v>
      </c>
      <c r="I292" s="50" t="s">
        <v>1436</v>
      </c>
      <c r="J292" s="50" t="s">
        <v>5519</v>
      </c>
      <c r="K292" s="50" t="str">
        <f>IF(ISERROR(VLOOKUP(J292,'Specialised Service Code'!$A$1:$D$219,2,FALSE)),"",VLOOKUP(J292,'Specialised Service Code'!$A$1:$D$219,2,FALSE))</f>
        <v>ADULT SPECIALIST SERVICES FOR PATIENTS INFECTED WITH HIV</v>
      </c>
      <c r="L292" s="47">
        <v>350</v>
      </c>
      <c r="M292" s="50" t="s">
        <v>5520</v>
      </c>
      <c r="N292" s="50" t="str">
        <f>IF(ISERROR(VLOOKUP(M292,'Specialised Service Code'!$A$1:$D$219,2,FALSE)),"",VLOOKUP(M292,'Specialised Service Code'!$A$1:$D$219,2,FALSE))</f>
        <v>SPECIALIST SERVICES FOR CHILDREN WITH INFECTIOUS DISEASES: HIV</v>
      </c>
      <c r="O292" s="47" t="s">
        <v>1437</v>
      </c>
    </row>
    <row r="293" spans="1:15" s="80" customFormat="1" ht="14.25" customHeight="1">
      <c r="A293" s="125" t="s">
        <v>27</v>
      </c>
      <c r="B293" s="122" t="s">
        <v>2103</v>
      </c>
      <c r="C293" s="126" t="s">
        <v>2104</v>
      </c>
      <c r="D293" s="47" t="s">
        <v>29</v>
      </c>
      <c r="E293" s="48" t="s">
        <v>2107</v>
      </c>
      <c r="F293" s="50" t="s">
        <v>2108</v>
      </c>
      <c r="G293" s="50" t="s">
        <v>1435</v>
      </c>
      <c r="H293" s="50" t="s">
        <v>24</v>
      </c>
      <c r="I293" s="50" t="s">
        <v>1436</v>
      </c>
      <c r="J293" s="50" t="s">
        <v>5519</v>
      </c>
      <c r="K293" s="50" t="str">
        <f>IF(ISERROR(VLOOKUP(J293,'Specialised Service Code'!$A$1:$D$219,2,FALSE)),"",VLOOKUP(J293,'Specialised Service Code'!$A$1:$D$219,2,FALSE))</f>
        <v>ADULT SPECIALIST SERVICES FOR PATIENTS INFECTED WITH HIV</v>
      </c>
      <c r="L293" s="47">
        <v>350</v>
      </c>
      <c r="M293" s="50" t="s">
        <v>5520</v>
      </c>
      <c r="N293" s="50" t="str">
        <f>IF(ISERROR(VLOOKUP(M293,'Specialised Service Code'!$A$1:$D$219,2,FALSE)),"",VLOOKUP(M293,'Specialised Service Code'!$A$1:$D$219,2,FALSE))</f>
        <v>SPECIALIST SERVICES FOR CHILDREN WITH INFECTIOUS DISEASES: HIV</v>
      </c>
      <c r="O293" s="47" t="s">
        <v>1437</v>
      </c>
    </row>
    <row r="294" spans="1:15" s="80" customFormat="1" ht="14.25" customHeight="1">
      <c r="A294" s="125" t="s">
        <v>27</v>
      </c>
      <c r="B294" s="122" t="s">
        <v>2103</v>
      </c>
      <c r="C294" s="126" t="s">
        <v>2104</v>
      </c>
      <c r="D294" s="47" t="s">
        <v>29</v>
      </c>
      <c r="E294" s="48" t="s">
        <v>2109</v>
      </c>
      <c r="F294" s="50" t="s">
        <v>2110</v>
      </c>
      <c r="G294" s="50" t="s">
        <v>1435</v>
      </c>
      <c r="H294" s="50" t="s">
        <v>24</v>
      </c>
      <c r="I294" s="50" t="s">
        <v>1436</v>
      </c>
      <c r="J294" s="50" t="s">
        <v>5519</v>
      </c>
      <c r="K294" s="50" t="str">
        <f>IF(ISERROR(VLOOKUP(J294,'Specialised Service Code'!$A$1:$D$219,2,FALSE)),"",VLOOKUP(J294,'Specialised Service Code'!$A$1:$D$219,2,FALSE))</f>
        <v>ADULT SPECIALIST SERVICES FOR PATIENTS INFECTED WITH HIV</v>
      </c>
      <c r="L294" s="47">
        <v>350</v>
      </c>
      <c r="M294" s="50" t="s">
        <v>5520</v>
      </c>
      <c r="N294" s="50" t="str">
        <f>IF(ISERROR(VLOOKUP(M294,'Specialised Service Code'!$A$1:$D$219,2,FALSE)),"",VLOOKUP(M294,'Specialised Service Code'!$A$1:$D$219,2,FALSE))</f>
        <v>SPECIALIST SERVICES FOR CHILDREN WITH INFECTIOUS DISEASES: HIV</v>
      </c>
      <c r="O294" s="47" t="s">
        <v>1437</v>
      </c>
    </row>
    <row r="295" spans="1:15" s="80" customFormat="1" ht="14.25" customHeight="1">
      <c r="A295" s="125" t="s">
        <v>27</v>
      </c>
      <c r="B295" s="122" t="s">
        <v>2103</v>
      </c>
      <c r="C295" s="126" t="s">
        <v>2104</v>
      </c>
      <c r="D295" s="47" t="s">
        <v>29</v>
      </c>
      <c r="E295" s="48" t="s">
        <v>2111</v>
      </c>
      <c r="F295" s="50" t="s">
        <v>2112</v>
      </c>
      <c r="G295" s="50" t="s">
        <v>1435</v>
      </c>
      <c r="H295" s="50" t="s">
        <v>24</v>
      </c>
      <c r="I295" s="50" t="s">
        <v>1436</v>
      </c>
      <c r="J295" s="50" t="s">
        <v>5519</v>
      </c>
      <c r="K295" s="50" t="str">
        <f>IF(ISERROR(VLOOKUP(J295,'Specialised Service Code'!$A$1:$D$219,2,FALSE)),"",VLOOKUP(J295,'Specialised Service Code'!$A$1:$D$219,2,FALSE))</f>
        <v>ADULT SPECIALIST SERVICES FOR PATIENTS INFECTED WITH HIV</v>
      </c>
      <c r="L295" s="47">
        <v>350</v>
      </c>
      <c r="M295" s="50" t="s">
        <v>5520</v>
      </c>
      <c r="N295" s="50" t="str">
        <f>IF(ISERROR(VLOOKUP(M295,'Specialised Service Code'!$A$1:$D$219,2,FALSE)),"",VLOOKUP(M295,'Specialised Service Code'!$A$1:$D$219,2,FALSE))</f>
        <v>SPECIALIST SERVICES FOR CHILDREN WITH INFECTIOUS DISEASES: HIV</v>
      </c>
      <c r="O295" s="47" t="s">
        <v>1437</v>
      </c>
    </row>
    <row r="296" spans="1:15" s="80" customFormat="1" ht="14.25" customHeight="1">
      <c r="A296" s="125" t="s">
        <v>27</v>
      </c>
      <c r="B296" s="122" t="s">
        <v>2103</v>
      </c>
      <c r="C296" s="126" t="s">
        <v>2104</v>
      </c>
      <c r="D296" s="47" t="s">
        <v>29</v>
      </c>
      <c r="E296" s="48" t="s">
        <v>2113</v>
      </c>
      <c r="F296" s="50" t="s">
        <v>2114</v>
      </c>
      <c r="G296" s="50" t="s">
        <v>1435</v>
      </c>
      <c r="H296" s="50" t="s">
        <v>24</v>
      </c>
      <c r="I296" s="50" t="s">
        <v>1436</v>
      </c>
      <c r="J296" s="50" t="s">
        <v>5519</v>
      </c>
      <c r="K296" s="50" t="str">
        <f>IF(ISERROR(VLOOKUP(J296,'Specialised Service Code'!$A$1:$D$219,2,FALSE)),"",VLOOKUP(J296,'Specialised Service Code'!$A$1:$D$219,2,FALSE))</f>
        <v>ADULT SPECIALIST SERVICES FOR PATIENTS INFECTED WITH HIV</v>
      </c>
      <c r="L296" s="47">
        <v>350</v>
      </c>
      <c r="M296" s="50" t="s">
        <v>5520</v>
      </c>
      <c r="N296" s="50" t="str">
        <f>IF(ISERROR(VLOOKUP(M296,'Specialised Service Code'!$A$1:$D$219,2,FALSE)),"",VLOOKUP(M296,'Specialised Service Code'!$A$1:$D$219,2,FALSE))</f>
        <v>SPECIALIST SERVICES FOR CHILDREN WITH INFECTIOUS DISEASES: HIV</v>
      </c>
      <c r="O296" s="47" t="s">
        <v>1437</v>
      </c>
    </row>
    <row r="297" spans="1:15" s="80" customFormat="1" ht="14.25" customHeight="1">
      <c r="A297" s="125" t="s">
        <v>27</v>
      </c>
      <c r="B297" s="122" t="s">
        <v>2103</v>
      </c>
      <c r="C297" s="126" t="s">
        <v>2104</v>
      </c>
      <c r="D297" s="47" t="s">
        <v>29</v>
      </c>
      <c r="E297" s="48" t="s">
        <v>2115</v>
      </c>
      <c r="F297" s="50" t="s">
        <v>2116</v>
      </c>
      <c r="G297" s="50" t="s">
        <v>1435</v>
      </c>
      <c r="H297" s="50" t="s">
        <v>24</v>
      </c>
      <c r="I297" s="50" t="s">
        <v>1436</v>
      </c>
      <c r="J297" s="50" t="s">
        <v>5519</v>
      </c>
      <c r="K297" s="50" t="str">
        <f>IF(ISERROR(VLOOKUP(J297,'Specialised Service Code'!$A$1:$D$219,2,FALSE)),"",VLOOKUP(J297,'Specialised Service Code'!$A$1:$D$219,2,FALSE))</f>
        <v>ADULT SPECIALIST SERVICES FOR PATIENTS INFECTED WITH HIV</v>
      </c>
      <c r="L297" s="47">
        <v>350</v>
      </c>
      <c r="M297" s="50" t="s">
        <v>5520</v>
      </c>
      <c r="N297" s="50" t="str">
        <f>IF(ISERROR(VLOOKUP(M297,'Specialised Service Code'!$A$1:$D$219,2,FALSE)),"",VLOOKUP(M297,'Specialised Service Code'!$A$1:$D$219,2,FALSE))</f>
        <v>SPECIALIST SERVICES FOR CHILDREN WITH INFECTIOUS DISEASES: HIV</v>
      </c>
      <c r="O297" s="47" t="s">
        <v>1437</v>
      </c>
    </row>
    <row r="298" spans="1:15" s="80" customFormat="1" ht="14.25" customHeight="1">
      <c r="A298" s="125" t="s">
        <v>27</v>
      </c>
      <c r="B298" s="122" t="s">
        <v>2103</v>
      </c>
      <c r="C298" s="126" t="s">
        <v>2104</v>
      </c>
      <c r="D298" s="47" t="s">
        <v>29</v>
      </c>
      <c r="E298" s="48" t="s">
        <v>2117</v>
      </c>
      <c r="F298" s="50" t="s">
        <v>2118</v>
      </c>
      <c r="G298" s="50" t="s">
        <v>1435</v>
      </c>
      <c r="H298" s="50" t="s">
        <v>24</v>
      </c>
      <c r="I298" s="50" t="s">
        <v>1436</v>
      </c>
      <c r="J298" s="50" t="s">
        <v>5519</v>
      </c>
      <c r="K298" s="50" t="str">
        <f>IF(ISERROR(VLOOKUP(J298,'Specialised Service Code'!$A$1:$D$219,2,FALSE)),"",VLOOKUP(J298,'Specialised Service Code'!$A$1:$D$219,2,FALSE))</f>
        <v>ADULT SPECIALIST SERVICES FOR PATIENTS INFECTED WITH HIV</v>
      </c>
      <c r="L298" s="47">
        <v>350</v>
      </c>
      <c r="M298" s="50" t="s">
        <v>5520</v>
      </c>
      <c r="N298" s="50" t="str">
        <f>IF(ISERROR(VLOOKUP(M298,'Specialised Service Code'!$A$1:$D$219,2,FALSE)),"",VLOOKUP(M298,'Specialised Service Code'!$A$1:$D$219,2,FALSE))</f>
        <v>SPECIALIST SERVICES FOR CHILDREN WITH INFECTIOUS DISEASES: HIV</v>
      </c>
      <c r="O298" s="47" t="s">
        <v>1437</v>
      </c>
    </row>
    <row r="299" spans="1:15" s="80" customFormat="1" ht="14.25" customHeight="1">
      <c r="A299" s="125" t="s">
        <v>27</v>
      </c>
      <c r="B299" s="122" t="s">
        <v>2119</v>
      </c>
      <c r="C299" s="126" t="s">
        <v>2120</v>
      </c>
      <c r="D299" s="47" t="s">
        <v>29</v>
      </c>
      <c r="E299" s="48" t="s">
        <v>2121</v>
      </c>
      <c r="F299" s="50" t="s">
        <v>2122</v>
      </c>
      <c r="G299" s="50" t="s">
        <v>1435</v>
      </c>
      <c r="H299" s="50" t="s">
        <v>24</v>
      </c>
      <c r="I299" s="50" t="s">
        <v>1436</v>
      </c>
      <c r="J299" s="50" t="s">
        <v>5519</v>
      </c>
      <c r="K299" s="50" t="str">
        <f>IF(ISERROR(VLOOKUP(J299,'Specialised Service Code'!$A$1:$D$219,2,FALSE)),"",VLOOKUP(J299,'Specialised Service Code'!$A$1:$D$219,2,FALSE))</f>
        <v>ADULT SPECIALIST SERVICES FOR PATIENTS INFECTED WITH HIV</v>
      </c>
      <c r="L299" s="47">
        <v>350</v>
      </c>
      <c r="M299" s="50" t="s">
        <v>5520</v>
      </c>
      <c r="N299" s="50" t="str">
        <f>IF(ISERROR(VLOOKUP(M299,'Specialised Service Code'!$A$1:$D$219,2,FALSE)),"",VLOOKUP(M299,'Specialised Service Code'!$A$1:$D$219,2,FALSE))</f>
        <v>SPECIALIST SERVICES FOR CHILDREN WITH INFECTIOUS DISEASES: HIV</v>
      </c>
      <c r="O299" s="47" t="s">
        <v>1437</v>
      </c>
    </row>
    <row r="300" spans="1:15" s="80" customFormat="1" ht="14.25" customHeight="1">
      <c r="A300" s="125" t="s">
        <v>27</v>
      </c>
      <c r="B300" s="122" t="s">
        <v>2123</v>
      </c>
      <c r="C300" s="126" t="s">
        <v>2124</v>
      </c>
      <c r="D300" s="47" t="s">
        <v>29</v>
      </c>
      <c r="E300" s="48" t="s">
        <v>2125</v>
      </c>
      <c r="F300" s="50" t="s">
        <v>2126</v>
      </c>
      <c r="G300" s="50" t="s">
        <v>1619</v>
      </c>
      <c r="H300" s="50" t="s">
        <v>24</v>
      </c>
      <c r="I300" s="50" t="s">
        <v>1505</v>
      </c>
      <c r="J300" s="50" t="s">
        <v>1284</v>
      </c>
      <c r="K300" s="50" t="str">
        <f>IF(ISERROR(VLOOKUP(J300,'Specialised Service Code'!$A$1:$D$219,2,FALSE)),"",VLOOKUP(J300,'Specialised Service Code'!$A$1:$D$219,2,FALSE))</f>
        <v>HIGHLY SPECIALIST SERVICES FOR ADULTS WITH INFECTIOUS DISEASES: INFECTIOUS DISEASES</v>
      </c>
      <c r="L300" s="47" t="s">
        <v>1506</v>
      </c>
      <c r="M300" s="50" t="s">
        <v>1285</v>
      </c>
      <c r="N300" s="50" t="str">
        <f>IF(ISERROR(VLOOKUP(M300,'Specialised Service Code'!$A$1:$D$219,2,FALSE)),"",VLOOKUP(M300,'Specialised Service Code'!$A$1:$D$219,2,FALSE))</f>
        <v>SPECIALIST SERVICES FOR CHILDREN WITH INFECTIOUS DISEASES</v>
      </c>
      <c r="O300" s="47" t="s">
        <v>1437</v>
      </c>
    </row>
    <row r="301" spans="1:15" s="80" customFormat="1" ht="14.25" customHeight="1">
      <c r="A301" s="125" t="s">
        <v>27</v>
      </c>
      <c r="B301" s="122" t="s">
        <v>2127</v>
      </c>
      <c r="C301" s="126" t="s">
        <v>2128</v>
      </c>
      <c r="D301" s="47" t="s">
        <v>29</v>
      </c>
      <c r="E301" s="48" t="s">
        <v>2129</v>
      </c>
      <c r="F301" s="50" t="s">
        <v>2130</v>
      </c>
      <c r="G301" s="50" t="s">
        <v>9</v>
      </c>
      <c r="H301" s="50" t="s">
        <v>1853</v>
      </c>
      <c r="I301" s="50" t="s">
        <v>1789</v>
      </c>
      <c r="J301" s="50" t="s">
        <v>13</v>
      </c>
      <c r="K301" s="50" t="str">
        <f>IF(ISERROR(VLOOKUP(J301,'Specialised Service Code'!$A$1:$D$219,2,FALSE)),"",VLOOKUP(J301,'Specialised Service Code'!$A$1:$D$219,2,FALSE))</f>
        <v>CHEMOTHERAPY SERVICES</v>
      </c>
      <c r="L301" s="47" t="s">
        <v>82</v>
      </c>
      <c r="M301" s="50" t="s">
        <v>23</v>
      </c>
      <c r="N301" s="50" t="str">
        <f>IF(ISERROR(VLOOKUP(M301,'Specialised Service Code'!$A$1:$D$219,2,FALSE)),"",VLOOKUP(M301,'Specialised Service Code'!$A$1:$D$219,2,FALSE))</f>
        <v>SPECIALIST CANCER SERVICES FOR CHILDREN AND YOUNG PEOPLE: PAEDIATRIC CANCER</v>
      </c>
      <c r="O301" s="47" t="s">
        <v>83</v>
      </c>
    </row>
    <row r="302" spans="1:15" s="80" customFormat="1" ht="14.25" customHeight="1">
      <c r="A302" s="125" t="s">
        <v>27</v>
      </c>
      <c r="B302" s="122" t="s">
        <v>2127</v>
      </c>
      <c r="C302" s="126" t="s">
        <v>2128</v>
      </c>
      <c r="D302" s="47" t="s">
        <v>29</v>
      </c>
      <c r="E302" s="48" t="s">
        <v>2131</v>
      </c>
      <c r="F302" s="50" t="s">
        <v>2132</v>
      </c>
      <c r="G302" s="50" t="s">
        <v>9</v>
      </c>
      <c r="H302" s="50" t="s">
        <v>1853</v>
      </c>
      <c r="I302" s="50" t="s">
        <v>1789</v>
      </c>
      <c r="J302" s="50" t="s">
        <v>13</v>
      </c>
      <c r="K302" s="50" t="str">
        <f>IF(ISERROR(VLOOKUP(J302,'Specialised Service Code'!$A$1:$D$219,2,FALSE)),"",VLOOKUP(J302,'Specialised Service Code'!$A$1:$D$219,2,FALSE))</f>
        <v>CHEMOTHERAPY SERVICES</v>
      </c>
      <c r="L302" s="47" t="s">
        <v>82</v>
      </c>
      <c r="M302" s="50" t="s">
        <v>23</v>
      </c>
      <c r="N302" s="50" t="str">
        <f>IF(ISERROR(VLOOKUP(M302,'Specialised Service Code'!$A$1:$D$219,2,FALSE)),"",VLOOKUP(M302,'Specialised Service Code'!$A$1:$D$219,2,FALSE))</f>
        <v>SPECIALIST CANCER SERVICES FOR CHILDREN AND YOUNG PEOPLE: PAEDIATRIC CANCER</v>
      </c>
      <c r="O302" s="47" t="s">
        <v>83</v>
      </c>
    </row>
    <row r="303" spans="1:15" s="80" customFormat="1" ht="14.25" customHeight="1">
      <c r="A303" s="125" t="s">
        <v>27</v>
      </c>
      <c r="B303" s="122" t="s">
        <v>2127</v>
      </c>
      <c r="C303" s="126" t="s">
        <v>2128</v>
      </c>
      <c r="D303" s="47" t="s">
        <v>29</v>
      </c>
      <c r="E303" s="48" t="s">
        <v>2133</v>
      </c>
      <c r="F303" s="50" t="s">
        <v>2134</v>
      </c>
      <c r="G303" s="50" t="s">
        <v>9</v>
      </c>
      <c r="H303" s="50" t="s">
        <v>1853</v>
      </c>
      <c r="I303" s="50" t="s">
        <v>1789</v>
      </c>
      <c r="J303" s="50" t="s">
        <v>13</v>
      </c>
      <c r="K303" s="50" t="str">
        <f>IF(ISERROR(VLOOKUP(J303,'Specialised Service Code'!$A$1:$D$219,2,FALSE)),"",VLOOKUP(J303,'Specialised Service Code'!$A$1:$D$219,2,FALSE))</f>
        <v>CHEMOTHERAPY SERVICES</v>
      </c>
      <c r="L303" s="47" t="s">
        <v>82</v>
      </c>
      <c r="M303" s="50" t="s">
        <v>23</v>
      </c>
      <c r="N303" s="50" t="str">
        <f>IF(ISERROR(VLOOKUP(M303,'Specialised Service Code'!$A$1:$D$219,2,FALSE)),"",VLOOKUP(M303,'Specialised Service Code'!$A$1:$D$219,2,FALSE))</f>
        <v>SPECIALIST CANCER SERVICES FOR CHILDREN AND YOUNG PEOPLE: PAEDIATRIC CANCER</v>
      </c>
      <c r="O303" s="47" t="s">
        <v>83</v>
      </c>
    </row>
    <row r="304" spans="1:15" s="80" customFormat="1" ht="14.25" customHeight="1">
      <c r="A304" s="125" t="s">
        <v>27</v>
      </c>
      <c r="B304" s="122" t="s">
        <v>2127</v>
      </c>
      <c r="C304" s="126" t="s">
        <v>2128</v>
      </c>
      <c r="D304" s="47" t="s">
        <v>29</v>
      </c>
      <c r="E304" s="48" t="s">
        <v>2135</v>
      </c>
      <c r="F304" s="50" t="s">
        <v>2136</v>
      </c>
      <c r="G304" s="50" t="s">
        <v>9</v>
      </c>
      <c r="H304" s="50" t="s">
        <v>1853</v>
      </c>
      <c r="I304" s="50" t="s">
        <v>1789</v>
      </c>
      <c r="J304" s="50" t="s">
        <v>13</v>
      </c>
      <c r="K304" s="50" t="str">
        <f>IF(ISERROR(VLOOKUP(J304,'Specialised Service Code'!$A$1:$D$219,2,FALSE)),"",VLOOKUP(J304,'Specialised Service Code'!$A$1:$D$219,2,FALSE))</f>
        <v>CHEMOTHERAPY SERVICES</v>
      </c>
      <c r="L304" s="47" t="s">
        <v>82</v>
      </c>
      <c r="M304" s="50" t="s">
        <v>23</v>
      </c>
      <c r="N304" s="50" t="str">
        <f>IF(ISERROR(VLOOKUP(M304,'Specialised Service Code'!$A$1:$D$219,2,FALSE)),"",VLOOKUP(M304,'Specialised Service Code'!$A$1:$D$219,2,FALSE))</f>
        <v>SPECIALIST CANCER SERVICES FOR CHILDREN AND YOUNG PEOPLE: PAEDIATRIC CANCER</v>
      </c>
      <c r="O304" s="47" t="s">
        <v>83</v>
      </c>
    </row>
    <row r="305" spans="1:15" s="80" customFormat="1" ht="14.25" customHeight="1">
      <c r="A305" s="125" t="s">
        <v>27</v>
      </c>
      <c r="B305" s="122" t="s">
        <v>2127</v>
      </c>
      <c r="C305" s="126" t="s">
        <v>2128</v>
      </c>
      <c r="D305" s="47" t="s">
        <v>29</v>
      </c>
      <c r="E305" s="48" t="s">
        <v>2137</v>
      </c>
      <c r="F305" s="50" t="s">
        <v>2138</v>
      </c>
      <c r="G305" s="50" t="s">
        <v>9</v>
      </c>
      <c r="H305" s="50" t="s">
        <v>1853</v>
      </c>
      <c r="I305" s="50" t="s">
        <v>1789</v>
      </c>
      <c r="J305" s="50" t="s">
        <v>13</v>
      </c>
      <c r="K305" s="50" t="str">
        <f>IF(ISERROR(VLOOKUP(J305,'Specialised Service Code'!$A$1:$D$219,2,FALSE)),"",VLOOKUP(J305,'Specialised Service Code'!$A$1:$D$219,2,FALSE))</f>
        <v>CHEMOTHERAPY SERVICES</v>
      </c>
      <c r="L305" s="47" t="s">
        <v>82</v>
      </c>
      <c r="M305" s="50" t="s">
        <v>23</v>
      </c>
      <c r="N305" s="50" t="str">
        <f>IF(ISERROR(VLOOKUP(M305,'Specialised Service Code'!$A$1:$D$219,2,FALSE)),"",VLOOKUP(M305,'Specialised Service Code'!$A$1:$D$219,2,FALSE))</f>
        <v>SPECIALIST CANCER SERVICES FOR CHILDREN AND YOUNG PEOPLE: PAEDIATRIC CANCER</v>
      </c>
      <c r="O305" s="47" t="s">
        <v>83</v>
      </c>
    </row>
    <row r="306" spans="1:15" s="80" customFormat="1" ht="14.25" customHeight="1">
      <c r="A306" s="125" t="s">
        <v>27</v>
      </c>
      <c r="B306" s="122" t="s">
        <v>2127</v>
      </c>
      <c r="C306" s="126" t="s">
        <v>2128</v>
      </c>
      <c r="D306" s="47" t="s">
        <v>29</v>
      </c>
      <c r="E306" s="48" t="s">
        <v>2139</v>
      </c>
      <c r="F306" s="50" t="s">
        <v>2140</v>
      </c>
      <c r="G306" s="50" t="s">
        <v>9</v>
      </c>
      <c r="H306" s="50" t="s">
        <v>1853</v>
      </c>
      <c r="I306" s="50" t="s">
        <v>1789</v>
      </c>
      <c r="J306" s="50" t="s">
        <v>13</v>
      </c>
      <c r="K306" s="50" t="str">
        <f>IF(ISERROR(VLOOKUP(J306,'Specialised Service Code'!$A$1:$D$219,2,FALSE)),"",VLOOKUP(J306,'Specialised Service Code'!$A$1:$D$219,2,FALSE))</f>
        <v>CHEMOTHERAPY SERVICES</v>
      </c>
      <c r="L306" s="47" t="s">
        <v>82</v>
      </c>
      <c r="M306" s="50" t="s">
        <v>23</v>
      </c>
      <c r="N306" s="50" t="str">
        <f>IF(ISERROR(VLOOKUP(M306,'Specialised Service Code'!$A$1:$D$219,2,FALSE)),"",VLOOKUP(M306,'Specialised Service Code'!$A$1:$D$219,2,FALSE))</f>
        <v>SPECIALIST CANCER SERVICES FOR CHILDREN AND YOUNG PEOPLE: PAEDIATRIC CANCER</v>
      </c>
      <c r="O306" s="47" t="s">
        <v>83</v>
      </c>
    </row>
    <row r="307" spans="1:15" s="80" customFormat="1" ht="14.25" customHeight="1">
      <c r="A307" s="125" t="s">
        <v>27</v>
      </c>
      <c r="B307" s="122" t="s">
        <v>2141</v>
      </c>
      <c r="C307" s="126" t="s">
        <v>2142</v>
      </c>
      <c r="D307" s="47" t="s">
        <v>29</v>
      </c>
      <c r="E307" s="48" t="s">
        <v>2143</v>
      </c>
      <c r="F307" s="50" t="s">
        <v>2144</v>
      </c>
      <c r="G307" s="50" t="s">
        <v>9</v>
      </c>
      <c r="H307" s="50" t="s">
        <v>24</v>
      </c>
      <c r="I307" s="50" t="s">
        <v>1800</v>
      </c>
      <c r="J307" s="50" t="s">
        <v>13</v>
      </c>
      <c r="K307" s="50" t="str">
        <f>IF(ISERROR(VLOOKUP(J307,'Specialised Service Code'!$A$1:$D$219,2,FALSE)),"",VLOOKUP(J307,'Specialised Service Code'!$A$1:$D$219,2,FALSE))</f>
        <v>CHEMOTHERAPY SERVICES</v>
      </c>
      <c r="L307" s="47" t="s">
        <v>82</v>
      </c>
      <c r="M307" s="50" t="s">
        <v>23</v>
      </c>
      <c r="N307" s="50" t="str">
        <f>IF(ISERROR(VLOOKUP(M307,'Specialised Service Code'!$A$1:$D$219,2,FALSE)),"",VLOOKUP(M307,'Specialised Service Code'!$A$1:$D$219,2,FALSE))</f>
        <v>SPECIALIST CANCER SERVICES FOR CHILDREN AND YOUNG PEOPLE: PAEDIATRIC CANCER</v>
      </c>
      <c r="O307" s="47" t="s">
        <v>83</v>
      </c>
    </row>
    <row r="308" spans="1:15" s="80" customFormat="1" ht="14.25" customHeight="1">
      <c r="A308" s="125" t="s">
        <v>27</v>
      </c>
      <c r="B308" s="122" t="s">
        <v>2145</v>
      </c>
      <c r="C308" s="126" t="s">
        <v>2146</v>
      </c>
      <c r="D308" s="47" t="s">
        <v>29</v>
      </c>
      <c r="E308" s="48" t="s">
        <v>2147</v>
      </c>
      <c r="F308" s="50" t="s">
        <v>2148</v>
      </c>
      <c r="G308" s="50" t="s">
        <v>2149</v>
      </c>
      <c r="H308" s="50" t="s">
        <v>24</v>
      </c>
      <c r="I308" s="50" t="s">
        <v>2150</v>
      </c>
      <c r="J308" s="50" t="s">
        <v>1396</v>
      </c>
      <c r="K308" s="50" t="str">
        <f>IF(ISERROR(VLOOKUP(J308,'Specialised Service Code'!$A$1:$D$219,2,FALSE)),"",VLOOKUP(J308,'Specialised Service Code'!$A$1:$D$219,2,FALSE))</f>
        <v>SPECIALIST HAEMOGLOBINOPATHY SERVICES: THALASSEMIA</v>
      </c>
      <c r="L308" s="47">
        <v>303</v>
      </c>
      <c r="M308" s="50" t="s">
        <v>1396</v>
      </c>
      <c r="N308" s="50" t="str">
        <f>IF(ISERROR(VLOOKUP(M308,'Specialised Service Code'!$A$1:$D$219,2,FALSE)),"",VLOOKUP(M308,'Specialised Service Code'!$A$1:$D$219,2,FALSE))</f>
        <v>SPECIALIST HAEMOGLOBINOPATHY SERVICES: THALASSEMIA</v>
      </c>
      <c r="O308" s="47" t="s">
        <v>2151</v>
      </c>
    </row>
    <row r="309" spans="1:15" s="80" customFormat="1" ht="14.25" customHeight="1">
      <c r="A309" s="125" t="s">
        <v>27</v>
      </c>
      <c r="B309" s="122" t="s">
        <v>2145</v>
      </c>
      <c r="C309" s="126" t="s">
        <v>2146</v>
      </c>
      <c r="D309" s="47" t="s">
        <v>29</v>
      </c>
      <c r="E309" s="48" t="s">
        <v>2152</v>
      </c>
      <c r="F309" s="50" t="s">
        <v>2153</v>
      </c>
      <c r="G309" s="50" t="s">
        <v>2149</v>
      </c>
      <c r="H309" s="50" t="s">
        <v>24</v>
      </c>
      <c r="I309" s="50" t="s">
        <v>2150</v>
      </c>
      <c r="J309" s="50" t="s">
        <v>1396</v>
      </c>
      <c r="K309" s="50" t="str">
        <f>IF(ISERROR(VLOOKUP(J309,'Specialised Service Code'!$A$1:$D$219,2,FALSE)),"",VLOOKUP(J309,'Specialised Service Code'!$A$1:$D$219,2,FALSE))</f>
        <v>SPECIALIST HAEMOGLOBINOPATHY SERVICES: THALASSEMIA</v>
      </c>
      <c r="L309" s="47">
        <v>303</v>
      </c>
      <c r="M309" s="50" t="s">
        <v>1396</v>
      </c>
      <c r="N309" s="50" t="str">
        <f>IF(ISERROR(VLOOKUP(M309,'Specialised Service Code'!$A$1:$D$219,2,FALSE)),"",VLOOKUP(M309,'Specialised Service Code'!$A$1:$D$219,2,FALSE))</f>
        <v>SPECIALIST HAEMOGLOBINOPATHY SERVICES: THALASSEMIA</v>
      </c>
      <c r="O309" s="47" t="s">
        <v>2151</v>
      </c>
    </row>
    <row r="310" spans="1:15" s="80" customFormat="1" ht="14.25" customHeight="1">
      <c r="A310" s="125" t="s">
        <v>27</v>
      </c>
      <c r="B310" s="122" t="s">
        <v>2145</v>
      </c>
      <c r="C310" s="126" t="s">
        <v>2146</v>
      </c>
      <c r="D310" s="47" t="s">
        <v>29</v>
      </c>
      <c r="E310" s="48" t="s">
        <v>2154</v>
      </c>
      <c r="F310" s="50" t="s">
        <v>2155</v>
      </c>
      <c r="G310" s="50" t="s">
        <v>2149</v>
      </c>
      <c r="H310" s="50" t="s">
        <v>24</v>
      </c>
      <c r="I310" s="50" t="s">
        <v>2150</v>
      </c>
      <c r="J310" s="50" t="s">
        <v>1396</v>
      </c>
      <c r="K310" s="50" t="str">
        <f>IF(ISERROR(VLOOKUP(J310,'Specialised Service Code'!$A$1:$D$219,2,FALSE)),"",VLOOKUP(J310,'Specialised Service Code'!$A$1:$D$219,2,FALSE))</f>
        <v>SPECIALIST HAEMOGLOBINOPATHY SERVICES: THALASSEMIA</v>
      </c>
      <c r="L310" s="47">
        <v>303</v>
      </c>
      <c r="M310" s="50" t="s">
        <v>1396</v>
      </c>
      <c r="N310" s="50" t="str">
        <f>IF(ISERROR(VLOOKUP(M310,'Specialised Service Code'!$A$1:$D$219,2,FALSE)),"",VLOOKUP(M310,'Specialised Service Code'!$A$1:$D$219,2,FALSE))</f>
        <v>SPECIALIST HAEMOGLOBINOPATHY SERVICES: THALASSEMIA</v>
      </c>
      <c r="O310" s="47" t="s">
        <v>2151</v>
      </c>
    </row>
    <row r="311" spans="1:15" s="80" customFormat="1" ht="14.25" customHeight="1">
      <c r="A311" s="125" t="s">
        <v>27</v>
      </c>
      <c r="B311" s="122" t="s">
        <v>2145</v>
      </c>
      <c r="C311" s="126" t="s">
        <v>2146</v>
      </c>
      <c r="D311" s="47" t="s">
        <v>29</v>
      </c>
      <c r="E311" s="48" t="s">
        <v>2156</v>
      </c>
      <c r="F311" s="50" t="s">
        <v>2157</v>
      </c>
      <c r="G311" s="50" t="s">
        <v>2149</v>
      </c>
      <c r="H311" s="50" t="s">
        <v>24</v>
      </c>
      <c r="I311" s="50" t="s">
        <v>2150</v>
      </c>
      <c r="J311" s="50" t="s">
        <v>1396</v>
      </c>
      <c r="K311" s="50" t="str">
        <f>IF(ISERROR(VLOOKUP(J311,'Specialised Service Code'!$A$1:$D$219,2,FALSE)),"",VLOOKUP(J311,'Specialised Service Code'!$A$1:$D$219,2,FALSE))</f>
        <v>SPECIALIST HAEMOGLOBINOPATHY SERVICES: THALASSEMIA</v>
      </c>
      <c r="L311" s="47">
        <v>303</v>
      </c>
      <c r="M311" s="50" t="s">
        <v>1396</v>
      </c>
      <c r="N311" s="50" t="str">
        <f>IF(ISERROR(VLOOKUP(M311,'Specialised Service Code'!$A$1:$D$219,2,FALSE)),"",VLOOKUP(M311,'Specialised Service Code'!$A$1:$D$219,2,FALSE))</f>
        <v>SPECIALIST HAEMOGLOBINOPATHY SERVICES: THALASSEMIA</v>
      </c>
      <c r="O311" s="47" t="s">
        <v>2151</v>
      </c>
    </row>
    <row r="312" spans="1:15" s="80" customFormat="1" ht="14.25" customHeight="1">
      <c r="A312" s="125" t="s">
        <v>27</v>
      </c>
      <c r="B312" s="122" t="s">
        <v>2145</v>
      </c>
      <c r="C312" s="126" t="s">
        <v>2146</v>
      </c>
      <c r="D312" s="47" t="s">
        <v>29</v>
      </c>
      <c r="E312" s="48" t="s">
        <v>2158</v>
      </c>
      <c r="F312" s="50" t="s">
        <v>2159</v>
      </c>
      <c r="G312" s="50" t="s">
        <v>2149</v>
      </c>
      <c r="H312" s="50" t="s">
        <v>24</v>
      </c>
      <c r="I312" s="50" t="s">
        <v>2150</v>
      </c>
      <c r="J312" s="50" t="s">
        <v>1396</v>
      </c>
      <c r="K312" s="50" t="str">
        <f>IF(ISERROR(VLOOKUP(J312,'Specialised Service Code'!$A$1:$D$219,2,FALSE)),"",VLOOKUP(J312,'Specialised Service Code'!$A$1:$D$219,2,FALSE))</f>
        <v>SPECIALIST HAEMOGLOBINOPATHY SERVICES: THALASSEMIA</v>
      </c>
      <c r="L312" s="47">
        <v>303</v>
      </c>
      <c r="M312" s="50" t="s">
        <v>1396</v>
      </c>
      <c r="N312" s="50" t="str">
        <f>IF(ISERROR(VLOOKUP(M312,'Specialised Service Code'!$A$1:$D$219,2,FALSE)),"",VLOOKUP(M312,'Specialised Service Code'!$A$1:$D$219,2,FALSE))</f>
        <v>SPECIALIST HAEMOGLOBINOPATHY SERVICES: THALASSEMIA</v>
      </c>
      <c r="O312" s="47" t="s">
        <v>2151</v>
      </c>
    </row>
    <row r="313" spans="1:15" s="80" customFormat="1" ht="14.25" customHeight="1">
      <c r="A313" s="125" t="s">
        <v>27</v>
      </c>
      <c r="B313" s="122" t="s">
        <v>2145</v>
      </c>
      <c r="C313" s="126" t="s">
        <v>2146</v>
      </c>
      <c r="D313" s="47" t="s">
        <v>29</v>
      </c>
      <c r="E313" s="48" t="s">
        <v>2160</v>
      </c>
      <c r="F313" s="50" t="s">
        <v>2161</v>
      </c>
      <c r="G313" s="50" t="s">
        <v>2149</v>
      </c>
      <c r="H313" s="50" t="s">
        <v>24</v>
      </c>
      <c r="I313" s="50" t="s">
        <v>2150</v>
      </c>
      <c r="J313" s="50" t="s">
        <v>1396</v>
      </c>
      <c r="K313" s="50" t="str">
        <f>IF(ISERROR(VLOOKUP(J313,'Specialised Service Code'!$A$1:$D$219,2,FALSE)),"",VLOOKUP(J313,'Specialised Service Code'!$A$1:$D$219,2,FALSE))</f>
        <v>SPECIALIST HAEMOGLOBINOPATHY SERVICES: THALASSEMIA</v>
      </c>
      <c r="L313" s="47">
        <v>303</v>
      </c>
      <c r="M313" s="50" t="s">
        <v>1396</v>
      </c>
      <c r="N313" s="50" t="str">
        <f>IF(ISERROR(VLOOKUP(M313,'Specialised Service Code'!$A$1:$D$219,2,FALSE)),"",VLOOKUP(M313,'Specialised Service Code'!$A$1:$D$219,2,FALSE))</f>
        <v>SPECIALIST HAEMOGLOBINOPATHY SERVICES: THALASSEMIA</v>
      </c>
      <c r="O313" s="47" t="s">
        <v>2151</v>
      </c>
    </row>
    <row r="314" spans="1:15" s="80" customFormat="1" ht="14.25" customHeight="1">
      <c r="A314" s="125" t="s">
        <v>27</v>
      </c>
      <c r="B314" s="122" t="s">
        <v>2162</v>
      </c>
      <c r="C314" s="126" t="s">
        <v>2163</v>
      </c>
      <c r="D314" s="47" t="s">
        <v>29</v>
      </c>
      <c r="E314" s="48" t="s">
        <v>2164</v>
      </c>
      <c r="F314" s="50" t="s">
        <v>2165</v>
      </c>
      <c r="G314" s="50" t="s">
        <v>2149</v>
      </c>
      <c r="H314" s="50" t="s">
        <v>24</v>
      </c>
      <c r="I314" s="50" t="s">
        <v>2150</v>
      </c>
      <c r="J314" s="50" t="s">
        <v>1396</v>
      </c>
      <c r="K314" s="50" t="str">
        <f>IF(ISERROR(VLOOKUP(J314,'Specialised Service Code'!$A$1:$D$219,2,FALSE)),"",VLOOKUP(J314,'Specialised Service Code'!$A$1:$D$219,2,FALSE))</f>
        <v>SPECIALIST HAEMOGLOBINOPATHY SERVICES: THALASSEMIA</v>
      </c>
      <c r="L314" s="47">
        <v>303</v>
      </c>
      <c r="M314" s="50" t="s">
        <v>1396</v>
      </c>
      <c r="N314" s="50" t="str">
        <f>IF(ISERROR(VLOOKUP(M314,'Specialised Service Code'!$A$1:$D$219,2,FALSE)),"",VLOOKUP(M314,'Specialised Service Code'!$A$1:$D$219,2,FALSE))</f>
        <v>SPECIALIST HAEMOGLOBINOPATHY SERVICES: THALASSEMIA</v>
      </c>
      <c r="O314" s="47" t="s">
        <v>2151</v>
      </c>
    </row>
    <row r="315" spans="1:15" s="80" customFormat="1" ht="14.25" customHeight="1">
      <c r="A315" s="125" t="s">
        <v>27</v>
      </c>
      <c r="B315" s="122" t="s">
        <v>2162</v>
      </c>
      <c r="C315" s="126" t="s">
        <v>2163</v>
      </c>
      <c r="D315" s="47" t="s">
        <v>29</v>
      </c>
      <c r="E315" s="48" t="s">
        <v>2166</v>
      </c>
      <c r="F315" s="50" t="s">
        <v>2167</v>
      </c>
      <c r="G315" s="50" t="s">
        <v>2149</v>
      </c>
      <c r="H315" s="50" t="s">
        <v>24</v>
      </c>
      <c r="I315" s="50" t="s">
        <v>2150</v>
      </c>
      <c r="J315" s="50" t="s">
        <v>1396</v>
      </c>
      <c r="K315" s="50" t="str">
        <f>IF(ISERROR(VLOOKUP(J315,'Specialised Service Code'!$A$1:$D$219,2,FALSE)),"",VLOOKUP(J315,'Specialised Service Code'!$A$1:$D$219,2,FALSE))</f>
        <v>SPECIALIST HAEMOGLOBINOPATHY SERVICES: THALASSEMIA</v>
      </c>
      <c r="L315" s="47">
        <v>303</v>
      </c>
      <c r="M315" s="50" t="s">
        <v>1396</v>
      </c>
      <c r="N315" s="50" t="str">
        <f>IF(ISERROR(VLOOKUP(M315,'Specialised Service Code'!$A$1:$D$219,2,FALSE)),"",VLOOKUP(M315,'Specialised Service Code'!$A$1:$D$219,2,FALSE))</f>
        <v>SPECIALIST HAEMOGLOBINOPATHY SERVICES: THALASSEMIA</v>
      </c>
      <c r="O315" s="47" t="s">
        <v>2151</v>
      </c>
    </row>
    <row r="316" spans="1:15" s="80" customFormat="1" ht="14.25" customHeight="1">
      <c r="A316" s="125" t="s">
        <v>27</v>
      </c>
      <c r="B316" s="122" t="s">
        <v>2162</v>
      </c>
      <c r="C316" s="126" t="s">
        <v>2163</v>
      </c>
      <c r="D316" s="47" t="s">
        <v>29</v>
      </c>
      <c r="E316" s="48" t="s">
        <v>2168</v>
      </c>
      <c r="F316" s="50" t="s">
        <v>2169</v>
      </c>
      <c r="G316" s="50" t="s">
        <v>2149</v>
      </c>
      <c r="H316" s="50" t="s">
        <v>24</v>
      </c>
      <c r="I316" s="50" t="s">
        <v>2150</v>
      </c>
      <c r="J316" s="50" t="s">
        <v>1396</v>
      </c>
      <c r="K316" s="50" t="str">
        <f>IF(ISERROR(VLOOKUP(J316,'Specialised Service Code'!$A$1:$D$219,2,FALSE)),"",VLOOKUP(J316,'Specialised Service Code'!$A$1:$D$219,2,FALSE))</f>
        <v>SPECIALIST HAEMOGLOBINOPATHY SERVICES: THALASSEMIA</v>
      </c>
      <c r="L316" s="47">
        <v>303</v>
      </c>
      <c r="M316" s="50" t="s">
        <v>1396</v>
      </c>
      <c r="N316" s="50" t="str">
        <f>IF(ISERROR(VLOOKUP(M316,'Specialised Service Code'!$A$1:$D$219,2,FALSE)),"",VLOOKUP(M316,'Specialised Service Code'!$A$1:$D$219,2,FALSE))</f>
        <v>SPECIALIST HAEMOGLOBINOPATHY SERVICES: THALASSEMIA</v>
      </c>
      <c r="O316" s="47" t="s">
        <v>2151</v>
      </c>
    </row>
    <row r="317" spans="1:15" s="80" customFormat="1" ht="14.25" customHeight="1">
      <c r="A317" s="125" t="s">
        <v>27</v>
      </c>
      <c r="B317" s="122" t="s">
        <v>2162</v>
      </c>
      <c r="C317" s="126" t="s">
        <v>2163</v>
      </c>
      <c r="D317" s="47" t="s">
        <v>29</v>
      </c>
      <c r="E317" s="48" t="s">
        <v>2170</v>
      </c>
      <c r="F317" s="50" t="s">
        <v>2171</v>
      </c>
      <c r="G317" s="50" t="s">
        <v>2149</v>
      </c>
      <c r="H317" s="50" t="s">
        <v>24</v>
      </c>
      <c r="I317" s="50" t="s">
        <v>2150</v>
      </c>
      <c r="J317" s="50" t="s">
        <v>1396</v>
      </c>
      <c r="K317" s="50" t="str">
        <f>IF(ISERROR(VLOOKUP(J317,'Specialised Service Code'!$A$1:$D$219,2,FALSE)),"",VLOOKUP(J317,'Specialised Service Code'!$A$1:$D$219,2,FALSE))</f>
        <v>SPECIALIST HAEMOGLOBINOPATHY SERVICES: THALASSEMIA</v>
      </c>
      <c r="L317" s="47">
        <v>303</v>
      </c>
      <c r="M317" s="50" t="s">
        <v>1396</v>
      </c>
      <c r="N317" s="50" t="str">
        <f>IF(ISERROR(VLOOKUP(M317,'Specialised Service Code'!$A$1:$D$219,2,FALSE)),"",VLOOKUP(M317,'Specialised Service Code'!$A$1:$D$219,2,FALSE))</f>
        <v>SPECIALIST HAEMOGLOBINOPATHY SERVICES: THALASSEMIA</v>
      </c>
      <c r="O317" s="47" t="s">
        <v>2151</v>
      </c>
    </row>
    <row r="318" spans="1:15" s="80" customFormat="1" ht="14.25" customHeight="1">
      <c r="A318" s="125" t="s">
        <v>27</v>
      </c>
      <c r="B318" s="122" t="s">
        <v>2162</v>
      </c>
      <c r="C318" s="126" t="s">
        <v>2163</v>
      </c>
      <c r="D318" s="47" t="s">
        <v>29</v>
      </c>
      <c r="E318" s="48" t="s">
        <v>2172</v>
      </c>
      <c r="F318" s="50" t="s">
        <v>2173</v>
      </c>
      <c r="G318" s="50" t="s">
        <v>2149</v>
      </c>
      <c r="H318" s="50" t="s">
        <v>24</v>
      </c>
      <c r="I318" s="50" t="s">
        <v>2150</v>
      </c>
      <c r="J318" s="50" t="s">
        <v>1396</v>
      </c>
      <c r="K318" s="50" t="str">
        <f>IF(ISERROR(VLOOKUP(J318,'Specialised Service Code'!$A$1:$D$219,2,FALSE)),"",VLOOKUP(J318,'Specialised Service Code'!$A$1:$D$219,2,FALSE))</f>
        <v>SPECIALIST HAEMOGLOBINOPATHY SERVICES: THALASSEMIA</v>
      </c>
      <c r="L318" s="47">
        <v>303</v>
      </c>
      <c r="M318" s="50" t="s">
        <v>1396</v>
      </c>
      <c r="N318" s="50" t="str">
        <f>IF(ISERROR(VLOOKUP(M318,'Specialised Service Code'!$A$1:$D$219,2,FALSE)),"",VLOOKUP(M318,'Specialised Service Code'!$A$1:$D$219,2,FALSE))</f>
        <v>SPECIALIST HAEMOGLOBINOPATHY SERVICES: THALASSEMIA</v>
      </c>
      <c r="O318" s="47" t="s">
        <v>2151</v>
      </c>
    </row>
    <row r="319" spans="1:15" s="80" customFormat="1" ht="14.25" customHeight="1">
      <c r="A319" s="125" t="s">
        <v>27</v>
      </c>
      <c r="B319" s="122" t="s">
        <v>2162</v>
      </c>
      <c r="C319" s="126" t="s">
        <v>2163</v>
      </c>
      <c r="D319" s="47" t="s">
        <v>29</v>
      </c>
      <c r="E319" s="48" t="s">
        <v>2174</v>
      </c>
      <c r="F319" s="50" t="s">
        <v>2175</v>
      </c>
      <c r="G319" s="50" t="s">
        <v>2149</v>
      </c>
      <c r="H319" s="50" t="s">
        <v>24</v>
      </c>
      <c r="I319" s="50" t="s">
        <v>2150</v>
      </c>
      <c r="J319" s="50" t="s">
        <v>1396</v>
      </c>
      <c r="K319" s="50" t="str">
        <f>IF(ISERROR(VLOOKUP(J319,'Specialised Service Code'!$A$1:$D$219,2,FALSE)),"",VLOOKUP(J319,'Specialised Service Code'!$A$1:$D$219,2,FALSE))</f>
        <v>SPECIALIST HAEMOGLOBINOPATHY SERVICES: THALASSEMIA</v>
      </c>
      <c r="L319" s="47">
        <v>303</v>
      </c>
      <c r="M319" s="50" t="s">
        <v>1396</v>
      </c>
      <c r="N319" s="50" t="str">
        <f>IF(ISERROR(VLOOKUP(M319,'Specialised Service Code'!$A$1:$D$219,2,FALSE)),"",VLOOKUP(M319,'Specialised Service Code'!$A$1:$D$219,2,FALSE))</f>
        <v>SPECIALIST HAEMOGLOBINOPATHY SERVICES: THALASSEMIA</v>
      </c>
      <c r="O319" s="47" t="s">
        <v>2151</v>
      </c>
    </row>
    <row r="320" spans="1:15" s="80" customFormat="1" ht="14.25" customHeight="1">
      <c r="A320" s="125" t="s">
        <v>27</v>
      </c>
      <c r="B320" s="122" t="s">
        <v>2176</v>
      </c>
      <c r="C320" s="126" t="s">
        <v>2177</v>
      </c>
      <c r="D320" s="47" t="s">
        <v>29</v>
      </c>
      <c r="E320" s="48" t="s">
        <v>2178</v>
      </c>
      <c r="F320" s="50" t="s">
        <v>2179</v>
      </c>
      <c r="G320" s="50" t="s">
        <v>2180</v>
      </c>
      <c r="H320" s="50" t="s">
        <v>24</v>
      </c>
      <c r="I320" s="50" t="s">
        <v>1546</v>
      </c>
      <c r="J320" s="50" t="s">
        <v>1173</v>
      </c>
      <c r="K320" s="50" t="str">
        <f>IF(ISERROR(VLOOKUP(J320,'Specialised Service Code'!$A$1:$D$219,2,FALSE)),"",VLOOKUP(J320,'Specialised Service Code'!$A$1:$D$219,2,FALSE))</f>
        <v>BLOOD AND MARROW TRANSPLANTATION SERVICES</v>
      </c>
      <c r="L320" s="47">
        <v>308</v>
      </c>
      <c r="M320" s="50" t="s">
        <v>1173</v>
      </c>
      <c r="N320" s="50" t="str">
        <f>IF(ISERROR(VLOOKUP(M320,'Specialised Service Code'!$A$1:$D$219,2,FALSE)),"",VLOOKUP(M320,'Specialised Service Code'!$A$1:$D$219,2,FALSE))</f>
        <v>BLOOD AND MARROW TRANSPLANTATION SERVICES</v>
      </c>
      <c r="O320" s="47">
        <v>308</v>
      </c>
    </row>
    <row r="321" spans="1:15" s="80" customFormat="1" ht="14.25" customHeight="1">
      <c r="A321" s="125" t="s">
        <v>27</v>
      </c>
      <c r="B321" s="122" t="s">
        <v>2176</v>
      </c>
      <c r="C321" s="126" t="s">
        <v>2177</v>
      </c>
      <c r="D321" s="47" t="s">
        <v>29</v>
      </c>
      <c r="E321" s="48" t="s">
        <v>2181</v>
      </c>
      <c r="F321" s="50" t="s">
        <v>2182</v>
      </c>
      <c r="G321" s="50" t="s">
        <v>2180</v>
      </c>
      <c r="H321" s="50" t="s">
        <v>24</v>
      </c>
      <c r="I321" s="50" t="s">
        <v>1546</v>
      </c>
      <c r="J321" s="50" t="s">
        <v>1173</v>
      </c>
      <c r="K321" s="50" t="str">
        <f>IF(ISERROR(VLOOKUP(J321,'Specialised Service Code'!$A$1:$D$219,2,FALSE)),"",VLOOKUP(J321,'Specialised Service Code'!$A$1:$D$219,2,FALSE))</f>
        <v>BLOOD AND MARROW TRANSPLANTATION SERVICES</v>
      </c>
      <c r="L321" s="47">
        <v>308</v>
      </c>
      <c r="M321" s="50" t="s">
        <v>1173</v>
      </c>
      <c r="N321" s="50" t="str">
        <f>IF(ISERROR(VLOOKUP(M321,'Specialised Service Code'!$A$1:$D$219,2,FALSE)),"",VLOOKUP(M321,'Specialised Service Code'!$A$1:$D$219,2,FALSE))</f>
        <v>BLOOD AND MARROW TRANSPLANTATION SERVICES</v>
      </c>
      <c r="O321" s="47">
        <v>308</v>
      </c>
    </row>
    <row r="322" spans="1:15" s="80" customFormat="1" ht="14.25" customHeight="1">
      <c r="A322" s="125" t="s">
        <v>27</v>
      </c>
      <c r="B322" s="122" t="s">
        <v>2176</v>
      </c>
      <c r="C322" s="126" t="s">
        <v>2177</v>
      </c>
      <c r="D322" s="47" t="s">
        <v>29</v>
      </c>
      <c r="E322" s="48" t="s">
        <v>2183</v>
      </c>
      <c r="F322" s="50" t="s">
        <v>2184</v>
      </c>
      <c r="G322" s="50" t="s">
        <v>2180</v>
      </c>
      <c r="H322" s="50" t="s">
        <v>24</v>
      </c>
      <c r="I322" s="50" t="s">
        <v>1546</v>
      </c>
      <c r="J322" s="50" t="s">
        <v>1173</v>
      </c>
      <c r="K322" s="50" t="str">
        <f>IF(ISERROR(VLOOKUP(J322,'Specialised Service Code'!$A$1:$D$219,2,FALSE)),"",VLOOKUP(J322,'Specialised Service Code'!$A$1:$D$219,2,FALSE))</f>
        <v>BLOOD AND MARROW TRANSPLANTATION SERVICES</v>
      </c>
      <c r="L322" s="47">
        <v>308</v>
      </c>
      <c r="M322" s="50" t="s">
        <v>1173</v>
      </c>
      <c r="N322" s="50" t="str">
        <f>IF(ISERROR(VLOOKUP(M322,'Specialised Service Code'!$A$1:$D$219,2,FALSE)),"",VLOOKUP(M322,'Specialised Service Code'!$A$1:$D$219,2,FALSE))</f>
        <v>BLOOD AND MARROW TRANSPLANTATION SERVICES</v>
      </c>
      <c r="O322" s="47">
        <v>308</v>
      </c>
    </row>
    <row r="323" spans="1:15" s="80" customFormat="1" ht="14.25" customHeight="1">
      <c r="A323" s="125" t="s">
        <v>27</v>
      </c>
      <c r="B323" s="122" t="s">
        <v>2185</v>
      </c>
      <c r="C323" s="126" t="s">
        <v>2186</v>
      </c>
      <c r="D323" s="47" t="s">
        <v>29</v>
      </c>
      <c r="E323" s="48" t="s">
        <v>2187</v>
      </c>
      <c r="F323" s="50" t="s">
        <v>2188</v>
      </c>
      <c r="G323" s="50" t="s">
        <v>5534</v>
      </c>
      <c r="H323" s="50" t="s">
        <v>24</v>
      </c>
      <c r="I323" s="50" t="s">
        <v>1821</v>
      </c>
      <c r="J323" s="50" t="s">
        <v>1284</v>
      </c>
      <c r="K323" s="50" t="str">
        <f>IF(ISERROR(VLOOKUP(J323,'Specialised Service Code'!$A$1:$D$219,2,FALSE)),"",VLOOKUP(J323,'Specialised Service Code'!$A$1:$D$219,2,FALSE))</f>
        <v>HIGHLY SPECIALIST SERVICES FOR ADULTS WITH INFECTIOUS DISEASES: INFECTIOUS DISEASES</v>
      </c>
      <c r="L323" s="47" t="s">
        <v>1506</v>
      </c>
      <c r="M323" s="50" t="s">
        <v>1285</v>
      </c>
      <c r="N323" s="50" t="str">
        <f>IF(ISERROR(VLOOKUP(M323,'Specialised Service Code'!$A$1:$D$219,2,FALSE)),"",VLOOKUP(M323,'Specialised Service Code'!$A$1:$D$219,2,FALSE))</f>
        <v>SPECIALIST SERVICES FOR CHILDREN WITH INFECTIOUS DISEASES</v>
      </c>
      <c r="O323" s="47" t="s">
        <v>1437</v>
      </c>
    </row>
    <row r="324" spans="1:15" s="80" customFormat="1" ht="14.25" customHeight="1">
      <c r="A324" s="125" t="s">
        <v>27</v>
      </c>
      <c r="B324" s="122" t="s">
        <v>2185</v>
      </c>
      <c r="C324" s="126" t="s">
        <v>2186</v>
      </c>
      <c r="D324" s="47" t="s">
        <v>29</v>
      </c>
      <c r="E324" s="48" t="s">
        <v>2187</v>
      </c>
      <c r="F324" s="50" t="s">
        <v>2188</v>
      </c>
      <c r="G324" s="50" t="s">
        <v>5535</v>
      </c>
      <c r="H324" s="50" t="s">
        <v>24</v>
      </c>
      <c r="I324" s="50" t="s">
        <v>1821</v>
      </c>
      <c r="J324" s="50" t="s">
        <v>1284</v>
      </c>
      <c r="K324" s="50" t="str">
        <f>IF(ISERROR(VLOOKUP(J324,'Specialised Service Code'!$A$1:$D$219,2,FALSE)),"",VLOOKUP(J324,'Specialised Service Code'!$A$1:$D$219,2,FALSE))</f>
        <v>HIGHLY SPECIALIST SERVICES FOR ADULTS WITH INFECTIOUS DISEASES: INFECTIOUS DISEASES</v>
      </c>
      <c r="L324" s="47" t="s">
        <v>1506</v>
      </c>
      <c r="M324" s="50" t="s">
        <v>1285</v>
      </c>
      <c r="N324" s="50" t="str">
        <f>IF(ISERROR(VLOOKUP(M324,'Specialised Service Code'!$A$1:$D$219,2,FALSE)),"",VLOOKUP(M324,'Specialised Service Code'!$A$1:$D$219,2,FALSE))</f>
        <v>SPECIALIST SERVICES FOR CHILDREN WITH INFECTIOUS DISEASES</v>
      </c>
      <c r="O324" s="47" t="s">
        <v>1437</v>
      </c>
    </row>
    <row r="325" spans="1:15" s="80" customFormat="1" ht="14.25" customHeight="1">
      <c r="A325" s="125" t="s">
        <v>27</v>
      </c>
      <c r="B325" s="122" t="s">
        <v>2189</v>
      </c>
      <c r="C325" s="126" t="s">
        <v>2190</v>
      </c>
      <c r="D325" s="47" t="s">
        <v>29</v>
      </c>
      <c r="E325" s="48" t="s">
        <v>2191</v>
      </c>
      <c r="F325" s="50" t="s">
        <v>2192</v>
      </c>
      <c r="G325" s="50" t="s">
        <v>2149</v>
      </c>
      <c r="H325" s="50" t="s">
        <v>24</v>
      </c>
      <c r="I325" s="50" t="s">
        <v>2150</v>
      </c>
      <c r="J325" s="50" t="s">
        <v>1396</v>
      </c>
      <c r="K325" s="50" t="str">
        <f>IF(ISERROR(VLOOKUP(J325,'Specialised Service Code'!$A$1:$D$219,2,FALSE)),"",VLOOKUP(J325,'Specialised Service Code'!$A$1:$D$219,2,FALSE))</f>
        <v>SPECIALIST HAEMOGLOBINOPATHY SERVICES: THALASSEMIA</v>
      </c>
      <c r="L325" s="47">
        <v>303</v>
      </c>
      <c r="M325" s="50" t="s">
        <v>1396</v>
      </c>
      <c r="N325" s="50" t="str">
        <f>IF(ISERROR(VLOOKUP(M325,'Specialised Service Code'!$A$1:$D$219,2,FALSE)),"",VLOOKUP(M325,'Specialised Service Code'!$A$1:$D$219,2,FALSE))</f>
        <v>SPECIALIST HAEMOGLOBINOPATHY SERVICES: THALASSEMIA</v>
      </c>
      <c r="O325" s="47" t="s">
        <v>2151</v>
      </c>
    </row>
    <row r="326" spans="1:15" s="80" customFormat="1" ht="14.25" customHeight="1">
      <c r="A326" s="125" t="s">
        <v>27</v>
      </c>
      <c r="B326" s="122" t="s">
        <v>2193</v>
      </c>
      <c r="C326" s="126" t="s">
        <v>2194</v>
      </c>
      <c r="D326" s="47" t="s">
        <v>29</v>
      </c>
      <c r="E326" s="48" t="s">
        <v>2195</v>
      </c>
      <c r="F326" s="50" t="s">
        <v>2196</v>
      </c>
      <c r="G326" s="50" t="s">
        <v>2197</v>
      </c>
      <c r="H326" s="50" t="s">
        <v>24</v>
      </c>
      <c r="I326" s="50" t="s">
        <v>1559</v>
      </c>
      <c r="J326" s="50" t="s">
        <v>13</v>
      </c>
      <c r="K326" s="50" t="str">
        <f>IF(ISERROR(VLOOKUP(J326,'Specialised Service Code'!$A$1:$D$219,2,FALSE)),"",VLOOKUP(J326,'Specialised Service Code'!$A$1:$D$219,2,FALSE))</f>
        <v>CHEMOTHERAPY SERVICES</v>
      </c>
      <c r="L326" s="47" t="s">
        <v>82</v>
      </c>
      <c r="M326" s="50" t="s">
        <v>23</v>
      </c>
      <c r="N326" s="50" t="str">
        <f>IF(ISERROR(VLOOKUP(M326,'Specialised Service Code'!$A$1:$D$219,2,FALSE)),"",VLOOKUP(M326,'Specialised Service Code'!$A$1:$D$219,2,FALSE))</f>
        <v>SPECIALIST CANCER SERVICES FOR CHILDREN AND YOUNG PEOPLE: PAEDIATRIC CANCER</v>
      </c>
      <c r="O326" s="47" t="s">
        <v>83</v>
      </c>
    </row>
    <row r="327" spans="1:15" s="80" customFormat="1" ht="14.25" customHeight="1">
      <c r="A327" s="125" t="s">
        <v>27</v>
      </c>
      <c r="B327" s="122" t="s">
        <v>2193</v>
      </c>
      <c r="C327" s="126" t="s">
        <v>2194</v>
      </c>
      <c r="D327" s="47" t="s">
        <v>29</v>
      </c>
      <c r="E327" s="48" t="s">
        <v>2198</v>
      </c>
      <c r="F327" s="50" t="s">
        <v>2199</v>
      </c>
      <c r="G327" s="50" t="s">
        <v>2197</v>
      </c>
      <c r="H327" s="50" t="s">
        <v>24</v>
      </c>
      <c r="I327" s="50" t="s">
        <v>1559</v>
      </c>
      <c r="J327" s="50" t="s">
        <v>13</v>
      </c>
      <c r="K327" s="50" t="str">
        <f>IF(ISERROR(VLOOKUP(J327,'Specialised Service Code'!$A$1:$D$219,2,FALSE)),"",VLOOKUP(J327,'Specialised Service Code'!$A$1:$D$219,2,FALSE))</f>
        <v>CHEMOTHERAPY SERVICES</v>
      </c>
      <c r="L327" s="47" t="s">
        <v>82</v>
      </c>
      <c r="M327" s="50" t="s">
        <v>23</v>
      </c>
      <c r="N327" s="50" t="str">
        <f>IF(ISERROR(VLOOKUP(M327,'Specialised Service Code'!$A$1:$D$219,2,FALSE)),"",VLOOKUP(M327,'Specialised Service Code'!$A$1:$D$219,2,FALSE))</f>
        <v>SPECIALIST CANCER SERVICES FOR CHILDREN AND YOUNG PEOPLE: PAEDIATRIC CANCER</v>
      </c>
      <c r="O327" s="47" t="s">
        <v>83</v>
      </c>
    </row>
    <row r="328" spans="1:15" s="80" customFormat="1" ht="14.25" customHeight="1">
      <c r="A328" s="125" t="s">
        <v>27</v>
      </c>
      <c r="B328" s="122" t="s">
        <v>2193</v>
      </c>
      <c r="C328" s="126" t="s">
        <v>2194</v>
      </c>
      <c r="D328" s="47" t="s">
        <v>29</v>
      </c>
      <c r="E328" s="48" t="s">
        <v>2200</v>
      </c>
      <c r="F328" s="50" t="s">
        <v>2201</v>
      </c>
      <c r="G328" s="50" t="s">
        <v>2202</v>
      </c>
      <c r="H328" s="50" t="s">
        <v>24</v>
      </c>
      <c r="I328" s="50" t="s">
        <v>1559</v>
      </c>
      <c r="J328" s="50" t="s">
        <v>13</v>
      </c>
      <c r="K328" s="50" t="str">
        <f>IF(ISERROR(VLOOKUP(J328,'Specialised Service Code'!$A$1:$D$219,2,FALSE)),"",VLOOKUP(J328,'Specialised Service Code'!$A$1:$D$219,2,FALSE))</f>
        <v>CHEMOTHERAPY SERVICES</v>
      </c>
      <c r="L328" s="47" t="s">
        <v>82</v>
      </c>
      <c r="M328" s="50" t="s">
        <v>23</v>
      </c>
      <c r="N328" s="50" t="str">
        <f>IF(ISERROR(VLOOKUP(M328,'Specialised Service Code'!$A$1:$D$219,2,FALSE)),"",VLOOKUP(M328,'Specialised Service Code'!$A$1:$D$219,2,FALSE))</f>
        <v>SPECIALIST CANCER SERVICES FOR CHILDREN AND YOUNG PEOPLE: PAEDIATRIC CANCER</v>
      </c>
      <c r="O328" s="47" t="s">
        <v>83</v>
      </c>
    </row>
    <row r="329" spans="1:15" s="80" customFormat="1" ht="14.25" customHeight="1">
      <c r="A329" s="125" t="s">
        <v>27</v>
      </c>
      <c r="B329" s="122" t="s">
        <v>2193</v>
      </c>
      <c r="C329" s="126" t="s">
        <v>2194</v>
      </c>
      <c r="D329" s="47" t="s">
        <v>29</v>
      </c>
      <c r="E329" s="48" t="s">
        <v>2198</v>
      </c>
      <c r="F329" s="50" t="s">
        <v>2199</v>
      </c>
      <c r="G329" s="50" t="s">
        <v>2202</v>
      </c>
      <c r="H329" s="50" t="s">
        <v>24</v>
      </c>
      <c r="I329" s="50" t="s">
        <v>1559</v>
      </c>
      <c r="J329" s="50" t="s">
        <v>13</v>
      </c>
      <c r="K329" s="50" t="str">
        <f>IF(ISERROR(VLOOKUP(J329,'Specialised Service Code'!$A$1:$D$219,2,FALSE)),"",VLOOKUP(J329,'Specialised Service Code'!$A$1:$D$219,2,FALSE))</f>
        <v>CHEMOTHERAPY SERVICES</v>
      </c>
      <c r="L329" s="47" t="s">
        <v>82</v>
      </c>
      <c r="M329" s="50" t="s">
        <v>23</v>
      </c>
      <c r="N329" s="50" t="str">
        <f>IF(ISERROR(VLOOKUP(M329,'Specialised Service Code'!$A$1:$D$219,2,FALSE)),"",VLOOKUP(M329,'Specialised Service Code'!$A$1:$D$219,2,FALSE))</f>
        <v>SPECIALIST CANCER SERVICES FOR CHILDREN AND YOUNG PEOPLE: PAEDIATRIC CANCER</v>
      </c>
      <c r="O329" s="47" t="s">
        <v>83</v>
      </c>
    </row>
    <row r="330" spans="1:15" s="80" customFormat="1" ht="14.25" customHeight="1">
      <c r="A330" s="125" t="s">
        <v>27</v>
      </c>
      <c r="B330" s="122" t="s">
        <v>2203</v>
      </c>
      <c r="C330" s="126" t="s">
        <v>2204</v>
      </c>
      <c r="D330" s="47" t="s">
        <v>29</v>
      </c>
      <c r="E330" s="48" t="s">
        <v>2205</v>
      </c>
      <c r="F330" s="50" t="s">
        <v>2206</v>
      </c>
      <c r="G330" s="50" t="s">
        <v>1224</v>
      </c>
      <c r="H330" s="50" t="s">
        <v>24</v>
      </c>
      <c r="I330" s="50" t="s">
        <v>2207</v>
      </c>
      <c r="J330" s="50" t="s">
        <v>1223</v>
      </c>
      <c r="K330" s="50" t="str">
        <f>IF(ISERROR(VLOOKUP(J330,'Specialised Service Code'!$A$1:$D$219,2,FALSE)),"",VLOOKUP(J330,'Specialised Service Code'!$A$1:$D$219,2,FALSE))</f>
        <v>COMPLEX SPINAL SURGERY SERVICES</v>
      </c>
      <c r="L330" s="47" t="s">
        <v>2208</v>
      </c>
      <c r="M330" s="50" t="s">
        <v>1223</v>
      </c>
      <c r="N330" s="50" t="str">
        <f>IF(ISERROR(VLOOKUP(M330,'Specialised Service Code'!$A$1:$D$219,2,FALSE)),"",VLOOKUP(M330,'Specialised Service Code'!$A$1:$D$219,2,FALSE))</f>
        <v>COMPLEX SPINAL SURGERY SERVICES</v>
      </c>
      <c r="O330" s="47" t="s">
        <v>2209</v>
      </c>
    </row>
    <row r="331" spans="1:15" s="80" customFormat="1" ht="14.25" customHeight="1">
      <c r="A331" s="125" t="s">
        <v>27</v>
      </c>
      <c r="B331" s="122" t="s">
        <v>2210</v>
      </c>
      <c r="C331" s="126" t="s">
        <v>2211</v>
      </c>
      <c r="D331" s="47" t="s">
        <v>29</v>
      </c>
      <c r="E331" s="48" t="s">
        <v>2212</v>
      </c>
      <c r="F331" s="50" t="s">
        <v>2213</v>
      </c>
      <c r="G331" s="50" t="s">
        <v>1435</v>
      </c>
      <c r="H331" s="50" t="s">
        <v>24</v>
      </c>
      <c r="I331" s="50" t="s">
        <v>1436</v>
      </c>
      <c r="J331" s="50" t="s">
        <v>5519</v>
      </c>
      <c r="K331" s="50" t="str">
        <f>IF(ISERROR(VLOOKUP(J331,'Specialised Service Code'!$A$1:$D$219,2,FALSE)),"",VLOOKUP(J331,'Specialised Service Code'!$A$1:$D$219,2,FALSE))</f>
        <v>ADULT SPECIALIST SERVICES FOR PATIENTS INFECTED WITH HIV</v>
      </c>
      <c r="L331" s="47">
        <v>350</v>
      </c>
      <c r="M331" s="50" t="s">
        <v>5520</v>
      </c>
      <c r="N331" s="50" t="str">
        <f>IF(ISERROR(VLOOKUP(M331,'Specialised Service Code'!$A$1:$D$219,2,FALSE)),"",VLOOKUP(M331,'Specialised Service Code'!$A$1:$D$219,2,FALSE))</f>
        <v>SPECIALIST SERVICES FOR CHILDREN WITH INFECTIOUS DISEASES: HIV</v>
      </c>
      <c r="O331" s="47" t="s">
        <v>1437</v>
      </c>
    </row>
    <row r="332" spans="1:15" s="80" customFormat="1" ht="14.25" customHeight="1">
      <c r="A332" s="125" t="s">
        <v>27</v>
      </c>
      <c r="B332" s="122" t="s">
        <v>2210</v>
      </c>
      <c r="C332" s="126" t="s">
        <v>2211</v>
      </c>
      <c r="D332" s="47" t="s">
        <v>29</v>
      </c>
      <c r="E332" s="48" t="s">
        <v>2214</v>
      </c>
      <c r="F332" s="50" t="s">
        <v>2215</v>
      </c>
      <c r="G332" s="50" t="s">
        <v>1435</v>
      </c>
      <c r="H332" s="50" t="s">
        <v>24</v>
      </c>
      <c r="I332" s="50" t="s">
        <v>1436</v>
      </c>
      <c r="J332" s="50" t="s">
        <v>5519</v>
      </c>
      <c r="K332" s="50" t="str">
        <f>IF(ISERROR(VLOOKUP(J332,'Specialised Service Code'!$A$1:$D$219,2,FALSE)),"",VLOOKUP(J332,'Specialised Service Code'!$A$1:$D$219,2,FALSE))</f>
        <v>ADULT SPECIALIST SERVICES FOR PATIENTS INFECTED WITH HIV</v>
      </c>
      <c r="L332" s="47">
        <v>350</v>
      </c>
      <c r="M332" s="50" t="s">
        <v>5520</v>
      </c>
      <c r="N332" s="50" t="str">
        <f>IF(ISERROR(VLOOKUP(M332,'Specialised Service Code'!$A$1:$D$219,2,FALSE)),"",VLOOKUP(M332,'Specialised Service Code'!$A$1:$D$219,2,FALSE))</f>
        <v>SPECIALIST SERVICES FOR CHILDREN WITH INFECTIOUS DISEASES: HIV</v>
      </c>
      <c r="O332" s="47" t="s">
        <v>1437</v>
      </c>
    </row>
    <row r="333" spans="1:15" s="80" customFormat="1" ht="14.25" customHeight="1">
      <c r="A333" s="125" t="s">
        <v>27</v>
      </c>
      <c r="B333" s="122" t="s">
        <v>2210</v>
      </c>
      <c r="C333" s="126" t="s">
        <v>2211</v>
      </c>
      <c r="D333" s="47" t="s">
        <v>29</v>
      </c>
      <c r="E333" s="48" t="s">
        <v>2216</v>
      </c>
      <c r="F333" s="50" t="s">
        <v>2217</v>
      </c>
      <c r="G333" s="50" t="s">
        <v>1435</v>
      </c>
      <c r="H333" s="50" t="s">
        <v>24</v>
      </c>
      <c r="I333" s="50" t="s">
        <v>1436</v>
      </c>
      <c r="J333" s="50" t="s">
        <v>5519</v>
      </c>
      <c r="K333" s="50" t="str">
        <f>IF(ISERROR(VLOOKUP(J333,'Specialised Service Code'!$A$1:$D$219,2,FALSE)),"",VLOOKUP(J333,'Specialised Service Code'!$A$1:$D$219,2,FALSE))</f>
        <v>ADULT SPECIALIST SERVICES FOR PATIENTS INFECTED WITH HIV</v>
      </c>
      <c r="L333" s="47">
        <v>350</v>
      </c>
      <c r="M333" s="50" t="s">
        <v>5520</v>
      </c>
      <c r="N333" s="50" t="str">
        <f>IF(ISERROR(VLOOKUP(M333,'Specialised Service Code'!$A$1:$D$219,2,FALSE)),"",VLOOKUP(M333,'Specialised Service Code'!$A$1:$D$219,2,FALSE))</f>
        <v>SPECIALIST SERVICES FOR CHILDREN WITH INFECTIOUS DISEASES: HIV</v>
      </c>
      <c r="O333" s="47" t="s">
        <v>1437</v>
      </c>
    </row>
    <row r="334" spans="1:15" s="80" customFormat="1" ht="14.25" customHeight="1">
      <c r="A334" s="125" t="s">
        <v>27</v>
      </c>
      <c r="B334" s="122" t="s">
        <v>2210</v>
      </c>
      <c r="C334" s="126" t="s">
        <v>2211</v>
      </c>
      <c r="D334" s="47" t="s">
        <v>29</v>
      </c>
      <c r="E334" s="48" t="s">
        <v>2218</v>
      </c>
      <c r="F334" s="50" t="s">
        <v>2219</v>
      </c>
      <c r="G334" s="50" t="s">
        <v>1435</v>
      </c>
      <c r="H334" s="50" t="s">
        <v>24</v>
      </c>
      <c r="I334" s="50" t="s">
        <v>1436</v>
      </c>
      <c r="J334" s="50" t="s">
        <v>5519</v>
      </c>
      <c r="K334" s="50" t="str">
        <f>IF(ISERROR(VLOOKUP(J334,'Specialised Service Code'!$A$1:$D$219,2,FALSE)),"",VLOOKUP(J334,'Specialised Service Code'!$A$1:$D$219,2,FALSE))</f>
        <v>ADULT SPECIALIST SERVICES FOR PATIENTS INFECTED WITH HIV</v>
      </c>
      <c r="L334" s="47">
        <v>350</v>
      </c>
      <c r="M334" s="50" t="s">
        <v>5520</v>
      </c>
      <c r="N334" s="50" t="str">
        <f>IF(ISERROR(VLOOKUP(M334,'Specialised Service Code'!$A$1:$D$219,2,FALSE)),"",VLOOKUP(M334,'Specialised Service Code'!$A$1:$D$219,2,FALSE))</f>
        <v>SPECIALIST SERVICES FOR CHILDREN WITH INFECTIOUS DISEASES: HIV</v>
      </c>
      <c r="O334" s="47" t="s">
        <v>1437</v>
      </c>
    </row>
    <row r="335" spans="1:15" s="80" customFormat="1" ht="14.25" customHeight="1">
      <c r="A335" s="125" t="s">
        <v>27</v>
      </c>
      <c r="B335" s="122" t="s">
        <v>2210</v>
      </c>
      <c r="C335" s="126" t="s">
        <v>2211</v>
      </c>
      <c r="D335" s="47" t="s">
        <v>29</v>
      </c>
      <c r="E335" s="48" t="s">
        <v>2220</v>
      </c>
      <c r="F335" s="50" t="s">
        <v>2221</v>
      </c>
      <c r="G335" s="50" t="s">
        <v>1435</v>
      </c>
      <c r="H335" s="50" t="s">
        <v>24</v>
      </c>
      <c r="I335" s="50" t="s">
        <v>1436</v>
      </c>
      <c r="J335" s="50" t="s">
        <v>5519</v>
      </c>
      <c r="K335" s="50" t="str">
        <f>IF(ISERROR(VLOOKUP(J335,'Specialised Service Code'!$A$1:$D$219,2,FALSE)),"",VLOOKUP(J335,'Specialised Service Code'!$A$1:$D$219,2,FALSE))</f>
        <v>ADULT SPECIALIST SERVICES FOR PATIENTS INFECTED WITH HIV</v>
      </c>
      <c r="L335" s="47">
        <v>350</v>
      </c>
      <c r="M335" s="50" t="s">
        <v>5520</v>
      </c>
      <c r="N335" s="50" t="str">
        <f>IF(ISERROR(VLOOKUP(M335,'Specialised Service Code'!$A$1:$D$219,2,FALSE)),"",VLOOKUP(M335,'Specialised Service Code'!$A$1:$D$219,2,FALSE))</f>
        <v>SPECIALIST SERVICES FOR CHILDREN WITH INFECTIOUS DISEASES: HIV</v>
      </c>
      <c r="O335" s="47" t="s">
        <v>1437</v>
      </c>
    </row>
    <row r="336" spans="1:15" s="80" customFormat="1" ht="14.25" customHeight="1">
      <c r="A336" s="125" t="s">
        <v>27</v>
      </c>
      <c r="B336" s="122" t="s">
        <v>2210</v>
      </c>
      <c r="C336" s="126" t="s">
        <v>2211</v>
      </c>
      <c r="D336" s="47" t="s">
        <v>29</v>
      </c>
      <c r="E336" s="48" t="s">
        <v>2222</v>
      </c>
      <c r="F336" s="50" t="s">
        <v>2223</v>
      </c>
      <c r="G336" s="50" t="s">
        <v>1435</v>
      </c>
      <c r="H336" s="50" t="s">
        <v>24</v>
      </c>
      <c r="I336" s="50" t="s">
        <v>1436</v>
      </c>
      <c r="J336" s="50" t="s">
        <v>5519</v>
      </c>
      <c r="K336" s="50" t="str">
        <f>IF(ISERROR(VLOOKUP(J336,'Specialised Service Code'!$A$1:$D$219,2,FALSE)),"",VLOOKUP(J336,'Specialised Service Code'!$A$1:$D$219,2,FALSE))</f>
        <v>ADULT SPECIALIST SERVICES FOR PATIENTS INFECTED WITH HIV</v>
      </c>
      <c r="L336" s="47">
        <v>350</v>
      </c>
      <c r="M336" s="50" t="s">
        <v>5520</v>
      </c>
      <c r="N336" s="50" t="str">
        <f>IF(ISERROR(VLOOKUP(M336,'Specialised Service Code'!$A$1:$D$219,2,FALSE)),"",VLOOKUP(M336,'Specialised Service Code'!$A$1:$D$219,2,FALSE))</f>
        <v>SPECIALIST SERVICES FOR CHILDREN WITH INFECTIOUS DISEASES: HIV</v>
      </c>
      <c r="O336" s="47" t="s">
        <v>1437</v>
      </c>
    </row>
    <row r="337" spans="1:15" s="80" customFormat="1" ht="14.25" customHeight="1">
      <c r="A337" s="125" t="s">
        <v>27</v>
      </c>
      <c r="B337" s="122" t="s">
        <v>2210</v>
      </c>
      <c r="C337" s="126" t="s">
        <v>2211</v>
      </c>
      <c r="D337" s="47" t="s">
        <v>29</v>
      </c>
      <c r="E337" s="48" t="s">
        <v>2224</v>
      </c>
      <c r="F337" s="50" t="s">
        <v>2225</v>
      </c>
      <c r="G337" s="50" t="s">
        <v>1435</v>
      </c>
      <c r="H337" s="50" t="s">
        <v>24</v>
      </c>
      <c r="I337" s="50" t="s">
        <v>1436</v>
      </c>
      <c r="J337" s="50" t="s">
        <v>5519</v>
      </c>
      <c r="K337" s="50" t="str">
        <f>IF(ISERROR(VLOOKUP(J337,'Specialised Service Code'!$A$1:$D$219,2,FALSE)),"",VLOOKUP(J337,'Specialised Service Code'!$A$1:$D$219,2,FALSE))</f>
        <v>ADULT SPECIALIST SERVICES FOR PATIENTS INFECTED WITH HIV</v>
      </c>
      <c r="L337" s="47">
        <v>350</v>
      </c>
      <c r="M337" s="50" t="s">
        <v>5520</v>
      </c>
      <c r="N337" s="50" t="str">
        <f>IF(ISERROR(VLOOKUP(M337,'Specialised Service Code'!$A$1:$D$219,2,FALSE)),"",VLOOKUP(M337,'Specialised Service Code'!$A$1:$D$219,2,FALSE))</f>
        <v>SPECIALIST SERVICES FOR CHILDREN WITH INFECTIOUS DISEASES: HIV</v>
      </c>
      <c r="O337" s="47" t="s">
        <v>1437</v>
      </c>
    </row>
    <row r="338" spans="1:15" s="80" customFormat="1" ht="14.25" customHeight="1">
      <c r="A338" s="125" t="s">
        <v>27</v>
      </c>
      <c r="B338" s="122" t="s">
        <v>2226</v>
      </c>
      <c r="C338" s="126" t="s">
        <v>2227</v>
      </c>
      <c r="D338" s="47" t="s">
        <v>29</v>
      </c>
      <c r="E338" s="48" t="s">
        <v>2228</v>
      </c>
      <c r="F338" s="50" t="s">
        <v>2229</v>
      </c>
      <c r="G338" s="50" t="s">
        <v>1564</v>
      </c>
      <c r="H338" s="50" t="s">
        <v>24</v>
      </c>
      <c r="I338" s="50" t="s">
        <v>1559</v>
      </c>
      <c r="J338" s="50" t="s">
        <v>1315</v>
      </c>
      <c r="K338" s="50" t="str">
        <f>IF(ISERROR(VLOOKUP(J338,'Specialised Service Code'!$A$1:$D$219,2,FALSE)),"",VLOOKUP(J338,'Specialised Service Code'!$A$1:$D$219,2,FALSE))</f>
        <v>ADULT SPECIALIST NEUROSCIENCES SERVICES: NEUROLOGY</v>
      </c>
      <c r="L338" s="47" t="s">
        <v>1566</v>
      </c>
      <c r="M338" s="50" t="s">
        <v>1195</v>
      </c>
      <c r="N338" s="50" t="str">
        <f>IF(ISERROR(VLOOKUP(M338,'Specialised Service Code'!$A$1:$D$219,2,FALSE)),"",VLOOKUP(M338,'Specialised Service Code'!$A$1:$D$219,2,FALSE))</f>
        <v>SPECIALIST NEUROSCIENCE SERVICES FOR CHILDREN</v>
      </c>
      <c r="O338" s="47" t="s">
        <v>1567</v>
      </c>
    </row>
    <row r="339" spans="1:15" s="80" customFormat="1" ht="14.25" customHeight="1">
      <c r="A339" s="125" t="s">
        <v>27</v>
      </c>
      <c r="B339" s="122" t="s">
        <v>2226</v>
      </c>
      <c r="C339" s="126" t="s">
        <v>2227</v>
      </c>
      <c r="D339" s="47" t="s">
        <v>29</v>
      </c>
      <c r="E339" s="48" t="s">
        <v>2230</v>
      </c>
      <c r="F339" s="50" t="s">
        <v>2231</v>
      </c>
      <c r="G339" s="50" t="s">
        <v>1564</v>
      </c>
      <c r="H339" s="50" t="s">
        <v>24</v>
      </c>
      <c r="I339" s="50" t="s">
        <v>1559</v>
      </c>
      <c r="J339" s="50" t="s">
        <v>1315</v>
      </c>
      <c r="K339" s="50" t="str">
        <f>IF(ISERROR(VLOOKUP(J339,'Specialised Service Code'!$A$1:$D$219,2,FALSE)),"",VLOOKUP(J339,'Specialised Service Code'!$A$1:$D$219,2,FALSE))</f>
        <v>ADULT SPECIALIST NEUROSCIENCES SERVICES: NEUROLOGY</v>
      </c>
      <c r="L339" s="47" t="s">
        <v>1566</v>
      </c>
      <c r="M339" s="50" t="s">
        <v>1195</v>
      </c>
      <c r="N339" s="50" t="str">
        <f>IF(ISERROR(VLOOKUP(M339,'Specialised Service Code'!$A$1:$D$219,2,FALSE)),"",VLOOKUP(M339,'Specialised Service Code'!$A$1:$D$219,2,FALSE))</f>
        <v>SPECIALIST NEUROSCIENCE SERVICES FOR CHILDREN</v>
      </c>
      <c r="O339" s="47" t="s">
        <v>1567</v>
      </c>
    </row>
    <row r="340" spans="1:15" s="80" customFormat="1" ht="14.25" customHeight="1">
      <c r="A340" s="125" t="s">
        <v>27</v>
      </c>
      <c r="B340" s="122" t="s">
        <v>2232</v>
      </c>
      <c r="C340" s="126" t="s">
        <v>2233</v>
      </c>
      <c r="D340" s="47" t="s">
        <v>29</v>
      </c>
      <c r="E340" s="48" t="s">
        <v>2234</v>
      </c>
      <c r="F340" s="50" t="s">
        <v>2235</v>
      </c>
      <c r="G340" s="50" t="s">
        <v>1435</v>
      </c>
      <c r="H340" s="50" t="s">
        <v>24</v>
      </c>
      <c r="I340" s="50" t="s">
        <v>1436</v>
      </c>
      <c r="J340" s="50" t="s">
        <v>5519</v>
      </c>
      <c r="K340" s="50" t="str">
        <f>IF(ISERROR(VLOOKUP(J340,'Specialised Service Code'!$A$1:$D$219,2,FALSE)),"",VLOOKUP(J340,'Specialised Service Code'!$A$1:$D$219,2,FALSE))</f>
        <v>ADULT SPECIALIST SERVICES FOR PATIENTS INFECTED WITH HIV</v>
      </c>
      <c r="L340" s="47">
        <v>350</v>
      </c>
      <c r="M340" s="50" t="s">
        <v>5520</v>
      </c>
      <c r="N340" s="50" t="str">
        <f>IF(ISERROR(VLOOKUP(M340,'Specialised Service Code'!$A$1:$D$219,2,FALSE)),"",VLOOKUP(M340,'Specialised Service Code'!$A$1:$D$219,2,FALSE))</f>
        <v>SPECIALIST SERVICES FOR CHILDREN WITH INFECTIOUS DISEASES: HIV</v>
      </c>
      <c r="O340" s="47" t="s">
        <v>1437</v>
      </c>
    </row>
    <row r="341" spans="1:15" s="80" customFormat="1" ht="14.25" customHeight="1">
      <c r="A341" s="125" t="s">
        <v>27</v>
      </c>
      <c r="B341" s="122" t="s">
        <v>2232</v>
      </c>
      <c r="C341" s="126" t="s">
        <v>2233</v>
      </c>
      <c r="D341" s="47" t="s">
        <v>29</v>
      </c>
      <c r="E341" s="48" t="s">
        <v>2236</v>
      </c>
      <c r="F341" s="50" t="s">
        <v>2237</v>
      </c>
      <c r="G341" s="50" t="s">
        <v>1435</v>
      </c>
      <c r="H341" s="50" t="s">
        <v>24</v>
      </c>
      <c r="I341" s="50" t="s">
        <v>1436</v>
      </c>
      <c r="J341" s="50" t="s">
        <v>5519</v>
      </c>
      <c r="K341" s="50" t="str">
        <f>IF(ISERROR(VLOOKUP(J341,'Specialised Service Code'!$A$1:$D$219,2,FALSE)),"",VLOOKUP(J341,'Specialised Service Code'!$A$1:$D$219,2,FALSE))</f>
        <v>ADULT SPECIALIST SERVICES FOR PATIENTS INFECTED WITH HIV</v>
      </c>
      <c r="L341" s="47">
        <v>350</v>
      </c>
      <c r="M341" s="50" t="s">
        <v>5520</v>
      </c>
      <c r="N341" s="50" t="str">
        <f>IF(ISERROR(VLOOKUP(M341,'Specialised Service Code'!$A$1:$D$219,2,FALSE)),"",VLOOKUP(M341,'Specialised Service Code'!$A$1:$D$219,2,FALSE))</f>
        <v>SPECIALIST SERVICES FOR CHILDREN WITH INFECTIOUS DISEASES: HIV</v>
      </c>
      <c r="O341" s="47" t="s">
        <v>1437</v>
      </c>
    </row>
    <row r="342" spans="1:15" s="80" customFormat="1" ht="14.25" customHeight="1">
      <c r="A342" s="125" t="s">
        <v>27</v>
      </c>
      <c r="B342" s="122" t="s">
        <v>2232</v>
      </c>
      <c r="C342" s="126" t="s">
        <v>2233</v>
      </c>
      <c r="D342" s="47" t="s">
        <v>29</v>
      </c>
      <c r="E342" s="48" t="s">
        <v>2238</v>
      </c>
      <c r="F342" s="50" t="s">
        <v>2239</v>
      </c>
      <c r="G342" s="50" t="s">
        <v>1435</v>
      </c>
      <c r="H342" s="50" t="s">
        <v>24</v>
      </c>
      <c r="I342" s="50" t="s">
        <v>1436</v>
      </c>
      <c r="J342" s="50" t="s">
        <v>5519</v>
      </c>
      <c r="K342" s="50" t="str">
        <f>IF(ISERROR(VLOOKUP(J342,'Specialised Service Code'!$A$1:$D$219,2,FALSE)),"",VLOOKUP(J342,'Specialised Service Code'!$A$1:$D$219,2,FALSE))</f>
        <v>ADULT SPECIALIST SERVICES FOR PATIENTS INFECTED WITH HIV</v>
      </c>
      <c r="L342" s="47">
        <v>350</v>
      </c>
      <c r="M342" s="50" t="s">
        <v>5520</v>
      </c>
      <c r="N342" s="50" t="str">
        <f>IF(ISERROR(VLOOKUP(M342,'Specialised Service Code'!$A$1:$D$219,2,FALSE)),"",VLOOKUP(M342,'Specialised Service Code'!$A$1:$D$219,2,FALSE))</f>
        <v>SPECIALIST SERVICES FOR CHILDREN WITH INFECTIOUS DISEASES: HIV</v>
      </c>
      <c r="O342" s="47" t="s">
        <v>1437</v>
      </c>
    </row>
    <row r="343" spans="1:15" s="80" customFormat="1" ht="14.25" customHeight="1">
      <c r="A343" s="125" t="s">
        <v>27</v>
      </c>
      <c r="B343" s="122" t="s">
        <v>2240</v>
      </c>
      <c r="C343" s="126" t="s">
        <v>2241</v>
      </c>
      <c r="D343" s="47" t="s">
        <v>29</v>
      </c>
      <c r="E343" s="48" t="s">
        <v>2242</v>
      </c>
      <c r="F343" s="50" t="s">
        <v>2243</v>
      </c>
      <c r="G343" s="50" t="s">
        <v>1352</v>
      </c>
      <c r="H343" s="50" t="s">
        <v>24</v>
      </c>
      <c r="I343" s="50" t="s">
        <v>2244</v>
      </c>
      <c r="J343" s="50" t="s">
        <v>1351</v>
      </c>
      <c r="K343" s="50" t="str">
        <f>IF(ISERROR(VLOOKUP(J343,'Specialised Service Code'!$A$1:$D$219,2,FALSE)),"",VLOOKUP(J343,'Specialised Service Code'!$A$1:$D$219,2,FALSE))</f>
        <v>PRIMARY CILIARY DYSKINESIA MANAGEMENT SERVICE</v>
      </c>
      <c r="L343" s="47">
        <v>343</v>
      </c>
      <c r="M343" s="50" t="s">
        <v>1351</v>
      </c>
      <c r="N343" s="50" t="str">
        <f>IF(ISERROR(VLOOKUP(M343,'Specialised Service Code'!$A$1:$D$219,2,FALSE)),"",VLOOKUP(M343,'Specialised Service Code'!$A$1:$D$219,2,FALSE))</f>
        <v>PRIMARY CILIARY DYSKINESIA MANAGEMENT SERVICE</v>
      </c>
      <c r="O343" s="47" t="s">
        <v>1650</v>
      </c>
    </row>
    <row r="344" spans="1:15" s="80" customFormat="1" ht="14.25" customHeight="1">
      <c r="A344" s="125" t="s">
        <v>27</v>
      </c>
      <c r="B344" s="122" t="s">
        <v>2240</v>
      </c>
      <c r="C344" s="126" t="s">
        <v>2241</v>
      </c>
      <c r="D344" s="47" t="s">
        <v>29</v>
      </c>
      <c r="E344" s="48" t="s">
        <v>2242</v>
      </c>
      <c r="F344" s="50" t="s">
        <v>2243</v>
      </c>
      <c r="G344" s="50" t="s">
        <v>1238</v>
      </c>
      <c r="H344" s="50" t="s">
        <v>24</v>
      </c>
      <c r="I344" s="50" t="s">
        <v>2244</v>
      </c>
      <c r="J344" s="50" t="s">
        <v>1237</v>
      </c>
      <c r="K344" s="50" t="str">
        <f>IF(ISERROR(VLOOKUP(J344,'Specialised Service Code'!$A$1:$D$219,2,FALSE)),"",VLOOKUP(J344,'Specialised Service Code'!$A$1:$D$219,2,FALSE))</f>
        <v>CYSTIC FIBROSIS SERVICES</v>
      </c>
      <c r="L344" s="47">
        <v>343</v>
      </c>
      <c r="M344" s="50" t="s">
        <v>1237</v>
      </c>
      <c r="N344" s="50" t="str">
        <f>IF(ISERROR(VLOOKUP(M344,'Specialised Service Code'!$A$1:$D$219,2,FALSE)),"",VLOOKUP(M344,'Specialised Service Code'!$A$1:$D$219,2,FALSE))</f>
        <v>CYSTIC FIBROSIS SERVICES</v>
      </c>
      <c r="O344" s="47" t="s">
        <v>1650</v>
      </c>
    </row>
    <row r="345" spans="1:15" s="80" customFormat="1" ht="14.25" customHeight="1">
      <c r="A345" s="50" t="s">
        <v>1456</v>
      </c>
      <c r="B345" s="48"/>
      <c r="C345" s="78" t="s">
        <v>2245</v>
      </c>
      <c r="D345" s="47"/>
      <c r="E345" s="48"/>
      <c r="F345" s="50" t="s">
        <v>2245</v>
      </c>
      <c r="G345" s="50" t="s">
        <v>1759</v>
      </c>
      <c r="H345" s="50" t="s">
        <v>24</v>
      </c>
      <c r="I345" s="50" t="s">
        <v>1645</v>
      </c>
      <c r="J345" s="50" t="s">
        <v>1315</v>
      </c>
      <c r="K345" s="50" t="str">
        <f>IF(ISERROR(VLOOKUP(J345,'Specialised Service Code'!$A$1:$D$219,2,FALSE)),"",VLOOKUP(J345,'Specialised Service Code'!$A$1:$D$219,2,FALSE))</f>
        <v>ADULT SPECIALIST NEUROSCIENCES SERVICES: NEUROLOGY</v>
      </c>
      <c r="L345" s="47" t="s">
        <v>1566</v>
      </c>
      <c r="M345" s="50" t="s">
        <v>1195</v>
      </c>
      <c r="N345" s="50" t="str">
        <f>IF(ISERROR(VLOOKUP(M345,'Specialised Service Code'!$A$1:$D$219,2,FALSE)),"",VLOOKUP(M345,'Specialised Service Code'!$A$1:$D$219,2,FALSE))</f>
        <v>SPECIALIST NEUROSCIENCE SERVICES FOR CHILDREN</v>
      </c>
      <c r="O345" s="47" t="s">
        <v>1567</v>
      </c>
    </row>
    <row r="346" spans="1:15" s="80" customFormat="1" ht="14.25" customHeight="1">
      <c r="A346" s="125" t="s">
        <v>27</v>
      </c>
      <c r="B346" s="122" t="s">
        <v>2189</v>
      </c>
      <c r="C346" s="126" t="s">
        <v>2246</v>
      </c>
      <c r="D346" s="47" t="s">
        <v>29</v>
      </c>
      <c r="E346" s="48" t="s">
        <v>2195</v>
      </c>
      <c r="F346" s="50" t="s">
        <v>2196</v>
      </c>
      <c r="G346" s="50" t="s">
        <v>2149</v>
      </c>
      <c r="H346" s="50" t="s">
        <v>24</v>
      </c>
      <c r="I346" s="50" t="s">
        <v>2150</v>
      </c>
      <c r="J346" s="50" t="s">
        <v>1396</v>
      </c>
      <c r="K346" s="50" t="str">
        <f>IF(ISERROR(VLOOKUP(J346,'Specialised Service Code'!$A$1:$D$219,2,FALSE)),"",VLOOKUP(J346,'Specialised Service Code'!$A$1:$D$219,2,FALSE))</f>
        <v>SPECIALIST HAEMOGLOBINOPATHY SERVICES: THALASSEMIA</v>
      </c>
      <c r="L346" s="47">
        <v>303</v>
      </c>
      <c r="M346" s="50" t="s">
        <v>1396</v>
      </c>
      <c r="N346" s="50" t="str">
        <f>IF(ISERROR(VLOOKUP(M346,'Specialised Service Code'!$A$1:$D$219,2,FALSE)),"",VLOOKUP(M346,'Specialised Service Code'!$A$1:$D$219,2,FALSE))</f>
        <v>SPECIALIST HAEMOGLOBINOPATHY SERVICES: THALASSEMIA</v>
      </c>
      <c r="O346" s="47" t="s">
        <v>2151</v>
      </c>
    </row>
    <row r="347" spans="1:15" s="80" customFormat="1" ht="14.25" customHeight="1">
      <c r="A347" s="50" t="s">
        <v>1456</v>
      </c>
      <c r="B347" s="48"/>
      <c r="C347" s="78" t="s">
        <v>2247</v>
      </c>
      <c r="D347" s="47"/>
      <c r="E347" s="48"/>
      <c r="F347" s="50" t="s">
        <v>2247</v>
      </c>
      <c r="G347" s="50" t="s">
        <v>1943</v>
      </c>
      <c r="H347" s="50" t="s">
        <v>24</v>
      </c>
      <c r="I347" s="50" t="s">
        <v>1782</v>
      </c>
      <c r="J347" s="50" t="s">
        <v>1146</v>
      </c>
      <c r="K347" s="50" t="str">
        <f>IF(ISERROR(VLOOKUP(J347,'Specialised Service Code'!$A$1:$D$219,2,FALSE)),"",VLOOKUP(J347,'Specialised Service Code'!$A$1:$D$219,2,FALSE))</f>
        <v>HIGHLY SPECIALIST ALLERGY SERVICES</v>
      </c>
      <c r="L347" s="47" t="s">
        <v>1783</v>
      </c>
      <c r="M347" s="50" t="s">
        <v>1146</v>
      </c>
      <c r="N347" s="50" t="str">
        <f>IF(ISERROR(VLOOKUP(M347,'Specialised Service Code'!$A$1:$D$219,2,FALSE)),"",VLOOKUP(M347,'Specialised Service Code'!$A$1:$D$219,2,FALSE))</f>
        <v>HIGHLY SPECIALIST ALLERGY SERVICES</v>
      </c>
      <c r="O347" s="47" t="s">
        <v>1784</v>
      </c>
    </row>
    <row r="348" spans="1:15" s="80" customFormat="1" ht="14.25" customHeight="1">
      <c r="A348" s="125" t="s">
        <v>27</v>
      </c>
      <c r="B348" s="122" t="s">
        <v>2248</v>
      </c>
      <c r="C348" s="126" t="s">
        <v>2249</v>
      </c>
      <c r="D348" s="47" t="s">
        <v>29</v>
      </c>
      <c r="E348" s="48" t="s">
        <v>2250</v>
      </c>
      <c r="F348" s="50" t="s">
        <v>2251</v>
      </c>
      <c r="G348" s="50" t="s">
        <v>1903</v>
      </c>
      <c r="H348" s="50" t="s">
        <v>24</v>
      </c>
      <c r="I348" s="50" t="s">
        <v>1343</v>
      </c>
      <c r="J348" s="50" t="s">
        <v>1369</v>
      </c>
      <c r="K348" s="50" t="str">
        <f>IF(ISERROR(VLOOKUP(J348,'Specialised Service Code'!$A$1:$D$219,2,FALSE)),"",VLOOKUP(J348,'Specialised Service Code'!$A$1:$D$219,2,FALSE))</f>
        <v>ADULT SPECIALIST RENAL SERVICES: RENAL TRANSPLANTATION</v>
      </c>
      <c r="L348" s="47" t="s">
        <v>1811</v>
      </c>
      <c r="M348" s="50" t="s">
        <v>1199</v>
      </c>
      <c r="N348" s="50" t="str">
        <f>IF(ISERROR(VLOOKUP(M348,'Specialised Service Code'!$A$1:$D$219,2,FALSE)),"",VLOOKUP(M348,'Specialised Service Code'!$A$1:$D$219,2,FALSE))</f>
        <v>SPECIALIST RENAL SERVICES FOR CHILDREN</v>
      </c>
      <c r="O348" s="47" t="s">
        <v>1812</v>
      </c>
    </row>
    <row r="349" spans="1:15" s="80" customFormat="1" ht="14.25" customHeight="1">
      <c r="A349" s="125" t="s">
        <v>27</v>
      </c>
      <c r="B349" s="122" t="s">
        <v>2248</v>
      </c>
      <c r="C349" s="126" t="s">
        <v>2249</v>
      </c>
      <c r="D349" s="47" t="s">
        <v>29</v>
      </c>
      <c r="E349" s="48" t="s">
        <v>2250</v>
      </c>
      <c r="F349" s="50" t="s">
        <v>2251</v>
      </c>
      <c r="G349" s="50" t="s">
        <v>2252</v>
      </c>
      <c r="H349" s="50" t="s">
        <v>24</v>
      </c>
      <c r="I349" s="50" t="s">
        <v>1343</v>
      </c>
      <c r="J349" s="50" t="s">
        <v>1156</v>
      </c>
      <c r="K349" s="50" t="str">
        <f>IF(ISERROR(VLOOKUP(J349,'Specialised Service Code'!$A$1:$D$219,2,FALSE)),"",VLOOKUP(J349,'Specialised Service Code'!$A$1:$D$219,2,FALSE))</f>
        <v>ATYPICAL HAEMOLYTIC URAEMIC SYNDROME SERVICES</v>
      </c>
      <c r="L349" s="47" t="s">
        <v>2253</v>
      </c>
      <c r="M349" s="50" t="s">
        <v>1156</v>
      </c>
      <c r="N349" s="50" t="str">
        <f>IF(ISERROR(VLOOKUP(M349,'Specialised Service Code'!$A$1:$D$219,2,FALSE)),"",VLOOKUP(M349,'Specialised Service Code'!$A$1:$D$219,2,FALSE))</f>
        <v>ATYPICAL HAEMOLYTIC URAEMIC SYNDROME SERVICES</v>
      </c>
      <c r="O349" s="47" t="s">
        <v>2254</v>
      </c>
    </row>
    <row r="350" spans="1:15" s="80" customFormat="1" ht="14.25" customHeight="1">
      <c r="A350" s="125" t="s">
        <v>27</v>
      </c>
      <c r="B350" s="122" t="s">
        <v>2248</v>
      </c>
      <c r="C350" s="126" t="s">
        <v>2249</v>
      </c>
      <c r="D350" s="47" t="s">
        <v>29</v>
      </c>
      <c r="E350" s="48" t="s">
        <v>2250</v>
      </c>
      <c r="F350" s="50" t="s">
        <v>2251</v>
      </c>
      <c r="G350" s="50" t="s">
        <v>1343</v>
      </c>
      <c r="H350" s="50" t="s">
        <v>24</v>
      </c>
      <c r="I350" s="50" t="s">
        <v>1343</v>
      </c>
      <c r="J350" s="50" t="s">
        <v>1342</v>
      </c>
      <c r="K350" s="50" t="str">
        <f>IF(ISERROR(VLOOKUP(J350,'Specialised Service Code'!$A$1:$D$219,2,FALSE)),"",VLOOKUP(J350,'Specialised Service Code'!$A$1:$D$219,2,FALSE))</f>
        <v>PAROXYSMAL NOCTURNAL HAEMOGLOBINURIA SERVICE</v>
      </c>
      <c r="L350" s="47" t="s">
        <v>2255</v>
      </c>
      <c r="M350" s="50" t="s">
        <v>1342</v>
      </c>
      <c r="N350" s="50" t="str">
        <f>IF(ISERROR(VLOOKUP(M350,'Specialised Service Code'!$A$1:$D$219,2,FALSE)),"",VLOOKUP(M350,'Specialised Service Code'!$A$1:$D$219,2,FALSE))</f>
        <v>PAROXYSMAL NOCTURNAL HAEMOGLOBINURIA SERVICE</v>
      </c>
      <c r="O350" s="47" t="s">
        <v>2255</v>
      </c>
    </row>
    <row r="351" spans="1:15" s="80" customFormat="1" ht="14.25" customHeight="1">
      <c r="A351" s="125" t="s">
        <v>27</v>
      </c>
      <c r="B351" s="122" t="s">
        <v>2256</v>
      </c>
      <c r="C351" s="126" t="s">
        <v>2257</v>
      </c>
      <c r="D351" s="47" t="s">
        <v>29</v>
      </c>
      <c r="E351" s="48" t="s">
        <v>2258</v>
      </c>
      <c r="F351" s="50" t="s">
        <v>2259</v>
      </c>
      <c r="G351" s="50" t="s">
        <v>1435</v>
      </c>
      <c r="H351" s="50" t="s">
        <v>24</v>
      </c>
      <c r="I351" s="50" t="s">
        <v>1436</v>
      </c>
      <c r="J351" s="50" t="s">
        <v>5519</v>
      </c>
      <c r="K351" s="50" t="str">
        <f>IF(ISERROR(VLOOKUP(J351,'Specialised Service Code'!$A$1:$D$219,2,FALSE)),"",VLOOKUP(J351,'Specialised Service Code'!$A$1:$D$219,2,FALSE))</f>
        <v>ADULT SPECIALIST SERVICES FOR PATIENTS INFECTED WITH HIV</v>
      </c>
      <c r="L351" s="47">
        <v>350</v>
      </c>
      <c r="M351" s="50" t="s">
        <v>5520</v>
      </c>
      <c r="N351" s="50" t="str">
        <f>IF(ISERROR(VLOOKUP(M351,'Specialised Service Code'!$A$1:$D$219,2,FALSE)),"",VLOOKUP(M351,'Specialised Service Code'!$A$1:$D$219,2,FALSE))</f>
        <v>SPECIALIST SERVICES FOR CHILDREN WITH INFECTIOUS DISEASES: HIV</v>
      </c>
      <c r="O351" s="47" t="s">
        <v>1437</v>
      </c>
    </row>
    <row r="352" spans="1:15" s="80" customFormat="1" ht="14.25" customHeight="1">
      <c r="A352" s="125" t="s">
        <v>27</v>
      </c>
      <c r="B352" s="122" t="s">
        <v>2256</v>
      </c>
      <c r="C352" s="126" t="s">
        <v>2257</v>
      </c>
      <c r="D352" s="47" t="s">
        <v>29</v>
      </c>
      <c r="E352" s="48" t="s">
        <v>2260</v>
      </c>
      <c r="F352" s="50" t="s">
        <v>2261</v>
      </c>
      <c r="G352" s="50" t="s">
        <v>1435</v>
      </c>
      <c r="H352" s="50" t="s">
        <v>24</v>
      </c>
      <c r="I352" s="50" t="s">
        <v>1436</v>
      </c>
      <c r="J352" s="50" t="s">
        <v>5519</v>
      </c>
      <c r="K352" s="50" t="str">
        <f>IF(ISERROR(VLOOKUP(J352,'Specialised Service Code'!$A$1:$D$219,2,FALSE)),"",VLOOKUP(J352,'Specialised Service Code'!$A$1:$D$219,2,FALSE))</f>
        <v>ADULT SPECIALIST SERVICES FOR PATIENTS INFECTED WITH HIV</v>
      </c>
      <c r="L352" s="47">
        <v>350</v>
      </c>
      <c r="M352" s="50" t="s">
        <v>5520</v>
      </c>
      <c r="N352" s="50" t="str">
        <f>IF(ISERROR(VLOOKUP(M352,'Specialised Service Code'!$A$1:$D$219,2,FALSE)),"",VLOOKUP(M352,'Specialised Service Code'!$A$1:$D$219,2,FALSE))</f>
        <v>SPECIALIST SERVICES FOR CHILDREN WITH INFECTIOUS DISEASES: HIV</v>
      </c>
      <c r="O352" s="47" t="s">
        <v>1437</v>
      </c>
    </row>
    <row r="353" spans="1:15" s="80" customFormat="1" ht="14.25" customHeight="1">
      <c r="A353" s="125" t="s">
        <v>27</v>
      </c>
      <c r="B353" s="122" t="s">
        <v>2256</v>
      </c>
      <c r="C353" s="126" t="s">
        <v>2257</v>
      </c>
      <c r="D353" s="47" t="s">
        <v>29</v>
      </c>
      <c r="E353" s="48" t="s">
        <v>2262</v>
      </c>
      <c r="F353" s="50" t="s">
        <v>2263</v>
      </c>
      <c r="G353" s="50" t="s">
        <v>1435</v>
      </c>
      <c r="H353" s="50" t="s">
        <v>24</v>
      </c>
      <c r="I353" s="50" t="s">
        <v>1436</v>
      </c>
      <c r="J353" s="50" t="s">
        <v>5519</v>
      </c>
      <c r="K353" s="50" t="str">
        <f>IF(ISERROR(VLOOKUP(J353,'Specialised Service Code'!$A$1:$D$219,2,FALSE)),"",VLOOKUP(J353,'Specialised Service Code'!$A$1:$D$219,2,FALSE))</f>
        <v>ADULT SPECIALIST SERVICES FOR PATIENTS INFECTED WITH HIV</v>
      </c>
      <c r="L353" s="47">
        <v>350</v>
      </c>
      <c r="M353" s="50" t="s">
        <v>5520</v>
      </c>
      <c r="N353" s="50" t="str">
        <f>IF(ISERROR(VLOOKUP(M353,'Specialised Service Code'!$A$1:$D$219,2,FALSE)),"",VLOOKUP(M353,'Specialised Service Code'!$A$1:$D$219,2,FALSE))</f>
        <v>SPECIALIST SERVICES FOR CHILDREN WITH INFECTIOUS DISEASES: HIV</v>
      </c>
      <c r="O353" s="47" t="s">
        <v>1437</v>
      </c>
    </row>
    <row r="354" spans="1:15" s="80" customFormat="1" ht="14.25" customHeight="1">
      <c r="A354" s="125" t="s">
        <v>27</v>
      </c>
      <c r="B354" s="122" t="s">
        <v>2256</v>
      </c>
      <c r="C354" s="126" t="s">
        <v>2257</v>
      </c>
      <c r="D354" s="47" t="s">
        <v>29</v>
      </c>
      <c r="E354" s="48" t="s">
        <v>2264</v>
      </c>
      <c r="F354" s="50" t="s">
        <v>2265</v>
      </c>
      <c r="G354" s="50" t="s">
        <v>1435</v>
      </c>
      <c r="H354" s="50" t="s">
        <v>24</v>
      </c>
      <c r="I354" s="50" t="s">
        <v>1436</v>
      </c>
      <c r="J354" s="50" t="s">
        <v>5519</v>
      </c>
      <c r="K354" s="50" t="str">
        <f>IF(ISERROR(VLOOKUP(J354,'Specialised Service Code'!$A$1:$D$219,2,FALSE)),"",VLOOKUP(J354,'Specialised Service Code'!$A$1:$D$219,2,FALSE))</f>
        <v>ADULT SPECIALIST SERVICES FOR PATIENTS INFECTED WITH HIV</v>
      </c>
      <c r="L354" s="47">
        <v>350</v>
      </c>
      <c r="M354" s="50" t="s">
        <v>5520</v>
      </c>
      <c r="N354" s="50" t="str">
        <f>IF(ISERROR(VLOOKUP(M354,'Specialised Service Code'!$A$1:$D$219,2,FALSE)),"",VLOOKUP(M354,'Specialised Service Code'!$A$1:$D$219,2,FALSE))</f>
        <v>SPECIALIST SERVICES FOR CHILDREN WITH INFECTIOUS DISEASES: HIV</v>
      </c>
      <c r="O354" s="47" t="s">
        <v>1437</v>
      </c>
    </row>
    <row r="355" spans="1:15" s="80" customFormat="1" ht="14.25" customHeight="1">
      <c r="A355" s="125" t="s">
        <v>27</v>
      </c>
      <c r="B355" s="122" t="s">
        <v>2256</v>
      </c>
      <c r="C355" s="126" t="s">
        <v>2257</v>
      </c>
      <c r="D355" s="47" t="s">
        <v>29</v>
      </c>
      <c r="E355" s="48" t="s">
        <v>2266</v>
      </c>
      <c r="F355" s="50" t="s">
        <v>2267</v>
      </c>
      <c r="G355" s="50" t="s">
        <v>1435</v>
      </c>
      <c r="H355" s="50" t="s">
        <v>24</v>
      </c>
      <c r="I355" s="50" t="s">
        <v>1436</v>
      </c>
      <c r="J355" s="50" t="s">
        <v>5519</v>
      </c>
      <c r="K355" s="50" t="str">
        <f>IF(ISERROR(VLOOKUP(J355,'Specialised Service Code'!$A$1:$D$219,2,FALSE)),"",VLOOKUP(J355,'Specialised Service Code'!$A$1:$D$219,2,FALSE))</f>
        <v>ADULT SPECIALIST SERVICES FOR PATIENTS INFECTED WITH HIV</v>
      </c>
      <c r="L355" s="47">
        <v>350</v>
      </c>
      <c r="M355" s="50" t="s">
        <v>5520</v>
      </c>
      <c r="N355" s="50" t="str">
        <f>IF(ISERROR(VLOOKUP(M355,'Specialised Service Code'!$A$1:$D$219,2,FALSE)),"",VLOOKUP(M355,'Specialised Service Code'!$A$1:$D$219,2,FALSE))</f>
        <v>SPECIALIST SERVICES FOR CHILDREN WITH INFECTIOUS DISEASES: HIV</v>
      </c>
      <c r="O355" s="47" t="s">
        <v>1437</v>
      </c>
    </row>
    <row r="356" spans="1:15" s="80" customFormat="1" ht="14.25" customHeight="1">
      <c r="A356" s="50" t="s">
        <v>27</v>
      </c>
      <c r="B356" s="48" t="s">
        <v>5877</v>
      </c>
      <c r="C356" s="78" t="s">
        <v>2268</v>
      </c>
      <c r="D356" s="47"/>
      <c r="E356" s="48"/>
      <c r="F356" s="50"/>
      <c r="G356" s="50" t="s">
        <v>2101</v>
      </c>
      <c r="H356" s="50" t="s">
        <v>24</v>
      </c>
      <c r="I356" s="50" t="s">
        <v>1546</v>
      </c>
      <c r="J356" s="50" t="s">
        <v>1267</v>
      </c>
      <c r="K356" s="50" t="str">
        <f>IF(ISERROR(VLOOKUP(J356,'Specialised Service Code'!$A$1:$D$219,2,FALSE)),"",VLOOKUP(J356,'Specialised Service Code'!$A$1:$D$219,2,FALSE))</f>
        <v>SPECIALIST SERVICES FOR HAEMOPHILIA AND OTHER RELATED BLEEDING DISORDERS</v>
      </c>
      <c r="L356" s="47" t="s">
        <v>1547</v>
      </c>
      <c r="M356" s="50" t="s">
        <v>1267</v>
      </c>
      <c r="N356" s="50" t="str">
        <f>IF(ISERROR(VLOOKUP(M356,'Specialised Service Code'!$A$1:$D$219,2,FALSE)),"",VLOOKUP(M356,'Specialised Service Code'!$A$1:$D$219,2,FALSE))</f>
        <v>SPECIALIST SERVICES FOR HAEMOPHILIA AND OTHER RELATED BLEEDING DISORDERS</v>
      </c>
      <c r="O356" s="47" t="s">
        <v>1547</v>
      </c>
    </row>
    <row r="357" spans="1:15" s="80" customFormat="1" ht="14.25" customHeight="1">
      <c r="A357" s="125" t="s">
        <v>27</v>
      </c>
      <c r="B357" s="122" t="s">
        <v>5877</v>
      </c>
      <c r="C357" s="126" t="s">
        <v>2269</v>
      </c>
      <c r="D357" s="47" t="s">
        <v>29</v>
      </c>
      <c r="E357" s="48" t="s">
        <v>2270</v>
      </c>
      <c r="F357" s="50" t="s">
        <v>2271</v>
      </c>
      <c r="G357" s="50" t="s">
        <v>1545</v>
      </c>
      <c r="H357" s="50" t="s">
        <v>24</v>
      </c>
      <c r="I357" s="50" t="s">
        <v>1546</v>
      </c>
      <c r="J357" s="50" t="s">
        <v>1267</v>
      </c>
      <c r="K357" s="50" t="str">
        <f>IF(ISERROR(VLOOKUP(J357,'Specialised Service Code'!$A$1:$D$219,2,FALSE)),"",VLOOKUP(J357,'Specialised Service Code'!$A$1:$D$219,2,FALSE))</f>
        <v>SPECIALIST SERVICES FOR HAEMOPHILIA AND OTHER RELATED BLEEDING DISORDERS</v>
      </c>
      <c r="L357" s="47" t="s">
        <v>1547</v>
      </c>
      <c r="M357" s="50" t="s">
        <v>1267</v>
      </c>
      <c r="N357" s="50" t="str">
        <f>IF(ISERROR(VLOOKUP(M357,'Specialised Service Code'!$A$1:$D$219,2,FALSE)),"",VLOOKUP(M357,'Specialised Service Code'!$A$1:$D$219,2,FALSE))</f>
        <v>SPECIALIST SERVICES FOR HAEMOPHILIA AND OTHER RELATED BLEEDING DISORDERS</v>
      </c>
      <c r="O357" s="47" t="s">
        <v>1547</v>
      </c>
    </row>
    <row r="358" spans="1:15" s="80" customFormat="1" ht="14.25" customHeight="1">
      <c r="A358" s="125" t="s">
        <v>27</v>
      </c>
      <c r="B358" s="122" t="s">
        <v>5877</v>
      </c>
      <c r="C358" s="126" t="s">
        <v>2269</v>
      </c>
      <c r="D358" s="47" t="s">
        <v>29</v>
      </c>
      <c r="E358" s="48" t="s">
        <v>2272</v>
      </c>
      <c r="F358" s="50" t="s">
        <v>2273</v>
      </c>
      <c r="G358" s="50" t="s">
        <v>1545</v>
      </c>
      <c r="H358" s="50" t="s">
        <v>24</v>
      </c>
      <c r="I358" s="50" t="s">
        <v>1546</v>
      </c>
      <c r="J358" s="50" t="s">
        <v>1267</v>
      </c>
      <c r="K358" s="50" t="str">
        <f>IF(ISERROR(VLOOKUP(J358,'Specialised Service Code'!$A$1:$D$219,2,FALSE)),"",VLOOKUP(J358,'Specialised Service Code'!$A$1:$D$219,2,FALSE))</f>
        <v>SPECIALIST SERVICES FOR HAEMOPHILIA AND OTHER RELATED BLEEDING DISORDERS</v>
      </c>
      <c r="L358" s="47" t="s">
        <v>1547</v>
      </c>
      <c r="M358" s="50" t="s">
        <v>1267</v>
      </c>
      <c r="N358" s="50" t="str">
        <f>IF(ISERROR(VLOOKUP(M358,'Specialised Service Code'!$A$1:$D$219,2,FALSE)),"",VLOOKUP(M358,'Specialised Service Code'!$A$1:$D$219,2,FALSE))</f>
        <v>SPECIALIST SERVICES FOR HAEMOPHILIA AND OTHER RELATED BLEEDING DISORDERS</v>
      </c>
      <c r="O358" s="47" t="s">
        <v>1547</v>
      </c>
    </row>
    <row r="359" spans="1:15" s="80" customFormat="1" ht="14.25" customHeight="1">
      <c r="A359" s="125" t="s">
        <v>27</v>
      </c>
      <c r="B359" s="122" t="s">
        <v>5877</v>
      </c>
      <c r="C359" s="126" t="s">
        <v>2269</v>
      </c>
      <c r="D359" s="47" t="s">
        <v>29</v>
      </c>
      <c r="E359" s="48" t="s">
        <v>2274</v>
      </c>
      <c r="F359" s="50" t="s">
        <v>2275</v>
      </c>
      <c r="G359" s="50" t="s">
        <v>1545</v>
      </c>
      <c r="H359" s="50" t="s">
        <v>24</v>
      </c>
      <c r="I359" s="50" t="s">
        <v>1546</v>
      </c>
      <c r="J359" s="50" t="s">
        <v>1267</v>
      </c>
      <c r="K359" s="50" t="str">
        <f>IF(ISERROR(VLOOKUP(J359,'Specialised Service Code'!$A$1:$D$219,2,FALSE)),"",VLOOKUP(J359,'Specialised Service Code'!$A$1:$D$219,2,FALSE))</f>
        <v>SPECIALIST SERVICES FOR HAEMOPHILIA AND OTHER RELATED BLEEDING DISORDERS</v>
      </c>
      <c r="L359" s="47" t="s">
        <v>1547</v>
      </c>
      <c r="M359" s="50" t="s">
        <v>1267</v>
      </c>
      <c r="N359" s="50" t="str">
        <f>IF(ISERROR(VLOOKUP(M359,'Specialised Service Code'!$A$1:$D$219,2,FALSE)),"",VLOOKUP(M359,'Specialised Service Code'!$A$1:$D$219,2,FALSE))</f>
        <v>SPECIALIST SERVICES FOR HAEMOPHILIA AND OTHER RELATED BLEEDING DISORDERS</v>
      </c>
      <c r="O359" s="47" t="s">
        <v>1547</v>
      </c>
    </row>
    <row r="360" spans="1:15" s="80" customFormat="1" ht="14.25" customHeight="1">
      <c r="A360" s="125" t="s">
        <v>27</v>
      </c>
      <c r="B360" s="122" t="s">
        <v>5877</v>
      </c>
      <c r="C360" s="126" t="s">
        <v>2269</v>
      </c>
      <c r="D360" s="47" t="s">
        <v>29</v>
      </c>
      <c r="E360" s="48" t="s">
        <v>2276</v>
      </c>
      <c r="F360" s="50" t="s">
        <v>2277</v>
      </c>
      <c r="G360" s="50" t="s">
        <v>1545</v>
      </c>
      <c r="H360" s="50" t="s">
        <v>24</v>
      </c>
      <c r="I360" s="50" t="s">
        <v>1546</v>
      </c>
      <c r="J360" s="50" t="s">
        <v>1267</v>
      </c>
      <c r="K360" s="50" t="str">
        <f>IF(ISERROR(VLOOKUP(J360,'Specialised Service Code'!$A$1:$D$219,2,FALSE)),"",VLOOKUP(J360,'Specialised Service Code'!$A$1:$D$219,2,FALSE))</f>
        <v>SPECIALIST SERVICES FOR HAEMOPHILIA AND OTHER RELATED BLEEDING DISORDERS</v>
      </c>
      <c r="L360" s="47" t="s">
        <v>1547</v>
      </c>
      <c r="M360" s="50" t="s">
        <v>1267</v>
      </c>
      <c r="N360" s="50" t="str">
        <f>IF(ISERROR(VLOOKUP(M360,'Specialised Service Code'!$A$1:$D$219,2,FALSE)),"",VLOOKUP(M360,'Specialised Service Code'!$A$1:$D$219,2,FALSE))</f>
        <v>SPECIALIST SERVICES FOR HAEMOPHILIA AND OTHER RELATED BLEEDING DISORDERS</v>
      </c>
      <c r="O360" s="47" t="s">
        <v>1547</v>
      </c>
    </row>
    <row r="361" spans="1:15" s="80" customFormat="1" ht="14.25" customHeight="1">
      <c r="A361" s="125" t="s">
        <v>27</v>
      </c>
      <c r="B361" s="122" t="s">
        <v>5877</v>
      </c>
      <c r="C361" s="126" t="s">
        <v>2269</v>
      </c>
      <c r="D361" s="47" t="s">
        <v>29</v>
      </c>
      <c r="E361" s="48" t="s">
        <v>2278</v>
      </c>
      <c r="F361" s="50" t="s">
        <v>2279</v>
      </c>
      <c r="G361" s="50" t="s">
        <v>1545</v>
      </c>
      <c r="H361" s="50" t="s">
        <v>24</v>
      </c>
      <c r="I361" s="50" t="s">
        <v>1546</v>
      </c>
      <c r="J361" s="50" t="s">
        <v>1267</v>
      </c>
      <c r="K361" s="50" t="str">
        <f>IF(ISERROR(VLOOKUP(J361,'Specialised Service Code'!$A$1:$D$219,2,FALSE)),"",VLOOKUP(J361,'Specialised Service Code'!$A$1:$D$219,2,FALSE))</f>
        <v>SPECIALIST SERVICES FOR HAEMOPHILIA AND OTHER RELATED BLEEDING DISORDERS</v>
      </c>
      <c r="L361" s="47" t="s">
        <v>1547</v>
      </c>
      <c r="M361" s="50" t="s">
        <v>1267</v>
      </c>
      <c r="N361" s="50" t="str">
        <f>IF(ISERROR(VLOOKUP(M361,'Specialised Service Code'!$A$1:$D$219,2,FALSE)),"",VLOOKUP(M361,'Specialised Service Code'!$A$1:$D$219,2,FALSE))</f>
        <v>SPECIALIST SERVICES FOR HAEMOPHILIA AND OTHER RELATED BLEEDING DISORDERS</v>
      </c>
      <c r="O361" s="47" t="s">
        <v>1547</v>
      </c>
    </row>
    <row r="362" spans="1:15" s="80" customFormat="1" ht="14.25" customHeight="1">
      <c r="A362" s="50" t="s">
        <v>1456</v>
      </c>
      <c r="B362" s="48"/>
      <c r="C362" s="78" t="s">
        <v>2280</v>
      </c>
      <c r="D362" s="47"/>
      <c r="E362" s="48"/>
      <c r="F362" s="50" t="s">
        <v>2280</v>
      </c>
      <c r="G362" s="50" t="s">
        <v>1619</v>
      </c>
      <c r="H362" s="50" t="s">
        <v>24</v>
      </c>
      <c r="I362" s="50" t="s">
        <v>1505</v>
      </c>
      <c r="J362" s="50" t="s">
        <v>1284</v>
      </c>
      <c r="K362" s="50" t="str">
        <f>IF(ISERROR(VLOOKUP(J362,'Specialised Service Code'!$A$1:$D$219,2,FALSE)),"",VLOOKUP(J362,'Specialised Service Code'!$A$1:$D$219,2,FALSE))</f>
        <v>HIGHLY SPECIALIST SERVICES FOR ADULTS WITH INFECTIOUS DISEASES: INFECTIOUS DISEASES</v>
      </c>
      <c r="L362" s="47" t="s">
        <v>1506</v>
      </c>
      <c r="M362" s="50" t="s">
        <v>1285</v>
      </c>
      <c r="N362" s="50" t="str">
        <f>IF(ISERROR(VLOOKUP(M362,'Specialised Service Code'!$A$1:$D$219,2,FALSE)),"",VLOOKUP(M362,'Specialised Service Code'!$A$1:$D$219,2,FALSE))</f>
        <v>SPECIALIST SERVICES FOR CHILDREN WITH INFECTIOUS DISEASES</v>
      </c>
      <c r="O362" s="47" t="s">
        <v>1437</v>
      </c>
    </row>
    <row r="363" spans="1:15" s="80" customFormat="1" ht="14.25" customHeight="1">
      <c r="A363" s="125" t="s">
        <v>27</v>
      </c>
      <c r="B363" s="122" t="s">
        <v>5866</v>
      </c>
      <c r="C363" s="126" t="s">
        <v>2281</v>
      </c>
      <c r="D363" s="47" t="s">
        <v>29</v>
      </c>
      <c r="E363" s="48" t="s">
        <v>2282</v>
      </c>
      <c r="F363" s="50" t="s">
        <v>2283</v>
      </c>
      <c r="G363" s="50" t="s">
        <v>1619</v>
      </c>
      <c r="H363" s="50" t="s">
        <v>24</v>
      </c>
      <c r="I363" s="50" t="s">
        <v>1505</v>
      </c>
      <c r="J363" s="50" t="s">
        <v>1284</v>
      </c>
      <c r="K363" s="50" t="str">
        <f>IF(ISERROR(VLOOKUP(J363,'Specialised Service Code'!$A$1:$D$219,2,FALSE)),"",VLOOKUP(J363,'Specialised Service Code'!$A$1:$D$219,2,FALSE))</f>
        <v>HIGHLY SPECIALIST SERVICES FOR ADULTS WITH INFECTIOUS DISEASES: INFECTIOUS DISEASES</v>
      </c>
      <c r="L363" s="47" t="s">
        <v>1506</v>
      </c>
      <c r="M363" s="50" t="s">
        <v>1285</v>
      </c>
      <c r="N363" s="50" t="str">
        <f>IF(ISERROR(VLOOKUP(M363,'Specialised Service Code'!$A$1:$D$219,2,FALSE)),"",VLOOKUP(M363,'Specialised Service Code'!$A$1:$D$219,2,FALSE))</f>
        <v>SPECIALIST SERVICES FOR CHILDREN WITH INFECTIOUS DISEASES</v>
      </c>
      <c r="O363" s="47" t="s">
        <v>1437</v>
      </c>
    </row>
    <row r="364" spans="1:15" s="80" customFormat="1" ht="14.25" customHeight="1">
      <c r="A364" s="125" t="s">
        <v>27</v>
      </c>
      <c r="B364" s="122" t="s">
        <v>5866</v>
      </c>
      <c r="C364" s="126" t="s">
        <v>2281</v>
      </c>
      <c r="D364" s="47" t="s">
        <v>28</v>
      </c>
      <c r="E364" s="48" t="s">
        <v>2284</v>
      </c>
      <c r="F364" s="50" t="s">
        <v>2285</v>
      </c>
      <c r="G364" s="50" t="s">
        <v>1619</v>
      </c>
      <c r="H364" s="50" t="s">
        <v>24</v>
      </c>
      <c r="I364" s="50" t="s">
        <v>1505</v>
      </c>
      <c r="J364" s="50" t="s">
        <v>1284</v>
      </c>
      <c r="K364" s="50" t="str">
        <f>IF(ISERROR(VLOOKUP(J364,'Specialised Service Code'!$A$1:$D$219,2,FALSE)),"",VLOOKUP(J364,'Specialised Service Code'!$A$1:$D$219,2,FALSE))</f>
        <v>HIGHLY SPECIALIST SERVICES FOR ADULTS WITH INFECTIOUS DISEASES: INFECTIOUS DISEASES</v>
      </c>
      <c r="L364" s="47" t="s">
        <v>1506</v>
      </c>
      <c r="M364" s="50" t="s">
        <v>1285</v>
      </c>
      <c r="N364" s="50" t="str">
        <f>IF(ISERROR(VLOOKUP(M364,'Specialised Service Code'!$A$1:$D$219,2,FALSE)),"",VLOOKUP(M364,'Specialised Service Code'!$A$1:$D$219,2,FALSE))</f>
        <v>SPECIALIST SERVICES FOR CHILDREN WITH INFECTIOUS DISEASES</v>
      </c>
      <c r="O364" s="47" t="s">
        <v>1437</v>
      </c>
    </row>
    <row r="365" spans="1:15" s="80" customFormat="1" ht="14.25" customHeight="1">
      <c r="A365" s="125" t="s">
        <v>27</v>
      </c>
      <c r="B365" s="122" t="s">
        <v>5867</v>
      </c>
      <c r="C365" s="126" t="s">
        <v>2286</v>
      </c>
      <c r="D365" s="47" t="s">
        <v>29</v>
      </c>
      <c r="E365" s="48" t="s">
        <v>5868</v>
      </c>
      <c r="F365" s="50" t="s">
        <v>5869</v>
      </c>
      <c r="G365" s="50" t="s">
        <v>2287</v>
      </c>
      <c r="H365" s="50" t="s">
        <v>24</v>
      </c>
      <c r="I365" s="50" t="s">
        <v>1531</v>
      </c>
      <c r="J365" s="50" t="s">
        <v>1298</v>
      </c>
      <c r="K365" s="50" t="str">
        <f>IF(ISERROR(VLOOKUP(J365,'Specialised Service Code'!$A$1:$D$219,2,FALSE)),"",VLOOKUP(J365,'Specialised Service Code'!$A$1:$D$219,2,FALSE))</f>
        <v>LYSOSOMAL STORAGE DISORDER SERVICE</v>
      </c>
      <c r="L365" s="47" t="s">
        <v>1532</v>
      </c>
      <c r="M365" s="50" t="s">
        <v>1298</v>
      </c>
      <c r="N365" s="50" t="str">
        <f>IF(ISERROR(VLOOKUP(M365,'Specialised Service Code'!$A$1:$D$219,2,FALSE)),"",VLOOKUP(M365,'Specialised Service Code'!$A$1:$D$219,2,FALSE))</f>
        <v>LYSOSOMAL STORAGE DISORDER SERVICE</v>
      </c>
      <c r="O365" s="47" t="s">
        <v>1533</v>
      </c>
    </row>
    <row r="366" spans="1:15" s="80" customFormat="1" ht="14.25" customHeight="1">
      <c r="A366" s="125" t="s">
        <v>27</v>
      </c>
      <c r="B366" s="122" t="s">
        <v>2288</v>
      </c>
      <c r="C366" s="126" t="s">
        <v>2289</v>
      </c>
      <c r="D366" s="47" t="s">
        <v>29</v>
      </c>
      <c r="E366" s="48" t="s">
        <v>2290</v>
      </c>
      <c r="F366" s="50" t="s">
        <v>2291</v>
      </c>
      <c r="G366" s="50" t="s">
        <v>2292</v>
      </c>
      <c r="H366" s="50" t="s">
        <v>24</v>
      </c>
      <c r="I366" s="50" t="s">
        <v>2293</v>
      </c>
      <c r="J366" s="50" t="s">
        <v>1298</v>
      </c>
      <c r="K366" s="50" t="str">
        <f>IF(ISERROR(VLOOKUP(J366,'Specialised Service Code'!$A$1:$D$219,2,FALSE)),"",VLOOKUP(J366,'Specialised Service Code'!$A$1:$D$219,2,FALSE))</f>
        <v>LYSOSOMAL STORAGE DISORDER SERVICE</v>
      </c>
      <c r="L366" s="47" t="s">
        <v>1532</v>
      </c>
      <c r="M366" s="50" t="s">
        <v>1298</v>
      </c>
      <c r="N366" s="50" t="str">
        <f>IF(ISERROR(VLOOKUP(M366,'Specialised Service Code'!$A$1:$D$219,2,FALSE)),"",VLOOKUP(M366,'Specialised Service Code'!$A$1:$D$219,2,FALSE))</f>
        <v>LYSOSOMAL STORAGE DISORDER SERVICE</v>
      </c>
      <c r="O366" s="47" t="s">
        <v>1533</v>
      </c>
    </row>
    <row r="367" spans="1:15" s="80" customFormat="1" ht="14.25" customHeight="1">
      <c r="A367" s="125" t="s">
        <v>27</v>
      </c>
      <c r="B367" s="122" t="s">
        <v>2294</v>
      </c>
      <c r="C367" s="126" t="s">
        <v>2295</v>
      </c>
      <c r="D367" s="47" t="s">
        <v>29</v>
      </c>
      <c r="E367" s="48" t="s">
        <v>2296</v>
      </c>
      <c r="F367" s="50" t="s">
        <v>2297</v>
      </c>
      <c r="G367" s="50" t="s">
        <v>1662</v>
      </c>
      <c r="H367" s="50" t="s">
        <v>24</v>
      </c>
      <c r="I367" s="50" t="s">
        <v>2298</v>
      </c>
      <c r="J367" s="50"/>
      <c r="K367" s="50" t="str">
        <f>IF(ISERROR(VLOOKUP(J367,'Specialised Service Code'!$A$1:$D$219,2,FALSE)),"",VLOOKUP(J367,'Specialised Service Code'!$A$1:$D$219,2,FALSE))</f>
        <v/>
      </c>
      <c r="L367" s="47"/>
      <c r="M367" s="50" t="s">
        <v>1194</v>
      </c>
      <c r="N367" s="50" t="str">
        <f>IF(ISERROR(VLOOKUP(M367,'Specialised Service Code'!$A$1:$D$219,2,FALSE)),"",VLOOKUP(M367,'Specialised Service Code'!$A$1:$D$219,2,FALSE))</f>
        <v>SPECIALIST HAEMATOLOGY SERVICES FOR CHILDREN</v>
      </c>
      <c r="O367" s="47" t="s">
        <v>2151</v>
      </c>
    </row>
    <row r="368" spans="1:15" s="80" customFormat="1" ht="14.25" customHeight="1">
      <c r="A368" s="125" t="s">
        <v>27</v>
      </c>
      <c r="B368" s="122" t="s">
        <v>2294</v>
      </c>
      <c r="C368" s="126" t="s">
        <v>2295</v>
      </c>
      <c r="D368" s="47" t="s">
        <v>29</v>
      </c>
      <c r="E368" s="48" t="s">
        <v>2299</v>
      </c>
      <c r="F368" s="50" t="s">
        <v>2300</v>
      </c>
      <c r="G368" s="50" t="s">
        <v>1662</v>
      </c>
      <c r="H368" s="50" t="s">
        <v>24</v>
      </c>
      <c r="I368" s="50" t="s">
        <v>2298</v>
      </c>
      <c r="J368" s="50"/>
      <c r="K368" s="50" t="str">
        <f>IF(ISERROR(VLOOKUP(J368,'Specialised Service Code'!$A$1:$D$219,2,FALSE)),"",VLOOKUP(J368,'Specialised Service Code'!$A$1:$D$219,2,FALSE))</f>
        <v/>
      </c>
      <c r="L368" s="47"/>
      <c r="M368" s="50" t="s">
        <v>1194</v>
      </c>
      <c r="N368" s="50" t="str">
        <f>IF(ISERROR(VLOOKUP(M368,'Specialised Service Code'!$A$1:$D$219,2,FALSE)),"",VLOOKUP(M368,'Specialised Service Code'!$A$1:$D$219,2,FALSE))</f>
        <v>SPECIALIST HAEMATOLOGY SERVICES FOR CHILDREN</v>
      </c>
      <c r="O368" s="47" t="s">
        <v>2151</v>
      </c>
    </row>
    <row r="369" spans="1:15" s="80" customFormat="1" ht="14.25" customHeight="1">
      <c r="A369" s="125" t="s">
        <v>27</v>
      </c>
      <c r="B369" s="122" t="s">
        <v>2294</v>
      </c>
      <c r="C369" s="126" t="s">
        <v>2295</v>
      </c>
      <c r="D369" s="47" t="s">
        <v>29</v>
      </c>
      <c r="E369" s="48" t="s">
        <v>2301</v>
      </c>
      <c r="F369" s="50" t="s">
        <v>2302</v>
      </c>
      <c r="G369" s="50" t="s">
        <v>1662</v>
      </c>
      <c r="H369" s="50" t="s">
        <v>24</v>
      </c>
      <c r="I369" s="50" t="s">
        <v>2298</v>
      </c>
      <c r="J369" s="50"/>
      <c r="K369" s="50" t="str">
        <f>IF(ISERROR(VLOOKUP(J369,'Specialised Service Code'!$A$1:$D$219,2,FALSE)),"",VLOOKUP(J369,'Specialised Service Code'!$A$1:$D$219,2,FALSE))</f>
        <v/>
      </c>
      <c r="L369" s="47"/>
      <c r="M369" s="50" t="s">
        <v>1194</v>
      </c>
      <c r="N369" s="50" t="str">
        <f>IF(ISERROR(VLOOKUP(M369,'Specialised Service Code'!$A$1:$D$219,2,FALSE)),"",VLOOKUP(M369,'Specialised Service Code'!$A$1:$D$219,2,FALSE))</f>
        <v>SPECIALIST HAEMATOLOGY SERVICES FOR CHILDREN</v>
      </c>
      <c r="O369" s="47" t="s">
        <v>2151</v>
      </c>
    </row>
    <row r="370" spans="1:15" s="80" customFormat="1" ht="14.25" customHeight="1">
      <c r="A370" s="125" t="s">
        <v>27</v>
      </c>
      <c r="B370" s="122" t="s">
        <v>2294</v>
      </c>
      <c r="C370" s="126" t="s">
        <v>2295</v>
      </c>
      <c r="D370" s="47" t="s">
        <v>29</v>
      </c>
      <c r="E370" s="48" t="s">
        <v>2303</v>
      </c>
      <c r="F370" s="50" t="s">
        <v>2304</v>
      </c>
      <c r="G370" s="50" t="s">
        <v>1662</v>
      </c>
      <c r="H370" s="50" t="s">
        <v>24</v>
      </c>
      <c r="I370" s="50" t="s">
        <v>2298</v>
      </c>
      <c r="J370" s="50"/>
      <c r="K370" s="50" t="str">
        <f>IF(ISERROR(VLOOKUP(J370,'Specialised Service Code'!$A$1:$D$219,2,FALSE)),"",VLOOKUP(J370,'Specialised Service Code'!$A$1:$D$219,2,FALSE))</f>
        <v/>
      </c>
      <c r="L370" s="47"/>
      <c r="M370" s="50" t="s">
        <v>1194</v>
      </c>
      <c r="N370" s="50" t="str">
        <f>IF(ISERROR(VLOOKUP(M370,'Specialised Service Code'!$A$1:$D$219,2,FALSE)),"",VLOOKUP(M370,'Specialised Service Code'!$A$1:$D$219,2,FALSE))</f>
        <v>SPECIALIST HAEMATOLOGY SERVICES FOR CHILDREN</v>
      </c>
      <c r="O370" s="47" t="s">
        <v>2151</v>
      </c>
    </row>
    <row r="371" spans="1:15" s="80" customFormat="1" ht="14.25" customHeight="1">
      <c r="A371" s="125" t="s">
        <v>27</v>
      </c>
      <c r="B371" s="122" t="s">
        <v>2305</v>
      </c>
      <c r="C371" s="126" t="s">
        <v>2306</v>
      </c>
      <c r="D371" s="47" t="s">
        <v>29</v>
      </c>
      <c r="E371" s="48" t="s">
        <v>2307</v>
      </c>
      <c r="F371" s="50" t="s">
        <v>2308</v>
      </c>
      <c r="G371" s="50" t="s">
        <v>1435</v>
      </c>
      <c r="H371" s="50" t="s">
        <v>24</v>
      </c>
      <c r="I371" s="50" t="s">
        <v>1436</v>
      </c>
      <c r="J371" s="50" t="s">
        <v>5519</v>
      </c>
      <c r="K371" s="50" t="str">
        <f>IF(ISERROR(VLOOKUP(J371,'Specialised Service Code'!$A$1:$D$219,2,FALSE)),"",VLOOKUP(J371,'Specialised Service Code'!$A$1:$D$219,2,FALSE))</f>
        <v>ADULT SPECIALIST SERVICES FOR PATIENTS INFECTED WITH HIV</v>
      </c>
      <c r="L371" s="47">
        <v>350</v>
      </c>
      <c r="M371" s="50" t="s">
        <v>5520</v>
      </c>
      <c r="N371" s="50" t="str">
        <f>IF(ISERROR(VLOOKUP(M371,'Specialised Service Code'!$A$1:$D$219,2,FALSE)),"",VLOOKUP(M371,'Specialised Service Code'!$A$1:$D$219,2,FALSE))</f>
        <v>SPECIALIST SERVICES FOR CHILDREN WITH INFECTIOUS DISEASES: HIV</v>
      </c>
      <c r="O371" s="47" t="s">
        <v>1437</v>
      </c>
    </row>
    <row r="372" spans="1:15" s="80" customFormat="1" ht="14.25" customHeight="1">
      <c r="A372" s="125" t="s">
        <v>27</v>
      </c>
      <c r="B372" s="122" t="s">
        <v>2305</v>
      </c>
      <c r="C372" s="126" t="s">
        <v>2306</v>
      </c>
      <c r="D372" s="47" t="s">
        <v>29</v>
      </c>
      <c r="E372" s="48" t="s">
        <v>2309</v>
      </c>
      <c r="F372" s="50" t="s">
        <v>2310</v>
      </c>
      <c r="G372" s="50" t="s">
        <v>1435</v>
      </c>
      <c r="H372" s="50" t="s">
        <v>24</v>
      </c>
      <c r="I372" s="50" t="s">
        <v>1436</v>
      </c>
      <c r="J372" s="50" t="s">
        <v>5519</v>
      </c>
      <c r="K372" s="50" t="str">
        <f>IF(ISERROR(VLOOKUP(J372,'Specialised Service Code'!$A$1:$D$219,2,FALSE)),"",VLOOKUP(J372,'Specialised Service Code'!$A$1:$D$219,2,FALSE))</f>
        <v>ADULT SPECIALIST SERVICES FOR PATIENTS INFECTED WITH HIV</v>
      </c>
      <c r="L372" s="47">
        <v>350</v>
      </c>
      <c r="M372" s="50" t="s">
        <v>5520</v>
      </c>
      <c r="N372" s="50" t="str">
        <f>IF(ISERROR(VLOOKUP(M372,'Specialised Service Code'!$A$1:$D$219,2,FALSE)),"",VLOOKUP(M372,'Specialised Service Code'!$A$1:$D$219,2,FALSE))</f>
        <v>SPECIALIST SERVICES FOR CHILDREN WITH INFECTIOUS DISEASES: HIV</v>
      </c>
      <c r="O372" s="47" t="s">
        <v>1437</v>
      </c>
    </row>
    <row r="373" spans="1:15" s="80" customFormat="1" ht="14.25" customHeight="1">
      <c r="A373" s="50" t="s">
        <v>1456</v>
      </c>
      <c r="B373" s="48"/>
      <c r="C373" s="78" t="s">
        <v>2311</v>
      </c>
      <c r="D373" s="47"/>
      <c r="E373" s="48"/>
      <c r="F373" s="50" t="s">
        <v>2311</v>
      </c>
      <c r="G373" s="50" t="s">
        <v>1435</v>
      </c>
      <c r="H373" s="50" t="s">
        <v>24</v>
      </c>
      <c r="I373" s="50" t="s">
        <v>1436</v>
      </c>
      <c r="J373" s="50" t="s">
        <v>5519</v>
      </c>
      <c r="K373" s="50" t="str">
        <f>IF(ISERROR(VLOOKUP(J373,'Specialised Service Code'!$A$1:$D$219,2,FALSE)),"",VLOOKUP(J373,'Specialised Service Code'!$A$1:$D$219,2,FALSE))</f>
        <v>ADULT SPECIALIST SERVICES FOR PATIENTS INFECTED WITH HIV</v>
      </c>
      <c r="L373" s="47">
        <v>350</v>
      </c>
      <c r="M373" s="50" t="s">
        <v>5520</v>
      </c>
      <c r="N373" s="50" t="str">
        <f>IF(ISERROR(VLOOKUP(M373,'Specialised Service Code'!$A$1:$D$219,2,FALSE)),"",VLOOKUP(M373,'Specialised Service Code'!$A$1:$D$219,2,FALSE))</f>
        <v>SPECIALIST SERVICES FOR CHILDREN WITH INFECTIOUS DISEASES: HIV</v>
      </c>
      <c r="O373" s="47" t="s">
        <v>1437</v>
      </c>
    </row>
    <row r="374" spans="1:15" s="80" customFormat="1" ht="14.25" customHeight="1">
      <c r="A374" s="125" t="s">
        <v>27</v>
      </c>
      <c r="B374" s="122" t="s">
        <v>2312</v>
      </c>
      <c r="C374" s="126" t="s">
        <v>2313</v>
      </c>
      <c r="D374" s="47" t="s">
        <v>29</v>
      </c>
      <c r="E374" s="48" t="s">
        <v>2314</v>
      </c>
      <c r="F374" s="50" t="s">
        <v>2315</v>
      </c>
      <c r="G374" s="50" t="s">
        <v>1435</v>
      </c>
      <c r="H374" s="50" t="s">
        <v>24</v>
      </c>
      <c r="I374" s="50" t="s">
        <v>1436</v>
      </c>
      <c r="J374" s="50" t="s">
        <v>5519</v>
      </c>
      <c r="K374" s="50" t="str">
        <f>IF(ISERROR(VLOOKUP(J374,'Specialised Service Code'!$A$1:$D$219,2,FALSE)),"",VLOOKUP(J374,'Specialised Service Code'!$A$1:$D$219,2,FALSE))</f>
        <v>ADULT SPECIALIST SERVICES FOR PATIENTS INFECTED WITH HIV</v>
      </c>
      <c r="L374" s="47">
        <v>350</v>
      </c>
      <c r="M374" s="50" t="s">
        <v>5520</v>
      </c>
      <c r="N374" s="50" t="str">
        <f>IF(ISERROR(VLOOKUP(M374,'Specialised Service Code'!$A$1:$D$219,2,FALSE)),"",VLOOKUP(M374,'Specialised Service Code'!$A$1:$D$219,2,FALSE))</f>
        <v>SPECIALIST SERVICES FOR CHILDREN WITH INFECTIOUS DISEASES: HIV</v>
      </c>
      <c r="O374" s="47" t="s">
        <v>1437</v>
      </c>
    </row>
    <row r="375" spans="1:15" s="80" customFormat="1" ht="14.25" customHeight="1">
      <c r="A375" s="125" t="s">
        <v>27</v>
      </c>
      <c r="B375" s="122" t="s">
        <v>2312</v>
      </c>
      <c r="C375" s="126" t="s">
        <v>2313</v>
      </c>
      <c r="D375" s="47" t="s">
        <v>29</v>
      </c>
      <c r="E375" s="48" t="s">
        <v>2316</v>
      </c>
      <c r="F375" s="50" t="s">
        <v>2317</v>
      </c>
      <c r="G375" s="50" t="s">
        <v>1435</v>
      </c>
      <c r="H375" s="50" t="s">
        <v>24</v>
      </c>
      <c r="I375" s="50" t="s">
        <v>1436</v>
      </c>
      <c r="J375" s="50" t="s">
        <v>5519</v>
      </c>
      <c r="K375" s="50" t="str">
        <f>IF(ISERROR(VLOOKUP(J375,'Specialised Service Code'!$A$1:$D$219,2,FALSE)),"",VLOOKUP(J375,'Specialised Service Code'!$A$1:$D$219,2,FALSE))</f>
        <v>ADULT SPECIALIST SERVICES FOR PATIENTS INFECTED WITH HIV</v>
      </c>
      <c r="L375" s="47">
        <v>350</v>
      </c>
      <c r="M375" s="50" t="s">
        <v>5520</v>
      </c>
      <c r="N375" s="50" t="str">
        <f>IF(ISERROR(VLOOKUP(M375,'Specialised Service Code'!$A$1:$D$219,2,FALSE)),"",VLOOKUP(M375,'Specialised Service Code'!$A$1:$D$219,2,FALSE))</f>
        <v>SPECIALIST SERVICES FOR CHILDREN WITH INFECTIOUS DISEASES: HIV</v>
      </c>
      <c r="O375" s="47" t="s">
        <v>1437</v>
      </c>
    </row>
    <row r="376" spans="1:15" s="80" customFormat="1" ht="14.25" customHeight="1">
      <c r="A376" s="125" t="s">
        <v>27</v>
      </c>
      <c r="B376" s="122" t="s">
        <v>4021</v>
      </c>
      <c r="C376" s="126" t="s">
        <v>2318</v>
      </c>
      <c r="D376" s="47" t="s">
        <v>29</v>
      </c>
      <c r="E376" s="48" t="s">
        <v>2319</v>
      </c>
      <c r="F376" s="50" t="s">
        <v>2320</v>
      </c>
      <c r="G376" s="50" t="s">
        <v>1504</v>
      </c>
      <c r="H376" s="50" t="s">
        <v>24</v>
      </c>
      <c r="I376" s="50" t="s">
        <v>1436</v>
      </c>
      <c r="J376" s="50" t="s">
        <v>1284</v>
      </c>
      <c r="K376" s="50" t="str">
        <f>IF(ISERROR(VLOOKUP(J376,'Specialised Service Code'!$A$1:$D$219,2,FALSE)),"",VLOOKUP(J376,'Specialised Service Code'!$A$1:$D$219,2,FALSE))</f>
        <v>HIGHLY SPECIALIST SERVICES FOR ADULTS WITH INFECTIOUS DISEASES: INFECTIOUS DISEASES</v>
      </c>
      <c r="L376" s="47">
        <v>350</v>
      </c>
      <c r="M376" s="50" t="s">
        <v>1285</v>
      </c>
      <c r="N376" s="50" t="str">
        <f>IF(ISERROR(VLOOKUP(M376,'Specialised Service Code'!$A$1:$D$219,2,FALSE)),"",VLOOKUP(M376,'Specialised Service Code'!$A$1:$D$219,2,FALSE))</f>
        <v>SPECIALIST SERVICES FOR CHILDREN WITH INFECTIOUS DISEASES</v>
      </c>
      <c r="O376" s="47" t="s">
        <v>1437</v>
      </c>
    </row>
    <row r="377" spans="1:15" s="80" customFormat="1" ht="14.25" customHeight="1">
      <c r="A377" s="125" t="s">
        <v>27</v>
      </c>
      <c r="B377" s="122" t="s">
        <v>4021</v>
      </c>
      <c r="C377" s="126" t="s">
        <v>2318</v>
      </c>
      <c r="D377" s="47" t="s">
        <v>28</v>
      </c>
      <c r="E377" s="48" t="s">
        <v>2321</v>
      </c>
      <c r="F377" s="50" t="s">
        <v>2322</v>
      </c>
      <c r="G377" s="50" t="s">
        <v>1504</v>
      </c>
      <c r="H377" s="50" t="s">
        <v>24</v>
      </c>
      <c r="I377" s="50" t="s">
        <v>1436</v>
      </c>
      <c r="J377" s="50" t="s">
        <v>1284</v>
      </c>
      <c r="K377" s="50" t="str">
        <f>IF(ISERROR(VLOOKUP(J377,'Specialised Service Code'!$A$1:$D$219,2,FALSE)),"",VLOOKUP(J377,'Specialised Service Code'!$A$1:$D$219,2,FALSE))</f>
        <v>HIGHLY SPECIALIST SERVICES FOR ADULTS WITH INFECTIOUS DISEASES: INFECTIOUS DISEASES</v>
      </c>
      <c r="L377" s="47">
        <v>350</v>
      </c>
      <c r="M377" s="50" t="s">
        <v>1285</v>
      </c>
      <c r="N377" s="50" t="str">
        <f>IF(ISERROR(VLOOKUP(M377,'Specialised Service Code'!$A$1:$D$219,2,FALSE)),"",VLOOKUP(M377,'Specialised Service Code'!$A$1:$D$219,2,FALSE))</f>
        <v>SPECIALIST SERVICES FOR CHILDREN WITH INFECTIOUS DISEASES</v>
      </c>
      <c r="O377" s="47" t="s">
        <v>1437</v>
      </c>
    </row>
    <row r="378" spans="1:15" s="80" customFormat="1" ht="14.25" customHeight="1">
      <c r="A378" s="125" t="s">
        <v>27</v>
      </c>
      <c r="B378" s="122" t="s">
        <v>2323</v>
      </c>
      <c r="C378" s="126" t="s">
        <v>2324</v>
      </c>
      <c r="D378" s="47" t="s">
        <v>29</v>
      </c>
      <c r="E378" s="48" t="s">
        <v>2325</v>
      </c>
      <c r="F378" s="50" t="s">
        <v>2326</v>
      </c>
      <c r="G378" s="50" t="s">
        <v>1504</v>
      </c>
      <c r="H378" s="50" t="s">
        <v>24</v>
      </c>
      <c r="I378" s="50" t="s">
        <v>1436</v>
      </c>
      <c r="J378" s="50" t="s">
        <v>5519</v>
      </c>
      <c r="K378" s="50" t="str">
        <f>IF(ISERROR(VLOOKUP(J378,'Specialised Service Code'!$A$1:$D$219,2,FALSE)),"",VLOOKUP(J378,'Specialised Service Code'!$A$1:$D$219,2,FALSE))</f>
        <v>ADULT SPECIALIST SERVICES FOR PATIENTS INFECTED WITH HIV</v>
      </c>
      <c r="L378" s="47">
        <v>350</v>
      </c>
      <c r="M378" s="50" t="s">
        <v>5520</v>
      </c>
      <c r="N378" s="50" t="str">
        <f>IF(ISERROR(VLOOKUP(M378,'Specialised Service Code'!$A$1:$D$219,2,FALSE)),"",VLOOKUP(M378,'Specialised Service Code'!$A$1:$D$219,2,FALSE))</f>
        <v>SPECIALIST SERVICES FOR CHILDREN WITH INFECTIOUS DISEASES: HIV</v>
      </c>
      <c r="O378" s="47" t="s">
        <v>1437</v>
      </c>
    </row>
    <row r="379" spans="1:15" s="80" customFormat="1" ht="14.25" customHeight="1">
      <c r="A379" s="125" t="s">
        <v>27</v>
      </c>
      <c r="B379" s="122" t="s">
        <v>2323</v>
      </c>
      <c r="C379" s="126" t="s">
        <v>2324</v>
      </c>
      <c r="D379" s="47" t="s">
        <v>29</v>
      </c>
      <c r="E379" s="48" t="s">
        <v>2327</v>
      </c>
      <c r="F379" s="50" t="s">
        <v>2328</v>
      </c>
      <c r="G379" s="50" t="s">
        <v>1504</v>
      </c>
      <c r="H379" s="50" t="s">
        <v>24</v>
      </c>
      <c r="I379" s="50" t="s">
        <v>1436</v>
      </c>
      <c r="J379" s="50" t="s">
        <v>5519</v>
      </c>
      <c r="K379" s="50" t="str">
        <f>IF(ISERROR(VLOOKUP(J379,'Specialised Service Code'!$A$1:$D$219,2,FALSE)),"",VLOOKUP(J379,'Specialised Service Code'!$A$1:$D$219,2,FALSE))</f>
        <v>ADULT SPECIALIST SERVICES FOR PATIENTS INFECTED WITH HIV</v>
      </c>
      <c r="L379" s="47">
        <v>350</v>
      </c>
      <c r="M379" s="50" t="s">
        <v>5520</v>
      </c>
      <c r="N379" s="50" t="str">
        <f>IF(ISERROR(VLOOKUP(M379,'Specialised Service Code'!$A$1:$D$219,2,FALSE)),"",VLOOKUP(M379,'Specialised Service Code'!$A$1:$D$219,2,FALSE))</f>
        <v>SPECIALIST SERVICES FOR CHILDREN WITH INFECTIOUS DISEASES: HIV</v>
      </c>
      <c r="O379" s="47" t="s">
        <v>1437</v>
      </c>
    </row>
    <row r="380" spans="1:15" s="80" customFormat="1" ht="14.25" customHeight="1">
      <c r="A380" s="125" t="s">
        <v>27</v>
      </c>
      <c r="B380" s="122" t="s">
        <v>2323</v>
      </c>
      <c r="C380" s="126" t="s">
        <v>2324</v>
      </c>
      <c r="D380" s="47" t="s">
        <v>28</v>
      </c>
      <c r="E380" s="48" t="s">
        <v>2329</v>
      </c>
      <c r="F380" s="50" t="s">
        <v>2330</v>
      </c>
      <c r="G380" s="50" t="s">
        <v>1504</v>
      </c>
      <c r="H380" s="50" t="s">
        <v>24</v>
      </c>
      <c r="I380" s="50" t="s">
        <v>1436</v>
      </c>
      <c r="J380" s="50" t="s">
        <v>5519</v>
      </c>
      <c r="K380" s="50" t="str">
        <f>IF(ISERROR(VLOOKUP(J380,'Specialised Service Code'!$A$1:$D$219,2,FALSE)),"",VLOOKUP(J380,'Specialised Service Code'!$A$1:$D$219,2,FALSE))</f>
        <v>ADULT SPECIALIST SERVICES FOR PATIENTS INFECTED WITH HIV</v>
      </c>
      <c r="L380" s="47">
        <v>350</v>
      </c>
      <c r="M380" s="50" t="s">
        <v>5520</v>
      </c>
      <c r="N380" s="50" t="str">
        <f>IF(ISERROR(VLOOKUP(M380,'Specialised Service Code'!$A$1:$D$219,2,FALSE)),"",VLOOKUP(M380,'Specialised Service Code'!$A$1:$D$219,2,FALSE))</f>
        <v>SPECIALIST SERVICES FOR CHILDREN WITH INFECTIOUS DISEASES: HIV</v>
      </c>
      <c r="O380" s="47" t="s">
        <v>1437</v>
      </c>
    </row>
    <row r="381" spans="1:15" s="80" customFormat="1" ht="14.25" customHeight="1">
      <c r="A381" s="125" t="s">
        <v>27</v>
      </c>
      <c r="B381" s="122" t="s">
        <v>2323</v>
      </c>
      <c r="C381" s="126" t="s">
        <v>2324</v>
      </c>
      <c r="D381" s="47" t="s">
        <v>28</v>
      </c>
      <c r="E381" s="48" t="s">
        <v>2331</v>
      </c>
      <c r="F381" s="50" t="s">
        <v>2332</v>
      </c>
      <c r="G381" s="50" t="s">
        <v>1504</v>
      </c>
      <c r="H381" s="50" t="s">
        <v>24</v>
      </c>
      <c r="I381" s="50" t="s">
        <v>1436</v>
      </c>
      <c r="J381" s="50" t="s">
        <v>5519</v>
      </c>
      <c r="K381" s="50" t="str">
        <f>IF(ISERROR(VLOOKUP(J381,'Specialised Service Code'!$A$1:$D$219,2,FALSE)),"",VLOOKUP(J381,'Specialised Service Code'!$A$1:$D$219,2,FALSE))</f>
        <v>ADULT SPECIALIST SERVICES FOR PATIENTS INFECTED WITH HIV</v>
      </c>
      <c r="L381" s="47">
        <v>350</v>
      </c>
      <c r="M381" s="50" t="s">
        <v>5520</v>
      </c>
      <c r="N381" s="50" t="str">
        <f>IF(ISERROR(VLOOKUP(M381,'Specialised Service Code'!$A$1:$D$219,2,FALSE)),"",VLOOKUP(M381,'Specialised Service Code'!$A$1:$D$219,2,FALSE))</f>
        <v>SPECIALIST SERVICES FOR CHILDREN WITH INFECTIOUS DISEASES: HIV</v>
      </c>
      <c r="O381" s="47" t="s">
        <v>1437</v>
      </c>
    </row>
    <row r="382" spans="1:15" s="80" customFormat="1" ht="14.25" customHeight="1">
      <c r="A382" s="125" t="s">
        <v>27</v>
      </c>
      <c r="B382" s="122" t="s">
        <v>2333</v>
      </c>
      <c r="C382" s="126" t="s">
        <v>2334</v>
      </c>
      <c r="D382" s="47" t="s">
        <v>29</v>
      </c>
      <c r="E382" s="48" t="s">
        <v>2335</v>
      </c>
      <c r="F382" s="50" t="s">
        <v>2336</v>
      </c>
      <c r="G382" s="50" t="s">
        <v>1435</v>
      </c>
      <c r="H382" s="50" t="s">
        <v>24</v>
      </c>
      <c r="I382" s="50" t="s">
        <v>1436</v>
      </c>
      <c r="J382" s="50" t="s">
        <v>5519</v>
      </c>
      <c r="K382" s="50" t="str">
        <f>IF(ISERROR(VLOOKUP(J382,'Specialised Service Code'!$A$1:$D$219,2,FALSE)),"",VLOOKUP(J382,'Specialised Service Code'!$A$1:$D$219,2,FALSE))</f>
        <v>ADULT SPECIALIST SERVICES FOR PATIENTS INFECTED WITH HIV</v>
      </c>
      <c r="L382" s="47">
        <v>350</v>
      </c>
      <c r="M382" s="50" t="s">
        <v>5520</v>
      </c>
      <c r="N382" s="50" t="str">
        <f>IF(ISERROR(VLOOKUP(M382,'Specialised Service Code'!$A$1:$D$219,2,FALSE)),"",VLOOKUP(M382,'Specialised Service Code'!$A$1:$D$219,2,FALSE))</f>
        <v>SPECIALIST SERVICES FOR CHILDREN WITH INFECTIOUS DISEASES: HIV</v>
      </c>
      <c r="O382" s="47" t="s">
        <v>1437</v>
      </c>
    </row>
    <row r="383" spans="1:15" s="80" customFormat="1" ht="14.25" customHeight="1">
      <c r="A383" s="125" t="s">
        <v>27</v>
      </c>
      <c r="B383" s="122" t="s">
        <v>2337</v>
      </c>
      <c r="C383" s="126" t="s">
        <v>2338</v>
      </c>
      <c r="D383" s="47" t="s">
        <v>29</v>
      </c>
      <c r="E383" s="48" t="s">
        <v>2339</v>
      </c>
      <c r="F383" s="50" t="s">
        <v>2340</v>
      </c>
      <c r="G383" s="50" t="s">
        <v>1504</v>
      </c>
      <c r="H383" s="50" t="s">
        <v>24</v>
      </c>
      <c r="I383" s="50" t="s">
        <v>1505</v>
      </c>
      <c r="J383" s="50" t="s">
        <v>1284</v>
      </c>
      <c r="K383" s="50" t="str">
        <f>IF(ISERROR(VLOOKUP(J383,'Specialised Service Code'!$A$1:$D$219,2,FALSE)),"",VLOOKUP(J383,'Specialised Service Code'!$A$1:$D$219,2,FALSE))</f>
        <v>HIGHLY SPECIALIST SERVICES FOR ADULTS WITH INFECTIOUS DISEASES: INFECTIOUS DISEASES</v>
      </c>
      <c r="L383" s="47" t="s">
        <v>1506</v>
      </c>
      <c r="M383" s="50" t="s">
        <v>1285</v>
      </c>
      <c r="N383" s="50" t="str">
        <f>IF(ISERROR(VLOOKUP(M383,'Specialised Service Code'!$A$1:$D$219,2,FALSE)),"",VLOOKUP(M383,'Specialised Service Code'!$A$1:$D$219,2,FALSE))</f>
        <v>SPECIALIST SERVICES FOR CHILDREN WITH INFECTIOUS DISEASES</v>
      </c>
      <c r="O383" s="47" t="s">
        <v>1437</v>
      </c>
    </row>
    <row r="384" spans="1:15" s="80" customFormat="1" ht="14.25" customHeight="1">
      <c r="A384" s="125" t="s">
        <v>27</v>
      </c>
      <c r="B384" s="122" t="s">
        <v>2337</v>
      </c>
      <c r="C384" s="126" t="s">
        <v>2338</v>
      </c>
      <c r="D384" s="47" t="s">
        <v>29</v>
      </c>
      <c r="E384" s="48" t="s">
        <v>2341</v>
      </c>
      <c r="F384" s="50" t="s">
        <v>2342</v>
      </c>
      <c r="G384" s="50" t="s">
        <v>1504</v>
      </c>
      <c r="H384" s="50" t="s">
        <v>24</v>
      </c>
      <c r="I384" s="50" t="s">
        <v>1505</v>
      </c>
      <c r="J384" s="50" t="s">
        <v>1284</v>
      </c>
      <c r="K384" s="50" t="str">
        <f>IF(ISERROR(VLOOKUP(J384,'Specialised Service Code'!$A$1:$D$219,2,FALSE)),"",VLOOKUP(J384,'Specialised Service Code'!$A$1:$D$219,2,FALSE))</f>
        <v>HIGHLY SPECIALIST SERVICES FOR ADULTS WITH INFECTIOUS DISEASES: INFECTIOUS DISEASES</v>
      </c>
      <c r="L384" s="47" t="s">
        <v>1506</v>
      </c>
      <c r="M384" s="50" t="s">
        <v>1285</v>
      </c>
      <c r="N384" s="50" t="str">
        <f>IF(ISERROR(VLOOKUP(M384,'Specialised Service Code'!$A$1:$D$219,2,FALSE)),"",VLOOKUP(M384,'Specialised Service Code'!$A$1:$D$219,2,FALSE))</f>
        <v>SPECIALIST SERVICES FOR CHILDREN WITH INFECTIOUS DISEASES</v>
      </c>
      <c r="O384" s="47" t="s">
        <v>1437</v>
      </c>
    </row>
    <row r="385" spans="1:15" s="80" customFormat="1" ht="14.25" customHeight="1">
      <c r="A385" s="125" t="s">
        <v>27</v>
      </c>
      <c r="B385" s="122" t="s">
        <v>2337</v>
      </c>
      <c r="C385" s="126" t="s">
        <v>2338</v>
      </c>
      <c r="D385" s="47" t="s">
        <v>29</v>
      </c>
      <c r="E385" s="48" t="s">
        <v>2343</v>
      </c>
      <c r="F385" s="50" t="s">
        <v>2344</v>
      </c>
      <c r="G385" s="50" t="s">
        <v>1504</v>
      </c>
      <c r="H385" s="50" t="s">
        <v>24</v>
      </c>
      <c r="I385" s="50" t="s">
        <v>1505</v>
      </c>
      <c r="J385" s="50" t="s">
        <v>1284</v>
      </c>
      <c r="K385" s="50" t="str">
        <f>IF(ISERROR(VLOOKUP(J385,'Specialised Service Code'!$A$1:$D$219,2,FALSE)),"",VLOOKUP(J385,'Specialised Service Code'!$A$1:$D$219,2,FALSE))</f>
        <v>HIGHLY SPECIALIST SERVICES FOR ADULTS WITH INFECTIOUS DISEASES: INFECTIOUS DISEASES</v>
      </c>
      <c r="L385" s="47" t="s">
        <v>1506</v>
      </c>
      <c r="M385" s="50" t="s">
        <v>1285</v>
      </c>
      <c r="N385" s="50" t="str">
        <f>IF(ISERROR(VLOOKUP(M385,'Specialised Service Code'!$A$1:$D$219,2,FALSE)),"",VLOOKUP(M385,'Specialised Service Code'!$A$1:$D$219,2,FALSE))</f>
        <v>SPECIALIST SERVICES FOR CHILDREN WITH INFECTIOUS DISEASES</v>
      </c>
      <c r="O385" s="47" t="s">
        <v>1437</v>
      </c>
    </row>
    <row r="386" spans="1:15" s="80" customFormat="1" ht="14.25" customHeight="1">
      <c r="A386" s="125" t="s">
        <v>27</v>
      </c>
      <c r="B386" s="122" t="s">
        <v>2345</v>
      </c>
      <c r="C386" s="126" t="s">
        <v>2346</v>
      </c>
      <c r="D386" s="47" t="s">
        <v>29</v>
      </c>
      <c r="E386" s="48" t="s">
        <v>2347</v>
      </c>
      <c r="F386" s="50" t="s">
        <v>2348</v>
      </c>
      <c r="G386" s="50" t="s">
        <v>9</v>
      </c>
      <c r="H386" s="50" t="s">
        <v>24</v>
      </c>
      <c r="I386" s="50" t="s">
        <v>1479</v>
      </c>
      <c r="J386" s="50" t="s">
        <v>13</v>
      </c>
      <c r="K386" s="50" t="str">
        <f>IF(ISERROR(VLOOKUP(J386,'Specialised Service Code'!$A$1:$D$219,2,FALSE)),"",VLOOKUP(J386,'Specialised Service Code'!$A$1:$D$219,2,FALSE))</f>
        <v>CHEMOTHERAPY SERVICES</v>
      </c>
      <c r="L386" s="47" t="s">
        <v>82</v>
      </c>
      <c r="M386" s="50"/>
      <c r="N386" s="50" t="str">
        <f>IF(ISERROR(VLOOKUP(M386,'Specialised Service Code'!$A$1:$D$219,2,FALSE)),"",VLOOKUP(M386,'Specialised Service Code'!$A$1:$D$219,2,FALSE))</f>
        <v/>
      </c>
      <c r="O386" s="47"/>
    </row>
    <row r="387" spans="1:15" s="80" customFormat="1" ht="14.25" customHeight="1">
      <c r="A387" s="125" t="s">
        <v>27</v>
      </c>
      <c r="B387" s="122" t="s">
        <v>2349</v>
      </c>
      <c r="C387" s="126" t="s">
        <v>2350</v>
      </c>
      <c r="D387" s="47" t="s">
        <v>29</v>
      </c>
      <c r="E387" s="48" t="s">
        <v>2351</v>
      </c>
      <c r="F387" s="50" t="s">
        <v>2352</v>
      </c>
      <c r="G387" s="50" t="s">
        <v>1634</v>
      </c>
      <c r="H387" s="50" t="s">
        <v>24</v>
      </c>
      <c r="I387" s="50" t="s">
        <v>1635</v>
      </c>
      <c r="J387" s="50" t="s">
        <v>1358</v>
      </c>
      <c r="K387" s="50" t="str">
        <f>IF(ISERROR(VLOOKUP(J387,'Specialised Service Code'!$A$1:$D$219,2,FALSE)),"",VLOOKUP(J387,'Specialised Service Code'!$A$1:$D$219,2,FALSE))</f>
        <v>ADULT SPECIALIST PULMONARY HYPERTENSION SERVICES</v>
      </c>
      <c r="L387" s="47" t="s">
        <v>1636</v>
      </c>
      <c r="M387" s="50" t="s">
        <v>1359</v>
      </c>
      <c r="N387" s="50" t="str">
        <f>IF(ISERROR(VLOOKUP(M387,'Specialised Service Code'!$A$1:$D$219,2,FALSE)),"",VLOOKUP(M387,'Specialised Service Code'!$A$1:$D$219,2,FALSE))</f>
        <v>PULMONARY HYPERTENSION SERVICE FOR CHILDREN</v>
      </c>
      <c r="O387" s="47" t="s">
        <v>1637</v>
      </c>
    </row>
    <row r="388" spans="1:15" s="80" customFormat="1" ht="14.25" customHeight="1">
      <c r="A388" s="125" t="s">
        <v>27</v>
      </c>
      <c r="B388" s="122" t="s">
        <v>2349</v>
      </c>
      <c r="C388" s="126" t="s">
        <v>2350</v>
      </c>
      <c r="D388" s="47" t="s">
        <v>29</v>
      </c>
      <c r="E388" s="48" t="s">
        <v>2353</v>
      </c>
      <c r="F388" s="50" t="s">
        <v>2354</v>
      </c>
      <c r="G388" s="50" t="s">
        <v>1634</v>
      </c>
      <c r="H388" s="50" t="s">
        <v>24</v>
      </c>
      <c r="I388" s="50" t="s">
        <v>1635</v>
      </c>
      <c r="J388" s="50" t="s">
        <v>1358</v>
      </c>
      <c r="K388" s="50" t="str">
        <f>IF(ISERROR(VLOOKUP(J388,'Specialised Service Code'!$A$1:$D$219,2,FALSE)),"",VLOOKUP(J388,'Specialised Service Code'!$A$1:$D$219,2,FALSE))</f>
        <v>ADULT SPECIALIST PULMONARY HYPERTENSION SERVICES</v>
      </c>
      <c r="L388" s="47" t="s">
        <v>1636</v>
      </c>
      <c r="M388" s="50" t="s">
        <v>1359</v>
      </c>
      <c r="N388" s="50" t="str">
        <f>IF(ISERROR(VLOOKUP(M388,'Specialised Service Code'!$A$1:$D$219,2,FALSE)),"",VLOOKUP(M388,'Specialised Service Code'!$A$1:$D$219,2,FALSE))</f>
        <v>PULMONARY HYPERTENSION SERVICE FOR CHILDREN</v>
      </c>
      <c r="O388" s="47" t="s">
        <v>1637</v>
      </c>
    </row>
    <row r="389" spans="1:15" s="80" customFormat="1" ht="14.25" customHeight="1">
      <c r="A389" s="125" t="s">
        <v>27</v>
      </c>
      <c r="B389" s="122" t="s">
        <v>2349</v>
      </c>
      <c r="C389" s="126" t="s">
        <v>2350</v>
      </c>
      <c r="D389" s="47" t="s">
        <v>29</v>
      </c>
      <c r="E389" s="48" t="s">
        <v>2355</v>
      </c>
      <c r="F389" s="50" t="s">
        <v>2356</v>
      </c>
      <c r="G389" s="50" t="s">
        <v>1634</v>
      </c>
      <c r="H389" s="50" t="s">
        <v>24</v>
      </c>
      <c r="I389" s="50" t="s">
        <v>1635</v>
      </c>
      <c r="J389" s="50" t="s">
        <v>1358</v>
      </c>
      <c r="K389" s="50" t="str">
        <f>IF(ISERROR(VLOOKUP(J389,'Specialised Service Code'!$A$1:$D$219,2,FALSE)),"",VLOOKUP(J389,'Specialised Service Code'!$A$1:$D$219,2,FALSE))</f>
        <v>ADULT SPECIALIST PULMONARY HYPERTENSION SERVICES</v>
      </c>
      <c r="L389" s="47" t="s">
        <v>1636</v>
      </c>
      <c r="M389" s="50" t="s">
        <v>1359</v>
      </c>
      <c r="N389" s="50" t="str">
        <f>IF(ISERROR(VLOOKUP(M389,'Specialised Service Code'!$A$1:$D$219,2,FALSE)),"",VLOOKUP(M389,'Specialised Service Code'!$A$1:$D$219,2,FALSE))</f>
        <v>PULMONARY HYPERTENSION SERVICE FOR CHILDREN</v>
      </c>
      <c r="O389" s="47" t="s">
        <v>1637</v>
      </c>
    </row>
    <row r="390" spans="1:15" s="80" customFormat="1" ht="14.25" customHeight="1">
      <c r="A390" s="125" t="s">
        <v>27</v>
      </c>
      <c r="B390" s="122" t="s">
        <v>2349</v>
      </c>
      <c r="C390" s="126" t="s">
        <v>2350</v>
      </c>
      <c r="D390" s="47" t="s">
        <v>29</v>
      </c>
      <c r="E390" s="48" t="s">
        <v>2357</v>
      </c>
      <c r="F390" s="50" t="s">
        <v>2358</v>
      </c>
      <c r="G390" s="50" t="s">
        <v>1634</v>
      </c>
      <c r="H390" s="50" t="s">
        <v>24</v>
      </c>
      <c r="I390" s="50" t="s">
        <v>1635</v>
      </c>
      <c r="J390" s="50" t="s">
        <v>1358</v>
      </c>
      <c r="K390" s="50" t="str">
        <f>IF(ISERROR(VLOOKUP(J390,'Specialised Service Code'!$A$1:$D$219,2,FALSE)),"",VLOOKUP(J390,'Specialised Service Code'!$A$1:$D$219,2,FALSE))</f>
        <v>ADULT SPECIALIST PULMONARY HYPERTENSION SERVICES</v>
      </c>
      <c r="L390" s="47" t="s">
        <v>1636</v>
      </c>
      <c r="M390" s="50" t="s">
        <v>1359</v>
      </c>
      <c r="N390" s="50" t="str">
        <f>IF(ISERROR(VLOOKUP(M390,'Specialised Service Code'!$A$1:$D$219,2,FALSE)),"",VLOOKUP(M390,'Specialised Service Code'!$A$1:$D$219,2,FALSE))</f>
        <v>PULMONARY HYPERTENSION SERVICE FOR CHILDREN</v>
      </c>
      <c r="O390" s="47" t="s">
        <v>1637</v>
      </c>
    </row>
    <row r="391" spans="1:15" s="80" customFormat="1" ht="14.25" customHeight="1">
      <c r="A391" s="125" t="s">
        <v>27</v>
      </c>
      <c r="B391" s="122" t="s">
        <v>2349</v>
      </c>
      <c r="C391" s="126" t="s">
        <v>2350</v>
      </c>
      <c r="D391" s="47" t="s">
        <v>29</v>
      </c>
      <c r="E391" s="48" t="s">
        <v>2359</v>
      </c>
      <c r="F391" s="50" t="s">
        <v>2360</v>
      </c>
      <c r="G391" s="50" t="s">
        <v>1634</v>
      </c>
      <c r="H391" s="50" t="s">
        <v>24</v>
      </c>
      <c r="I391" s="50" t="s">
        <v>1635</v>
      </c>
      <c r="J391" s="50" t="s">
        <v>1358</v>
      </c>
      <c r="K391" s="50" t="str">
        <f>IF(ISERROR(VLOOKUP(J391,'Specialised Service Code'!$A$1:$D$219,2,FALSE)),"",VLOOKUP(J391,'Specialised Service Code'!$A$1:$D$219,2,FALSE))</f>
        <v>ADULT SPECIALIST PULMONARY HYPERTENSION SERVICES</v>
      </c>
      <c r="L391" s="47" t="s">
        <v>1636</v>
      </c>
      <c r="M391" s="50" t="s">
        <v>1359</v>
      </c>
      <c r="N391" s="50" t="str">
        <f>IF(ISERROR(VLOOKUP(M391,'Specialised Service Code'!$A$1:$D$219,2,FALSE)),"",VLOOKUP(M391,'Specialised Service Code'!$A$1:$D$219,2,FALSE))</f>
        <v>PULMONARY HYPERTENSION SERVICE FOR CHILDREN</v>
      </c>
      <c r="O391" s="47" t="s">
        <v>1637</v>
      </c>
    </row>
    <row r="392" spans="1:15" s="80" customFormat="1" ht="14.25" customHeight="1">
      <c r="A392" s="125" t="s">
        <v>27</v>
      </c>
      <c r="B392" s="122" t="s">
        <v>2349</v>
      </c>
      <c r="C392" s="126" t="s">
        <v>2350</v>
      </c>
      <c r="D392" s="47" t="s">
        <v>29</v>
      </c>
      <c r="E392" s="48" t="s">
        <v>2361</v>
      </c>
      <c r="F392" s="50" t="s">
        <v>2362</v>
      </c>
      <c r="G392" s="50" t="s">
        <v>1634</v>
      </c>
      <c r="H392" s="50" t="s">
        <v>24</v>
      </c>
      <c r="I392" s="50" t="s">
        <v>1635</v>
      </c>
      <c r="J392" s="50" t="s">
        <v>1358</v>
      </c>
      <c r="K392" s="50" t="str">
        <f>IF(ISERROR(VLOOKUP(J392,'Specialised Service Code'!$A$1:$D$219,2,FALSE)),"",VLOOKUP(J392,'Specialised Service Code'!$A$1:$D$219,2,FALSE))</f>
        <v>ADULT SPECIALIST PULMONARY HYPERTENSION SERVICES</v>
      </c>
      <c r="L392" s="47" t="s">
        <v>1636</v>
      </c>
      <c r="M392" s="50" t="s">
        <v>1359</v>
      </c>
      <c r="N392" s="50" t="str">
        <f>IF(ISERROR(VLOOKUP(M392,'Specialised Service Code'!$A$1:$D$219,2,FALSE)),"",VLOOKUP(M392,'Specialised Service Code'!$A$1:$D$219,2,FALSE))</f>
        <v>PULMONARY HYPERTENSION SERVICE FOR CHILDREN</v>
      </c>
      <c r="O392" s="47" t="s">
        <v>1637</v>
      </c>
    </row>
    <row r="393" spans="1:15" s="80" customFormat="1" ht="14.25" customHeight="1">
      <c r="A393" s="50" t="s">
        <v>1456</v>
      </c>
      <c r="B393" s="48"/>
      <c r="C393" s="78" t="s">
        <v>2363</v>
      </c>
      <c r="D393" s="47"/>
      <c r="E393" s="48"/>
      <c r="F393" s="50" t="s">
        <v>2363</v>
      </c>
      <c r="G393" s="50" t="s">
        <v>1830</v>
      </c>
      <c r="H393" s="50" t="s">
        <v>24</v>
      </c>
      <c r="I393" s="50" t="s">
        <v>1467</v>
      </c>
      <c r="J393" s="50" t="s">
        <v>1371</v>
      </c>
      <c r="K393" s="50" t="str">
        <f>IF(ISERROR(VLOOKUP(J393,'Specialised Service Code'!$A$1:$D$219,2,FALSE)),"",VLOOKUP(J393,'Specialised Service Code'!$A$1:$D$219,2,FALSE))</f>
        <v>ADULT HIGHLY SPECIALIST RHEUMATOLOGY SERVICES</v>
      </c>
      <c r="L393" s="47">
        <v>410</v>
      </c>
      <c r="M393" s="50" t="s">
        <v>1201</v>
      </c>
      <c r="N393" s="50" t="str">
        <f>IF(ISERROR(VLOOKUP(M393,'Specialised Service Code'!$A$1:$D$219,2,FALSE)),"",VLOOKUP(M393,'Specialised Service Code'!$A$1:$D$219,2,FALSE))</f>
        <v>SPECIALIST RHEUMATOLOGY SERVICES FOR CHILDREN</v>
      </c>
      <c r="O393" s="47" t="s">
        <v>1468</v>
      </c>
    </row>
    <row r="394" spans="1:15" s="80" customFormat="1" ht="14.25" customHeight="1">
      <c r="A394" s="50" t="s">
        <v>1456</v>
      </c>
      <c r="B394" s="48"/>
      <c r="C394" s="78" t="s">
        <v>2364</v>
      </c>
      <c r="D394" s="47"/>
      <c r="E394" s="48"/>
      <c r="F394" s="50" t="s">
        <v>2364</v>
      </c>
      <c r="G394" s="50" t="s">
        <v>2365</v>
      </c>
      <c r="H394" s="50" t="s">
        <v>24</v>
      </c>
      <c r="I394" s="50" t="s">
        <v>1546</v>
      </c>
      <c r="J394" s="50"/>
      <c r="K394" s="50" t="str">
        <f>IF(ISERROR(VLOOKUP(J394,'Specialised Service Code'!$A$1:$D$219,2,FALSE)),"",VLOOKUP(J394,'Specialised Service Code'!$A$1:$D$219,2,FALSE))</f>
        <v/>
      </c>
      <c r="L394" s="47"/>
      <c r="M394" s="50"/>
      <c r="N394" s="50" t="str">
        <f>IF(ISERROR(VLOOKUP(M394,'Specialised Service Code'!$A$1:$D$219,2,FALSE)),"",VLOOKUP(M394,'Specialised Service Code'!$A$1:$D$219,2,FALSE))</f>
        <v/>
      </c>
      <c r="O394" s="47"/>
    </row>
    <row r="395" spans="1:15" s="80" customFormat="1" ht="14.25" customHeight="1">
      <c r="A395" s="125" t="s">
        <v>27</v>
      </c>
      <c r="B395" s="122" t="s">
        <v>2366</v>
      </c>
      <c r="C395" s="126" t="s">
        <v>2367</v>
      </c>
      <c r="D395" s="47" t="s">
        <v>29</v>
      </c>
      <c r="E395" s="48" t="s">
        <v>2368</v>
      </c>
      <c r="F395" s="50" t="s">
        <v>2369</v>
      </c>
      <c r="G395" s="50" t="s">
        <v>1224</v>
      </c>
      <c r="H395" s="50" t="s">
        <v>24</v>
      </c>
      <c r="I395" s="50" t="s">
        <v>2207</v>
      </c>
      <c r="J395" s="50" t="s">
        <v>1223</v>
      </c>
      <c r="K395" s="50" t="str">
        <f>IF(ISERROR(VLOOKUP(J395,'Specialised Service Code'!$A$1:$D$219,2,FALSE)),"",VLOOKUP(J395,'Specialised Service Code'!$A$1:$D$219,2,FALSE))</f>
        <v>COMPLEX SPINAL SURGERY SERVICES</v>
      </c>
      <c r="L395" s="47" t="s">
        <v>2208</v>
      </c>
      <c r="M395" s="50" t="s">
        <v>1223</v>
      </c>
      <c r="N395" s="50" t="str">
        <f>IF(ISERROR(VLOOKUP(M395,'Specialised Service Code'!$A$1:$D$219,2,FALSE)),"",VLOOKUP(M395,'Specialised Service Code'!$A$1:$D$219,2,FALSE))</f>
        <v>COMPLEX SPINAL SURGERY SERVICES</v>
      </c>
      <c r="O395" s="47" t="s">
        <v>2209</v>
      </c>
    </row>
    <row r="396" spans="1:15" s="80" customFormat="1" ht="14.25" customHeight="1">
      <c r="A396" s="125" t="s">
        <v>27</v>
      </c>
      <c r="B396" s="122" t="s">
        <v>2370</v>
      </c>
      <c r="C396" s="126" t="s">
        <v>2371</v>
      </c>
      <c r="D396" s="47" t="s">
        <v>29</v>
      </c>
      <c r="E396" s="48" t="s">
        <v>2372</v>
      </c>
      <c r="F396" s="50" t="s">
        <v>2373</v>
      </c>
      <c r="G396" s="50" t="s">
        <v>9</v>
      </c>
      <c r="H396" s="50" t="s">
        <v>24</v>
      </c>
      <c r="I396" s="50" t="s">
        <v>1789</v>
      </c>
      <c r="J396" s="50" t="s">
        <v>13</v>
      </c>
      <c r="K396" s="50" t="str">
        <f>IF(ISERROR(VLOOKUP(J396,'Specialised Service Code'!$A$1:$D$219,2,FALSE)),"",VLOOKUP(J396,'Specialised Service Code'!$A$1:$D$219,2,FALSE))</f>
        <v>CHEMOTHERAPY SERVICES</v>
      </c>
      <c r="L396" s="47" t="s">
        <v>82</v>
      </c>
      <c r="M396" s="50" t="s">
        <v>23</v>
      </c>
      <c r="N396" s="50" t="str">
        <f>IF(ISERROR(VLOOKUP(M396,'Specialised Service Code'!$A$1:$D$219,2,FALSE)),"",VLOOKUP(M396,'Specialised Service Code'!$A$1:$D$219,2,FALSE))</f>
        <v>SPECIALIST CANCER SERVICES FOR CHILDREN AND YOUNG PEOPLE: PAEDIATRIC CANCER</v>
      </c>
      <c r="O396" s="47" t="s">
        <v>83</v>
      </c>
    </row>
    <row r="397" spans="1:15" s="80" customFormat="1" ht="14.25" customHeight="1">
      <c r="A397" s="125" t="s">
        <v>27</v>
      </c>
      <c r="B397" s="122" t="s">
        <v>2370</v>
      </c>
      <c r="C397" s="126" t="s">
        <v>2371</v>
      </c>
      <c r="D397" s="47" t="s">
        <v>29</v>
      </c>
      <c r="E397" s="48" t="s">
        <v>2374</v>
      </c>
      <c r="F397" s="50" t="s">
        <v>2375</v>
      </c>
      <c r="G397" s="50" t="s">
        <v>9</v>
      </c>
      <c r="H397" s="50" t="s">
        <v>24</v>
      </c>
      <c r="I397" s="50" t="s">
        <v>1789</v>
      </c>
      <c r="J397" s="50" t="s">
        <v>13</v>
      </c>
      <c r="K397" s="50" t="str">
        <f>IF(ISERROR(VLOOKUP(J397,'Specialised Service Code'!$A$1:$D$219,2,FALSE)),"",VLOOKUP(J397,'Specialised Service Code'!$A$1:$D$219,2,FALSE))</f>
        <v>CHEMOTHERAPY SERVICES</v>
      </c>
      <c r="L397" s="47" t="s">
        <v>82</v>
      </c>
      <c r="M397" s="50" t="s">
        <v>23</v>
      </c>
      <c r="N397" s="50" t="str">
        <f>IF(ISERROR(VLOOKUP(M397,'Specialised Service Code'!$A$1:$D$219,2,FALSE)),"",VLOOKUP(M397,'Specialised Service Code'!$A$1:$D$219,2,FALSE))</f>
        <v>SPECIALIST CANCER SERVICES FOR CHILDREN AND YOUNG PEOPLE: PAEDIATRIC CANCER</v>
      </c>
      <c r="O397" s="47" t="s">
        <v>83</v>
      </c>
    </row>
    <row r="398" spans="1:15" s="80" customFormat="1" ht="14.25" customHeight="1">
      <c r="A398" s="125" t="s">
        <v>27</v>
      </c>
      <c r="B398" s="122" t="s">
        <v>2370</v>
      </c>
      <c r="C398" s="126" t="s">
        <v>2371</v>
      </c>
      <c r="D398" s="47" t="s">
        <v>29</v>
      </c>
      <c r="E398" s="48" t="s">
        <v>2376</v>
      </c>
      <c r="F398" s="50" t="s">
        <v>2377</v>
      </c>
      <c r="G398" s="50" t="s">
        <v>9</v>
      </c>
      <c r="H398" s="50" t="s">
        <v>24</v>
      </c>
      <c r="I398" s="50" t="s">
        <v>1789</v>
      </c>
      <c r="J398" s="50" t="s">
        <v>13</v>
      </c>
      <c r="K398" s="50" t="str">
        <f>IF(ISERROR(VLOOKUP(J398,'Specialised Service Code'!$A$1:$D$219,2,FALSE)),"",VLOOKUP(J398,'Specialised Service Code'!$A$1:$D$219,2,FALSE))</f>
        <v>CHEMOTHERAPY SERVICES</v>
      </c>
      <c r="L398" s="47" t="s">
        <v>82</v>
      </c>
      <c r="M398" s="50" t="s">
        <v>23</v>
      </c>
      <c r="N398" s="50" t="str">
        <f>IF(ISERROR(VLOOKUP(M398,'Specialised Service Code'!$A$1:$D$219,2,FALSE)),"",VLOOKUP(M398,'Specialised Service Code'!$A$1:$D$219,2,FALSE))</f>
        <v>SPECIALIST CANCER SERVICES FOR CHILDREN AND YOUNG PEOPLE: PAEDIATRIC CANCER</v>
      </c>
      <c r="O398" s="47" t="s">
        <v>83</v>
      </c>
    </row>
    <row r="399" spans="1:15" s="80" customFormat="1" ht="14.25" customHeight="1">
      <c r="A399" s="125" t="s">
        <v>27</v>
      </c>
      <c r="B399" s="122" t="s">
        <v>2378</v>
      </c>
      <c r="C399" s="126" t="s">
        <v>2379</v>
      </c>
      <c r="D399" s="47" t="s">
        <v>29</v>
      </c>
      <c r="E399" s="48" t="s">
        <v>2380</v>
      </c>
      <c r="F399" s="50" t="s">
        <v>2381</v>
      </c>
      <c r="G399" s="50" t="s">
        <v>1466</v>
      </c>
      <c r="H399" s="50" t="s">
        <v>24</v>
      </c>
      <c r="I399" s="50" t="s">
        <v>1467</v>
      </c>
      <c r="J399" s="50"/>
      <c r="K399" s="50" t="str">
        <f>IF(ISERROR(VLOOKUP(J399,'Specialised Service Code'!$A$1:$D$219,2,FALSE)),"",VLOOKUP(J399,'Specialised Service Code'!$A$1:$D$219,2,FALSE))</f>
        <v/>
      </c>
      <c r="L399" s="47"/>
      <c r="M399" s="50" t="s">
        <v>1201</v>
      </c>
      <c r="N399" s="50" t="str">
        <f>IF(ISERROR(VLOOKUP(M399,'Specialised Service Code'!$A$1:$D$219,2,FALSE)),"",VLOOKUP(M399,'Specialised Service Code'!$A$1:$D$219,2,FALSE))</f>
        <v>SPECIALIST RHEUMATOLOGY SERVICES FOR CHILDREN</v>
      </c>
      <c r="O399" s="47" t="s">
        <v>1468</v>
      </c>
    </row>
    <row r="400" spans="1:15" s="80" customFormat="1" ht="14.25" customHeight="1">
      <c r="A400" s="125" t="s">
        <v>27</v>
      </c>
      <c r="B400" s="122" t="s">
        <v>2378</v>
      </c>
      <c r="C400" s="126" t="s">
        <v>2379</v>
      </c>
      <c r="D400" s="47" t="s">
        <v>29</v>
      </c>
      <c r="E400" s="48" t="s">
        <v>2382</v>
      </c>
      <c r="F400" s="50" t="s">
        <v>2383</v>
      </c>
      <c r="G400" s="50" t="s">
        <v>1466</v>
      </c>
      <c r="H400" s="50" t="s">
        <v>24</v>
      </c>
      <c r="I400" s="50" t="s">
        <v>1467</v>
      </c>
      <c r="J400" s="50"/>
      <c r="K400" s="50" t="str">
        <f>IF(ISERROR(VLOOKUP(J400,'Specialised Service Code'!$A$1:$D$219,2,FALSE)),"",VLOOKUP(J400,'Specialised Service Code'!$A$1:$D$219,2,FALSE))</f>
        <v/>
      </c>
      <c r="L400" s="47"/>
      <c r="M400" s="50" t="s">
        <v>1201</v>
      </c>
      <c r="N400" s="50" t="str">
        <f>IF(ISERROR(VLOOKUP(M400,'Specialised Service Code'!$A$1:$D$219,2,FALSE)),"",VLOOKUP(M400,'Specialised Service Code'!$A$1:$D$219,2,FALSE))</f>
        <v>SPECIALIST RHEUMATOLOGY SERVICES FOR CHILDREN</v>
      </c>
      <c r="O400" s="47" t="s">
        <v>1468</v>
      </c>
    </row>
    <row r="401" spans="1:15" s="80" customFormat="1" ht="14.25" customHeight="1">
      <c r="A401" s="125" t="s">
        <v>27</v>
      </c>
      <c r="B401" s="122" t="s">
        <v>2378</v>
      </c>
      <c r="C401" s="126" t="s">
        <v>2379</v>
      </c>
      <c r="D401" s="47" t="s">
        <v>29</v>
      </c>
      <c r="E401" s="48" t="s">
        <v>2384</v>
      </c>
      <c r="F401" s="50" t="s">
        <v>2385</v>
      </c>
      <c r="G401" s="50" t="s">
        <v>1466</v>
      </c>
      <c r="H401" s="50" t="s">
        <v>24</v>
      </c>
      <c r="I401" s="50" t="s">
        <v>1467</v>
      </c>
      <c r="J401" s="50"/>
      <c r="K401" s="50" t="str">
        <f>IF(ISERROR(VLOOKUP(J401,'Specialised Service Code'!$A$1:$D$219,2,FALSE)),"",VLOOKUP(J401,'Specialised Service Code'!$A$1:$D$219,2,FALSE))</f>
        <v/>
      </c>
      <c r="L401" s="47"/>
      <c r="M401" s="50" t="s">
        <v>1201</v>
      </c>
      <c r="N401" s="50" t="str">
        <f>IF(ISERROR(VLOOKUP(M401,'Specialised Service Code'!$A$1:$D$219,2,FALSE)),"",VLOOKUP(M401,'Specialised Service Code'!$A$1:$D$219,2,FALSE))</f>
        <v>SPECIALIST RHEUMATOLOGY SERVICES FOR CHILDREN</v>
      </c>
      <c r="O401" s="47" t="s">
        <v>1468</v>
      </c>
    </row>
    <row r="402" spans="1:15" s="80" customFormat="1" ht="14.25" customHeight="1">
      <c r="A402" s="125" t="s">
        <v>27</v>
      </c>
      <c r="B402" s="122" t="s">
        <v>2378</v>
      </c>
      <c r="C402" s="126" t="s">
        <v>2379</v>
      </c>
      <c r="D402" s="47" t="s">
        <v>29</v>
      </c>
      <c r="E402" s="48" t="s">
        <v>2386</v>
      </c>
      <c r="F402" s="50" t="s">
        <v>2387</v>
      </c>
      <c r="G402" s="50" t="s">
        <v>1466</v>
      </c>
      <c r="H402" s="50" t="s">
        <v>24</v>
      </c>
      <c r="I402" s="50" t="s">
        <v>1467</v>
      </c>
      <c r="J402" s="50"/>
      <c r="K402" s="50" t="str">
        <f>IF(ISERROR(VLOOKUP(J402,'Specialised Service Code'!$A$1:$D$219,2,FALSE)),"",VLOOKUP(J402,'Specialised Service Code'!$A$1:$D$219,2,FALSE))</f>
        <v/>
      </c>
      <c r="L402" s="47"/>
      <c r="M402" s="50" t="s">
        <v>1201</v>
      </c>
      <c r="N402" s="50" t="str">
        <f>IF(ISERROR(VLOOKUP(M402,'Specialised Service Code'!$A$1:$D$219,2,FALSE)),"",VLOOKUP(M402,'Specialised Service Code'!$A$1:$D$219,2,FALSE))</f>
        <v>SPECIALIST RHEUMATOLOGY SERVICES FOR CHILDREN</v>
      </c>
      <c r="O402" s="47" t="s">
        <v>1468</v>
      </c>
    </row>
    <row r="403" spans="1:15" s="80" customFormat="1" ht="14.25" customHeight="1">
      <c r="A403" s="125" t="s">
        <v>27</v>
      </c>
      <c r="B403" s="122" t="s">
        <v>2378</v>
      </c>
      <c r="C403" s="126" t="s">
        <v>2379</v>
      </c>
      <c r="D403" s="47" t="s">
        <v>29</v>
      </c>
      <c r="E403" s="48" t="s">
        <v>2388</v>
      </c>
      <c r="F403" s="50" t="s">
        <v>2389</v>
      </c>
      <c r="G403" s="50" t="s">
        <v>1466</v>
      </c>
      <c r="H403" s="50" t="s">
        <v>24</v>
      </c>
      <c r="I403" s="50" t="s">
        <v>1467</v>
      </c>
      <c r="J403" s="50"/>
      <c r="K403" s="50" t="str">
        <f>IF(ISERROR(VLOOKUP(J403,'Specialised Service Code'!$A$1:$D$219,2,FALSE)),"",VLOOKUP(J403,'Specialised Service Code'!$A$1:$D$219,2,FALSE))</f>
        <v/>
      </c>
      <c r="L403" s="47"/>
      <c r="M403" s="50" t="s">
        <v>1201</v>
      </c>
      <c r="N403" s="50" t="str">
        <f>IF(ISERROR(VLOOKUP(M403,'Specialised Service Code'!$A$1:$D$219,2,FALSE)),"",VLOOKUP(M403,'Specialised Service Code'!$A$1:$D$219,2,FALSE))</f>
        <v>SPECIALIST RHEUMATOLOGY SERVICES FOR CHILDREN</v>
      </c>
      <c r="O403" s="47" t="s">
        <v>1468</v>
      </c>
    </row>
    <row r="404" spans="1:15" s="80" customFormat="1" ht="14.25" customHeight="1">
      <c r="A404" s="125" t="s">
        <v>27</v>
      </c>
      <c r="B404" s="122" t="s">
        <v>2378</v>
      </c>
      <c r="C404" s="126" t="s">
        <v>2379</v>
      </c>
      <c r="D404" s="47" t="s">
        <v>29</v>
      </c>
      <c r="E404" s="48" t="s">
        <v>2390</v>
      </c>
      <c r="F404" s="50" t="s">
        <v>2391</v>
      </c>
      <c r="G404" s="50" t="s">
        <v>1466</v>
      </c>
      <c r="H404" s="50" t="s">
        <v>24</v>
      </c>
      <c r="I404" s="50" t="s">
        <v>1467</v>
      </c>
      <c r="J404" s="50"/>
      <c r="K404" s="50" t="str">
        <f>IF(ISERROR(VLOOKUP(J404,'Specialised Service Code'!$A$1:$D$219,2,FALSE)),"",VLOOKUP(J404,'Specialised Service Code'!$A$1:$D$219,2,FALSE))</f>
        <v/>
      </c>
      <c r="L404" s="47"/>
      <c r="M404" s="50" t="s">
        <v>1201</v>
      </c>
      <c r="N404" s="50" t="str">
        <f>IF(ISERROR(VLOOKUP(M404,'Specialised Service Code'!$A$1:$D$219,2,FALSE)),"",VLOOKUP(M404,'Specialised Service Code'!$A$1:$D$219,2,FALSE))</f>
        <v>SPECIALIST RHEUMATOLOGY SERVICES FOR CHILDREN</v>
      </c>
      <c r="O404" s="47" t="s">
        <v>1468</v>
      </c>
    </row>
    <row r="405" spans="1:15" s="80" customFormat="1" ht="14.25" customHeight="1">
      <c r="A405" s="125" t="s">
        <v>27</v>
      </c>
      <c r="B405" s="122" t="s">
        <v>2378</v>
      </c>
      <c r="C405" s="126" t="s">
        <v>2379</v>
      </c>
      <c r="D405" s="47" t="s">
        <v>29</v>
      </c>
      <c r="E405" s="48" t="s">
        <v>2380</v>
      </c>
      <c r="F405" s="50" t="s">
        <v>2381</v>
      </c>
      <c r="G405" s="50" t="s">
        <v>1473</v>
      </c>
      <c r="H405" s="50" t="s">
        <v>24</v>
      </c>
      <c r="I405" s="50" t="s">
        <v>1467</v>
      </c>
      <c r="J405" s="50"/>
      <c r="K405" s="50" t="str">
        <f>IF(ISERROR(VLOOKUP(J405,'Specialised Service Code'!$A$1:$D$219,2,FALSE)),"",VLOOKUP(J405,'Specialised Service Code'!$A$1:$D$219,2,FALSE))</f>
        <v/>
      </c>
      <c r="L405" s="47"/>
      <c r="M405" s="50" t="s">
        <v>1201</v>
      </c>
      <c r="N405" s="50" t="str">
        <f>IF(ISERROR(VLOOKUP(M405,'Specialised Service Code'!$A$1:$D$219,2,FALSE)),"",VLOOKUP(M405,'Specialised Service Code'!$A$1:$D$219,2,FALSE))</f>
        <v>SPECIALIST RHEUMATOLOGY SERVICES FOR CHILDREN</v>
      </c>
      <c r="O405" s="47" t="s">
        <v>1468</v>
      </c>
    </row>
    <row r="406" spans="1:15" s="80" customFormat="1" ht="14.25" customHeight="1">
      <c r="A406" s="125" t="s">
        <v>27</v>
      </c>
      <c r="B406" s="122" t="s">
        <v>2378</v>
      </c>
      <c r="C406" s="126" t="s">
        <v>2379</v>
      </c>
      <c r="D406" s="47" t="s">
        <v>29</v>
      </c>
      <c r="E406" s="48" t="s">
        <v>2382</v>
      </c>
      <c r="F406" s="50" t="s">
        <v>2383</v>
      </c>
      <c r="G406" s="50" t="s">
        <v>1473</v>
      </c>
      <c r="H406" s="50" t="s">
        <v>24</v>
      </c>
      <c r="I406" s="50" t="s">
        <v>1467</v>
      </c>
      <c r="J406" s="50"/>
      <c r="K406" s="50" t="str">
        <f>IF(ISERROR(VLOOKUP(J406,'Specialised Service Code'!$A$1:$D$219,2,FALSE)),"",VLOOKUP(J406,'Specialised Service Code'!$A$1:$D$219,2,FALSE))</f>
        <v/>
      </c>
      <c r="L406" s="47"/>
      <c r="M406" s="50" t="s">
        <v>1201</v>
      </c>
      <c r="N406" s="50" t="str">
        <f>IF(ISERROR(VLOOKUP(M406,'Specialised Service Code'!$A$1:$D$219,2,FALSE)),"",VLOOKUP(M406,'Specialised Service Code'!$A$1:$D$219,2,FALSE))</f>
        <v>SPECIALIST RHEUMATOLOGY SERVICES FOR CHILDREN</v>
      </c>
      <c r="O406" s="47" t="s">
        <v>1468</v>
      </c>
    </row>
    <row r="407" spans="1:15" s="80" customFormat="1" ht="14.25" customHeight="1">
      <c r="A407" s="125" t="s">
        <v>27</v>
      </c>
      <c r="B407" s="122" t="s">
        <v>2378</v>
      </c>
      <c r="C407" s="126" t="s">
        <v>2379</v>
      </c>
      <c r="D407" s="47" t="s">
        <v>29</v>
      </c>
      <c r="E407" s="48" t="s">
        <v>2384</v>
      </c>
      <c r="F407" s="50" t="s">
        <v>2385</v>
      </c>
      <c r="G407" s="50" t="s">
        <v>1473</v>
      </c>
      <c r="H407" s="50" t="s">
        <v>24</v>
      </c>
      <c r="I407" s="50" t="s">
        <v>1467</v>
      </c>
      <c r="J407" s="50"/>
      <c r="K407" s="50" t="str">
        <f>IF(ISERROR(VLOOKUP(J407,'Specialised Service Code'!$A$1:$D$219,2,FALSE)),"",VLOOKUP(J407,'Specialised Service Code'!$A$1:$D$219,2,FALSE))</f>
        <v/>
      </c>
      <c r="L407" s="47"/>
      <c r="M407" s="50" t="s">
        <v>1201</v>
      </c>
      <c r="N407" s="50" t="str">
        <f>IF(ISERROR(VLOOKUP(M407,'Specialised Service Code'!$A$1:$D$219,2,FALSE)),"",VLOOKUP(M407,'Specialised Service Code'!$A$1:$D$219,2,FALSE))</f>
        <v>SPECIALIST RHEUMATOLOGY SERVICES FOR CHILDREN</v>
      </c>
      <c r="O407" s="47" t="s">
        <v>1468</v>
      </c>
    </row>
    <row r="408" spans="1:15" s="80" customFormat="1" ht="14.25" customHeight="1">
      <c r="A408" s="125" t="s">
        <v>27</v>
      </c>
      <c r="B408" s="122" t="s">
        <v>2378</v>
      </c>
      <c r="C408" s="126" t="s">
        <v>2379</v>
      </c>
      <c r="D408" s="47" t="s">
        <v>29</v>
      </c>
      <c r="E408" s="48" t="s">
        <v>2386</v>
      </c>
      <c r="F408" s="50" t="s">
        <v>2387</v>
      </c>
      <c r="G408" s="50" t="s">
        <v>1473</v>
      </c>
      <c r="H408" s="50" t="s">
        <v>24</v>
      </c>
      <c r="I408" s="50" t="s">
        <v>1467</v>
      </c>
      <c r="J408" s="50"/>
      <c r="K408" s="50" t="str">
        <f>IF(ISERROR(VLOOKUP(J408,'Specialised Service Code'!$A$1:$D$219,2,FALSE)),"",VLOOKUP(J408,'Specialised Service Code'!$A$1:$D$219,2,FALSE))</f>
        <v/>
      </c>
      <c r="L408" s="47"/>
      <c r="M408" s="50" t="s">
        <v>1201</v>
      </c>
      <c r="N408" s="50" t="str">
        <f>IF(ISERROR(VLOOKUP(M408,'Specialised Service Code'!$A$1:$D$219,2,FALSE)),"",VLOOKUP(M408,'Specialised Service Code'!$A$1:$D$219,2,FALSE))</f>
        <v>SPECIALIST RHEUMATOLOGY SERVICES FOR CHILDREN</v>
      </c>
      <c r="O408" s="47" t="s">
        <v>1468</v>
      </c>
    </row>
    <row r="409" spans="1:15" s="80" customFormat="1" ht="14.25" customHeight="1">
      <c r="A409" s="125" t="s">
        <v>27</v>
      </c>
      <c r="B409" s="122" t="s">
        <v>2378</v>
      </c>
      <c r="C409" s="126" t="s">
        <v>2379</v>
      </c>
      <c r="D409" s="47" t="s">
        <v>29</v>
      </c>
      <c r="E409" s="48" t="s">
        <v>2388</v>
      </c>
      <c r="F409" s="50" t="s">
        <v>2389</v>
      </c>
      <c r="G409" s="50" t="s">
        <v>1473</v>
      </c>
      <c r="H409" s="50" t="s">
        <v>24</v>
      </c>
      <c r="I409" s="50" t="s">
        <v>1467</v>
      </c>
      <c r="J409" s="50"/>
      <c r="K409" s="50" t="str">
        <f>IF(ISERROR(VLOOKUP(J409,'Specialised Service Code'!$A$1:$D$219,2,FALSE)),"",VLOOKUP(J409,'Specialised Service Code'!$A$1:$D$219,2,FALSE))</f>
        <v/>
      </c>
      <c r="L409" s="47"/>
      <c r="M409" s="50" t="s">
        <v>1201</v>
      </c>
      <c r="N409" s="50" t="str">
        <f>IF(ISERROR(VLOOKUP(M409,'Specialised Service Code'!$A$1:$D$219,2,FALSE)),"",VLOOKUP(M409,'Specialised Service Code'!$A$1:$D$219,2,FALSE))</f>
        <v>SPECIALIST RHEUMATOLOGY SERVICES FOR CHILDREN</v>
      </c>
      <c r="O409" s="47" t="s">
        <v>1468</v>
      </c>
    </row>
    <row r="410" spans="1:15" s="80" customFormat="1" ht="14.25" customHeight="1">
      <c r="A410" s="125" t="s">
        <v>27</v>
      </c>
      <c r="B410" s="122" t="s">
        <v>2378</v>
      </c>
      <c r="C410" s="126" t="s">
        <v>2379</v>
      </c>
      <c r="D410" s="47" t="s">
        <v>29</v>
      </c>
      <c r="E410" s="48" t="s">
        <v>2390</v>
      </c>
      <c r="F410" s="50" t="s">
        <v>2391</v>
      </c>
      <c r="G410" s="50" t="s">
        <v>1473</v>
      </c>
      <c r="H410" s="50" t="s">
        <v>24</v>
      </c>
      <c r="I410" s="50" t="s">
        <v>1467</v>
      </c>
      <c r="J410" s="50"/>
      <c r="K410" s="50" t="str">
        <f>IF(ISERROR(VLOOKUP(J410,'Specialised Service Code'!$A$1:$D$219,2,FALSE)),"",VLOOKUP(J410,'Specialised Service Code'!$A$1:$D$219,2,FALSE))</f>
        <v/>
      </c>
      <c r="L410" s="47"/>
      <c r="M410" s="50" t="s">
        <v>1201</v>
      </c>
      <c r="N410" s="50" t="str">
        <f>IF(ISERROR(VLOOKUP(M410,'Specialised Service Code'!$A$1:$D$219,2,FALSE)),"",VLOOKUP(M410,'Specialised Service Code'!$A$1:$D$219,2,FALSE))</f>
        <v>SPECIALIST RHEUMATOLOGY SERVICES FOR CHILDREN</v>
      </c>
      <c r="O410" s="47" t="s">
        <v>1468</v>
      </c>
    </row>
    <row r="411" spans="1:15" s="80" customFormat="1" ht="14.25" customHeight="1">
      <c r="A411" s="125" t="s">
        <v>27</v>
      </c>
      <c r="B411" s="122" t="s">
        <v>2392</v>
      </c>
      <c r="C411" s="126" t="s">
        <v>2393</v>
      </c>
      <c r="D411" s="47" t="s">
        <v>29</v>
      </c>
      <c r="E411" s="48" t="s">
        <v>2394</v>
      </c>
      <c r="F411" s="50" t="s">
        <v>2395</v>
      </c>
      <c r="G411" s="50" t="s">
        <v>1435</v>
      </c>
      <c r="H411" s="50" t="s">
        <v>24</v>
      </c>
      <c r="I411" s="50" t="s">
        <v>1436</v>
      </c>
      <c r="J411" s="50" t="s">
        <v>5519</v>
      </c>
      <c r="K411" s="50" t="str">
        <f>IF(ISERROR(VLOOKUP(J411,'Specialised Service Code'!$A$1:$D$219,2,FALSE)),"",VLOOKUP(J411,'Specialised Service Code'!$A$1:$D$219,2,FALSE))</f>
        <v>ADULT SPECIALIST SERVICES FOR PATIENTS INFECTED WITH HIV</v>
      </c>
      <c r="L411" s="47">
        <v>350</v>
      </c>
      <c r="M411" s="50" t="s">
        <v>5520</v>
      </c>
      <c r="N411" s="50" t="str">
        <f>IF(ISERROR(VLOOKUP(M411,'Specialised Service Code'!$A$1:$D$219,2,FALSE)),"",VLOOKUP(M411,'Specialised Service Code'!$A$1:$D$219,2,FALSE))</f>
        <v>SPECIALIST SERVICES FOR CHILDREN WITH INFECTIOUS DISEASES: HIV</v>
      </c>
      <c r="O411" s="47" t="s">
        <v>1437</v>
      </c>
    </row>
    <row r="412" spans="1:15" s="80" customFormat="1" ht="14.25" customHeight="1">
      <c r="A412" s="125" t="s">
        <v>27</v>
      </c>
      <c r="B412" s="122" t="s">
        <v>2392</v>
      </c>
      <c r="C412" s="126" t="s">
        <v>2393</v>
      </c>
      <c r="D412" s="47" t="s">
        <v>29</v>
      </c>
      <c r="E412" s="48" t="s">
        <v>2396</v>
      </c>
      <c r="F412" s="50" t="s">
        <v>2397</v>
      </c>
      <c r="G412" s="50" t="s">
        <v>1435</v>
      </c>
      <c r="H412" s="50" t="s">
        <v>24</v>
      </c>
      <c r="I412" s="50" t="s">
        <v>1436</v>
      </c>
      <c r="J412" s="50" t="s">
        <v>5519</v>
      </c>
      <c r="K412" s="50" t="str">
        <f>IF(ISERROR(VLOOKUP(J412,'Specialised Service Code'!$A$1:$D$219,2,FALSE)),"",VLOOKUP(J412,'Specialised Service Code'!$A$1:$D$219,2,FALSE))</f>
        <v>ADULT SPECIALIST SERVICES FOR PATIENTS INFECTED WITH HIV</v>
      </c>
      <c r="L412" s="47">
        <v>350</v>
      </c>
      <c r="M412" s="50" t="s">
        <v>5520</v>
      </c>
      <c r="N412" s="50" t="str">
        <f>IF(ISERROR(VLOOKUP(M412,'Specialised Service Code'!$A$1:$D$219,2,FALSE)),"",VLOOKUP(M412,'Specialised Service Code'!$A$1:$D$219,2,FALSE))</f>
        <v>SPECIALIST SERVICES FOR CHILDREN WITH INFECTIOUS DISEASES: HIV</v>
      </c>
      <c r="O412" s="47" t="s">
        <v>1437</v>
      </c>
    </row>
    <row r="413" spans="1:15" s="80" customFormat="1" ht="14.25" customHeight="1">
      <c r="A413" s="125" t="s">
        <v>27</v>
      </c>
      <c r="B413" s="122" t="s">
        <v>2392</v>
      </c>
      <c r="C413" s="126" t="s">
        <v>2393</v>
      </c>
      <c r="D413" s="47" t="s">
        <v>29</v>
      </c>
      <c r="E413" s="48" t="s">
        <v>2398</v>
      </c>
      <c r="F413" s="50" t="s">
        <v>2399</v>
      </c>
      <c r="G413" s="50" t="s">
        <v>1435</v>
      </c>
      <c r="H413" s="50" t="s">
        <v>24</v>
      </c>
      <c r="I413" s="50" t="s">
        <v>1436</v>
      </c>
      <c r="J413" s="50" t="s">
        <v>5519</v>
      </c>
      <c r="K413" s="50" t="str">
        <f>IF(ISERROR(VLOOKUP(J413,'Specialised Service Code'!$A$1:$D$219,2,FALSE)),"",VLOOKUP(J413,'Specialised Service Code'!$A$1:$D$219,2,FALSE))</f>
        <v>ADULT SPECIALIST SERVICES FOR PATIENTS INFECTED WITH HIV</v>
      </c>
      <c r="L413" s="47">
        <v>350</v>
      </c>
      <c r="M413" s="50" t="s">
        <v>5520</v>
      </c>
      <c r="N413" s="50" t="str">
        <f>IF(ISERROR(VLOOKUP(M413,'Specialised Service Code'!$A$1:$D$219,2,FALSE)),"",VLOOKUP(M413,'Specialised Service Code'!$A$1:$D$219,2,FALSE))</f>
        <v>SPECIALIST SERVICES FOR CHILDREN WITH INFECTIOUS DISEASES: HIV</v>
      </c>
      <c r="O413" s="47" t="s">
        <v>1437</v>
      </c>
    </row>
    <row r="414" spans="1:15" s="80" customFormat="1" ht="14.25" customHeight="1">
      <c r="A414" s="125" t="s">
        <v>27</v>
      </c>
      <c r="B414" s="122" t="s">
        <v>2400</v>
      </c>
      <c r="C414" s="126" t="s">
        <v>2401</v>
      </c>
      <c r="D414" s="47" t="s">
        <v>29</v>
      </c>
      <c r="E414" s="48" t="s">
        <v>2402</v>
      </c>
      <c r="F414" s="50" t="s">
        <v>2403</v>
      </c>
      <c r="G414" s="50" t="s">
        <v>9</v>
      </c>
      <c r="H414" s="50" t="s">
        <v>1853</v>
      </c>
      <c r="I414" s="50" t="s">
        <v>1789</v>
      </c>
      <c r="J414" s="50" t="s">
        <v>13</v>
      </c>
      <c r="K414" s="50" t="str">
        <f>IF(ISERROR(VLOOKUP(J414,'Specialised Service Code'!$A$1:$D$219,2,FALSE)),"",VLOOKUP(J414,'Specialised Service Code'!$A$1:$D$219,2,FALSE))</f>
        <v>CHEMOTHERAPY SERVICES</v>
      </c>
      <c r="L414" s="47" t="s">
        <v>82</v>
      </c>
      <c r="M414" s="50" t="s">
        <v>23</v>
      </c>
      <c r="N414" s="50" t="str">
        <f>IF(ISERROR(VLOOKUP(M414,'Specialised Service Code'!$A$1:$D$219,2,FALSE)),"",VLOOKUP(M414,'Specialised Service Code'!$A$1:$D$219,2,FALSE))</f>
        <v>SPECIALIST CANCER SERVICES FOR CHILDREN AND YOUNG PEOPLE: PAEDIATRIC CANCER</v>
      </c>
      <c r="O414" s="47" t="s">
        <v>83</v>
      </c>
    </row>
    <row r="415" spans="1:15" s="80" customFormat="1" ht="14.25" customHeight="1">
      <c r="A415" s="125" t="s">
        <v>27</v>
      </c>
      <c r="B415" s="122" t="s">
        <v>2400</v>
      </c>
      <c r="C415" s="126" t="s">
        <v>2401</v>
      </c>
      <c r="D415" s="47" t="s">
        <v>29</v>
      </c>
      <c r="E415" s="48" t="s">
        <v>2404</v>
      </c>
      <c r="F415" s="50" t="s">
        <v>2405</v>
      </c>
      <c r="G415" s="50" t="s">
        <v>9</v>
      </c>
      <c r="H415" s="50" t="s">
        <v>1853</v>
      </c>
      <c r="I415" s="50" t="s">
        <v>1789</v>
      </c>
      <c r="J415" s="50" t="s">
        <v>13</v>
      </c>
      <c r="K415" s="50" t="str">
        <f>IF(ISERROR(VLOOKUP(J415,'Specialised Service Code'!$A$1:$D$219,2,FALSE)),"",VLOOKUP(J415,'Specialised Service Code'!$A$1:$D$219,2,FALSE))</f>
        <v>CHEMOTHERAPY SERVICES</v>
      </c>
      <c r="L415" s="47" t="s">
        <v>82</v>
      </c>
      <c r="M415" s="50" t="s">
        <v>23</v>
      </c>
      <c r="N415" s="50" t="str">
        <f>IF(ISERROR(VLOOKUP(M415,'Specialised Service Code'!$A$1:$D$219,2,FALSE)),"",VLOOKUP(M415,'Specialised Service Code'!$A$1:$D$219,2,FALSE))</f>
        <v>SPECIALIST CANCER SERVICES FOR CHILDREN AND YOUNG PEOPLE: PAEDIATRIC CANCER</v>
      </c>
      <c r="O415" s="47" t="s">
        <v>83</v>
      </c>
    </row>
    <row r="416" spans="1:15" s="80" customFormat="1" ht="14.25" customHeight="1">
      <c r="A416" s="125" t="s">
        <v>27</v>
      </c>
      <c r="B416" s="122" t="s">
        <v>2400</v>
      </c>
      <c r="C416" s="126" t="s">
        <v>2401</v>
      </c>
      <c r="D416" s="47" t="s">
        <v>29</v>
      </c>
      <c r="E416" s="48" t="s">
        <v>2406</v>
      </c>
      <c r="F416" s="50" t="s">
        <v>2407</v>
      </c>
      <c r="G416" s="50" t="s">
        <v>9</v>
      </c>
      <c r="H416" s="50" t="s">
        <v>1853</v>
      </c>
      <c r="I416" s="50" t="s">
        <v>1789</v>
      </c>
      <c r="J416" s="50" t="s">
        <v>13</v>
      </c>
      <c r="K416" s="50" t="str">
        <f>IF(ISERROR(VLOOKUP(J416,'Specialised Service Code'!$A$1:$D$219,2,FALSE)),"",VLOOKUP(J416,'Specialised Service Code'!$A$1:$D$219,2,FALSE))</f>
        <v>CHEMOTHERAPY SERVICES</v>
      </c>
      <c r="L416" s="47" t="s">
        <v>82</v>
      </c>
      <c r="M416" s="50" t="s">
        <v>23</v>
      </c>
      <c r="N416" s="50" t="str">
        <f>IF(ISERROR(VLOOKUP(M416,'Specialised Service Code'!$A$1:$D$219,2,FALSE)),"",VLOOKUP(M416,'Specialised Service Code'!$A$1:$D$219,2,FALSE))</f>
        <v>SPECIALIST CANCER SERVICES FOR CHILDREN AND YOUNG PEOPLE: PAEDIATRIC CANCER</v>
      </c>
      <c r="O416" s="47" t="s">
        <v>83</v>
      </c>
    </row>
    <row r="417" spans="1:15" s="80" customFormat="1" ht="14.25" customHeight="1">
      <c r="A417" s="125" t="s">
        <v>27</v>
      </c>
      <c r="B417" s="122" t="s">
        <v>2400</v>
      </c>
      <c r="C417" s="126" t="s">
        <v>2401</v>
      </c>
      <c r="D417" s="47" t="s">
        <v>29</v>
      </c>
      <c r="E417" s="48" t="s">
        <v>2408</v>
      </c>
      <c r="F417" s="50" t="s">
        <v>2409</v>
      </c>
      <c r="G417" s="50" t="s">
        <v>9</v>
      </c>
      <c r="H417" s="50" t="s">
        <v>1853</v>
      </c>
      <c r="I417" s="50" t="s">
        <v>1789</v>
      </c>
      <c r="J417" s="50" t="s">
        <v>13</v>
      </c>
      <c r="K417" s="50" t="str">
        <f>IF(ISERROR(VLOOKUP(J417,'Specialised Service Code'!$A$1:$D$219,2,FALSE)),"",VLOOKUP(J417,'Specialised Service Code'!$A$1:$D$219,2,FALSE))</f>
        <v>CHEMOTHERAPY SERVICES</v>
      </c>
      <c r="L417" s="47" t="s">
        <v>82</v>
      </c>
      <c r="M417" s="50" t="s">
        <v>23</v>
      </c>
      <c r="N417" s="50" t="str">
        <f>IF(ISERROR(VLOOKUP(M417,'Specialised Service Code'!$A$1:$D$219,2,FALSE)),"",VLOOKUP(M417,'Specialised Service Code'!$A$1:$D$219,2,FALSE))</f>
        <v>SPECIALIST CANCER SERVICES FOR CHILDREN AND YOUNG PEOPLE: PAEDIATRIC CANCER</v>
      </c>
      <c r="O417" s="47" t="s">
        <v>83</v>
      </c>
    </row>
    <row r="418" spans="1:15" s="80" customFormat="1" ht="14.25" customHeight="1">
      <c r="A418" s="125" t="s">
        <v>27</v>
      </c>
      <c r="B418" s="122" t="s">
        <v>2400</v>
      </c>
      <c r="C418" s="126" t="s">
        <v>2401</v>
      </c>
      <c r="D418" s="47" t="s">
        <v>29</v>
      </c>
      <c r="E418" s="48" t="s">
        <v>2410</v>
      </c>
      <c r="F418" s="50" t="s">
        <v>2411</v>
      </c>
      <c r="G418" s="50" t="s">
        <v>9</v>
      </c>
      <c r="H418" s="50" t="s">
        <v>1853</v>
      </c>
      <c r="I418" s="50" t="s">
        <v>1789</v>
      </c>
      <c r="J418" s="50" t="s">
        <v>13</v>
      </c>
      <c r="K418" s="50" t="str">
        <f>IF(ISERROR(VLOOKUP(J418,'Specialised Service Code'!$A$1:$D$219,2,FALSE)),"",VLOOKUP(J418,'Specialised Service Code'!$A$1:$D$219,2,FALSE))</f>
        <v>CHEMOTHERAPY SERVICES</v>
      </c>
      <c r="L418" s="47" t="s">
        <v>82</v>
      </c>
      <c r="M418" s="50" t="s">
        <v>23</v>
      </c>
      <c r="N418" s="50" t="str">
        <f>IF(ISERROR(VLOOKUP(M418,'Specialised Service Code'!$A$1:$D$219,2,FALSE)),"",VLOOKUP(M418,'Specialised Service Code'!$A$1:$D$219,2,FALSE))</f>
        <v>SPECIALIST CANCER SERVICES FOR CHILDREN AND YOUNG PEOPLE: PAEDIATRIC CANCER</v>
      </c>
      <c r="O418" s="47" t="s">
        <v>83</v>
      </c>
    </row>
    <row r="419" spans="1:15" s="80" customFormat="1" ht="14.25" customHeight="1">
      <c r="A419" s="125" t="s">
        <v>27</v>
      </c>
      <c r="B419" s="122" t="s">
        <v>2400</v>
      </c>
      <c r="C419" s="126" t="s">
        <v>2401</v>
      </c>
      <c r="D419" s="47" t="s">
        <v>29</v>
      </c>
      <c r="E419" s="48" t="s">
        <v>2412</v>
      </c>
      <c r="F419" s="50" t="s">
        <v>2413</v>
      </c>
      <c r="G419" s="50" t="s">
        <v>9</v>
      </c>
      <c r="H419" s="50" t="s">
        <v>1853</v>
      </c>
      <c r="I419" s="50" t="s">
        <v>1789</v>
      </c>
      <c r="J419" s="50" t="s">
        <v>13</v>
      </c>
      <c r="K419" s="50" t="str">
        <f>IF(ISERROR(VLOOKUP(J419,'Specialised Service Code'!$A$1:$D$219,2,FALSE)),"",VLOOKUP(J419,'Specialised Service Code'!$A$1:$D$219,2,FALSE))</f>
        <v>CHEMOTHERAPY SERVICES</v>
      </c>
      <c r="L419" s="47" t="s">
        <v>82</v>
      </c>
      <c r="M419" s="50" t="s">
        <v>23</v>
      </c>
      <c r="N419" s="50" t="str">
        <f>IF(ISERROR(VLOOKUP(M419,'Specialised Service Code'!$A$1:$D$219,2,FALSE)),"",VLOOKUP(M419,'Specialised Service Code'!$A$1:$D$219,2,FALSE))</f>
        <v>SPECIALIST CANCER SERVICES FOR CHILDREN AND YOUNG PEOPLE: PAEDIATRIC CANCER</v>
      </c>
      <c r="O419" s="47" t="s">
        <v>83</v>
      </c>
    </row>
    <row r="420" spans="1:15" s="80" customFormat="1" ht="14.25" customHeight="1">
      <c r="A420" s="125" t="s">
        <v>27</v>
      </c>
      <c r="B420" s="122" t="s">
        <v>2400</v>
      </c>
      <c r="C420" s="126" t="s">
        <v>2401</v>
      </c>
      <c r="D420" s="47" t="s">
        <v>29</v>
      </c>
      <c r="E420" s="48" t="s">
        <v>2414</v>
      </c>
      <c r="F420" s="50" t="s">
        <v>2415</v>
      </c>
      <c r="G420" s="50" t="s">
        <v>9</v>
      </c>
      <c r="H420" s="50" t="s">
        <v>1853</v>
      </c>
      <c r="I420" s="50" t="s">
        <v>1789</v>
      </c>
      <c r="J420" s="50" t="s">
        <v>13</v>
      </c>
      <c r="K420" s="50" t="str">
        <f>IF(ISERROR(VLOOKUP(J420,'Specialised Service Code'!$A$1:$D$219,2,FALSE)),"",VLOOKUP(J420,'Specialised Service Code'!$A$1:$D$219,2,FALSE))</f>
        <v>CHEMOTHERAPY SERVICES</v>
      </c>
      <c r="L420" s="47" t="s">
        <v>82</v>
      </c>
      <c r="M420" s="50" t="s">
        <v>23</v>
      </c>
      <c r="N420" s="50" t="str">
        <f>IF(ISERROR(VLOOKUP(M420,'Specialised Service Code'!$A$1:$D$219,2,FALSE)),"",VLOOKUP(M420,'Specialised Service Code'!$A$1:$D$219,2,FALSE))</f>
        <v>SPECIALIST CANCER SERVICES FOR CHILDREN AND YOUNG PEOPLE: PAEDIATRIC CANCER</v>
      </c>
      <c r="O420" s="47" t="s">
        <v>83</v>
      </c>
    </row>
    <row r="421" spans="1:15" s="80" customFormat="1" ht="14.25" customHeight="1">
      <c r="A421" s="125" t="s">
        <v>27</v>
      </c>
      <c r="B421" s="122" t="s">
        <v>2400</v>
      </c>
      <c r="C421" s="126" t="s">
        <v>2401</v>
      </c>
      <c r="D421" s="47" t="s">
        <v>29</v>
      </c>
      <c r="E421" s="48" t="s">
        <v>2416</v>
      </c>
      <c r="F421" s="50" t="s">
        <v>2417</v>
      </c>
      <c r="G421" s="50" t="s">
        <v>9</v>
      </c>
      <c r="H421" s="50" t="s">
        <v>1853</v>
      </c>
      <c r="I421" s="50" t="s">
        <v>1789</v>
      </c>
      <c r="J421" s="50" t="s">
        <v>13</v>
      </c>
      <c r="K421" s="50" t="str">
        <f>IF(ISERROR(VLOOKUP(J421,'Specialised Service Code'!$A$1:$D$219,2,FALSE)),"",VLOOKUP(J421,'Specialised Service Code'!$A$1:$D$219,2,FALSE))</f>
        <v>CHEMOTHERAPY SERVICES</v>
      </c>
      <c r="L421" s="47" t="s">
        <v>82</v>
      </c>
      <c r="M421" s="50" t="s">
        <v>23</v>
      </c>
      <c r="N421" s="50" t="str">
        <f>IF(ISERROR(VLOOKUP(M421,'Specialised Service Code'!$A$1:$D$219,2,FALSE)),"",VLOOKUP(M421,'Specialised Service Code'!$A$1:$D$219,2,FALSE))</f>
        <v>SPECIALIST CANCER SERVICES FOR CHILDREN AND YOUNG PEOPLE: PAEDIATRIC CANCER</v>
      </c>
      <c r="O421" s="47" t="s">
        <v>83</v>
      </c>
    </row>
    <row r="422" spans="1:15" s="80" customFormat="1" ht="14.25" customHeight="1">
      <c r="A422" s="125" t="s">
        <v>27</v>
      </c>
      <c r="B422" s="122" t="s">
        <v>2400</v>
      </c>
      <c r="C422" s="126" t="s">
        <v>2401</v>
      </c>
      <c r="D422" s="47" t="s">
        <v>29</v>
      </c>
      <c r="E422" s="48" t="s">
        <v>2418</v>
      </c>
      <c r="F422" s="50" t="s">
        <v>2419</v>
      </c>
      <c r="G422" s="50" t="s">
        <v>9</v>
      </c>
      <c r="H422" s="50" t="s">
        <v>1853</v>
      </c>
      <c r="I422" s="50" t="s">
        <v>1789</v>
      </c>
      <c r="J422" s="50" t="s">
        <v>13</v>
      </c>
      <c r="K422" s="50" t="str">
        <f>IF(ISERROR(VLOOKUP(J422,'Specialised Service Code'!$A$1:$D$219,2,FALSE)),"",VLOOKUP(J422,'Specialised Service Code'!$A$1:$D$219,2,FALSE))</f>
        <v>CHEMOTHERAPY SERVICES</v>
      </c>
      <c r="L422" s="47" t="s">
        <v>82</v>
      </c>
      <c r="M422" s="50" t="s">
        <v>23</v>
      </c>
      <c r="N422" s="50" t="str">
        <f>IF(ISERROR(VLOOKUP(M422,'Specialised Service Code'!$A$1:$D$219,2,FALSE)),"",VLOOKUP(M422,'Specialised Service Code'!$A$1:$D$219,2,FALSE))</f>
        <v>SPECIALIST CANCER SERVICES FOR CHILDREN AND YOUNG PEOPLE: PAEDIATRIC CANCER</v>
      </c>
      <c r="O422" s="47" t="s">
        <v>83</v>
      </c>
    </row>
    <row r="423" spans="1:15" s="80" customFormat="1" ht="14.25" customHeight="1">
      <c r="A423" s="125" t="s">
        <v>27</v>
      </c>
      <c r="B423" s="122" t="s">
        <v>2400</v>
      </c>
      <c r="C423" s="126" t="s">
        <v>2401</v>
      </c>
      <c r="D423" s="47" t="s">
        <v>29</v>
      </c>
      <c r="E423" s="48" t="s">
        <v>2402</v>
      </c>
      <c r="F423" s="50" t="s">
        <v>2403</v>
      </c>
      <c r="G423" s="50" t="s">
        <v>2420</v>
      </c>
      <c r="H423" s="50" t="s">
        <v>24</v>
      </c>
      <c r="I423" s="50" t="s">
        <v>1789</v>
      </c>
      <c r="J423" s="50" t="s">
        <v>1295</v>
      </c>
      <c r="K423" s="50" t="str">
        <f>IF(ISERROR(VLOOKUP(J423,'Specialised Service Code'!$A$1:$D$219,2,FALSE)),"",VLOOKUP(J423,'Specialised Service Code'!$A$1:$D$219,2,FALSE))</f>
        <v>LIVER TRANSPLANTATION SERVICE</v>
      </c>
      <c r="L423" s="47">
        <v>102</v>
      </c>
      <c r="M423" s="50" t="s">
        <v>1295</v>
      </c>
      <c r="N423" s="50" t="str">
        <f>IF(ISERROR(VLOOKUP(M423,'Specialised Service Code'!$A$1:$D$219,2,FALSE)),"",VLOOKUP(M423,'Specialised Service Code'!$A$1:$D$219,2,FALSE))</f>
        <v>LIVER TRANSPLANTATION SERVICE</v>
      </c>
      <c r="O423" s="47" t="s">
        <v>2421</v>
      </c>
    </row>
    <row r="424" spans="1:15" s="80" customFormat="1" ht="14.25" customHeight="1">
      <c r="A424" s="125" t="s">
        <v>27</v>
      </c>
      <c r="B424" s="122" t="s">
        <v>2400</v>
      </c>
      <c r="C424" s="126" t="s">
        <v>2401</v>
      </c>
      <c r="D424" s="47" t="s">
        <v>29</v>
      </c>
      <c r="E424" s="48" t="s">
        <v>2404</v>
      </c>
      <c r="F424" s="50" t="s">
        <v>2405</v>
      </c>
      <c r="G424" s="50" t="s">
        <v>2420</v>
      </c>
      <c r="H424" s="50" t="s">
        <v>24</v>
      </c>
      <c r="I424" s="50" t="s">
        <v>1789</v>
      </c>
      <c r="J424" s="50" t="s">
        <v>1295</v>
      </c>
      <c r="K424" s="50" t="str">
        <f>IF(ISERROR(VLOOKUP(J424,'Specialised Service Code'!$A$1:$D$219,2,FALSE)),"",VLOOKUP(J424,'Specialised Service Code'!$A$1:$D$219,2,FALSE))</f>
        <v>LIVER TRANSPLANTATION SERVICE</v>
      </c>
      <c r="L424" s="47">
        <v>102</v>
      </c>
      <c r="M424" s="50" t="s">
        <v>1295</v>
      </c>
      <c r="N424" s="50" t="str">
        <f>IF(ISERROR(VLOOKUP(M424,'Specialised Service Code'!$A$1:$D$219,2,FALSE)),"",VLOOKUP(M424,'Specialised Service Code'!$A$1:$D$219,2,FALSE))</f>
        <v>LIVER TRANSPLANTATION SERVICE</v>
      </c>
      <c r="O424" s="47" t="s">
        <v>2421</v>
      </c>
    </row>
    <row r="425" spans="1:15" s="80" customFormat="1" ht="14.25" customHeight="1">
      <c r="A425" s="125" t="s">
        <v>27</v>
      </c>
      <c r="B425" s="122" t="s">
        <v>2400</v>
      </c>
      <c r="C425" s="126" t="s">
        <v>2401</v>
      </c>
      <c r="D425" s="47" t="s">
        <v>29</v>
      </c>
      <c r="E425" s="48" t="s">
        <v>2406</v>
      </c>
      <c r="F425" s="50" t="s">
        <v>2407</v>
      </c>
      <c r="G425" s="50" t="s">
        <v>2420</v>
      </c>
      <c r="H425" s="50" t="s">
        <v>24</v>
      </c>
      <c r="I425" s="50" t="s">
        <v>1789</v>
      </c>
      <c r="J425" s="50" t="s">
        <v>1295</v>
      </c>
      <c r="K425" s="50" t="str">
        <f>IF(ISERROR(VLOOKUP(J425,'Specialised Service Code'!$A$1:$D$219,2,FALSE)),"",VLOOKUP(J425,'Specialised Service Code'!$A$1:$D$219,2,FALSE))</f>
        <v>LIVER TRANSPLANTATION SERVICE</v>
      </c>
      <c r="L425" s="47">
        <v>102</v>
      </c>
      <c r="M425" s="50" t="s">
        <v>1295</v>
      </c>
      <c r="N425" s="50" t="str">
        <f>IF(ISERROR(VLOOKUP(M425,'Specialised Service Code'!$A$1:$D$219,2,FALSE)),"",VLOOKUP(M425,'Specialised Service Code'!$A$1:$D$219,2,FALSE))</f>
        <v>LIVER TRANSPLANTATION SERVICE</v>
      </c>
      <c r="O425" s="47" t="s">
        <v>2421</v>
      </c>
    </row>
    <row r="426" spans="1:15" s="80" customFormat="1" ht="14.25" customHeight="1">
      <c r="A426" s="125" t="s">
        <v>27</v>
      </c>
      <c r="B426" s="122" t="s">
        <v>2400</v>
      </c>
      <c r="C426" s="126" t="s">
        <v>2401</v>
      </c>
      <c r="D426" s="47" t="s">
        <v>29</v>
      </c>
      <c r="E426" s="48" t="s">
        <v>2408</v>
      </c>
      <c r="F426" s="50" t="s">
        <v>2409</v>
      </c>
      <c r="G426" s="50" t="s">
        <v>2420</v>
      </c>
      <c r="H426" s="50" t="s">
        <v>24</v>
      </c>
      <c r="I426" s="50" t="s">
        <v>1789</v>
      </c>
      <c r="J426" s="50" t="s">
        <v>1295</v>
      </c>
      <c r="K426" s="50" t="str">
        <f>IF(ISERROR(VLOOKUP(J426,'Specialised Service Code'!$A$1:$D$219,2,FALSE)),"",VLOOKUP(J426,'Specialised Service Code'!$A$1:$D$219,2,FALSE))</f>
        <v>LIVER TRANSPLANTATION SERVICE</v>
      </c>
      <c r="L426" s="47">
        <v>102</v>
      </c>
      <c r="M426" s="50" t="s">
        <v>1295</v>
      </c>
      <c r="N426" s="50" t="str">
        <f>IF(ISERROR(VLOOKUP(M426,'Specialised Service Code'!$A$1:$D$219,2,FALSE)),"",VLOOKUP(M426,'Specialised Service Code'!$A$1:$D$219,2,FALSE))</f>
        <v>LIVER TRANSPLANTATION SERVICE</v>
      </c>
      <c r="O426" s="47" t="s">
        <v>2421</v>
      </c>
    </row>
    <row r="427" spans="1:15" s="80" customFormat="1" ht="14.25" customHeight="1">
      <c r="A427" s="125" t="s">
        <v>27</v>
      </c>
      <c r="B427" s="122" t="s">
        <v>2400</v>
      </c>
      <c r="C427" s="126" t="s">
        <v>2401</v>
      </c>
      <c r="D427" s="47" t="s">
        <v>29</v>
      </c>
      <c r="E427" s="48" t="s">
        <v>2410</v>
      </c>
      <c r="F427" s="50" t="s">
        <v>2411</v>
      </c>
      <c r="G427" s="50" t="s">
        <v>2420</v>
      </c>
      <c r="H427" s="50" t="s">
        <v>24</v>
      </c>
      <c r="I427" s="50" t="s">
        <v>1789</v>
      </c>
      <c r="J427" s="50" t="s">
        <v>1295</v>
      </c>
      <c r="K427" s="50" t="str">
        <f>IF(ISERROR(VLOOKUP(J427,'Specialised Service Code'!$A$1:$D$219,2,FALSE)),"",VLOOKUP(J427,'Specialised Service Code'!$A$1:$D$219,2,FALSE))</f>
        <v>LIVER TRANSPLANTATION SERVICE</v>
      </c>
      <c r="L427" s="47">
        <v>102</v>
      </c>
      <c r="M427" s="50" t="s">
        <v>1295</v>
      </c>
      <c r="N427" s="50" t="str">
        <f>IF(ISERROR(VLOOKUP(M427,'Specialised Service Code'!$A$1:$D$219,2,FALSE)),"",VLOOKUP(M427,'Specialised Service Code'!$A$1:$D$219,2,FALSE))</f>
        <v>LIVER TRANSPLANTATION SERVICE</v>
      </c>
      <c r="O427" s="47" t="s">
        <v>2421</v>
      </c>
    </row>
    <row r="428" spans="1:15" s="80" customFormat="1" ht="14.25" customHeight="1">
      <c r="A428" s="125" t="s">
        <v>27</v>
      </c>
      <c r="B428" s="122" t="s">
        <v>2400</v>
      </c>
      <c r="C428" s="126" t="s">
        <v>2401</v>
      </c>
      <c r="D428" s="47" t="s">
        <v>29</v>
      </c>
      <c r="E428" s="48" t="s">
        <v>2412</v>
      </c>
      <c r="F428" s="50" t="s">
        <v>2413</v>
      </c>
      <c r="G428" s="50" t="s">
        <v>2420</v>
      </c>
      <c r="H428" s="50" t="s">
        <v>24</v>
      </c>
      <c r="I428" s="50" t="s">
        <v>1789</v>
      </c>
      <c r="J428" s="50" t="s">
        <v>1295</v>
      </c>
      <c r="K428" s="50" t="str">
        <f>IF(ISERROR(VLOOKUP(J428,'Specialised Service Code'!$A$1:$D$219,2,FALSE)),"",VLOOKUP(J428,'Specialised Service Code'!$A$1:$D$219,2,FALSE))</f>
        <v>LIVER TRANSPLANTATION SERVICE</v>
      </c>
      <c r="L428" s="47">
        <v>102</v>
      </c>
      <c r="M428" s="50" t="s">
        <v>1295</v>
      </c>
      <c r="N428" s="50" t="str">
        <f>IF(ISERROR(VLOOKUP(M428,'Specialised Service Code'!$A$1:$D$219,2,FALSE)),"",VLOOKUP(M428,'Specialised Service Code'!$A$1:$D$219,2,FALSE))</f>
        <v>LIVER TRANSPLANTATION SERVICE</v>
      </c>
      <c r="O428" s="47" t="s">
        <v>2421</v>
      </c>
    </row>
    <row r="429" spans="1:15" s="80" customFormat="1" ht="14.25" customHeight="1">
      <c r="A429" s="125" t="s">
        <v>27</v>
      </c>
      <c r="B429" s="122" t="s">
        <v>2400</v>
      </c>
      <c r="C429" s="126" t="s">
        <v>2401</v>
      </c>
      <c r="D429" s="47" t="s">
        <v>29</v>
      </c>
      <c r="E429" s="48" t="s">
        <v>2414</v>
      </c>
      <c r="F429" s="50" t="s">
        <v>2415</v>
      </c>
      <c r="G429" s="50" t="s">
        <v>2420</v>
      </c>
      <c r="H429" s="50" t="s">
        <v>24</v>
      </c>
      <c r="I429" s="50" t="s">
        <v>1789</v>
      </c>
      <c r="J429" s="50" t="s">
        <v>1295</v>
      </c>
      <c r="K429" s="50" t="str">
        <f>IF(ISERROR(VLOOKUP(J429,'Specialised Service Code'!$A$1:$D$219,2,FALSE)),"",VLOOKUP(J429,'Specialised Service Code'!$A$1:$D$219,2,FALSE))</f>
        <v>LIVER TRANSPLANTATION SERVICE</v>
      </c>
      <c r="L429" s="47">
        <v>102</v>
      </c>
      <c r="M429" s="50" t="s">
        <v>1295</v>
      </c>
      <c r="N429" s="50" t="str">
        <f>IF(ISERROR(VLOOKUP(M429,'Specialised Service Code'!$A$1:$D$219,2,FALSE)),"",VLOOKUP(M429,'Specialised Service Code'!$A$1:$D$219,2,FALSE))</f>
        <v>LIVER TRANSPLANTATION SERVICE</v>
      </c>
      <c r="O429" s="47" t="s">
        <v>2421</v>
      </c>
    </row>
    <row r="430" spans="1:15" s="80" customFormat="1" ht="14.25" customHeight="1">
      <c r="A430" s="125" t="s">
        <v>27</v>
      </c>
      <c r="B430" s="122" t="s">
        <v>2400</v>
      </c>
      <c r="C430" s="126" t="s">
        <v>2401</v>
      </c>
      <c r="D430" s="47" t="s">
        <v>29</v>
      </c>
      <c r="E430" s="48" t="s">
        <v>2416</v>
      </c>
      <c r="F430" s="50" t="s">
        <v>2417</v>
      </c>
      <c r="G430" s="50" t="s">
        <v>2420</v>
      </c>
      <c r="H430" s="50" t="s">
        <v>24</v>
      </c>
      <c r="I430" s="50" t="s">
        <v>1789</v>
      </c>
      <c r="J430" s="50" t="s">
        <v>1295</v>
      </c>
      <c r="K430" s="50" t="str">
        <f>IF(ISERROR(VLOOKUP(J430,'Specialised Service Code'!$A$1:$D$219,2,FALSE)),"",VLOOKUP(J430,'Specialised Service Code'!$A$1:$D$219,2,FALSE))</f>
        <v>LIVER TRANSPLANTATION SERVICE</v>
      </c>
      <c r="L430" s="47">
        <v>102</v>
      </c>
      <c r="M430" s="50" t="s">
        <v>1295</v>
      </c>
      <c r="N430" s="50" t="str">
        <f>IF(ISERROR(VLOOKUP(M430,'Specialised Service Code'!$A$1:$D$219,2,FALSE)),"",VLOOKUP(M430,'Specialised Service Code'!$A$1:$D$219,2,FALSE))</f>
        <v>LIVER TRANSPLANTATION SERVICE</v>
      </c>
      <c r="O430" s="47" t="s">
        <v>2421</v>
      </c>
    </row>
    <row r="431" spans="1:15" s="80" customFormat="1" ht="14.25" customHeight="1">
      <c r="A431" s="125" t="s">
        <v>27</v>
      </c>
      <c r="B431" s="122" t="s">
        <v>2400</v>
      </c>
      <c r="C431" s="126" t="s">
        <v>2401</v>
      </c>
      <c r="D431" s="47" t="s">
        <v>29</v>
      </c>
      <c r="E431" s="48" t="s">
        <v>2418</v>
      </c>
      <c r="F431" s="50" t="s">
        <v>2419</v>
      </c>
      <c r="G431" s="50" t="s">
        <v>2420</v>
      </c>
      <c r="H431" s="50" t="s">
        <v>24</v>
      </c>
      <c r="I431" s="50" t="s">
        <v>1789</v>
      </c>
      <c r="J431" s="50" t="s">
        <v>1295</v>
      </c>
      <c r="K431" s="50" t="str">
        <f>IF(ISERROR(VLOOKUP(J431,'Specialised Service Code'!$A$1:$D$219,2,FALSE)),"",VLOOKUP(J431,'Specialised Service Code'!$A$1:$D$219,2,FALSE))</f>
        <v>LIVER TRANSPLANTATION SERVICE</v>
      </c>
      <c r="L431" s="47">
        <v>102</v>
      </c>
      <c r="M431" s="50" t="s">
        <v>1295</v>
      </c>
      <c r="N431" s="50" t="str">
        <f>IF(ISERROR(VLOOKUP(M431,'Specialised Service Code'!$A$1:$D$219,2,FALSE)),"",VLOOKUP(M431,'Specialised Service Code'!$A$1:$D$219,2,FALSE))</f>
        <v>LIVER TRANSPLANTATION SERVICE</v>
      </c>
      <c r="O431" s="47" t="s">
        <v>2421</v>
      </c>
    </row>
    <row r="432" spans="1:15" s="80" customFormat="1" ht="14.25" customHeight="1">
      <c r="A432" s="125" t="s">
        <v>27</v>
      </c>
      <c r="B432" s="122" t="s">
        <v>2400</v>
      </c>
      <c r="C432" s="126" t="s">
        <v>2401</v>
      </c>
      <c r="D432" s="47" t="s">
        <v>29</v>
      </c>
      <c r="E432" s="48" t="s">
        <v>2402</v>
      </c>
      <c r="F432" s="50" t="s">
        <v>2403</v>
      </c>
      <c r="G432" s="50" t="s">
        <v>2422</v>
      </c>
      <c r="H432" s="50" t="s">
        <v>24</v>
      </c>
      <c r="I432" s="50" t="s">
        <v>1789</v>
      </c>
      <c r="J432" s="50" t="s">
        <v>13</v>
      </c>
      <c r="K432" s="50" t="str">
        <f>IF(ISERROR(VLOOKUP(J432,'Specialised Service Code'!$A$1:$D$219,2,FALSE)),"",VLOOKUP(J432,'Specialised Service Code'!$A$1:$D$219,2,FALSE))</f>
        <v>CHEMOTHERAPY SERVICES</v>
      </c>
      <c r="L432" s="47" t="s">
        <v>82</v>
      </c>
      <c r="M432" s="50" t="s">
        <v>23</v>
      </c>
      <c r="N432" s="50" t="str">
        <f>IF(ISERROR(VLOOKUP(M432,'Specialised Service Code'!$A$1:$D$219,2,FALSE)),"",VLOOKUP(M432,'Specialised Service Code'!$A$1:$D$219,2,FALSE))</f>
        <v>SPECIALIST CANCER SERVICES FOR CHILDREN AND YOUNG PEOPLE: PAEDIATRIC CANCER</v>
      </c>
      <c r="O432" s="47" t="s">
        <v>83</v>
      </c>
    </row>
    <row r="433" spans="1:15" s="80" customFormat="1" ht="14.25" customHeight="1">
      <c r="A433" s="125" t="s">
        <v>27</v>
      </c>
      <c r="B433" s="122" t="s">
        <v>2400</v>
      </c>
      <c r="C433" s="126" t="s">
        <v>2401</v>
      </c>
      <c r="D433" s="47" t="s">
        <v>29</v>
      </c>
      <c r="E433" s="48" t="s">
        <v>2404</v>
      </c>
      <c r="F433" s="50" t="s">
        <v>2405</v>
      </c>
      <c r="G433" s="50" t="s">
        <v>2422</v>
      </c>
      <c r="H433" s="50" t="s">
        <v>24</v>
      </c>
      <c r="I433" s="50" t="s">
        <v>1789</v>
      </c>
      <c r="J433" s="50" t="s">
        <v>13</v>
      </c>
      <c r="K433" s="50" t="str">
        <f>IF(ISERROR(VLOOKUP(J433,'Specialised Service Code'!$A$1:$D$219,2,FALSE)),"",VLOOKUP(J433,'Specialised Service Code'!$A$1:$D$219,2,FALSE))</f>
        <v>CHEMOTHERAPY SERVICES</v>
      </c>
      <c r="L433" s="47" t="s">
        <v>82</v>
      </c>
      <c r="M433" s="50" t="s">
        <v>23</v>
      </c>
      <c r="N433" s="50" t="str">
        <f>IF(ISERROR(VLOOKUP(M433,'Specialised Service Code'!$A$1:$D$219,2,FALSE)),"",VLOOKUP(M433,'Specialised Service Code'!$A$1:$D$219,2,FALSE))</f>
        <v>SPECIALIST CANCER SERVICES FOR CHILDREN AND YOUNG PEOPLE: PAEDIATRIC CANCER</v>
      </c>
      <c r="O433" s="47" t="s">
        <v>83</v>
      </c>
    </row>
    <row r="434" spans="1:15" s="80" customFormat="1" ht="14.25" customHeight="1">
      <c r="A434" s="125" t="s">
        <v>27</v>
      </c>
      <c r="B434" s="122" t="s">
        <v>2400</v>
      </c>
      <c r="C434" s="126" t="s">
        <v>2401</v>
      </c>
      <c r="D434" s="47" t="s">
        <v>29</v>
      </c>
      <c r="E434" s="48" t="s">
        <v>2406</v>
      </c>
      <c r="F434" s="50" t="s">
        <v>2407</v>
      </c>
      <c r="G434" s="50" t="s">
        <v>2422</v>
      </c>
      <c r="H434" s="50" t="s">
        <v>24</v>
      </c>
      <c r="I434" s="50" t="s">
        <v>1789</v>
      </c>
      <c r="J434" s="50" t="s">
        <v>13</v>
      </c>
      <c r="K434" s="50" t="str">
        <f>IF(ISERROR(VLOOKUP(J434,'Specialised Service Code'!$A$1:$D$219,2,FALSE)),"",VLOOKUP(J434,'Specialised Service Code'!$A$1:$D$219,2,FALSE))</f>
        <v>CHEMOTHERAPY SERVICES</v>
      </c>
      <c r="L434" s="47" t="s">
        <v>82</v>
      </c>
      <c r="M434" s="50" t="s">
        <v>23</v>
      </c>
      <c r="N434" s="50" t="str">
        <f>IF(ISERROR(VLOOKUP(M434,'Specialised Service Code'!$A$1:$D$219,2,FALSE)),"",VLOOKUP(M434,'Specialised Service Code'!$A$1:$D$219,2,FALSE))</f>
        <v>SPECIALIST CANCER SERVICES FOR CHILDREN AND YOUNG PEOPLE: PAEDIATRIC CANCER</v>
      </c>
      <c r="O434" s="47" t="s">
        <v>83</v>
      </c>
    </row>
    <row r="435" spans="1:15" s="80" customFormat="1" ht="14.25" customHeight="1">
      <c r="A435" s="125" t="s">
        <v>27</v>
      </c>
      <c r="B435" s="122" t="s">
        <v>2400</v>
      </c>
      <c r="C435" s="126" t="s">
        <v>2401</v>
      </c>
      <c r="D435" s="47" t="s">
        <v>29</v>
      </c>
      <c r="E435" s="48" t="s">
        <v>2408</v>
      </c>
      <c r="F435" s="50" t="s">
        <v>2409</v>
      </c>
      <c r="G435" s="50" t="s">
        <v>2422</v>
      </c>
      <c r="H435" s="50" t="s">
        <v>24</v>
      </c>
      <c r="I435" s="50" t="s">
        <v>1789</v>
      </c>
      <c r="J435" s="50" t="s">
        <v>13</v>
      </c>
      <c r="K435" s="50" t="str">
        <f>IF(ISERROR(VLOOKUP(J435,'Specialised Service Code'!$A$1:$D$219,2,FALSE)),"",VLOOKUP(J435,'Specialised Service Code'!$A$1:$D$219,2,FALSE))</f>
        <v>CHEMOTHERAPY SERVICES</v>
      </c>
      <c r="L435" s="47" t="s">
        <v>82</v>
      </c>
      <c r="M435" s="50" t="s">
        <v>23</v>
      </c>
      <c r="N435" s="50" t="str">
        <f>IF(ISERROR(VLOOKUP(M435,'Specialised Service Code'!$A$1:$D$219,2,FALSE)),"",VLOOKUP(M435,'Specialised Service Code'!$A$1:$D$219,2,FALSE))</f>
        <v>SPECIALIST CANCER SERVICES FOR CHILDREN AND YOUNG PEOPLE: PAEDIATRIC CANCER</v>
      </c>
      <c r="O435" s="47" t="s">
        <v>83</v>
      </c>
    </row>
    <row r="436" spans="1:15" s="80" customFormat="1" ht="14.25" customHeight="1">
      <c r="A436" s="125" t="s">
        <v>27</v>
      </c>
      <c r="B436" s="122" t="s">
        <v>2400</v>
      </c>
      <c r="C436" s="126" t="s">
        <v>2401</v>
      </c>
      <c r="D436" s="47" t="s">
        <v>29</v>
      </c>
      <c r="E436" s="48" t="s">
        <v>2410</v>
      </c>
      <c r="F436" s="50" t="s">
        <v>2411</v>
      </c>
      <c r="G436" s="50" t="s">
        <v>2422</v>
      </c>
      <c r="H436" s="50" t="s">
        <v>24</v>
      </c>
      <c r="I436" s="50" t="s">
        <v>1789</v>
      </c>
      <c r="J436" s="50" t="s">
        <v>13</v>
      </c>
      <c r="K436" s="50" t="str">
        <f>IF(ISERROR(VLOOKUP(J436,'Specialised Service Code'!$A$1:$D$219,2,FALSE)),"",VLOOKUP(J436,'Specialised Service Code'!$A$1:$D$219,2,FALSE))</f>
        <v>CHEMOTHERAPY SERVICES</v>
      </c>
      <c r="L436" s="47" t="s">
        <v>82</v>
      </c>
      <c r="M436" s="50" t="s">
        <v>23</v>
      </c>
      <c r="N436" s="50" t="str">
        <f>IF(ISERROR(VLOOKUP(M436,'Specialised Service Code'!$A$1:$D$219,2,FALSE)),"",VLOOKUP(M436,'Specialised Service Code'!$A$1:$D$219,2,FALSE))</f>
        <v>SPECIALIST CANCER SERVICES FOR CHILDREN AND YOUNG PEOPLE: PAEDIATRIC CANCER</v>
      </c>
      <c r="O436" s="47" t="s">
        <v>83</v>
      </c>
    </row>
    <row r="437" spans="1:15" s="80" customFormat="1" ht="14.25" customHeight="1">
      <c r="A437" s="125" t="s">
        <v>27</v>
      </c>
      <c r="B437" s="122" t="s">
        <v>2400</v>
      </c>
      <c r="C437" s="126" t="s">
        <v>2401</v>
      </c>
      <c r="D437" s="47" t="s">
        <v>29</v>
      </c>
      <c r="E437" s="48" t="s">
        <v>2412</v>
      </c>
      <c r="F437" s="50" t="s">
        <v>2413</v>
      </c>
      <c r="G437" s="50" t="s">
        <v>2422</v>
      </c>
      <c r="H437" s="50" t="s">
        <v>24</v>
      </c>
      <c r="I437" s="50" t="s">
        <v>1789</v>
      </c>
      <c r="J437" s="50" t="s">
        <v>13</v>
      </c>
      <c r="K437" s="50" t="str">
        <f>IF(ISERROR(VLOOKUP(J437,'Specialised Service Code'!$A$1:$D$219,2,FALSE)),"",VLOOKUP(J437,'Specialised Service Code'!$A$1:$D$219,2,FALSE))</f>
        <v>CHEMOTHERAPY SERVICES</v>
      </c>
      <c r="L437" s="47" t="s">
        <v>82</v>
      </c>
      <c r="M437" s="50" t="s">
        <v>23</v>
      </c>
      <c r="N437" s="50" t="str">
        <f>IF(ISERROR(VLOOKUP(M437,'Specialised Service Code'!$A$1:$D$219,2,FALSE)),"",VLOOKUP(M437,'Specialised Service Code'!$A$1:$D$219,2,FALSE))</f>
        <v>SPECIALIST CANCER SERVICES FOR CHILDREN AND YOUNG PEOPLE: PAEDIATRIC CANCER</v>
      </c>
      <c r="O437" s="47" t="s">
        <v>83</v>
      </c>
    </row>
    <row r="438" spans="1:15" s="80" customFormat="1" ht="14.25" customHeight="1">
      <c r="A438" s="125" t="s">
        <v>27</v>
      </c>
      <c r="B438" s="122" t="s">
        <v>2400</v>
      </c>
      <c r="C438" s="126" t="s">
        <v>2401</v>
      </c>
      <c r="D438" s="47" t="s">
        <v>29</v>
      </c>
      <c r="E438" s="48" t="s">
        <v>2414</v>
      </c>
      <c r="F438" s="50" t="s">
        <v>2415</v>
      </c>
      <c r="G438" s="50" t="s">
        <v>2422</v>
      </c>
      <c r="H438" s="50" t="s">
        <v>24</v>
      </c>
      <c r="I438" s="50" t="s">
        <v>1789</v>
      </c>
      <c r="J438" s="50" t="s">
        <v>13</v>
      </c>
      <c r="K438" s="50" t="str">
        <f>IF(ISERROR(VLOOKUP(J438,'Specialised Service Code'!$A$1:$D$219,2,FALSE)),"",VLOOKUP(J438,'Specialised Service Code'!$A$1:$D$219,2,FALSE))</f>
        <v>CHEMOTHERAPY SERVICES</v>
      </c>
      <c r="L438" s="47" t="s">
        <v>82</v>
      </c>
      <c r="M438" s="50" t="s">
        <v>23</v>
      </c>
      <c r="N438" s="50" t="str">
        <f>IF(ISERROR(VLOOKUP(M438,'Specialised Service Code'!$A$1:$D$219,2,FALSE)),"",VLOOKUP(M438,'Specialised Service Code'!$A$1:$D$219,2,FALSE))</f>
        <v>SPECIALIST CANCER SERVICES FOR CHILDREN AND YOUNG PEOPLE: PAEDIATRIC CANCER</v>
      </c>
      <c r="O438" s="47" t="s">
        <v>83</v>
      </c>
    </row>
    <row r="439" spans="1:15" s="80" customFormat="1" ht="14.25" customHeight="1">
      <c r="A439" s="125" t="s">
        <v>27</v>
      </c>
      <c r="B439" s="122" t="s">
        <v>2400</v>
      </c>
      <c r="C439" s="126" t="s">
        <v>2401</v>
      </c>
      <c r="D439" s="47" t="s">
        <v>29</v>
      </c>
      <c r="E439" s="48" t="s">
        <v>2416</v>
      </c>
      <c r="F439" s="50" t="s">
        <v>2417</v>
      </c>
      <c r="G439" s="50" t="s">
        <v>2422</v>
      </c>
      <c r="H439" s="50" t="s">
        <v>24</v>
      </c>
      <c r="I439" s="50" t="s">
        <v>1789</v>
      </c>
      <c r="J439" s="50" t="s">
        <v>13</v>
      </c>
      <c r="K439" s="50" t="str">
        <f>IF(ISERROR(VLOOKUP(J439,'Specialised Service Code'!$A$1:$D$219,2,FALSE)),"",VLOOKUP(J439,'Specialised Service Code'!$A$1:$D$219,2,FALSE))</f>
        <v>CHEMOTHERAPY SERVICES</v>
      </c>
      <c r="L439" s="47" t="s">
        <v>82</v>
      </c>
      <c r="M439" s="50" t="s">
        <v>23</v>
      </c>
      <c r="N439" s="50" t="str">
        <f>IF(ISERROR(VLOOKUP(M439,'Specialised Service Code'!$A$1:$D$219,2,FALSE)),"",VLOOKUP(M439,'Specialised Service Code'!$A$1:$D$219,2,FALSE))</f>
        <v>SPECIALIST CANCER SERVICES FOR CHILDREN AND YOUNG PEOPLE: PAEDIATRIC CANCER</v>
      </c>
      <c r="O439" s="47" t="s">
        <v>83</v>
      </c>
    </row>
    <row r="440" spans="1:15" s="80" customFormat="1" ht="14.25" customHeight="1">
      <c r="A440" s="125" t="s">
        <v>27</v>
      </c>
      <c r="B440" s="122" t="s">
        <v>2400</v>
      </c>
      <c r="C440" s="126" t="s">
        <v>2401</v>
      </c>
      <c r="D440" s="47" t="s">
        <v>29</v>
      </c>
      <c r="E440" s="48" t="s">
        <v>2418</v>
      </c>
      <c r="F440" s="50" t="s">
        <v>2419</v>
      </c>
      <c r="G440" s="50" t="s">
        <v>2422</v>
      </c>
      <c r="H440" s="50" t="s">
        <v>24</v>
      </c>
      <c r="I440" s="50" t="s">
        <v>1789</v>
      </c>
      <c r="J440" s="50" t="s">
        <v>13</v>
      </c>
      <c r="K440" s="50" t="str">
        <f>IF(ISERROR(VLOOKUP(J440,'Specialised Service Code'!$A$1:$D$219,2,FALSE)),"",VLOOKUP(J440,'Specialised Service Code'!$A$1:$D$219,2,FALSE))</f>
        <v>CHEMOTHERAPY SERVICES</v>
      </c>
      <c r="L440" s="47" t="s">
        <v>82</v>
      </c>
      <c r="M440" s="50" t="s">
        <v>23</v>
      </c>
      <c r="N440" s="50" t="str">
        <f>IF(ISERROR(VLOOKUP(M440,'Specialised Service Code'!$A$1:$D$219,2,FALSE)),"",VLOOKUP(M440,'Specialised Service Code'!$A$1:$D$219,2,FALSE))</f>
        <v>SPECIALIST CANCER SERVICES FOR CHILDREN AND YOUNG PEOPLE: PAEDIATRIC CANCER</v>
      </c>
      <c r="O440" s="47" t="s">
        <v>83</v>
      </c>
    </row>
    <row r="441" spans="1:15" s="80" customFormat="1" ht="14.25" customHeight="1">
      <c r="A441" s="125" t="s">
        <v>27</v>
      </c>
      <c r="B441" s="122" t="s">
        <v>2400</v>
      </c>
      <c r="C441" s="126" t="s">
        <v>2401</v>
      </c>
      <c r="D441" s="47" t="s">
        <v>29</v>
      </c>
      <c r="E441" s="48" t="s">
        <v>2402</v>
      </c>
      <c r="F441" s="50" t="s">
        <v>2403</v>
      </c>
      <c r="G441" s="50" t="s">
        <v>2423</v>
      </c>
      <c r="H441" s="50" t="s">
        <v>24</v>
      </c>
      <c r="I441" s="50" t="s">
        <v>1789</v>
      </c>
      <c r="J441" s="50" t="s">
        <v>13</v>
      </c>
      <c r="K441" s="50" t="str">
        <f>IF(ISERROR(VLOOKUP(J441,'Specialised Service Code'!$A$1:$D$219,2,FALSE)),"",VLOOKUP(J441,'Specialised Service Code'!$A$1:$D$219,2,FALSE))</f>
        <v>CHEMOTHERAPY SERVICES</v>
      </c>
      <c r="L441" s="47" t="s">
        <v>82</v>
      </c>
      <c r="M441" s="50" t="s">
        <v>23</v>
      </c>
      <c r="N441" s="50" t="str">
        <f>IF(ISERROR(VLOOKUP(M441,'Specialised Service Code'!$A$1:$D$219,2,FALSE)),"",VLOOKUP(M441,'Specialised Service Code'!$A$1:$D$219,2,FALSE))</f>
        <v>SPECIALIST CANCER SERVICES FOR CHILDREN AND YOUNG PEOPLE: PAEDIATRIC CANCER</v>
      </c>
      <c r="O441" s="47" t="s">
        <v>83</v>
      </c>
    </row>
    <row r="442" spans="1:15" s="80" customFormat="1" ht="14.25" customHeight="1">
      <c r="A442" s="125" t="s">
        <v>27</v>
      </c>
      <c r="B442" s="122" t="s">
        <v>2400</v>
      </c>
      <c r="C442" s="126" t="s">
        <v>2401</v>
      </c>
      <c r="D442" s="47" t="s">
        <v>29</v>
      </c>
      <c r="E442" s="48" t="s">
        <v>2404</v>
      </c>
      <c r="F442" s="50" t="s">
        <v>2405</v>
      </c>
      <c r="G442" s="50" t="s">
        <v>2423</v>
      </c>
      <c r="H442" s="50" t="s">
        <v>24</v>
      </c>
      <c r="I442" s="50" t="s">
        <v>1789</v>
      </c>
      <c r="J442" s="50" t="s">
        <v>13</v>
      </c>
      <c r="K442" s="50" t="str">
        <f>IF(ISERROR(VLOOKUP(J442,'Specialised Service Code'!$A$1:$D$219,2,FALSE)),"",VLOOKUP(J442,'Specialised Service Code'!$A$1:$D$219,2,FALSE))</f>
        <v>CHEMOTHERAPY SERVICES</v>
      </c>
      <c r="L442" s="47" t="s">
        <v>82</v>
      </c>
      <c r="M442" s="50" t="s">
        <v>23</v>
      </c>
      <c r="N442" s="50" t="str">
        <f>IF(ISERROR(VLOOKUP(M442,'Specialised Service Code'!$A$1:$D$219,2,FALSE)),"",VLOOKUP(M442,'Specialised Service Code'!$A$1:$D$219,2,FALSE))</f>
        <v>SPECIALIST CANCER SERVICES FOR CHILDREN AND YOUNG PEOPLE: PAEDIATRIC CANCER</v>
      </c>
      <c r="O442" s="47" t="s">
        <v>83</v>
      </c>
    </row>
    <row r="443" spans="1:15" s="80" customFormat="1" ht="14.25" customHeight="1">
      <c r="A443" s="125" t="s">
        <v>27</v>
      </c>
      <c r="B443" s="122" t="s">
        <v>2400</v>
      </c>
      <c r="C443" s="126" t="s">
        <v>2401</v>
      </c>
      <c r="D443" s="47" t="s">
        <v>29</v>
      </c>
      <c r="E443" s="48" t="s">
        <v>2406</v>
      </c>
      <c r="F443" s="50" t="s">
        <v>2407</v>
      </c>
      <c r="G443" s="50" t="s">
        <v>2423</v>
      </c>
      <c r="H443" s="50" t="s">
        <v>24</v>
      </c>
      <c r="I443" s="50" t="s">
        <v>1789</v>
      </c>
      <c r="J443" s="50" t="s">
        <v>13</v>
      </c>
      <c r="K443" s="50" t="str">
        <f>IF(ISERROR(VLOOKUP(J443,'Specialised Service Code'!$A$1:$D$219,2,FALSE)),"",VLOOKUP(J443,'Specialised Service Code'!$A$1:$D$219,2,FALSE))</f>
        <v>CHEMOTHERAPY SERVICES</v>
      </c>
      <c r="L443" s="47" t="s">
        <v>82</v>
      </c>
      <c r="M443" s="50" t="s">
        <v>23</v>
      </c>
      <c r="N443" s="50" t="str">
        <f>IF(ISERROR(VLOOKUP(M443,'Specialised Service Code'!$A$1:$D$219,2,FALSE)),"",VLOOKUP(M443,'Specialised Service Code'!$A$1:$D$219,2,FALSE))</f>
        <v>SPECIALIST CANCER SERVICES FOR CHILDREN AND YOUNG PEOPLE: PAEDIATRIC CANCER</v>
      </c>
      <c r="O443" s="47" t="s">
        <v>83</v>
      </c>
    </row>
    <row r="444" spans="1:15" s="80" customFormat="1" ht="14.25" customHeight="1">
      <c r="A444" s="125" t="s">
        <v>27</v>
      </c>
      <c r="B444" s="122" t="s">
        <v>2400</v>
      </c>
      <c r="C444" s="126" t="s">
        <v>2401</v>
      </c>
      <c r="D444" s="47" t="s">
        <v>29</v>
      </c>
      <c r="E444" s="48" t="s">
        <v>2408</v>
      </c>
      <c r="F444" s="50" t="s">
        <v>2409</v>
      </c>
      <c r="G444" s="50" t="s">
        <v>2423</v>
      </c>
      <c r="H444" s="50" t="s">
        <v>24</v>
      </c>
      <c r="I444" s="50" t="s">
        <v>1789</v>
      </c>
      <c r="J444" s="50" t="s">
        <v>13</v>
      </c>
      <c r="K444" s="50" t="str">
        <f>IF(ISERROR(VLOOKUP(J444,'Specialised Service Code'!$A$1:$D$219,2,FALSE)),"",VLOOKUP(J444,'Specialised Service Code'!$A$1:$D$219,2,FALSE))</f>
        <v>CHEMOTHERAPY SERVICES</v>
      </c>
      <c r="L444" s="47" t="s">
        <v>82</v>
      </c>
      <c r="M444" s="50" t="s">
        <v>23</v>
      </c>
      <c r="N444" s="50" t="str">
        <f>IF(ISERROR(VLOOKUP(M444,'Specialised Service Code'!$A$1:$D$219,2,FALSE)),"",VLOOKUP(M444,'Specialised Service Code'!$A$1:$D$219,2,FALSE))</f>
        <v>SPECIALIST CANCER SERVICES FOR CHILDREN AND YOUNG PEOPLE: PAEDIATRIC CANCER</v>
      </c>
      <c r="O444" s="47" t="s">
        <v>83</v>
      </c>
    </row>
    <row r="445" spans="1:15" s="80" customFormat="1" ht="14.25" customHeight="1">
      <c r="A445" s="125" t="s">
        <v>27</v>
      </c>
      <c r="B445" s="122" t="s">
        <v>2400</v>
      </c>
      <c r="C445" s="126" t="s">
        <v>2401</v>
      </c>
      <c r="D445" s="47" t="s">
        <v>29</v>
      </c>
      <c r="E445" s="48" t="s">
        <v>2410</v>
      </c>
      <c r="F445" s="50" t="s">
        <v>2411</v>
      </c>
      <c r="G445" s="50" t="s">
        <v>2423</v>
      </c>
      <c r="H445" s="50" t="s">
        <v>24</v>
      </c>
      <c r="I445" s="50" t="s">
        <v>1789</v>
      </c>
      <c r="J445" s="50" t="s">
        <v>13</v>
      </c>
      <c r="K445" s="50" t="str">
        <f>IF(ISERROR(VLOOKUP(J445,'Specialised Service Code'!$A$1:$D$219,2,FALSE)),"",VLOOKUP(J445,'Specialised Service Code'!$A$1:$D$219,2,FALSE))</f>
        <v>CHEMOTHERAPY SERVICES</v>
      </c>
      <c r="L445" s="47" t="s">
        <v>82</v>
      </c>
      <c r="M445" s="50" t="s">
        <v>23</v>
      </c>
      <c r="N445" s="50" t="str">
        <f>IF(ISERROR(VLOOKUP(M445,'Specialised Service Code'!$A$1:$D$219,2,FALSE)),"",VLOOKUP(M445,'Specialised Service Code'!$A$1:$D$219,2,FALSE))</f>
        <v>SPECIALIST CANCER SERVICES FOR CHILDREN AND YOUNG PEOPLE: PAEDIATRIC CANCER</v>
      </c>
      <c r="O445" s="47" t="s">
        <v>83</v>
      </c>
    </row>
    <row r="446" spans="1:15" s="80" customFormat="1" ht="14.25" customHeight="1">
      <c r="A446" s="125" t="s">
        <v>27</v>
      </c>
      <c r="B446" s="122" t="s">
        <v>2400</v>
      </c>
      <c r="C446" s="126" t="s">
        <v>2401</v>
      </c>
      <c r="D446" s="47" t="s">
        <v>29</v>
      </c>
      <c r="E446" s="48" t="s">
        <v>2412</v>
      </c>
      <c r="F446" s="50" t="s">
        <v>2413</v>
      </c>
      <c r="G446" s="50" t="s">
        <v>2423</v>
      </c>
      <c r="H446" s="50" t="s">
        <v>24</v>
      </c>
      <c r="I446" s="50" t="s">
        <v>1789</v>
      </c>
      <c r="J446" s="50" t="s">
        <v>13</v>
      </c>
      <c r="K446" s="50" t="str">
        <f>IF(ISERROR(VLOOKUP(J446,'Specialised Service Code'!$A$1:$D$219,2,FALSE)),"",VLOOKUP(J446,'Specialised Service Code'!$A$1:$D$219,2,FALSE))</f>
        <v>CHEMOTHERAPY SERVICES</v>
      </c>
      <c r="L446" s="47" t="s">
        <v>82</v>
      </c>
      <c r="M446" s="50" t="s">
        <v>23</v>
      </c>
      <c r="N446" s="50" t="str">
        <f>IF(ISERROR(VLOOKUP(M446,'Specialised Service Code'!$A$1:$D$219,2,FALSE)),"",VLOOKUP(M446,'Specialised Service Code'!$A$1:$D$219,2,FALSE))</f>
        <v>SPECIALIST CANCER SERVICES FOR CHILDREN AND YOUNG PEOPLE: PAEDIATRIC CANCER</v>
      </c>
      <c r="O446" s="47" t="s">
        <v>83</v>
      </c>
    </row>
    <row r="447" spans="1:15" s="80" customFormat="1" ht="14.25" customHeight="1">
      <c r="A447" s="125" t="s">
        <v>27</v>
      </c>
      <c r="B447" s="122" t="s">
        <v>2400</v>
      </c>
      <c r="C447" s="126" t="s">
        <v>2401</v>
      </c>
      <c r="D447" s="47" t="s">
        <v>29</v>
      </c>
      <c r="E447" s="48" t="s">
        <v>2414</v>
      </c>
      <c r="F447" s="50" t="s">
        <v>2415</v>
      </c>
      <c r="G447" s="50" t="s">
        <v>2423</v>
      </c>
      <c r="H447" s="50" t="s">
        <v>24</v>
      </c>
      <c r="I447" s="50" t="s">
        <v>1789</v>
      </c>
      <c r="J447" s="50" t="s">
        <v>13</v>
      </c>
      <c r="K447" s="50" t="str">
        <f>IF(ISERROR(VLOOKUP(J447,'Specialised Service Code'!$A$1:$D$219,2,FALSE)),"",VLOOKUP(J447,'Specialised Service Code'!$A$1:$D$219,2,FALSE))</f>
        <v>CHEMOTHERAPY SERVICES</v>
      </c>
      <c r="L447" s="47" t="s">
        <v>82</v>
      </c>
      <c r="M447" s="50" t="s">
        <v>23</v>
      </c>
      <c r="N447" s="50" t="str">
        <f>IF(ISERROR(VLOOKUP(M447,'Specialised Service Code'!$A$1:$D$219,2,FALSE)),"",VLOOKUP(M447,'Specialised Service Code'!$A$1:$D$219,2,FALSE))</f>
        <v>SPECIALIST CANCER SERVICES FOR CHILDREN AND YOUNG PEOPLE: PAEDIATRIC CANCER</v>
      </c>
      <c r="O447" s="47" t="s">
        <v>83</v>
      </c>
    </row>
    <row r="448" spans="1:15" s="80" customFormat="1" ht="14.25" customHeight="1">
      <c r="A448" s="125" t="s">
        <v>27</v>
      </c>
      <c r="B448" s="122" t="s">
        <v>2400</v>
      </c>
      <c r="C448" s="126" t="s">
        <v>2401</v>
      </c>
      <c r="D448" s="47" t="s">
        <v>29</v>
      </c>
      <c r="E448" s="48" t="s">
        <v>2416</v>
      </c>
      <c r="F448" s="50" t="s">
        <v>2417</v>
      </c>
      <c r="G448" s="50" t="s">
        <v>2423</v>
      </c>
      <c r="H448" s="50" t="s">
        <v>24</v>
      </c>
      <c r="I448" s="50" t="s">
        <v>1789</v>
      </c>
      <c r="J448" s="50" t="s">
        <v>13</v>
      </c>
      <c r="K448" s="50" t="str">
        <f>IF(ISERROR(VLOOKUP(J448,'Specialised Service Code'!$A$1:$D$219,2,FALSE)),"",VLOOKUP(J448,'Specialised Service Code'!$A$1:$D$219,2,FALSE))</f>
        <v>CHEMOTHERAPY SERVICES</v>
      </c>
      <c r="L448" s="47" t="s">
        <v>82</v>
      </c>
      <c r="M448" s="50" t="s">
        <v>23</v>
      </c>
      <c r="N448" s="50" t="str">
        <f>IF(ISERROR(VLOOKUP(M448,'Specialised Service Code'!$A$1:$D$219,2,FALSE)),"",VLOOKUP(M448,'Specialised Service Code'!$A$1:$D$219,2,FALSE))</f>
        <v>SPECIALIST CANCER SERVICES FOR CHILDREN AND YOUNG PEOPLE: PAEDIATRIC CANCER</v>
      </c>
      <c r="O448" s="47" t="s">
        <v>83</v>
      </c>
    </row>
    <row r="449" spans="1:15" s="80" customFormat="1" ht="14.25" customHeight="1">
      <c r="A449" s="125" t="s">
        <v>27</v>
      </c>
      <c r="B449" s="122" t="s">
        <v>2400</v>
      </c>
      <c r="C449" s="126" t="s">
        <v>2401</v>
      </c>
      <c r="D449" s="47" t="s">
        <v>29</v>
      </c>
      <c r="E449" s="48" t="s">
        <v>2418</v>
      </c>
      <c r="F449" s="50" t="s">
        <v>2419</v>
      </c>
      <c r="G449" s="50" t="s">
        <v>2423</v>
      </c>
      <c r="H449" s="50" t="s">
        <v>24</v>
      </c>
      <c r="I449" s="50" t="s">
        <v>1789</v>
      </c>
      <c r="J449" s="50" t="s">
        <v>13</v>
      </c>
      <c r="K449" s="50" t="str">
        <f>IF(ISERROR(VLOOKUP(J449,'Specialised Service Code'!$A$1:$D$219,2,FALSE)),"",VLOOKUP(J449,'Specialised Service Code'!$A$1:$D$219,2,FALSE))</f>
        <v>CHEMOTHERAPY SERVICES</v>
      </c>
      <c r="L449" s="47" t="s">
        <v>82</v>
      </c>
      <c r="M449" s="50" t="s">
        <v>23</v>
      </c>
      <c r="N449" s="50" t="str">
        <f>IF(ISERROR(VLOOKUP(M449,'Specialised Service Code'!$A$1:$D$219,2,FALSE)),"",VLOOKUP(M449,'Specialised Service Code'!$A$1:$D$219,2,FALSE))</f>
        <v>SPECIALIST CANCER SERVICES FOR CHILDREN AND YOUNG PEOPLE: PAEDIATRIC CANCER</v>
      </c>
      <c r="O449" s="47" t="s">
        <v>83</v>
      </c>
    </row>
    <row r="450" spans="1:15" s="80" customFormat="1" ht="14.25" customHeight="1">
      <c r="A450" s="125" t="s">
        <v>27</v>
      </c>
      <c r="B450" s="122" t="s">
        <v>2424</v>
      </c>
      <c r="C450" s="126" t="s">
        <v>2425</v>
      </c>
      <c r="D450" s="47" t="s">
        <v>29</v>
      </c>
      <c r="E450" s="48" t="s">
        <v>2426</v>
      </c>
      <c r="F450" s="50" t="s">
        <v>2427</v>
      </c>
      <c r="G450" s="50" t="s">
        <v>2428</v>
      </c>
      <c r="H450" s="50" t="s">
        <v>24</v>
      </c>
      <c r="I450" s="50" t="s">
        <v>2429</v>
      </c>
      <c r="J450" s="50" t="s">
        <v>1307</v>
      </c>
      <c r="K450" s="50" t="str">
        <f>IF(ISERROR(VLOOKUP(J450,'Specialised Service Code'!$A$1:$D$219,2,FALSE)),"",VLOOKUP(J450,'Specialised Service Code'!$A$1:$D$219,2,FALSE))</f>
        <v>HIGHLY SPECIALIST METABOLIC DISORDER SERVICES</v>
      </c>
      <c r="L450" s="47">
        <v>300</v>
      </c>
      <c r="M450" s="50" t="s">
        <v>1307</v>
      </c>
      <c r="N450" s="50" t="str">
        <f>IF(ISERROR(VLOOKUP(M450,'Specialised Service Code'!$A$1:$D$219,2,FALSE)),"",VLOOKUP(M450,'Specialised Service Code'!$A$1:$D$219,2,FALSE))</f>
        <v>HIGHLY SPECIALIST METABOLIC DISORDER SERVICES</v>
      </c>
      <c r="O450" s="47" t="s">
        <v>1533</v>
      </c>
    </row>
    <row r="451" spans="1:15" s="80" customFormat="1" ht="14.25" customHeight="1">
      <c r="A451" s="125" t="s">
        <v>27</v>
      </c>
      <c r="B451" s="122" t="s">
        <v>2424</v>
      </c>
      <c r="C451" s="126" t="s">
        <v>2425</v>
      </c>
      <c r="D451" s="47" t="s">
        <v>29</v>
      </c>
      <c r="E451" s="48" t="s">
        <v>2430</v>
      </c>
      <c r="F451" s="50" t="s">
        <v>2431</v>
      </c>
      <c r="G451" s="50" t="s">
        <v>2428</v>
      </c>
      <c r="H451" s="50" t="s">
        <v>24</v>
      </c>
      <c r="I451" s="50" t="s">
        <v>2429</v>
      </c>
      <c r="J451" s="50" t="s">
        <v>1307</v>
      </c>
      <c r="K451" s="50" t="str">
        <f>IF(ISERROR(VLOOKUP(J451,'Specialised Service Code'!$A$1:$D$219,2,FALSE)),"",VLOOKUP(J451,'Specialised Service Code'!$A$1:$D$219,2,FALSE))</f>
        <v>HIGHLY SPECIALIST METABOLIC DISORDER SERVICES</v>
      </c>
      <c r="L451" s="47">
        <v>300</v>
      </c>
      <c r="M451" s="50" t="s">
        <v>1307</v>
      </c>
      <c r="N451" s="50" t="str">
        <f>IF(ISERROR(VLOOKUP(M451,'Specialised Service Code'!$A$1:$D$219,2,FALSE)),"",VLOOKUP(M451,'Specialised Service Code'!$A$1:$D$219,2,FALSE))</f>
        <v>HIGHLY SPECIALIST METABOLIC DISORDER SERVICES</v>
      </c>
      <c r="O451" s="47" t="s">
        <v>1533</v>
      </c>
    </row>
    <row r="452" spans="1:15" s="80" customFormat="1" ht="14.25" customHeight="1">
      <c r="A452" s="50" t="s">
        <v>1456</v>
      </c>
      <c r="B452" s="48"/>
      <c r="C452" s="78" t="s">
        <v>2432</v>
      </c>
      <c r="D452" s="47"/>
      <c r="E452" s="48"/>
      <c r="F452" s="50" t="s">
        <v>2432</v>
      </c>
      <c r="G452" s="50" t="s">
        <v>2433</v>
      </c>
      <c r="H452" s="50" t="s">
        <v>24</v>
      </c>
      <c r="I452" s="50"/>
      <c r="J452" s="50"/>
      <c r="K452" s="50" t="str">
        <f>IF(ISERROR(VLOOKUP(J452,'Specialised Service Code'!$A$1:$D$219,2,FALSE)),"",VLOOKUP(J452,'Specialised Service Code'!$A$1:$D$219,2,FALSE))</f>
        <v/>
      </c>
      <c r="L452" s="47"/>
      <c r="M452" s="50"/>
      <c r="N452" s="50" t="str">
        <f>IF(ISERROR(VLOOKUP(M452,'Specialised Service Code'!$A$1:$D$219,2,FALSE)),"",VLOOKUP(M452,'Specialised Service Code'!$A$1:$D$219,2,FALSE))</f>
        <v/>
      </c>
      <c r="O452" s="47"/>
    </row>
    <row r="453" spans="1:15" s="80" customFormat="1" ht="14.25" customHeight="1">
      <c r="A453" s="125" t="s">
        <v>27</v>
      </c>
      <c r="B453" s="122" t="s">
        <v>2438</v>
      </c>
      <c r="C453" s="126" t="s">
        <v>2434</v>
      </c>
      <c r="D453" s="47" t="s">
        <v>29</v>
      </c>
      <c r="E453" s="48" t="s">
        <v>5993</v>
      </c>
      <c r="F453" s="50" t="s">
        <v>2435</v>
      </c>
      <c r="G453" s="50" t="s">
        <v>1670</v>
      </c>
      <c r="H453" s="50" t="s">
        <v>24</v>
      </c>
      <c r="I453" s="50" t="s">
        <v>1546</v>
      </c>
      <c r="J453" s="50" t="s">
        <v>1267</v>
      </c>
      <c r="K453" s="50" t="str">
        <f>IF(ISERROR(VLOOKUP(J453,'Specialised Service Code'!$A$1:$D$219,2,FALSE)),"",VLOOKUP(J453,'Specialised Service Code'!$A$1:$D$219,2,FALSE))</f>
        <v>SPECIALIST SERVICES FOR HAEMOPHILIA AND OTHER RELATED BLEEDING DISORDERS</v>
      </c>
      <c r="L453" s="47" t="s">
        <v>1547</v>
      </c>
      <c r="M453" s="50" t="s">
        <v>1267</v>
      </c>
      <c r="N453" s="50" t="str">
        <f>IF(ISERROR(VLOOKUP(M453,'Specialised Service Code'!$A$1:$D$219,2,FALSE)),"",VLOOKUP(M453,'Specialised Service Code'!$A$1:$D$219,2,FALSE))</f>
        <v>SPECIALIST SERVICES FOR HAEMOPHILIA AND OTHER RELATED BLEEDING DISORDERS</v>
      </c>
      <c r="O453" s="47" t="s">
        <v>1547</v>
      </c>
    </row>
    <row r="454" spans="1:15" s="80" customFormat="1" ht="14.25" customHeight="1">
      <c r="A454" s="125" t="s">
        <v>27</v>
      </c>
      <c r="B454" s="122" t="s">
        <v>2438</v>
      </c>
      <c r="C454" s="126" t="s">
        <v>2434</v>
      </c>
      <c r="D454" s="47" t="s">
        <v>29</v>
      </c>
      <c r="E454" s="48" t="s">
        <v>5991</v>
      </c>
      <c r="F454" s="50" t="s">
        <v>2436</v>
      </c>
      <c r="G454" s="50" t="s">
        <v>1670</v>
      </c>
      <c r="H454" s="50" t="s">
        <v>24</v>
      </c>
      <c r="I454" s="50" t="s">
        <v>1546</v>
      </c>
      <c r="J454" s="50" t="s">
        <v>1267</v>
      </c>
      <c r="K454" s="50" t="str">
        <f>IF(ISERROR(VLOOKUP(J454,'Specialised Service Code'!$A$1:$D$219,2,FALSE)),"",VLOOKUP(J454,'Specialised Service Code'!$A$1:$D$219,2,FALSE))</f>
        <v>SPECIALIST SERVICES FOR HAEMOPHILIA AND OTHER RELATED BLEEDING DISORDERS</v>
      </c>
      <c r="L454" s="47" t="s">
        <v>1547</v>
      </c>
      <c r="M454" s="50" t="s">
        <v>1267</v>
      </c>
      <c r="N454" s="50" t="str">
        <f>IF(ISERROR(VLOOKUP(M454,'Specialised Service Code'!$A$1:$D$219,2,FALSE)),"",VLOOKUP(M454,'Specialised Service Code'!$A$1:$D$219,2,FALSE))</f>
        <v>SPECIALIST SERVICES FOR HAEMOPHILIA AND OTHER RELATED BLEEDING DISORDERS</v>
      </c>
      <c r="O454" s="47" t="s">
        <v>1547</v>
      </c>
    </row>
    <row r="455" spans="1:15" s="80" customFormat="1" ht="14.25" customHeight="1">
      <c r="A455" s="125" t="s">
        <v>27</v>
      </c>
      <c r="B455" s="122" t="s">
        <v>2438</v>
      </c>
      <c r="C455" s="126" t="s">
        <v>2434</v>
      </c>
      <c r="D455" s="47" t="s">
        <v>29</v>
      </c>
      <c r="E455" s="48" t="s">
        <v>5992</v>
      </c>
      <c r="F455" s="50" t="s">
        <v>2437</v>
      </c>
      <c r="G455" s="50" t="s">
        <v>1670</v>
      </c>
      <c r="H455" s="50" t="s">
        <v>24</v>
      </c>
      <c r="I455" s="50" t="s">
        <v>1546</v>
      </c>
      <c r="J455" s="50" t="s">
        <v>1267</v>
      </c>
      <c r="K455" s="50" t="str">
        <f>IF(ISERROR(VLOOKUP(J455,'Specialised Service Code'!$A$1:$D$219,2,FALSE)),"",VLOOKUP(J455,'Specialised Service Code'!$A$1:$D$219,2,FALSE))</f>
        <v>SPECIALIST SERVICES FOR HAEMOPHILIA AND OTHER RELATED BLEEDING DISORDERS</v>
      </c>
      <c r="L455" s="47" t="s">
        <v>1547</v>
      </c>
      <c r="M455" s="50" t="s">
        <v>1267</v>
      </c>
      <c r="N455" s="50" t="str">
        <f>IF(ISERROR(VLOOKUP(M455,'Specialised Service Code'!$A$1:$D$219,2,FALSE)),"",VLOOKUP(M455,'Specialised Service Code'!$A$1:$D$219,2,FALSE))</f>
        <v>SPECIALIST SERVICES FOR HAEMOPHILIA AND OTHER RELATED BLEEDING DISORDERS</v>
      </c>
      <c r="O455" s="47" t="s">
        <v>1547</v>
      </c>
    </row>
    <row r="456" spans="1:15" s="80" customFormat="1" ht="14.25" customHeight="1">
      <c r="A456" s="125" t="s">
        <v>27</v>
      </c>
      <c r="B456" s="122" t="s">
        <v>2438</v>
      </c>
      <c r="C456" s="126" t="s">
        <v>2434</v>
      </c>
      <c r="D456" s="47" t="s">
        <v>29</v>
      </c>
      <c r="E456" s="48" t="s">
        <v>5995</v>
      </c>
      <c r="F456" s="50" t="s">
        <v>5994</v>
      </c>
      <c r="G456" s="50" t="s">
        <v>1670</v>
      </c>
      <c r="H456" s="50" t="s">
        <v>24</v>
      </c>
      <c r="I456" s="50" t="s">
        <v>1546</v>
      </c>
      <c r="J456" s="50" t="s">
        <v>1267</v>
      </c>
      <c r="K456" s="50" t="str">
        <f>IF(ISERROR(VLOOKUP(J456,'Specialised Service Code'!$A$1:$D$219,2,FALSE)),"",VLOOKUP(J456,'Specialised Service Code'!$A$1:$D$219,2,FALSE))</f>
        <v>SPECIALIST SERVICES FOR HAEMOPHILIA AND OTHER RELATED BLEEDING DISORDERS</v>
      </c>
      <c r="L456" s="47" t="s">
        <v>1547</v>
      </c>
      <c r="M456" s="50" t="s">
        <v>1267</v>
      </c>
      <c r="N456" s="50" t="str">
        <f>IF(ISERROR(VLOOKUP(M456,'Specialised Service Code'!$A$1:$D$219,2,FALSE)),"",VLOOKUP(M456,'Specialised Service Code'!$A$1:$D$219,2,FALSE))</f>
        <v>SPECIALIST SERVICES FOR HAEMOPHILIA AND OTHER RELATED BLEEDING DISORDERS</v>
      </c>
      <c r="O456" s="47" t="s">
        <v>1547</v>
      </c>
    </row>
    <row r="457" spans="1:15" s="80" customFormat="1" ht="14.25" customHeight="1">
      <c r="A457" s="125" t="s">
        <v>27</v>
      </c>
      <c r="B457" s="122" t="s">
        <v>2438</v>
      </c>
      <c r="C457" s="126" t="s">
        <v>2434</v>
      </c>
      <c r="D457" s="47" t="s">
        <v>28</v>
      </c>
      <c r="E457" s="48" t="s">
        <v>2439</v>
      </c>
      <c r="F457" s="50" t="s">
        <v>2440</v>
      </c>
      <c r="G457" s="50" t="s">
        <v>1670</v>
      </c>
      <c r="H457" s="50" t="s">
        <v>24</v>
      </c>
      <c r="I457" s="50" t="s">
        <v>1546</v>
      </c>
      <c r="J457" s="50" t="s">
        <v>1267</v>
      </c>
      <c r="K457" s="50" t="str">
        <f>IF(ISERROR(VLOOKUP(J457,'Specialised Service Code'!$A$1:$D$219,2,FALSE)),"",VLOOKUP(J457,'Specialised Service Code'!$A$1:$D$219,2,FALSE))</f>
        <v>SPECIALIST SERVICES FOR HAEMOPHILIA AND OTHER RELATED BLEEDING DISORDERS</v>
      </c>
      <c r="L457" s="47" t="s">
        <v>1547</v>
      </c>
      <c r="M457" s="50" t="s">
        <v>1267</v>
      </c>
      <c r="N457" s="50" t="str">
        <f>IF(ISERROR(VLOOKUP(M457,'Specialised Service Code'!$A$1:$D$219,2,FALSE)),"",VLOOKUP(M457,'Specialised Service Code'!$A$1:$D$219,2,FALSE))</f>
        <v>SPECIALIST SERVICES FOR HAEMOPHILIA AND OTHER RELATED BLEEDING DISORDERS</v>
      </c>
      <c r="O457" s="47" t="s">
        <v>1547</v>
      </c>
    </row>
    <row r="458" spans="1:15" s="80" customFormat="1" ht="14.25" customHeight="1">
      <c r="A458" s="125" t="s">
        <v>27</v>
      </c>
      <c r="B458" s="122" t="s">
        <v>2438</v>
      </c>
      <c r="C458" s="126" t="s">
        <v>2434</v>
      </c>
      <c r="D458" s="47" t="s">
        <v>28</v>
      </c>
      <c r="E458" s="48" t="s">
        <v>2441</v>
      </c>
      <c r="F458" s="50" t="s">
        <v>2442</v>
      </c>
      <c r="G458" s="50" t="s">
        <v>1670</v>
      </c>
      <c r="H458" s="50" t="s">
        <v>24</v>
      </c>
      <c r="I458" s="50" t="s">
        <v>1546</v>
      </c>
      <c r="J458" s="50" t="s">
        <v>1267</v>
      </c>
      <c r="K458" s="50" t="str">
        <f>IF(ISERROR(VLOOKUP(J458,'Specialised Service Code'!$A$1:$D$219,2,FALSE)),"",VLOOKUP(J458,'Specialised Service Code'!$A$1:$D$219,2,FALSE))</f>
        <v>SPECIALIST SERVICES FOR HAEMOPHILIA AND OTHER RELATED BLEEDING DISORDERS</v>
      </c>
      <c r="L458" s="47" t="s">
        <v>1547</v>
      </c>
      <c r="M458" s="50" t="s">
        <v>1267</v>
      </c>
      <c r="N458" s="50" t="str">
        <f>IF(ISERROR(VLOOKUP(M458,'Specialised Service Code'!$A$1:$D$219,2,FALSE)),"",VLOOKUP(M458,'Specialised Service Code'!$A$1:$D$219,2,FALSE))</f>
        <v>SPECIALIST SERVICES FOR HAEMOPHILIA AND OTHER RELATED BLEEDING DISORDERS</v>
      </c>
      <c r="O458" s="47" t="s">
        <v>1547</v>
      </c>
    </row>
    <row r="459" spans="1:15" s="80" customFormat="1" ht="14.25" customHeight="1">
      <c r="A459" s="125" t="s">
        <v>27</v>
      </c>
      <c r="B459" s="122" t="s">
        <v>2438</v>
      </c>
      <c r="C459" s="126" t="s">
        <v>2434</v>
      </c>
      <c r="D459" s="47" t="s">
        <v>28</v>
      </c>
      <c r="E459" s="48" t="s">
        <v>2443</v>
      </c>
      <c r="F459" s="50" t="s">
        <v>2444</v>
      </c>
      <c r="G459" s="50" t="s">
        <v>1670</v>
      </c>
      <c r="H459" s="50" t="s">
        <v>24</v>
      </c>
      <c r="I459" s="50" t="s">
        <v>1546</v>
      </c>
      <c r="J459" s="50" t="s">
        <v>1267</v>
      </c>
      <c r="K459" s="50" t="str">
        <f>IF(ISERROR(VLOOKUP(J459,'Specialised Service Code'!$A$1:$D$219,2,FALSE)),"",VLOOKUP(J459,'Specialised Service Code'!$A$1:$D$219,2,FALSE))</f>
        <v>SPECIALIST SERVICES FOR HAEMOPHILIA AND OTHER RELATED BLEEDING DISORDERS</v>
      </c>
      <c r="L459" s="47" t="s">
        <v>1547</v>
      </c>
      <c r="M459" s="50" t="s">
        <v>1267</v>
      </c>
      <c r="N459" s="50" t="str">
        <f>IF(ISERROR(VLOOKUP(M459,'Specialised Service Code'!$A$1:$D$219,2,FALSE)),"",VLOOKUP(M459,'Specialised Service Code'!$A$1:$D$219,2,FALSE))</f>
        <v>SPECIALIST SERVICES FOR HAEMOPHILIA AND OTHER RELATED BLEEDING DISORDERS</v>
      </c>
      <c r="O459" s="47" t="s">
        <v>1547</v>
      </c>
    </row>
    <row r="460" spans="1:15" s="80" customFormat="1" ht="14.25" customHeight="1">
      <c r="A460" s="125" t="s">
        <v>27</v>
      </c>
      <c r="B460" s="122" t="s">
        <v>2438</v>
      </c>
      <c r="C460" s="126" t="s">
        <v>2434</v>
      </c>
      <c r="D460" s="47" t="s">
        <v>28</v>
      </c>
      <c r="E460" s="48" t="s">
        <v>2445</v>
      </c>
      <c r="F460" s="50" t="s">
        <v>2446</v>
      </c>
      <c r="G460" s="50" t="s">
        <v>1670</v>
      </c>
      <c r="H460" s="50" t="s">
        <v>24</v>
      </c>
      <c r="I460" s="50" t="s">
        <v>1546</v>
      </c>
      <c r="J460" s="50" t="s">
        <v>1267</v>
      </c>
      <c r="K460" s="50" t="str">
        <f>IF(ISERROR(VLOOKUP(J460,'Specialised Service Code'!$A$1:$D$219,2,FALSE)),"",VLOOKUP(J460,'Specialised Service Code'!$A$1:$D$219,2,FALSE))</f>
        <v>SPECIALIST SERVICES FOR HAEMOPHILIA AND OTHER RELATED BLEEDING DISORDERS</v>
      </c>
      <c r="L460" s="47" t="s">
        <v>1547</v>
      </c>
      <c r="M460" s="50" t="s">
        <v>1267</v>
      </c>
      <c r="N460" s="50" t="str">
        <f>IF(ISERROR(VLOOKUP(M460,'Specialised Service Code'!$A$1:$D$219,2,FALSE)),"",VLOOKUP(M460,'Specialised Service Code'!$A$1:$D$219,2,FALSE))</f>
        <v>SPECIALIST SERVICES FOR HAEMOPHILIA AND OTHER RELATED BLEEDING DISORDERS</v>
      </c>
      <c r="O460" s="47" t="s">
        <v>1547</v>
      </c>
    </row>
    <row r="461" spans="1:15" s="80" customFormat="1" ht="14.25" customHeight="1">
      <c r="A461" s="125" t="s">
        <v>27</v>
      </c>
      <c r="B461" s="122" t="s">
        <v>2438</v>
      </c>
      <c r="C461" s="126" t="s">
        <v>2434</v>
      </c>
      <c r="D461" s="47" t="s">
        <v>28</v>
      </c>
      <c r="E461" s="48" t="s">
        <v>2447</v>
      </c>
      <c r="F461" s="50" t="s">
        <v>2448</v>
      </c>
      <c r="G461" s="50" t="s">
        <v>1670</v>
      </c>
      <c r="H461" s="50" t="s">
        <v>24</v>
      </c>
      <c r="I461" s="50" t="s">
        <v>1546</v>
      </c>
      <c r="J461" s="50" t="s">
        <v>1267</v>
      </c>
      <c r="K461" s="50" t="str">
        <f>IF(ISERROR(VLOOKUP(J461,'Specialised Service Code'!$A$1:$D$219,2,FALSE)),"",VLOOKUP(J461,'Specialised Service Code'!$A$1:$D$219,2,FALSE))</f>
        <v>SPECIALIST SERVICES FOR HAEMOPHILIA AND OTHER RELATED BLEEDING DISORDERS</v>
      </c>
      <c r="L461" s="47" t="s">
        <v>1547</v>
      </c>
      <c r="M461" s="50" t="s">
        <v>1267</v>
      </c>
      <c r="N461" s="50" t="str">
        <f>IF(ISERROR(VLOOKUP(M461,'Specialised Service Code'!$A$1:$D$219,2,FALSE)),"",VLOOKUP(M461,'Specialised Service Code'!$A$1:$D$219,2,FALSE))</f>
        <v>SPECIALIST SERVICES FOR HAEMOPHILIA AND OTHER RELATED BLEEDING DISORDERS</v>
      </c>
      <c r="O461" s="47" t="s">
        <v>1547</v>
      </c>
    </row>
    <row r="462" spans="1:15" s="80" customFormat="1" ht="14.25" customHeight="1">
      <c r="A462" s="125" t="s">
        <v>27</v>
      </c>
      <c r="B462" s="122" t="s">
        <v>2438</v>
      </c>
      <c r="C462" s="126" t="s">
        <v>2434</v>
      </c>
      <c r="D462" s="47" t="s">
        <v>28</v>
      </c>
      <c r="E462" s="48" t="s">
        <v>2449</v>
      </c>
      <c r="F462" s="50" t="s">
        <v>2450</v>
      </c>
      <c r="G462" s="50" t="s">
        <v>1670</v>
      </c>
      <c r="H462" s="50" t="s">
        <v>24</v>
      </c>
      <c r="I462" s="50" t="s">
        <v>1546</v>
      </c>
      <c r="J462" s="50" t="s">
        <v>1267</v>
      </c>
      <c r="K462" s="50" t="str">
        <f>IF(ISERROR(VLOOKUP(J462,'Specialised Service Code'!$A$1:$D$219,2,FALSE)),"",VLOOKUP(J462,'Specialised Service Code'!$A$1:$D$219,2,FALSE))</f>
        <v>SPECIALIST SERVICES FOR HAEMOPHILIA AND OTHER RELATED BLEEDING DISORDERS</v>
      </c>
      <c r="L462" s="47" t="s">
        <v>1547</v>
      </c>
      <c r="M462" s="50" t="s">
        <v>1267</v>
      </c>
      <c r="N462" s="50" t="str">
        <f>IF(ISERROR(VLOOKUP(M462,'Specialised Service Code'!$A$1:$D$219,2,FALSE)),"",VLOOKUP(M462,'Specialised Service Code'!$A$1:$D$219,2,FALSE))</f>
        <v>SPECIALIST SERVICES FOR HAEMOPHILIA AND OTHER RELATED BLEEDING DISORDERS</v>
      </c>
      <c r="O462" s="47" t="s">
        <v>1547</v>
      </c>
    </row>
    <row r="463" spans="1:15" s="80" customFormat="1" ht="14.25" customHeight="1">
      <c r="A463" s="125" t="s">
        <v>27</v>
      </c>
      <c r="B463" s="122" t="s">
        <v>2438</v>
      </c>
      <c r="C463" s="126" t="s">
        <v>2434</v>
      </c>
      <c r="D463" s="47" t="s">
        <v>28</v>
      </c>
      <c r="E463" s="48" t="s">
        <v>2451</v>
      </c>
      <c r="F463" s="50" t="s">
        <v>2452</v>
      </c>
      <c r="G463" s="50" t="s">
        <v>1670</v>
      </c>
      <c r="H463" s="50" t="s">
        <v>24</v>
      </c>
      <c r="I463" s="50" t="s">
        <v>1546</v>
      </c>
      <c r="J463" s="50" t="s">
        <v>1267</v>
      </c>
      <c r="K463" s="50" t="str">
        <f>IF(ISERROR(VLOOKUP(J463,'Specialised Service Code'!$A$1:$D$219,2,FALSE)),"",VLOOKUP(J463,'Specialised Service Code'!$A$1:$D$219,2,FALSE))</f>
        <v>SPECIALIST SERVICES FOR HAEMOPHILIA AND OTHER RELATED BLEEDING DISORDERS</v>
      </c>
      <c r="L463" s="47" t="s">
        <v>1547</v>
      </c>
      <c r="M463" s="50" t="s">
        <v>1267</v>
      </c>
      <c r="N463" s="50" t="str">
        <f>IF(ISERROR(VLOOKUP(M463,'Specialised Service Code'!$A$1:$D$219,2,FALSE)),"",VLOOKUP(M463,'Specialised Service Code'!$A$1:$D$219,2,FALSE))</f>
        <v>SPECIALIST SERVICES FOR HAEMOPHILIA AND OTHER RELATED BLEEDING DISORDERS</v>
      </c>
      <c r="O463" s="47" t="s">
        <v>1547</v>
      </c>
    </row>
    <row r="464" spans="1:15" s="80" customFormat="1" ht="14.25" customHeight="1">
      <c r="A464" s="125" t="s">
        <v>27</v>
      </c>
      <c r="B464" s="122" t="s">
        <v>2438</v>
      </c>
      <c r="C464" s="126" t="s">
        <v>2434</v>
      </c>
      <c r="D464" s="47" t="s">
        <v>28</v>
      </c>
      <c r="E464" s="48" t="s">
        <v>2453</v>
      </c>
      <c r="F464" s="50" t="s">
        <v>2454</v>
      </c>
      <c r="G464" s="50" t="s">
        <v>1670</v>
      </c>
      <c r="H464" s="50" t="s">
        <v>24</v>
      </c>
      <c r="I464" s="50" t="s">
        <v>1546</v>
      </c>
      <c r="J464" s="50" t="s">
        <v>1267</v>
      </c>
      <c r="K464" s="50" t="str">
        <f>IF(ISERROR(VLOOKUP(J464,'Specialised Service Code'!$A$1:$D$219,2,FALSE)),"",VLOOKUP(J464,'Specialised Service Code'!$A$1:$D$219,2,FALSE))</f>
        <v>SPECIALIST SERVICES FOR HAEMOPHILIA AND OTHER RELATED BLEEDING DISORDERS</v>
      </c>
      <c r="L464" s="47" t="s">
        <v>1547</v>
      </c>
      <c r="M464" s="50" t="s">
        <v>1267</v>
      </c>
      <c r="N464" s="50" t="str">
        <f>IF(ISERROR(VLOOKUP(M464,'Specialised Service Code'!$A$1:$D$219,2,FALSE)),"",VLOOKUP(M464,'Specialised Service Code'!$A$1:$D$219,2,FALSE))</f>
        <v>SPECIALIST SERVICES FOR HAEMOPHILIA AND OTHER RELATED BLEEDING DISORDERS</v>
      </c>
      <c r="O464" s="47" t="s">
        <v>1547</v>
      </c>
    </row>
    <row r="465" spans="1:15" s="80" customFormat="1" ht="14.25" customHeight="1">
      <c r="A465" s="125" t="s">
        <v>27</v>
      </c>
      <c r="B465" s="122" t="s">
        <v>2438</v>
      </c>
      <c r="C465" s="126" t="s">
        <v>2434</v>
      </c>
      <c r="D465" s="47" t="s">
        <v>28</v>
      </c>
      <c r="E465" s="48" t="s">
        <v>2455</v>
      </c>
      <c r="F465" s="50" t="s">
        <v>2456</v>
      </c>
      <c r="G465" s="50" t="s">
        <v>1670</v>
      </c>
      <c r="H465" s="50" t="s">
        <v>24</v>
      </c>
      <c r="I465" s="50" t="s">
        <v>1546</v>
      </c>
      <c r="J465" s="50" t="s">
        <v>1267</v>
      </c>
      <c r="K465" s="50" t="str">
        <f>IF(ISERROR(VLOOKUP(J465,'Specialised Service Code'!$A$1:$D$219,2,FALSE)),"",VLOOKUP(J465,'Specialised Service Code'!$A$1:$D$219,2,FALSE))</f>
        <v>SPECIALIST SERVICES FOR HAEMOPHILIA AND OTHER RELATED BLEEDING DISORDERS</v>
      </c>
      <c r="L465" s="47" t="s">
        <v>1547</v>
      </c>
      <c r="M465" s="50" t="s">
        <v>1267</v>
      </c>
      <c r="N465" s="50" t="str">
        <f>IF(ISERROR(VLOOKUP(M465,'Specialised Service Code'!$A$1:$D$219,2,FALSE)),"",VLOOKUP(M465,'Specialised Service Code'!$A$1:$D$219,2,FALSE))</f>
        <v>SPECIALIST SERVICES FOR HAEMOPHILIA AND OTHER RELATED BLEEDING DISORDERS</v>
      </c>
      <c r="O465" s="47" t="s">
        <v>1547</v>
      </c>
    </row>
    <row r="466" spans="1:15" s="80" customFormat="1" ht="14.25" customHeight="1">
      <c r="A466" s="125" t="s">
        <v>27</v>
      </c>
      <c r="B466" s="122" t="s">
        <v>2438</v>
      </c>
      <c r="C466" s="126" t="s">
        <v>2434</v>
      </c>
      <c r="D466" s="47" t="s">
        <v>28</v>
      </c>
      <c r="E466" s="48" t="s">
        <v>2457</v>
      </c>
      <c r="F466" s="50" t="s">
        <v>2458</v>
      </c>
      <c r="G466" s="50" t="s">
        <v>1670</v>
      </c>
      <c r="H466" s="50" t="s">
        <v>24</v>
      </c>
      <c r="I466" s="50" t="s">
        <v>1546</v>
      </c>
      <c r="J466" s="50" t="s">
        <v>1267</v>
      </c>
      <c r="K466" s="50" t="str">
        <f>IF(ISERROR(VLOOKUP(J466,'Specialised Service Code'!$A$1:$D$219,2,FALSE)),"",VLOOKUP(J466,'Specialised Service Code'!$A$1:$D$219,2,FALSE))</f>
        <v>SPECIALIST SERVICES FOR HAEMOPHILIA AND OTHER RELATED BLEEDING DISORDERS</v>
      </c>
      <c r="L466" s="47" t="s">
        <v>1547</v>
      </c>
      <c r="M466" s="50" t="s">
        <v>1267</v>
      </c>
      <c r="N466" s="50" t="str">
        <f>IF(ISERROR(VLOOKUP(M466,'Specialised Service Code'!$A$1:$D$219,2,FALSE)),"",VLOOKUP(M466,'Specialised Service Code'!$A$1:$D$219,2,FALSE))</f>
        <v>SPECIALIST SERVICES FOR HAEMOPHILIA AND OTHER RELATED BLEEDING DISORDERS</v>
      </c>
      <c r="O466" s="47" t="s">
        <v>1547</v>
      </c>
    </row>
    <row r="467" spans="1:15" s="80" customFormat="1" ht="14.25" customHeight="1">
      <c r="A467" s="50" t="s">
        <v>1456</v>
      </c>
      <c r="B467" s="48"/>
      <c r="C467" s="78" t="s">
        <v>2459</v>
      </c>
      <c r="D467" s="47"/>
      <c r="E467" s="48"/>
      <c r="F467" s="50" t="s">
        <v>2459</v>
      </c>
      <c r="G467" s="50" t="s">
        <v>1670</v>
      </c>
      <c r="H467" s="50" t="s">
        <v>24</v>
      </c>
      <c r="I467" s="50" t="s">
        <v>1546</v>
      </c>
      <c r="J467" s="50" t="s">
        <v>1267</v>
      </c>
      <c r="K467" s="50" t="str">
        <f>IF(ISERROR(VLOOKUP(J467,'Specialised Service Code'!$A$1:$D$219,2,FALSE)),"",VLOOKUP(J467,'Specialised Service Code'!$A$1:$D$219,2,FALSE))</f>
        <v>SPECIALIST SERVICES FOR HAEMOPHILIA AND OTHER RELATED BLEEDING DISORDERS</v>
      </c>
      <c r="L467" s="47" t="s">
        <v>1547</v>
      </c>
      <c r="M467" s="50" t="s">
        <v>1267</v>
      </c>
      <c r="N467" s="50" t="str">
        <f>IF(ISERROR(VLOOKUP(M467,'Specialised Service Code'!$A$1:$D$219,2,FALSE)),"",VLOOKUP(M467,'Specialised Service Code'!$A$1:$D$219,2,FALSE))</f>
        <v>SPECIALIST SERVICES FOR HAEMOPHILIA AND OTHER RELATED BLEEDING DISORDERS</v>
      </c>
      <c r="O467" s="47" t="s">
        <v>1547</v>
      </c>
    </row>
    <row r="468" spans="1:15" s="80" customFormat="1" ht="14.25" customHeight="1">
      <c r="A468" s="50" t="s">
        <v>1456</v>
      </c>
      <c r="B468" s="48"/>
      <c r="C468" s="78" t="s">
        <v>2460</v>
      </c>
      <c r="D468" s="47"/>
      <c r="E468" s="48"/>
      <c r="F468" s="50" t="s">
        <v>2460</v>
      </c>
      <c r="G468" s="50" t="s">
        <v>1670</v>
      </c>
      <c r="H468" s="50" t="s">
        <v>24</v>
      </c>
      <c r="I468" s="50" t="s">
        <v>1546</v>
      </c>
      <c r="J468" s="50" t="s">
        <v>1267</v>
      </c>
      <c r="K468" s="50" t="str">
        <f>IF(ISERROR(VLOOKUP(J468,'Specialised Service Code'!$A$1:$D$219,2,FALSE)),"",VLOOKUP(J468,'Specialised Service Code'!$A$1:$D$219,2,FALSE))</f>
        <v>SPECIALIST SERVICES FOR HAEMOPHILIA AND OTHER RELATED BLEEDING DISORDERS</v>
      </c>
      <c r="L468" s="47" t="s">
        <v>1547</v>
      </c>
      <c r="M468" s="50" t="s">
        <v>1267</v>
      </c>
      <c r="N468" s="50" t="str">
        <f>IF(ISERROR(VLOOKUP(M468,'Specialised Service Code'!$A$1:$D$219,2,FALSE)),"",VLOOKUP(M468,'Specialised Service Code'!$A$1:$D$219,2,FALSE))</f>
        <v>SPECIALIST SERVICES FOR HAEMOPHILIA AND OTHER RELATED BLEEDING DISORDERS</v>
      </c>
      <c r="O468" s="47" t="s">
        <v>1547</v>
      </c>
    </row>
    <row r="469" spans="1:15" s="80" customFormat="1" ht="14.25" customHeight="1">
      <c r="A469" s="125" t="s">
        <v>27</v>
      </c>
      <c r="B469" s="122" t="s">
        <v>2461</v>
      </c>
      <c r="C469" s="126" t="s">
        <v>2462</v>
      </c>
      <c r="D469" s="47" t="s">
        <v>29</v>
      </c>
      <c r="E469" s="48" t="s">
        <v>2463</v>
      </c>
      <c r="F469" s="50" t="s">
        <v>2464</v>
      </c>
      <c r="G469" s="50" t="s">
        <v>1670</v>
      </c>
      <c r="H469" s="50" t="s">
        <v>24</v>
      </c>
      <c r="I469" s="50" t="s">
        <v>1546</v>
      </c>
      <c r="J469" s="50" t="s">
        <v>1267</v>
      </c>
      <c r="K469" s="50" t="str">
        <f>IF(ISERROR(VLOOKUP(J469,'Specialised Service Code'!$A$1:$D$219,2,FALSE)),"",VLOOKUP(J469,'Specialised Service Code'!$A$1:$D$219,2,FALSE))</f>
        <v>SPECIALIST SERVICES FOR HAEMOPHILIA AND OTHER RELATED BLEEDING DISORDERS</v>
      </c>
      <c r="L469" s="47" t="s">
        <v>1547</v>
      </c>
      <c r="M469" s="50" t="s">
        <v>1267</v>
      </c>
      <c r="N469" s="50" t="str">
        <f>IF(ISERROR(VLOOKUP(M469,'Specialised Service Code'!$A$1:$D$219,2,FALSE)),"",VLOOKUP(M469,'Specialised Service Code'!$A$1:$D$219,2,FALSE))</f>
        <v>SPECIALIST SERVICES FOR HAEMOPHILIA AND OTHER RELATED BLEEDING DISORDERS</v>
      </c>
      <c r="O469" s="47" t="s">
        <v>1547</v>
      </c>
    </row>
    <row r="470" spans="1:15" s="80" customFormat="1" ht="14.25" customHeight="1">
      <c r="A470" s="125" t="s">
        <v>27</v>
      </c>
      <c r="B470" s="122" t="s">
        <v>2461</v>
      </c>
      <c r="C470" s="126" t="s">
        <v>2462</v>
      </c>
      <c r="D470" s="47" t="s">
        <v>29</v>
      </c>
      <c r="E470" s="48" t="s">
        <v>2465</v>
      </c>
      <c r="F470" s="50" t="s">
        <v>2466</v>
      </c>
      <c r="G470" s="50" t="s">
        <v>1670</v>
      </c>
      <c r="H470" s="50" t="s">
        <v>24</v>
      </c>
      <c r="I470" s="50" t="s">
        <v>1546</v>
      </c>
      <c r="J470" s="50" t="s">
        <v>1267</v>
      </c>
      <c r="K470" s="50" t="str">
        <f>IF(ISERROR(VLOOKUP(J470,'Specialised Service Code'!$A$1:$D$219,2,FALSE)),"",VLOOKUP(J470,'Specialised Service Code'!$A$1:$D$219,2,FALSE))</f>
        <v>SPECIALIST SERVICES FOR HAEMOPHILIA AND OTHER RELATED BLEEDING DISORDERS</v>
      </c>
      <c r="L470" s="47" t="s">
        <v>1547</v>
      </c>
      <c r="M470" s="50" t="s">
        <v>1267</v>
      </c>
      <c r="N470" s="50" t="str">
        <f>IF(ISERROR(VLOOKUP(M470,'Specialised Service Code'!$A$1:$D$219,2,FALSE)),"",VLOOKUP(M470,'Specialised Service Code'!$A$1:$D$219,2,FALSE))</f>
        <v>SPECIALIST SERVICES FOR HAEMOPHILIA AND OTHER RELATED BLEEDING DISORDERS</v>
      </c>
      <c r="O470" s="47" t="s">
        <v>1547</v>
      </c>
    </row>
    <row r="471" spans="1:15" s="80" customFormat="1" ht="14.25" customHeight="1">
      <c r="A471" s="125" t="s">
        <v>27</v>
      </c>
      <c r="B471" s="122" t="s">
        <v>2461</v>
      </c>
      <c r="C471" s="126" t="s">
        <v>2462</v>
      </c>
      <c r="D471" s="47" t="s">
        <v>29</v>
      </c>
      <c r="E471" s="48" t="s">
        <v>2467</v>
      </c>
      <c r="F471" s="50" t="s">
        <v>2468</v>
      </c>
      <c r="G471" s="50" t="s">
        <v>1670</v>
      </c>
      <c r="H471" s="50" t="s">
        <v>24</v>
      </c>
      <c r="I471" s="50" t="s">
        <v>1546</v>
      </c>
      <c r="J471" s="50" t="s">
        <v>1267</v>
      </c>
      <c r="K471" s="50" t="str">
        <f>IF(ISERROR(VLOOKUP(J471,'Specialised Service Code'!$A$1:$D$219,2,FALSE)),"",VLOOKUP(J471,'Specialised Service Code'!$A$1:$D$219,2,FALSE))</f>
        <v>SPECIALIST SERVICES FOR HAEMOPHILIA AND OTHER RELATED BLEEDING DISORDERS</v>
      </c>
      <c r="L471" s="47" t="s">
        <v>1547</v>
      </c>
      <c r="M471" s="50" t="s">
        <v>1267</v>
      </c>
      <c r="N471" s="50" t="str">
        <f>IF(ISERROR(VLOOKUP(M471,'Specialised Service Code'!$A$1:$D$219,2,FALSE)),"",VLOOKUP(M471,'Specialised Service Code'!$A$1:$D$219,2,FALSE))</f>
        <v>SPECIALIST SERVICES FOR HAEMOPHILIA AND OTHER RELATED BLEEDING DISORDERS</v>
      </c>
      <c r="O471" s="47" t="s">
        <v>1547</v>
      </c>
    </row>
    <row r="472" spans="1:15" s="80" customFormat="1" ht="14.25" customHeight="1">
      <c r="A472" s="125" t="s">
        <v>27</v>
      </c>
      <c r="B472" s="122" t="s">
        <v>2461</v>
      </c>
      <c r="C472" s="126" t="s">
        <v>2462</v>
      </c>
      <c r="D472" s="47" t="s">
        <v>29</v>
      </c>
      <c r="E472" s="48" t="s">
        <v>2469</v>
      </c>
      <c r="F472" s="50" t="s">
        <v>2470</v>
      </c>
      <c r="G472" s="50" t="s">
        <v>1670</v>
      </c>
      <c r="H472" s="50" t="s">
        <v>24</v>
      </c>
      <c r="I472" s="50" t="s">
        <v>1546</v>
      </c>
      <c r="J472" s="50" t="s">
        <v>1267</v>
      </c>
      <c r="K472" s="50" t="str">
        <f>IF(ISERROR(VLOOKUP(J472,'Specialised Service Code'!$A$1:$D$219,2,FALSE)),"",VLOOKUP(J472,'Specialised Service Code'!$A$1:$D$219,2,FALSE))</f>
        <v>SPECIALIST SERVICES FOR HAEMOPHILIA AND OTHER RELATED BLEEDING DISORDERS</v>
      </c>
      <c r="L472" s="47" t="s">
        <v>1547</v>
      </c>
      <c r="M472" s="50" t="s">
        <v>1267</v>
      </c>
      <c r="N472" s="50" t="str">
        <f>IF(ISERROR(VLOOKUP(M472,'Specialised Service Code'!$A$1:$D$219,2,FALSE)),"",VLOOKUP(M472,'Specialised Service Code'!$A$1:$D$219,2,FALSE))</f>
        <v>SPECIALIST SERVICES FOR HAEMOPHILIA AND OTHER RELATED BLEEDING DISORDERS</v>
      </c>
      <c r="O472" s="47" t="s">
        <v>1547</v>
      </c>
    </row>
    <row r="473" spans="1:15" s="80" customFormat="1" ht="14.25" customHeight="1">
      <c r="A473" s="125" t="s">
        <v>27</v>
      </c>
      <c r="B473" s="122" t="s">
        <v>2461</v>
      </c>
      <c r="C473" s="126" t="s">
        <v>2462</v>
      </c>
      <c r="D473" s="47" t="s">
        <v>29</v>
      </c>
      <c r="E473" s="48" t="s">
        <v>2471</v>
      </c>
      <c r="F473" s="50" t="s">
        <v>2472</v>
      </c>
      <c r="G473" s="50" t="s">
        <v>1670</v>
      </c>
      <c r="H473" s="50" t="s">
        <v>24</v>
      </c>
      <c r="I473" s="50" t="s">
        <v>1546</v>
      </c>
      <c r="J473" s="50" t="s">
        <v>1267</v>
      </c>
      <c r="K473" s="50" t="str">
        <f>IF(ISERROR(VLOOKUP(J473,'Specialised Service Code'!$A$1:$D$219,2,FALSE)),"",VLOOKUP(J473,'Specialised Service Code'!$A$1:$D$219,2,FALSE))</f>
        <v>SPECIALIST SERVICES FOR HAEMOPHILIA AND OTHER RELATED BLEEDING DISORDERS</v>
      </c>
      <c r="L473" s="47" t="s">
        <v>1547</v>
      </c>
      <c r="M473" s="50" t="s">
        <v>1267</v>
      </c>
      <c r="N473" s="50" t="str">
        <f>IF(ISERROR(VLOOKUP(M473,'Specialised Service Code'!$A$1:$D$219,2,FALSE)),"",VLOOKUP(M473,'Specialised Service Code'!$A$1:$D$219,2,FALSE))</f>
        <v>SPECIALIST SERVICES FOR HAEMOPHILIA AND OTHER RELATED BLEEDING DISORDERS</v>
      </c>
      <c r="O473" s="47" t="s">
        <v>1547</v>
      </c>
    </row>
    <row r="474" spans="1:15" s="80" customFormat="1" ht="14.25" customHeight="1">
      <c r="A474" s="125" t="s">
        <v>27</v>
      </c>
      <c r="B474" s="122" t="s">
        <v>2461</v>
      </c>
      <c r="C474" s="126" t="s">
        <v>2462</v>
      </c>
      <c r="D474" s="47" t="s">
        <v>29</v>
      </c>
      <c r="E474" s="48" t="s">
        <v>2473</v>
      </c>
      <c r="F474" s="50" t="s">
        <v>2474</v>
      </c>
      <c r="G474" s="50" t="s">
        <v>1670</v>
      </c>
      <c r="H474" s="50" t="s">
        <v>24</v>
      </c>
      <c r="I474" s="50" t="s">
        <v>1546</v>
      </c>
      <c r="J474" s="50" t="s">
        <v>1267</v>
      </c>
      <c r="K474" s="50" t="str">
        <f>IF(ISERROR(VLOOKUP(J474,'Specialised Service Code'!$A$1:$D$219,2,FALSE)),"",VLOOKUP(J474,'Specialised Service Code'!$A$1:$D$219,2,FALSE))</f>
        <v>SPECIALIST SERVICES FOR HAEMOPHILIA AND OTHER RELATED BLEEDING DISORDERS</v>
      </c>
      <c r="L474" s="47" t="s">
        <v>1547</v>
      </c>
      <c r="M474" s="50" t="s">
        <v>1267</v>
      </c>
      <c r="N474" s="50" t="str">
        <f>IF(ISERROR(VLOOKUP(M474,'Specialised Service Code'!$A$1:$D$219,2,FALSE)),"",VLOOKUP(M474,'Specialised Service Code'!$A$1:$D$219,2,FALSE))</f>
        <v>SPECIALIST SERVICES FOR HAEMOPHILIA AND OTHER RELATED BLEEDING DISORDERS</v>
      </c>
      <c r="O474" s="47" t="s">
        <v>1547</v>
      </c>
    </row>
    <row r="475" spans="1:15" s="80" customFormat="1" ht="14.25" customHeight="1">
      <c r="A475" s="125" t="s">
        <v>27</v>
      </c>
      <c r="B475" s="122" t="s">
        <v>2461</v>
      </c>
      <c r="C475" s="126" t="s">
        <v>2462</v>
      </c>
      <c r="D475" s="47" t="s">
        <v>29</v>
      </c>
      <c r="E475" s="48" t="s">
        <v>2475</v>
      </c>
      <c r="F475" s="50" t="s">
        <v>2476</v>
      </c>
      <c r="G475" s="50" t="s">
        <v>1670</v>
      </c>
      <c r="H475" s="50" t="s">
        <v>24</v>
      </c>
      <c r="I475" s="50" t="s">
        <v>1546</v>
      </c>
      <c r="J475" s="50" t="s">
        <v>1267</v>
      </c>
      <c r="K475" s="50" t="str">
        <f>IF(ISERROR(VLOOKUP(J475,'Specialised Service Code'!$A$1:$D$219,2,FALSE)),"",VLOOKUP(J475,'Specialised Service Code'!$A$1:$D$219,2,FALSE))</f>
        <v>SPECIALIST SERVICES FOR HAEMOPHILIA AND OTHER RELATED BLEEDING DISORDERS</v>
      </c>
      <c r="L475" s="47" t="s">
        <v>1547</v>
      </c>
      <c r="M475" s="50" t="s">
        <v>1267</v>
      </c>
      <c r="N475" s="50" t="str">
        <f>IF(ISERROR(VLOOKUP(M475,'Specialised Service Code'!$A$1:$D$219,2,FALSE)),"",VLOOKUP(M475,'Specialised Service Code'!$A$1:$D$219,2,FALSE))</f>
        <v>SPECIALIST SERVICES FOR HAEMOPHILIA AND OTHER RELATED BLEEDING DISORDERS</v>
      </c>
      <c r="O475" s="47" t="s">
        <v>1547</v>
      </c>
    </row>
    <row r="476" spans="1:15" s="80" customFormat="1" ht="14.25" customHeight="1">
      <c r="A476" s="125" t="s">
        <v>27</v>
      </c>
      <c r="B476" s="122" t="s">
        <v>2461</v>
      </c>
      <c r="C476" s="126" t="s">
        <v>2462</v>
      </c>
      <c r="D476" s="47" t="s">
        <v>29</v>
      </c>
      <c r="E476" s="48" t="s">
        <v>2477</v>
      </c>
      <c r="F476" s="50" t="s">
        <v>2478</v>
      </c>
      <c r="G476" s="50" t="s">
        <v>1670</v>
      </c>
      <c r="H476" s="50" t="s">
        <v>24</v>
      </c>
      <c r="I476" s="50" t="s">
        <v>1546</v>
      </c>
      <c r="J476" s="50" t="s">
        <v>1267</v>
      </c>
      <c r="K476" s="50" t="str">
        <f>IF(ISERROR(VLOOKUP(J476,'Specialised Service Code'!$A$1:$D$219,2,FALSE)),"",VLOOKUP(J476,'Specialised Service Code'!$A$1:$D$219,2,FALSE))</f>
        <v>SPECIALIST SERVICES FOR HAEMOPHILIA AND OTHER RELATED BLEEDING DISORDERS</v>
      </c>
      <c r="L476" s="47" t="s">
        <v>1547</v>
      </c>
      <c r="M476" s="50" t="s">
        <v>1267</v>
      </c>
      <c r="N476" s="50" t="str">
        <f>IF(ISERROR(VLOOKUP(M476,'Specialised Service Code'!$A$1:$D$219,2,FALSE)),"",VLOOKUP(M476,'Specialised Service Code'!$A$1:$D$219,2,FALSE))</f>
        <v>SPECIALIST SERVICES FOR HAEMOPHILIA AND OTHER RELATED BLEEDING DISORDERS</v>
      </c>
      <c r="O476" s="47" t="s">
        <v>1547</v>
      </c>
    </row>
    <row r="477" spans="1:15" s="80" customFormat="1" ht="14.25" customHeight="1">
      <c r="A477" s="125" t="s">
        <v>27</v>
      </c>
      <c r="B477" s="122" t="s">
        <v>2461</v>
      </c>
      <c r="C477" s="126" t="s">
        <v>2462</v>
      </c>
      <c r="D477" s="47" t="s">
        <v>29</v>
      </c>
      <c r="E477" s="48" t="s">
        <v>2479</v>
      </c>
      <c r="F477" s="50" t="s">
        <v>2480</v>
      </c>
      <c r="G477" s="50" t="s">
        <v>1670</v>
      </c>
      <c r="H477" s="50" t="s">
        <v>24</v>
      </c>
      <c r="I477" s="50" t="s">
        <v>1546</v>
      </c>
      <c r="J477" s="50" t="s">
        <v>1267</v>
      </c>
      <c r="K477" s="50" t="str">
        <f>IF(ISERROR(VLOOKUP(J477,'Specialised Service Code'!$A$1:$D$219,2,FALSE)),"",VLOOKUP(J477,'Specialised Service Code'!$A$1:$D$219,2,FALSE))</f>
        <v>SPECIALIST SERVICES FOR HAEMOPHILIA AND OTHER RELATED BLEEDING DISORDERS</v>
      </c>
      <c r="L477" s="47" t="s">
        <v>1547</v>
      </c>
      <c r="M477" s="50" t="s">
        <v>1267</v>
      </c>
      <c r="N477" s="50" t="str">
        <f>IF(ISERROR(VLOOKUP(M477,'Specialised Service Code'!$A$1:$D$219,2,FALSE)),"",VLOOKUP(M477,'Specialised Service Code'!$A$1:$D$219,2,FALSE))</f>
        <v>SPECIALIST SERVICES FOR HAEMOPHILIA AND OTHER RELATED BLEEDING DISORDERS</v>
      </c>
      <c r="O477" s="47" t="s">
        <v>1547</v>
      </c>
    </row>
    <row r="478" spans="1:15" s="80" customFormat="1" ht="14.25" customHeight="1">
      <c r="A478" s="125" t="s">
        <v>27</v>
      </c>
      <c r="B478" s="122" t="s">
        <v>2461</v>
      </c>
      <c r="C478" s="126" t="s">
        <v>2462</v>
      </c>
      <c r="D478" s="47" t="s">
        <v>29</v>
      </c>
      <c r="E478" s="48" t="s">
        <v>2481</v>
      </c>
      <c r="F478" s="50" t="s">
        <v>2482</v>
      </c>
      <c r="G478" s="50" t="s">
        <v>1670</v>
      </c>
      <c r="H478" s="50" t="s">
        <v>24</v>
      </c>
      <c r="I478" s="50" t="s">
        <v>1546</v>
      </c>
      <c r="J478" s="50" t="s">
        <v>1267</v>
      </c>
      <c r="K478" s="50" t="str">
        <f>IF(ISERROR(VLOOKUP(J478,'Specialised Service Code'!$A$1:$D$219,2,FALSE)),"",VLOOKUP(J478,'Specialised Service Code'!$A$1:$D$219,2,FALSE))</f>
        <v>SPECIALIST SERVICES FOR HAEMOPHILIA AND OTHER RELATED BLEEDING DISORDERS</v>
      </c>
      <c r="L478" s="47" t="s">
        <v>1547</v>
      </c>
      <c r="M478" s="50" t="s">
        <v>1267</v>
      </c>
      <c r="N478" s="50" t="str">
        <f>IF(ISERROR(VLOOKUP(M478,'Specialised Service Code'!$A$1:$D$219,2,FALSE)),"",VLOOKUP(M478,'Specialised Service Code'!$A$1:$D$219,2,FALSE))</f>
        <v>SPECIALIST SERVICES FOR HAEMOPHILIA AND OTHER RELATED BLEEDING DISORDERS</v>
      </c>
      <c r="O478" s="47" t="s">
        <v>1547</v>
      </c>
    </row>
    <row r="479" spans="1:15" s="80" customFormat="1" ht="14.25" customHeight="1">
      <c r="A479" s="125" t="s">
        <v>27</v>
      </c>
      <c r="B479" s="122" t="s">
        <v>2461</v>
      </c>
      <c r="C479" s="126" t="s">
        <v>2462</v>
      </c>
      <c r="D479" s="47" t="s">
        <v>29</v>
      </c>
      <c r="E479" s="48" t="s">
        <v>2483</v>
      </c>
      <c r="F479" s="50" t="s">
        <v>2484</v>
      </c>
      <c r="G479" s="50" t="s">
        <v>1670</v>
      </c>
      <c r="H479" s="50" t="s">
        <v>24</v>
      </c>
      <c r="I479" s="50" t="s">
        <v>1546</v>
      </c>
      <c r="J479" s="50" t="s">
        <v>1267</v>
      </c>
      <c r="K479" s="50" t="str">
        <f>IF(ISERROR(VLOOKUP(J479,'Specialised Service Code'!$A$1:$D$219,2,FALSE)),"",VLOOKUP(J479,'Specialised Service Code'!$A$1:$D$219,2,FALSE))</f>
        <v>SPECIALIST SERVICES FOR HAEMOPHILIA AND OTHER RELATED BLEEDING DISORDERS</v>
      </c>
      <c r="L479" s="47" t="s">
        <v>1547</v>
      </c>
      <c r="M479" s="50" t="s">
        <v>1267</v>
      </c>
      <c r="N479" s="50" t="str">
        <f>IF(ISERROR(VLOOKUP(M479,'Specialised Service Code'!$A$1:$D$219,2,FALSE)),"",VLOOKUP(M479,'Specialised Service Code'!$A$1:$D$219,2,FALSE))</f>
        <v>SPECIALIST SERVICES FOR HAEMOPHILIA AND OTHER RELATED BLEEDING DISORDERS</v>
      </c>
      <c r="O479" s="47" t="s">
        <v>1547</v>
      </c>
    </row>
    <row r="480" spans="1:15" s="80" customFormat="1" ht="14.25" customHeight="1">
      <c r="A480" s="125" t="s">
        <v>27</v>
      </c>
      <c r="B480" s="122" t="s">
        <v>2485</v>
      </c>
      <c r="C480" s="126" t="s">
        <v>2462</v>
      </c>
      <c r="D480" s="47" t="s">
        <v>28</v>
      </c>
      <c r="E480" s="48" t="s">
        <v>2486</v>
      </c>
      <c r="F480" s="50" t="s">
        <v>2487</v>
      </c>
      <c r="G480" s="50" t="s">
        <v>1670</v>
      </c>
      <c r="H480" s="50" t="s">
        <v>24</v>
      </c>
      <c r="I480" s="50" t="s">
        <v>1546</v>
      </c>
      <c r="J480" s="50" t="s">
        <v>1267</v>
      </c>
      <c r="K480" s="50" t="str">
        <f>IF(ISERROR(VLOOKUP(J480,'Specialised Service Code'!$A$1:$D$219,2,FALSE)),"",VLOOKUP(J480,'Specialised Service Code'!$A$1:$D$219,2,FALSE))</f>
        <v>SPECIALIST SERVICES FOR HAEMOPHILIA AND OTHER RELATED BLEEDING DISORDERS</v>
      </c>
      <c r="L480" s="47" t="s">
        <v>1547</v>
      </c>
      <c r="M480" s="50" t="s">
        <v>1267</v>
      </c>
      <c r="N480" s="50" t="str">
        <f>IF(ISERROR(VLOOKUP(M480,'Specialised Service Code'!$A$1:$D$219,2,FALSE)),"",VLOOKUP(M480,'Specialised Service Code'!$A$1:$D$219,2,FALSE))</f>
        <v>SPECIALIST SERVICES FOR HAEMOPHILIA AND OTHER RELATED BLEEDING DISORDERS</v>
      </c>
      <c r="O480" s="47" t="s">
        <v>1547</v>
      </c>
    </row>
    <row r="481" spans="1:15" s="80" customFormat="1" ht="14.25" customHeight="1">
      <c r="A481" s="125" t="s">
        <v>27</v>
      </c>
      <c r="B481" s="122" t="s">
        <v>2488</v>
      </c>
      <c r="C481" s="126" t="s">
        <v>2462</v>
      </c>
      <c r="D481" s="47" t="s">
        <v>28</v>
      </c>
      <c r="E481" s="48" t="s">
        <v>2489</v>
      </c>
      <c r="F481" s="50" t="s">
        <v>2490</v>
      </c>
      <c r="G481" s="50" t="s">
        <v>1670</v>
      </c>
      <c r="H481" s="50" t="s">
        <v>24</v>
      </c>
      <c r="I481" s="50" t="s">
        <v>1546</v>
      </c>
      <c r="J481" s="50" t="s">
        <v>1267</v>
      </c>
      <c r="K481" s="50" t="str">
        <f>IF(ISERROR(VLOOKUP(J481,'Specialised Service Code'!$A$1:$D$219,2,FALSE)),"",VLOOKUP(J481,'Specialised Service Code'!$A$1:$D$219,2,FALSE))</f>
        <v>SPECIALIST SERVICES FOR HAEMOPHILIA AND OTHER RELATED BLEEDING DISORDERS</v>
      </c>
      <c r="L481" s="47" t="s">
        <v>1547</v>
      </c>
      <c r="M481" s="50" t="s">
        <v>1267</v>
      </c>
      <c r="N481" s="50" t="str">
        <f>IF(ISERROR(VLOOKUP(M481,'Specialised Service Code'!$A$1:$D$219,2,FALSE)),"",VLOOKUP(M481,'Specialised Service Code'!$A$1:$D$219,2,FALSE))</f>
        <v>SPECIALIST SERVICES FOR HAEMOPHILIA AND OTHER RELATED BLEEDING DISORDERS</v>
      </c>
      <c r="O481" s="47" t="s">
        <v>1547</v>
      </c>
    </row>
    <row r="482" spans="1:15" s="80" customFormat="1" ht="14.25" customHeight="1">
      <c r="A482" s="125" t="s">
        <v>27</v>
      </c>
      <c r="B482" s="122" t="s">
        <v>2491</v>
      </c>
      <c r="C482" s="126" t="s">
        <v>2462</v>
      </c>
      <c r="D482" s="47" t="s">
        <v>28</v>
      </c>
      <c r="E482" s="48" t="s">
        <v>2492</v>
      </c>
      <c r="F482" s="50" t="s">
        <v>2493</v>
      </c>
      <c r="G482" s="50" t="s">
        <v>1670</v>
      </c>
      <c r="H482" s="50" t="s">
        <v>24</v>
      </c>
      <c r="I482" s="50" t="s">
        <v>1546</v>
      </c>
      <c r="J482" s="50" t="s">
        <v>1267</v>
      </c>
      <c r="K482" s="50" t="str">
        <f>IF(ISERROR(VLOOKUP(J482,'Specialised Service Code'!$A$1:$D$219,2,FALSE)),"",VLOOKUP(J482,'Specialised Service Code'!$A$1:$D$219,2,FALSE))</f>
        <v>SPECIALIST SERVICES FOR HAEMOPHILIA AND OTHER RELATED BLEEDING DISORDERS</v>
      </c>
      <c r="L482" s="47" t="s">
        <v>1547</v>
      </c>
      <c r="M482" s="50" t="s">
        <v>1267</v>
      </c>
      <c r="N482" s="50" t="str">
        <f>IF(ISERROR(VLOOKUP(M482,'Specialised Service Code'!$A$1:$D$219,2,FALSE)),"",VLOOKUP(M482,'Specialised Service Code'!$A$1:$D$219,2,FALSE))</f>
        <v>SPECIALIST SERVICES FOR HAEMOPHILIA AND OTHER RELATED BLEEDING DISORDERS</v>
      </c>
      <c r="O482" s="47" t="s">
        <v>1547</v>
      </c>
    </row>
    <row r="483" spans="1:15" s="80" customFormat="1" ht="14.25" customHeight="1">
      <c r="A483" s="125" t="s">
        <v>27</v>
      </c>
      <c r="B483" s="122" t="s">
        <v>2494</v>
      </c>
      <c r="C483" s="126" t="s">
        <v>2462</v>
      </c>
      <c r="D483" s="47" t="s">
        <v>28</v>
      </c>
      <c r="E483" s="48" t="s">
        <v>2495</v>
      </c>
      <c r="F483" s="50" t="s">
        <v>2496</v>
      </c>
      <c r="G483" s="50" t="s">
        <v>1670</v>
      </c>
      <c r="H483" s="50" t="s">
        <v>24</v>
      </c>
      <c r="I483" s="50" t="s">
        <v>1546</v>
      </c>
      <c r="J483" s="50" t="s">
        <v>1267</v>
      </c>
      <c r="K483" s="50" t="str">
        <f>IF(ISERROR(VLOOKUP(J483,'Specialised Service Code'!$A$1:$D$219,2,FALSE)),"",VLOOKUP(J483,'Specialised Service Code'!$A$1:$D$219,2,FALSE))</f>
        <v>SPECIALIST SERVICES FOR HAEMOPHILIA AND OTHER RELATED BLEEDING DISORDERS</v>
      </c>
      <c r="L483" s="47" t="s">
        <v>1547</v>
      </c>
      <c r="M483" s="50" t="s">
        <v>1267</v>
      </c>
      <c r="N483" s="50" t="str">
        <f>IF(ISERROR(VLOOKUP(M483,'Specialised Service Code'!$A$1:$D$219,2,FALSE)),"",VLOOKUP(M483,'Specialised Service Code'!$A$1:$D$219,2,FALSE))</f>
        <v>SPECIALIST SERVICES FOR HAEMOPHILIA AND OTHER RELATED BLEEDING DISORDERS</v>
      </c>
      <c r="O483" s="47" t="s">
        <v>1547</v>
      </c>
    </row>
    <row r="484" spans="1:15" s="80" customFormat="1" ht="14.25" customHeight="1">
      <c r="A484" s="125" t="s">
        <v>27</v>
      </c>
      <c r="B484" s="122" t="s">
        <v>2497</v>
      </c>
      <c r="C484" s="126" t="s">
        <v>2462</v>
      </c>
      <c r="D484" s="47" t="s">
        <v>28</v>
      </c>
      <c r="E484" s="48" t="s">
        <v>2498</v>
      </c>
      <c r="F484" s="50" t="s">
        <v>2499</v>
      </c>
      <c r="G484" s="50" t="s">
        <v>1670</v>
      </c>
      <c r="H484" s="50" t="s">
        <v>24</v>
      </c>
      <c r="I484" s="50" t="s">
        <v>1546</v>
      </c>
      <c r="J484" s="50" t="s">
        <v>1267</v>
      </c>
      <c r="K484" s="50" t="str">
        <f>IF(ISERROR(VLOOKUP(J484,'Specialised Service Code'!$A$1:$D$219,2,FALSE)),"",VLOOKUP(J484,'Specialised Service Code'!$A$1:$D$219,2,FALSE))</f>
        <v>SPECIALIST SERVICES FOR HAEMOPHILIA AND OTHER RELATED BLEEDING DISORDERS</v>
      </c>
      <c r="L484" s="47" t="s">
        <v>1547</v>
      </c>
      <c r="M484" s="50" t="s">
        <v>1267</v>
      </c>
      <c r="N484" s="50" t="str">
        <f>IF(ISERROR(VLOOKUP(M484,'Specialised Service Code'!$A$1:$D$219,2,FALSE)),"",VLOOKUP(M484,'Specialised Service Code'!$A$1:$D$219,2,FALSE))</f>
        <v>SPECIALIST SERVICES FOR HAEMOPHILIA AND OTHER RELATED BLEEDING DISORDERS</v>
      </c>
      <c r="O484" s="47" t="s">
        <v>1547</v>
      </c>
    </row>
    <row r="485" spans="1:15" s="80" customFormat="1" ht="14.25" customHeight="1">
      <c r="A485" s="125" t="s">
        <v>27</v>
      </c>
      <c r="B485" s="122" t="s">
        <v>2500</v>
      </c>
      <c r="C485" s="126" t="s">
        <v>2462</v>
      </c>
      <c r="D485" s="47" t="s">
        <v>28</v>
      </c>
      <c r="E485" s="48" t="s">
        <v>2501</v>
      </c>
      <c r="F485" s="50" t="s">
        <v>2502</v>
      </c>
      <c r="G485" s="50" t="s">
        <v>1670</v>
      </c>
      <c r="H485" s="50" t="s">
        <v>24</v>
      </c>
      <c r="I485" s="50" t="s">
        <v>1546</v>
      </c>
      <c r="J485" s="50" t="s">
        <v>1267</v>
      </c>
      <c r="K485" s="50" t="str">
        <f>IF(ISERROR(VLOOKUP(J485,'Specialised Service Code'!$A$1:$D$219,2,FALSE)),"",VLOOKUP(J485,'Specialised Service Code'!$A$1:$D$219,2,FALSE))</f>
        <v>SPECIALIST SERVICES FOR HAEMOPHILIA AND OTHER RELATED BLEEDING DISORDERS</v>
      </c>
      <c r="L485" s="47" t="s">
        <v>1547</v>
      </c>
      <c r="M485" s="50" t="s">
        <v>1267</v>
      </c>
      <c r="N485" s="50" t="str">
        <f>IF(ISERROR(VLOOKUP(M485,'Specialised Service Code'!$A$1:$D$219,2,FALSE)),"",VLOOKUP(M485,'Specialised Service Code'!$A$1:$D$219,2,FALSE))</f>
        <v>SPECIALIST SERVICES FOR HAEMOPHILIA AND OTHER RELATED BLEEDING DISORDERS</v>
      </c>
      <c r="O485" s="47" t="s">
        <v>1547</v>
      </c>
    </row>
    <row r="486" spans="1:15" s="80" customFormat="1" ht="14.25" customHeight="1">
      <c r="A486" s="125" t="s">
        <v>27</v>
      </c>
      <c r="B486" s="122" t="s">
        <v>2503</v>
      </c>
      <c r="C486" s="126" t="s">
        <v>2462</v>
      </c>
      <c r="D486" s="47" t="s">
        <v>28</v>
      </c>
      <c r="E486" s="48" t="s">
        <v>2504</v>
      </c>
      <c r="F486" s="50" t="s">
        <v>2505</v>
      </c>
      <c r="G486" s="50" t="s">
        <v>1670</v>
      </c>
      <c r="H486" s="50" t="s">
        <v>24</v>
      </c>
      <c r="I486" s="50" t="s">
        <v>1546</v>
      </c>
      <c r="J486" s="50" t="s">
        <v>1267</v>
      </c>
      <c r="K486" s="50" t="str">
        <f>IF(ISERROR(VLOOKUP(J486,'Specialised Service Code'!$A$1:$D$219,2,FALSE)),"",VLOOKUP(J486,'Specialised Service Code'!$A$1:$D$219,2,FALSE))</f>
        <v>SPECIALIST SERVICES FOR HAEMOPHILIA AND OTHER RELATED BLEEDING DISORDERS</v>
      </c>
      <c r="L486" s="47" t="s">
        <v>1547</v>
      </c>
      <c r="M486" s="50" t="s">
        <v>1267</v>
      </c>
      <c r="N486" s="50" t="str">
        <f>IF(ISERROR(VLOOKUP(M486,'Specialised Service Code'!$A$1:$D$219,2,FALSE)),"",VLOOKUP(M486,'Specialised Service Code'!$A$1:$D$219,2,FALSE))</f>
        <v>SPECIALIST SERVICES FOR HAEMOPHILIA AND OTHER RELATED BLEEDING DISORDERS</v>
      </c>
      <c r="O486" s="47" t="s">
        <v>1547</v>
      </c>
    </row>
    <row r="487" spans="1:15" s="80" customFormat="1" ht="14.25" customHeight="1">
      <c r="A487" s="125" t="s">
        <v>27</v>
      </c>
      <c r="B487" s="122" t="s">
        <v>2506</v>
      </c>
      <c r="C487" s="126" t="s">
        <v>2462</v>
      </c>
      <c r="D487" s="47" t="s">
        <v>28</v>
      </c>
      <c r="E487" s="48" t="s">
        <v>2507</v>
      </c>
      <c r="F487" s="50" t="s">
        <v>2508</v>
      </c>
      <c r="G487" s="50" t="s">
        <v>1670</v>
      </c>
      <c r="H487" s="50" t="s">
        <v>24</v>
      </c>
      <c r="I487" s="50" t="s">
        <v>1546</v>
      </c>
      <c r="J487" s="50" t="s">
        <v>1267</v>
      </c>
      <c r="K487" s="50" t="str">
        <f>IF(ISERROR(VLOOKUP(J487,'Specialised Service Code'!$A$1:$D$219,2,FALSE)),"",VLOOKUP(J487,'Specialised Service Code'!$A$1:$D$219,2,FALSE))</f>
        <v>SPECIALIST SERVICES FOR HAEMOPHILIA AND OTHER RELATED BLEEDING DISORDERS</v>
      </c>
      <c r="L487" s="47" t="s">
        <v>1547</v>
      </c>
      <c r="M487" s="50" t="s">
        <v>1267</v>
      </c>
      <c r="N487" s="50" t="str">
        <f>IF(ISERROR(VLOOKUP(M487,'Specialised Service Code'!$A$1:$D$219,2,FALSE)),"",VLOOKUP(M487,'Specialised Service Code'!$A$1:$D$219,2,FALSE))</f>
        <v>SPECIALIST SERVICES FOR HAEMOPHILIA AND OTHER RELATED BLEEDING DISORDERS</v>
      </c>
      <c r="O487" s="47" t="s">
        <v>1547</v>
      </c>
    </row>
    <row r="488" spans="1:15" s="80" customFormat="1" ht="14.25" customHeight="1">
      <c r="A488" s="125" t="s">
        <v>27</v>
      </c>
      <c r="B488" s="122" t="s">
        <v>2509</v>
      </c>
      <c r="C488" s="126" t="s">
        <v>2462</v>
      </c>
      <c r="D488" s="47" t="s">
        <v>28</v>
      </c>
      <c r="E488" s="48" t="s">
        <v>2510</v>
      </c>
      <c r="F488" s="50" t="s">
        <v>2511</v>
      </c>
      <c r="G488" s="50" t="s">
        <v>1670</v>
      </c>
      <c r="H488" s="50" t="s">
        <v>24</v>
      </c>
      <c r="I488" s="50" t="s">
        <v>1546</v>
      </c>
      <c r="J488" s="50" t="s">
        <v>1267</v>
      </c>
      <c r="K488" s="50" t="str">
        <f>IF(ISERROR(VLOOKUP(J488,'Specialised Service Code'!$A$1:$D$219,2,FALSE)),"",VLOOKUP(J488,'Specialised Service Code'!$A$1:$D$219,2,FALSE))</f>
        <v>SPECIALIST SERVICES FOR HAEMOPHILIA AND OTHER RELATED BLEEDING DISORDERS</v>
      </c>
      <c r="L488" s="47" t="s">
        <v>1547</v>
      </c>
      <c r="M488" s="50" t="s">
        <v>1267</v>
      </c>
      <c r="N488" s="50" t="str">
        <f>IF(ISERROR(VLOOKUP(M488,'Specialised Service Code'!$A$1:$D$219,2,FALSE)),"",VLOOKUP(M488,'Specialised Service Code'!$A$1:$D$219,2,FALSE))</f>
        <v>SPECIALIST SERVICES FOR HAEMOPHILIA AND OTHER RELATED BLEEDING DISORDERS</v>
      </c>
      <c r="O488" s="47" t="s">
        <v>1547</v>
      </c>
    </row>
    <row r="489" spans="1:15" s="80" customFormat="1" ht="14.25" customHeight="1">
      <c r="A489" s="125" t="s">
        <v>27</v>
      </c>
      <c r="B489" s="122" t="s">
        <v>2512</v>
      </c>
      <c r="C489" s="126" t="s">
        <v>2462</v>
      </c>
      <c r="D489" s="47" t="s">
        <v>28</v>
      </c>
      <c r="E489" s="48" t="s">
        <v>2513</v>
      </c>
      <c r="F489" s="50" t="s">
        <v>2514</v>
      </c>
      <c r="G489" s="50" t="s">
        <v>1670</v>
      </c>
      <c r="H489" s="50" t="s">
        <v>24</v>
      </c>
      <c r="I489" s="50" t="s">
        <v>1546</v>
      </c>
      <c r="J489" s="50" t="s">
        <v>1267</v>
      </c>
      <c r="K489" s="50" t="str">
        <f>IF(ISERROR(VLOOKUP(J489,'Specialised Service Code'!$A$1:$D$219,2,FALSE)),"",VLOOKUP(J489,'Specialised Service Code'!$A$1:$D$219,2,FALSE))</f>
        <v>SPECIALIST SERVICES FOR HAEMOPHILIA AND OTHER RELATED BLEEDING DISORDERS</v>
      </c>
      <c r="L489" s="47" t="s">
        <v>1547</v>
      </c>
      <c r="M489" s="50" t="s">
        <v>1267</v>
      </c>
      <c r="N489" s="50" t="str">
        <f>IF(ISERROR(VLOOKUP(M489,'Specialised Service Code'!$A$1:$D$219,2,FALSE)),"",VLOOKUP(M489,'Specialised Service Code'!$A$1:$D$219,2,FALSE))</f>
        <v>SPECIALIST SERVICES FOR HAEMOPHILIA AND OTHER RELATED BLEEDING DISORDERS</v>
      </c>
      <c r="O489" s="47" t="s">
        <v>1547</v>
      </c>
    </row>
    <row r="490" spans="1:15" s="80" customFormat="1" ht="14.25" customHeight="1">
      <c r="A490" s="125" t="s">
        <v>27</v>
      </c>
      <c r="B490" s="122" t="s">
        <v>2515</v>
      </c>
      <c r="C490" s="126" t="s">
        <v>2462</v>
      </c>
      <c r="D490" s="47" t="s">
        <v>28</v>
      </c>
      <c r="E490" s="48" t="s">
        <v>2516</v>
      </c>
      <c r="F490" s="50" t="s">
        <v>2517</v>
      </c>
      <c r="G490" s="50" t="s">
        <v>1670</v>
      </c>
      <c r="H490" s="50" t="s">
        <v>24</v>
      </c>
      <c r="I490" s="50" t="s">
        <v>1546</v>
      </c>
      <c r="J490" s="50" t="s">
        <v>1267</v>
      </c>
      <c r="K490" s="50" t="str">
        <f>IF(ISERROR(VLOOKUP(J490,'Specialised Service Code'!$A$1:$D$219,2,FALSE)),"",VLOOKUP(J490,'Specialised Service Code'!$A$1:$D$219,2,FALSE))</f>
        <v>SPECIALIST SERVICES FOR HAEMOPHILIA AND OTHER RELATED BLEEDING DISORDERS</v>
      </c>
      <c r="L490" s="47" t="s">
        <v>1547</v>
      </c>
      <c r="M490" s="50" t="s">
        <v>1267</v>
      </c>
      <c r="N490" s="50" t="str">
        <f>IF(ISERROR(VLOOKUP(M490,'Specialised Service Code'!$A$1:$D$219,2,FALSE)),"",VLOOKUP(M490,'Specialised Service Code'!$A$1:$D$219,2,FALSE))</f>
        <v>SPECIALIST SERVICES FOR HAEMOPHILIA AND OTHER RELATED BLEEDING DISORDERS</v>
      </c>
      <c r="O490" s="47" t="s">
        <v>1547</v>
      </c>
    </row>
    <row r="491" spans="1:15" s="80" customFormat="1" ht="14.25" customHeight="1">
      <c r="A491" s="125" t="s">
        <v>27</v>
      </c>
      <c r="B491" s="122" t="s">
        <v>5870</v>
      </c>
      <c r="C491" s="126" t="s">
        <v>2518</v>
      </c>
      <c r="D491" s="47" t="s">
        <v>29</v>
      </c>
      <c r="E491" s="48" t="s">
        <v>2519</v>
      </c>
      <c r="F491" s="50" t="s">
        <v>2520</v>
      </c>
      <c r="G491" s="50" t="s">
        <v>1670</v>
      </c>
      <c r="H491" s="50" t="s">
        <v>24</v>
      </c>
      <c r="I491" s="50" t="s">
        <v>1546</v>
      </c>
      <c r="J491" s="50" t="s">
        <v>1267</v>
      </c>
      <c r="K491" s="50" t="str">
        <f>IF(ISERROR(VLOOKUP(J491,'Specialised Service Code'!$A$1:$D$219,2,FALSE)),"",VLOOKUP(J491,'Specialised Service Code'!$A$1:$D$219,2,FALSE))</f>
        <v>SPECIALIST SERVICES FOR HAEMOPHILIA AND OTHER RELATED BLEEDING DISORDERS</v>
      </c>
      <c r="L491" s="47" t="s">
        <v>1547</v>
      </c>
      <c r="M491" s="50" t="s">
        <v>1267</v>
      </c>
      <c r="N491" s="50" t="str">
        <f>IF(ISERROR(VLOOKUP(M491,'Specialised Service Code'!$A$1:$D$219,2,FALSE)),"",VLOOKUP(M491,'Specialised Service Code'!$A$1:$D$219,2,FALSE))</f>
        <v>SPECIALIST SERVICES FOR HAEMOPHILIA AND OTHER RELATED BLEEDING DISORDERS</v>
      </c>
      <c r="O491" s="47" t="s">
        <v>1547</v>
      </c>
    </row>
    <row r="492" spans="1:15" s="80" customFormat="1" ht="14.25" customHeight="1">
      <c r="A492" s="125" t="s">
        <v>27</v>
      </c>
      <c r="B492" s="122" t="s">
        <v>5870</v>
      </c>
      <c r="C492" s="126" t="s">
        <v>2518</v>
      </c>
      <c r="D492" s="47" t="s">
        <v>29</v>
      </c>
      <c r="E492" s="48" t="s">
        <v>2521</v>
      </c>
      <c r="F492" s="50" t="s">
        <v>2522</v>
      </c>
      <c r="G492" s="50" t="s">
        <v>1670</v>
      </c>
      <c r="H492" s="50" t="s">
        <v>24</v>
      </c>
      <c r="I492" s="50" t="s">
        <v>1546</v>
      </c>
      <c r="J492" s="50" t="s">
        <v>1267</v>
      </c>
      <c r="K492" s="50" t="str">
        <f>IF(ISERROR(VLOOKUP(J492,'Specialised Service Code'!$A$1:$D$219,2,FALSE)),"",VLOOKUP(J492,'Specialised Service Code'!$A$1:$D$219,2,FALSE))</f>
        <v>SPECIALIST SERVICES FOR HAEMOPHILIA AND OTHER RELATED BLEEDING DISORDERS</v>
      </c>
      <c r="L492" s="47" t="s">
        <v>1547</v>
      </c>
      <c r="M492" s="50" t="s">
        <v>1267</v>
      </c>
      <c r="N492" s="50" t="str">
        <f>IF(ISERROR(VLOOKUP(M492,'Specialised Service Code'!$A$1:$D$219,2,FALSE)),"",VLOOKUP(M492,'Specialised Service Code'!$A$1:$D$219,2,FALSE))</f>
        <v>SPECIALIST SERVICES FOR HAEMOPHILIA AND OTHER RELATED BLEEDING DISORDERS</v>
      </c>
      <c r="O492" s="47" t="s">
        <v>1547</v>
      </c>
    </row>
    <row r="493" spans="1:15" s="80" customFormat="1" ht="14.25" customHeight="1">
      <c r="A493" s="125" t="s">
        <v>27</v>
      </c>
      <c r="B493" s="122" t="s">
        <v>5870</v>
      </c>
      <c r="C493" s="126" t="s">
        <v>2518</v>
      </c>
      <c r="D493" s="47" t="s">
        <v>29</v>
      </c>
      <c r="E493" s="48" t="s">
        <v>2523</v>
      </c>
      <c r="F493" s="50" t="s">
        <v>2524</v>
      </c>
      <c r="G493" s="50" t="s">
        <v>1670</v>
      </c>
      <c r="H493" s="50" t="s">
        <v>24</v>
      </c>
      <c r="I493" s="50" t="s">
        <v>1546</v>
      </c>
      <c r="J493" s="50" t="s">
        <v>1267</v>
      </c>
      <c r="K493" s="50" t="str">
        <f>IF(ISERROR(VLOOKUP(J493,'Specialised Service Code'!$A$1:$D$219,2,FALSE)),"",VLOOKUP(J493,'Specialised Service Code'!$A$1:$D$219,2,FALSE))</f>
        <v>SPECIALIST SERVICES FOR HAEMOPHILIA AND OTHER RELATED BLEEDING DISORDERS</v>
      </c>
      <c r="L493" s="47" t="s">
        <v>1547</v>
      </c>
      <c r="M493" s="50" t="s">
        <v>1267</v>
      </c>
      <c r="N493" s="50" t="str">
        <f>IF(ISERROR(VLOOKUP(M493,'Specialised Service Code'!$A$1:$D$219,2,FALSE)),"",VLOOKUP(M493,'Specialised Service Code'!$A$1:$D$219,2,FALSE))</f>
        <v>SPECIALIST SERVICES FOR HAEMOPHILIA AND OTHER RELATED BLEEDING DISORDERS</v>
      </c>
      <c r="O493" s="47" t="s">
        <v>1547</v>
      </c>
    </row>
    <row r="494" spans="1:15" s="80" customFormat="1" ht="14.25" customHeight="1">
      <c r="A494" s="125" t="s">
        <v>27</v>
      </c>
      <c r="B494" s="122" t="s">
        <v>5870</v>
      </c>
      <c r="C494" s="126" t="s">
        <v>2518</v>
      </c>
      <c r="D494" s="47" t="s">
        <v>29</v>
      </c>
      <c r="E494" s="48" t="s">
        <v>2525</v>
      </c>
      <c r="F494" s="50" t="s">
        <v>2526</v>
      </c>
      <c r="G494" s="50" t="s">
        <v>1670</v>
      </c>
      <c r="H494" s="50" t="s">
        <v>24</v>
      </c>
      <c r="I494" s="50" t="s">
        <v>1546</v>
      </c>
      <c r="J494" s="50" t="s">
        <v>1267</v>
      </c>
      <c r="K494" s="50" t="str">
        <f>IF(ISERROR(VLOOKUP(J494,'Specialised Service Code'!$A$1:$D$219,2,FALSE)),"",VLOOKUP(J494,'Specialised Service Code'!$A$1:$D$219,2,FALSE))</f>
        <v>SPECIALIST SERVICES FOR HAEMOPHILIA AND OTHER RELATED BLEEDING DISORDERS</v>
      </c>
      <c r="L494" s="47" t="s">
        <v>1547</v>
      </c>
      <c r="M494" s="50" t="s">
        <v>1267</v>
      </c>
      <c r="N494" s="50" t="str">
        <f>IF(ISERROR(VLOOKUP(M494,'Specialised Service Code'!$A$1:$D$219,2,FALSE)),"",VLOOKUP(M494,'Specialised Service Code'!$A$1:$D$219,2,FALSE))</f>
        <v>SPECIALIST SERVICES FOR HAEMOPHILIA AND OTHER RELATED BLEEDING DISORDERS</v>
      </c>
      <c r="O494" s="47" t="s">
        <v>1547</v>
      </c>
    </row>
    <row r="495" spans="1:15" s="80" customFormat="1" ht="14.25" customHeight="1">
      <c r="A495" s="125" t="s">
        <v>27</v>
      </c>
      <c r="B495" s="122" t="s">
        <v>5870</v>
      </c>
      <c r="C495" s="126" t="s">
        <v>2518</v>
      </c>
      <c r="D495" s="47" t="s">
        <v>29</v>
      </c>
      <c r="E495" s="48" t="s">
        <v>2527</v>
      </c>
      <c r="F495" s="50" t="s">
        <v>2528</v>
      </c>
      <c r="G495" s="50" t="s">
        <v>1670</v>
      </c>
      <c r="H495" s="50" t="s">
        <v>24</v>
      </c>
      <c r="I495" s="50" t="s">
        <v>1546</v>
      </c>
      <c r="J495" s="50" t="s">
        <v>1267</v>
      </c>
      <c r="K495" s="50" t="str">
        <f>IF(ISERROR(VLOOKUP(J495,'Specialised Service Code'!$A$1:$D$219,2,FALSE)),"",VLOOKUP(J495,'Specialised Service Code'!$A$1:$D$219,2,FALSE))</f>
        <v>SPECIALIST SERVICES FOR HAEMOPHILIA AND OTHER RELATED BLEEDING DISORDERS</v>
      </c>
      <c r="L495" s="47" t="s">
        <v>1547</v>
      </c>
      <c r="M495" s="50" t="s">
        <v>1267</v>
      </c>
      <c r="N495" s="50" t="str">
        <f>IF(ISERROR(VLOOKUP(M495,'Specialised Service Code'!$A$1:$D$219,2,FALSE)),"",VLOOKUP(M495,'Specialised Service Code'!$A$1:$D$219,2,FALSE))</f>
        <v>SPECIALIST SERVICES FOR HAEMOPHILIA AND OTHER RELATED BLEEDING DISORDERS</v>
      </c>
      <c r="O495" s="47" t="s">
        <v>1547</v>
      </c>
    </row>
    <row r="496" spans="1:15" s="80" customFormat="1" ht="14.25" customHeight="1">
      <c r="A496" s="50" t="s">
        <v>1456</v>
      </c>
      <c r="B496" s="48"/>
      <c r="C496" s="78" t="s">
        <v>2529</v>
      </c>
      <c r="D496" s="47"/>
      <c r="E496" s="48"/>
      <c r="F496" s="50" t="s">
        <v>2529</v>
      </c>
      <c r="G496" s="50" t="s">
        <v>1670</v>
      </c>
      <c r="H496" s="50" t="s">
        <v>24</v>
      </c>
      <c r="I496" s="50" t="s">
        <v>1546</v>
      </c>
      <c r="J496" s="50" t="s">
        <v>1267</v>
      </c>
      <c r="K496" s="50" t="str">
        <f>IF(ISERROR(VLOOKUP(J496,'Specialised Service Code'!$A$1:$D$219,2,FALSE)),"",VLOOKUP(J496,'Specialised Service Code'!$A$1:$D$219,2,FALSE))</f>
        <v>SPECIALIST SERVICES FOR HAEMOPHILIA AND OTHER RELATED BLEEDING DISORDERS</v>
      </c>
      <c r="L496" s="47" t="s">
        <v>1547</v>
      </c>
      <c r="M496" s="50" t="s">
        <v>1267</v>
      </c>
      <c r="N496" s="50" t="str">
        <f>IF(ISERROR(VLOOKUP(M496,'Specialised Service Code'!$A$1:$D$219,2,FALSE)),"",VLOOKUP(M496,'Specialised Service Code'!$A$1:$D$219,2,FALSE))</f>
        <v>SPECIALIST SERVICES FOR HAEMOPHILIA AND OTHER RELATED BLEEDING DISORDERS</v>
      </c>
      <c r="O496" s="47" t="s">
        <v>1547</v>
      </c>
    </row>
    <row r="497" spans="1:15" s="80" customFormat="1" ht="14.25" customHeight="1">
      <c r="A497" s="125" t="s">
        <v>27</v>
      </c>
      <c r="B497" s="122" t="s">
        <v>5871</v>
      </c>
      <c r="C497" s="126" t="s">
        <v>2530</v>
      </c>
      <c r="D497" s="47" t="s">
        <v>29</v>
      </c>
      <c r="E497" s="48" t="s">
        <v>2531</v>
      </c>
      <c r="F497" s="50" t="s">
        <v>2532</v>
      </c>
      <c r="G497" s="50" t="s">
        <v>1670</v>
      </c>
      <c r="H497" s="50" t="s">
        <v>24</v>
      </c>
      <c r="I497" s="50" t="s">
        <v>1546</v>
      </c>
      <c r="J497" s="50" t="s">
        <v>1267</v>
      </c>
      <c r="K497" s="50" t="str">
        <f>IF(ISERROR(VLOOKUP(J497,'Specialised Service Code'!$A$1:$D$219,2,FALSE)),"",VLOOKUP(J497,'Specialised Service Code'!$A$1:$D$219,2,FALSE))</f>
        <v>SPECIALIST SERVICES FOR HAEMOPHILIA AND OTHER RELATED BLEEDING DISORDERS</v>
      </c>
      <c r="L497" s="47" t="s">
        <v>1547</v>
      </c>
      <c r="M497" s="50" t="s">
        <v>1267</v>
      </c>
      <c r="N497" s="50" t="str">
        <f>IF(ISERROR(VLOOKUP(M497,'Specialised Service Code'!$A$1:$D$219,2,FALSE)),"",VLOOKUP(M497,'Specialised Service Code'!$A$1:$D$219,2,FALSE))</f>
        <v>SPECIALIST SERVICES FOR HAEMOPHILIA AND OTHER RELATED BLEEDING DISORDERS</v>
      </c>
      <c r="O497" s="47" t="s">
        <v>1547</v>
      </c>
    </row>
    <row r="498" spans="1:15" s="80" customFormat="1" ht="14.25" customHeight="1">
      <c r="A498" s="125" t="s">
        <v>27</v>
      </c>
      <c r="B498" s="122" t="s">
        <v>5871</v>
      </c>
      <c r="C498" s="126" t="s">
        <v>2530</v>
      </c>
      <c r="D498" s="47" t="s">
        <v>29</v>
      </c>
      <c r="E498" s="48" t="s">
        <v>2533</v>
      </c>
      <c r="F498" s="50" t="s">
        <v>2534</v>
      </c>
      <c r="G498" s="50" t="s">
        <v>1670</v>
      </c>
      <c r="H498" s="50" t="s">
        <v>24</v>
      </c>
      <c r="I498" s="50" t="s">
        <v>1546</v>
      </c>
      <c r="J498" s="50" t="s">
        <v>1267</v>
      </c>
      <c r="K498" s="50" t="str">
        <f>IF(ISERROR(VLOOKUP(J498,'Specialised Service Code'!$A$1:$D$219,2,FALSE)),"",VLOOKUP(J498,'Specialised Service Code'!$A$1:$D$219,2,FALSE))</f>
        <v>SPECIALIST SERVICES FOR HAEMOPHILIA AND OTHER RELATED BLEEDING DISORDERS</v>
      </c>
      <c r="L498" s="47" t="s">
        <v>1547</v>
      </c>
      <c r="M498" s="50" t="s">
        <v>1267</v>
      </c>
      <c r="N498" s="50" t="str">
        <f>IF(ISERROR(VLOOKUP(M498,'Specialised Service Code'!$A$1:$D$219,2,FALSE)),"",VLOOKUP(M498,'Specialised Service Code'!$A$1:$D$219,2,FALSE))</f>
        <v>SPECIALIST SERVICES FOR HAEMOPHILIA AND OTHER RELATED BLEEDING DISORDERS</v>
      </c>
      <c r="O498" s="47" t="s">
        <v>1547</v>
      </c>
    </row>
    <row r="499" spans="1:15" s="80" customFormat="1" ht="14.25" customHeight="1">
      <c r="A499" s="125" t="s">
        <v>27</v>
      </c>
      <c r="B499" s="122" t="s">
        <v>5871</v>
      </c>
      <c r="C499" s="126" t="s">
        <v>2530</v>
      </c>
      <c r="D499" s="47" t="s">
        <v>28</v>
      </c>
      <c r="E499" s="48" t="s">
        <v>2535</v>
      </c>
      <c r="F499" s="50" t="s">
        <v>2536</v>
      </c>
      <c r="G499" s="50" t="s">
        <v>1670</v>
      </c>
      <c r="H499" s="50" t="s">
        <v>24</v>
      </c>
      <c r="I499" s="50" t="s">
        <v>1546</v>
      </c>
      <c r="J499" s="50" t="s">
        <v>1267</v>
      </c>
      <c r="K499" s="50" t="str">
        <f>IF(ISERROR(VLOOKUP(J499,'Specialised Service Code'!$A$1:$D$219,2,FALSE)),"",VLOOKUP(J499,'Specialised Service Code'!$A$1:$D$219,2,FALSE))</f>
        <v>SPECIALIST SERVICES FOR HAEMOPHILIA AND OTHER RELATED BLEEDING DISORDERS</v>
      </c>
      <c r="L499" s="47" t="s">
        <v>1547</v>
      </c>
      <c r="M499" s="50" t="s">
        <v>1267</v>
      </c>
      <c r="N499" s="50" t="str">
        <f>IF(ISERROR(VLOOKUP(M499,'Specialised Service Code'!$A$1:$D$219,2,FALSE)),"",VLOOKUP(M499,'Specialised Service Code'!$A$1:$D$219,2,FALSE))</f>
        <v>SPECIALIST SERVICES FOR HAEMOPHILIA AND OTHER RELATED BLEEDING DISORDERS</v>
      </c>
      <c r="O499" s="47" t="s">
        <v>1547</v>
      </c>
    </row>
    <row r="500" spans="1:15" s="80" customFormat="1" ht="14.25" customHeight="1">
      <c r="A500" s="125" t="s">
        <v>27</v>
      </c>
      <c r="B500" s="122" t="s">
        <v>5871</v>
      </c>
      <c r="C500" s="126" t="s">
        <v>2530</v>
      </c>
      <c r="D500" s="47" t="s">
        <v>28</v>
      </c>
      <c r="E500" s="48" t="s">
        <v>2537</v>
      </c>
      <c r="F500" s="50" t="s">
        <v>2538</v>
      </c>
      <c r="G500" s="50" t="s">
        <v>1670</v>
      </c>
      <c r="H500" s="50" t="s">
        <v>24</v>
      </c>
      <c r="I500" s="50" t="s">
        <v>1546</v>
      </c>
      <c r="J500" s="50" t="s">
        <v>1267</v>
      </c>
      <c r="K500" s="50" t="str">
        <f>IF(ISERROR(VLOOKUP(J500,'Specialised Service Code'!$A$1:$D$219,2,FALSE)),"",VLOOKUP(J500,'Specialised Service Code'!$A$1:$D$219,2,FALSE))</f>
        <v>SPECIALIST SERVICES FOR HAEMOPHILIA AND OTHER RELATED BLEEDING DISORDERS</v>
      </c>
      <c r="L500" s="47" t="s">
        <v>1547</v>
      </c>
      <c r="M500" s="50" t="s">
        <v>1267</v>
      </c>
      <c r="N500" s="50" t="str">
        <f>IF(ISERROR(VLOOKUP(M500,'Specialised Service Code'!$A$1:$D$219,2,FALSE)),"",VLOOKUP(M500,'Specialised Service Code'!$A$1:$D$219,2,FALSE))</f>
        <v>SPECIALIST SERVICES FOR HAEMOPHILIA AND OTHER RELATED BLEEDING DISORDERS</v>
      </c>
      <c r="O500" s="47" t="s">
        <v>1547</v>
      </c>
    </row>
    <row r="501" spans="1:15" s="80" customFormat="1" ht="14.25" customHeight="1">
      <c r="A501" s="125" t="s">
        <v>27</v>
      </c>
      <c r="B501" s="122" t="s">
        <v>2539</v>
      </c>
      <c r="C501" s="126" t="s">
        <v>2540</v>
      </c>
      <c r="D501" s="47" t="s">
        <v>29</v>
      </c>
      <c r="E501" s="48" t="s">
        <v>2541</v>
      </c>
      <c r="F501" s="50" t="s">
        <v>2542</v>
      </c>
      <c r="G501" s="50" t="s">
        <v>1670</v>
      </c>
      <c r="H501" s="50" t="s">
        <v>24</v>
      </c>
      <c r="I501" s="50" t="s">
        <v>1546</v>
      </c>
      <c r="J501" s="50" t="s">
        <v>1267</v>
      </c>
      <c r="K501" s="50" t="str">
        <f>IF(ISERROR(VLOOKUP(J501,'Specialised Service Code'!$A$1:$D$219,2,FALSE)),"",VLOOKUP(J501,'Specialised Service Code'!$A$1:$D$219,2,FALSE))</f>
        <v>SPECIALIST SERVICES FOR HAEMOPHILIA AND OTHER RELATED BLEEDING DISORDERS</v>
      </c>
      <c r="L501" s="47" t="s">
        <v>1547</v>
      </c>
      <c r="M501" s="50" t="s">
        <v>1267</v>
      </c>
      <c r="N501" s="50" t="str">
        <f>IF(ISERROR(VLOOKUP(M501,'Specialised Service Code'!$A$1:$D$219,2,FALSE)),"",VLOOKUP(M501,'Specialised Service Code'!$A$1:$D$219,2,FALSE))</f>
        <v>SPECIALIST SERVICES FOR HAEMOPHILIA AND OTHER RELATED BLEEDING DISORDERS</v>
      </c>
      <c r="O501" s="47" t="s">
        <v>1547</v>
      </c>
    </row>
    <row r="502" spans="1:15" s="80" customFormat="1" ht="14.25" customHeight="1">
      <c r="A502" s="125" t="s">
        <v>27</v>
      </c>
      <c r="B502" s="122" t="s">
        <v>2539</v>
      </c>
      <c r="C502" s="126" t="s">
        <v>2540</v>
      </c>
      <c r="D502" s="47" t="s">
        <v>29</v>
      </c>
      <c r="E502" s="48" t="s">
        <v>2543</v>
      </c>
      <c r="F502" s="50" t="s">
        <v>2544</v>
      </c>
      <c r="G502" s="50" t="s">
        <v>1670</v>
      </c>
      <c r="H502" s="50" t="s">
        <v>24</v>
      </c>
      <c r="I502" s="50" t="s">
        <v>1546</v>
      </c>
      <c r="J502" s="50" t="s">
        <v>1267</v>
      </c>
      <c r="K502" s="50" t="str">
        <f>IF(ISERROR(VLOOKUP(J502,'Specialised Service Code'!$A$1:$D$219,2,FALSE)),"",VLOOKUP(J502,'Specialised Service Code'!$A$1:$D$219,2,FALSE))</f>
        <v>SPECIALIST SERVICES FOR HAEMOPHILIA AND OTHER RELATED BLEEDING DISORDERS</v>
      </c>
      <c r="L502" s="47" t="s">
        <v>1547</v>
      </c>
      <c r="M502" s="50" t="s">
        <v>1267</v>
      </c>
      <c r="N502" s="50" t="str">
        <f>IF(ISERROR(VLOOKUP(M502,'Specialised Service Code'!$A$1:$D$219,2,FALSE)),"",VLOOKUP(M502,'Specialised Service Code'!$A$1:$D$219,2,FALSE))</f>
        <v>SPECIALIST SERVICES FOR HAEMOPHILIA AND OTHER RELATED BLEEDING DISORDERS</v>
      </c>
      <c r="O502" s="47" t="s">
        <v>1547</v>
      </c>
    </row>
    <row r="503" spans="1:15" s="80" customFormat="1" ht="14.25" customHeight="1">
      <c r="A503" s="125" t="s">
        <v>27</v>
      </c>
      <c r="B503" s="122" t="s">
        <v>2539</v>
      </c>
      <c r="C503" s="126" t="s">
        <v>2540</v>
      </c>
      <c r="D503" s="47" t="s">
        <v>28</v>
      </c>
      <c r="E503" s="48" t="s">
        <v>2545</v>
      </c>
      <c r="F503" s="50" t="s">
        <v>2546</v>
      </c>
      <c r="G503" s="50" t="s">
        <v>1670</v>
      </c>
      <c r="H503" s="50" t="s">
        <v>24</v>
      </c>
      <c r="I503" s="50" t="s">
        <v>1546</v>
      </c>
      <c r="J503" s="50" t="s">
        <v>1267</v>
      </c>
      <c r="K503" s="50" t="str">
        <f>IF(ISERROR(VLOOKUP(J503,'Specialised Service Code'!$A$1:$D$219,2,FALSE)),"",VLOOKUP(J503,'Specialised Service Code'!$A$1:$D$219,2,FALSE))</f>
        <v>SPECIALIST SERVICES FOR HAEMOPHILIA AND OTHER RELATED BLEEDING DISORDERS</v>
      </c>
      <c r="L503" s="47" t="s">
        <v>1547</v>
      </c>
      <c r="M503" s="50" t="s">
        <v>1267</v>
      </c>
      <c r="N503" s="50" t="str">
        <f>IF(ISERROR(VLOOKUP(M503,'Specialised Service Code'!$A$1:$D$219,2,FALSE)),"",VLOOKUP(M503,'Specialised Service Code'!$A$1:$D$219,2,FALSE))</f>
        <v>SPECIALIST SERVICES FOR HAEMOPHILIA AND OTHER RELATED BLEEDING DISORDERS</v>
      </c>
      <c r="O503" s="47" t="s">
        <v>1547</v>
      </c>
    </row>
    <row r="504" spans="1:15" s="80" customFormat="1" ht="14.25" customHeight="1">
      <c r="A504" s="125" t="s">
        <v>27</v>
      </c>
      <c r="B504" s="122" t="s">
        <v>2539</v>
      </c>
      <c r="C504" s="126" t="s">
        <v>2540</v>
      </c>
      <c r="D504" s="47" t="s">
        <v>28</v>
      </c>
      <c r="E504" s="48" t="s">
        <v>2547</v>
      </c>
      <c r="F504" s="50" t="s">
        <v>2548</v>
      </c>
      <c r="G504" s="50" t="s">
        <v>1670</v>
      </c>
      <c r="H504" s="50" t="s">
        <v>24</v>
      </c>
      <c r="I504" s="50" t="s">
        <v>1546</v>
      </c>
      <c r="J504" s="50" t="s">
        <v>1267</v>
      </c>
      <c r="K504" s="50" t="str">
        <f>IF(ISERROR(VLOOKUP(J504,'Specialised Service Code'!$A$1:$D$219,2,FALSE)),"",VLOOKUP(J504,'Specialised Service Code'!$A$1:$D$219,2,FALSE))</f>
        <v>SPECIALIST SERVICES FOR HAEMOPHILIA AND OTHER RELATED BLEEDING DISORDERS</v>
      </c>
      <c r="L504" s="47" t="s">
        <v>1547</v>
      </c>
      <c r="M504" s="50" t="s">
        <v>1267</v>
      </c>
      <c r="N504" s="50" t="str">
        <f>IF(ISERROR(VLOOKUP(M504,'Specialised Service Code'!$A$1:$D$219,2,FALSE)),"",VLOOKUP(M504,'Specialised Service Code'!$A$1:$D$219,2,FALSE))</f>
        <v>SPECIALIST SERVICES FOR HAEMOPHILIA AND OTHER RELATED BLEEDING DISORDERS</v>
      </c>
      <c r="O504" s="47" t="s">
        <v>1547</v>
      </c>
    </row>
    <row r="505" spans="1:15" s="80" customFormat="1" ht="14.25" customHeight="1">
      <c r="A505" s="125" t="s">
        <v>27</v>
      </c>
      <c r="B505" s="122" t="s">
        <v>2549</v>
      </c>
      <c r="C505" s="126" t="s">
        <v>2550</v>
      </c>
      <c r="D505" s="47" t="s">
        <v>29</v>
      </c>
      <c r="E505" s="48" t="s">
        <v>2551</v>
      </c>
      <c r="F505" s="50" t="s">
        <v>2552</v>
      </c>
      <c r="G505" s="50" t="s">
        <v>1564</v>
      </c>
      <c r="H505" s="50" t="s">
        <v>24</v>
      </c>
      <c r="I505" s="50" t="s">
        <v>1645</v>
      </c>
      <c r="J505" s="50" t="s">
        <v>1315</v>
      </c>
      <c r="K505" s="50" t="str">
        <f>IF(ISERROR(VLOOKUP(J505,'Specialised Service Code'!$A$1:$D$219,2,FALSE)),"",VLOOKUP(J505,'Specialised Service Code'!$A$1:$D$219,2,FALSE))</f>
        <v>ADULT SPECIALIST NEUROSCIENCES SERVICES: NEUROLOGY</v>
      </c>
      <c r="L505" s="47" t="s">
        <v>1566</v>
      </c>
      <c r="M505" s="50" t="s">
        <v>1195</v>
      </c>
      <c r="N505" s="50" t="str">
        <f>IF(ISERROR(VLOOKUP(M505,'Specialised Service Code'!$A$1:$D$219,2,FALSE)),"",VLOOKUP(M505,'Specialised Service Code'!$A$1:$D$219,2,FALSE))</f>
        <v>SPECIALIST NEUROSCIENCE SERVICES FOR CHILDREN</v>
      </c>
      <c r="O505" s="47" t="s">
        <v>1567</v>
      </c>
    </row>
    <row r="506" spans="1:15" s="80" customFormat="1" ht="14.25" customHeight="1">
      <c r="A506" s="125" t="s">
        <v>27</v>
      </c>
      <c r="B506" s="122" t="s">
        <v>2549</v>
      </c>
      <c r="C506" s="126" t="s">
        <v>2550</v>
      </c>
      <c r="D506" s="47" t="s">
        <v>29</v>
      </c>
      <c r="E506" s="48" t="s">
        <v>2553</v>
      </c>
      <c r="F506" s="50" t="s">
        <v>2554</v>
      </c>
      <c r="G506" s="50" t="s">
        <v>1564</v>
      </c>
      <c r="H506" s="50" t="s">
        <v>24</v>
      </c>
      <c r="I506" s="50" t="s">
        <v>1645</v>
      </c>
      <c r="J506" s="50" t="s">
        <v>1315</v>
      </c>
      <c r="K506" s="50" t="str">
        <f>IF(ISERROR(VLOOKUP(J506,'Specialised Service Code'!$A$1:$D$219,2,FALSE)),"",VLOOKUP(J506,'Specialised Service Code'!$A$1:$D$219,2,FALSE))</f>
        <v>ADULT SPECIALIST NEUROSCIENCES SERVICES: NEUROLOGY</v>
      </c>
      <c r="L506" s="47" t="s">
        <v>1566</v>
      </c>
      <c r="M506" s="50" t="s">
        <v>1195</v>
      </c>
      <c r="N506" s="50" t="str">
        <f>IF(ISERROR(VLOOKUP(M506,'Specialised Service Code'!$A$1:$D$219,2,FALSE)),"",VLOOKUP(M506,'Specialised Service Code'!$A$1:$D$219,2,FALSE))</f>
        <v>SPECIALIST NEUROSCIENCE SERVICES FOR CHILDREN</v>
      </c>
      <c r="O506" s="47" t="s">
        <v>1567</v>
      </c>
    </row>
    <row r="507" spans="1:15" s="80" customFormat="1" ht="14.25" customHeight="1">
      <c r="A507" s="125" t="s">
        <v>27</v>
      </c>
      <c r="B507" s="122" t="s">
        <v>2555</v>
      </c>
      <c r="C507" s="126" t="s">
        <v>2556</v>
      </c>
      <c r="D507" s="47" t="s">
        <v>29</v>
      </c>
      <c r="E507" s="48" t="s">
        <v>2557</v>
      </c>
      <c r="F507" s="50" t="s">
        <v>2558</v>
      </c>
      <c r="G507" s="50" t="s">
        <v>1670</v>
      </c>
      <c r="H507" s="50" t="s">
        <v>24</v>
      </c>
      <c r="I507" s="50" t="s">
        <v>1546</v>
      </c>
      <c r="J507" s="50" t="s">
        <v>1267</v>
      </c>
      <c r="K507" s="50" t="str">
        <f>IF(ISERROR(VLOOKUP(J507,'Specialised Service Code'!$A$1:$D$219,2,FALSE)),"",VLOOKUP(J507,'Specialised Service Code'!$A$1:$D$219,2,FALSE))</f>
        <v>SPECIALIST SERVICES FOR HAEMOPHILIA AND OTHER RELATED BLEEDING DISORDERS</v>
      </c>
      <c r="L507" s="47" t="s">
        <v>1547</v>
      </c>
      <c r="M507" s="50" t="s">
        <v>1267</v>
      </c>
      <c r="N507" s="50" t="str">
        <f>IF(ISERROR(VLOOKUP(M507,'Specialised Service Code'!$A$1:$D$219,2,FALSE)),"",VLOOKUP(M507,'Specialised Service Code'!$A$1:$D$219,2,FALSE))</f>
        <v>SPECIALIST SERVICES FOR HAEMOPHILIA AND OTHER RELATED BLEEDING DISORDERS</v>
      </c>
      <c r="O507" s="47" t="s">
        <v>1547</v>
      </c>
    </row>
    <row r="508" spans="1:15" s="80" customFormat="1" ht="14.25" customHeight="1">
      <c r="A508" s="125" t="s">
        <v>27</v>
      </c>
      <c r="B508" s="122" t="s">
        <v>2555</v>
      </c>
      <c r="C508" s="126" t="s">
        <v>2556</v>
      </c>
      <c r="D508" s="47" t="s">
        <v>29</v>
      </c>
      <c r="E508" s="48" t="s">
        <v>2559</v>
      </c>
      <c r="F508" s="50" t="s">
        <v>2560</v>
      </c>
      <c r="G508" s="50" t="s">
        <v>1670</v>
      </c>
      <c r="H508" s="50" t="s">
        <v>24</v>
      </c>
      <c r="I508" s="50" t="s">
        <v>1546</v>
      </c>
      <c r="J508" s="50" t="s">
        <v>1267</v>
      </c>
      <c r="K508" s="50" t="str">
        <f>IF(ISERROR(VLOOKUP(J508,'Specialised Service Code'!$A$1:$D$219,2,FALSE)),"",VLOOKUP(J508,'Specialised Service Code'!$A$1:$D$219,2,FALSE))</f>
        <v>SPECIALIST SERVICES FOR HAEMOPHILIA AND OTHER RELATED BLEEDING DISORDERS</v>
      </c>
      <c r="L508" s="47" t="s">
        <v>1547</v>
      </c>
      <c r="M508" s="50" t="s">
        <v>1267</v>
      </c>
      <c r="N508" s="50" t="str">
        <f>IF(ISERROR(VLOOKUP(M508,'Specialised Service Code'!$A$1:$D$219,2,FALSE)),"",VLOOKUP(M508,'Specialised Service Code'!$A$1:$D$219,2,FALSE))</f>
        <v>SPECIALIST SERVICES FOR HAEMOPHILIA AND OTHER RELATED BLEEDING DISORDERS</v>
      </c>
      <c r="O508" s="47" t="s">
        <v>1547</v>
      </c>
    </row>
    <row r="509" spans="1:15" s="80" customFormat="1" ht="14.25" customHeight="1">
      <c r="A509" s="125" t="s">
        <v>27</v>
      </c>
      <c r="B509" s="122" t="s">
        <v>2555</v>
      </c>
      <c r="C509" s="126" t="s">
        <v>2556</v>
      </c>
      <c r="D509" s="47" t="s">
        <v>29</v>
      </c>
      <c r="E509" s="48" t="s">
        <v>2561</v>
      </c>
      <c r="F509" s="50" t="s">
        <v>2562</v>
      </c>
      <c r="G509" s="50" t="s">
        <v>1670</v>
      </c>
      <c r="H509" s="50" t="s">
        <v>24</v>
      </c>
      <c r="I509" s="50" t="s">
        <v>1546</v>
      </c>
      <c r="J509" s="50" t="s">
        <v>1267</v>
      </c>
      <c r="K509" s="50" t="str">
        <f>IF(ISERROR(VLOOKUP(J509,'Specialised Service Code'!$A$1:$D$219,2,FALSE)),"",VLOOKUP(J509,'Specialised Service Code'!$A$1:$D$219,2,FALSE))</f>
        <v>SPECIALIST SERVICES FOR HAEMOPHILIA AND OTHER RELATED BLEEDING DISORDERS</v>
      </c>
      <c r="L509" s="47" t="s">
        <v>1547</v>
      </c>
      <c r="M509" s="50" t="s">
        <v>1267</v>
      </c>
      <c r="N509" s="50" t="str">
        <f>IF(ISERROR(VLOOKUP(M509,'Specialised Service Code'!$A$1:$D$219,2,FALSE)),"",VLOOKUP(M509,'Specialised Service Code'!$A$1:$D$219,2,FALSE))</f>
        <v>SPECIALIST SERVICES FOR HAEMOPHILIA AND OTHER RELATED BLEEDING DISORDERS</v>
      </c>
      <c r="O509" s="47" t="s">
        <v>1547</v>
      </c>
    </row>
    <row r="510" spans="1:15" s="80" customFormat="1" ht="14.25" customHeight="1">
      <c r="A510" s="125" t="s">
        <v>27</v>
      </c>
      <c r="B510" s="122" t="s">
        <v>2555</v>
      </c>
      <c r="C510" s="126" t="s">
        <v>2556</v>
      </c>
      <c r="D510" s="47" t="s">
        <v>29</v>
      </c>
      <c r="E510" s="48" t="s">
        <v>2563</v>
      </c>
      <c r="F510" s="50" t="s">
        <v>2564</v>
      </c>
      <c r="G510" s="50" t="s">
        <v>1670</v>
      </c>
      <c r="H510" s="50" t="s">
        <v>24</v>
      </c>
      <c r="I510" s="50" t="s">
        <v>1546</v>
      </c>
      <c r="J510" s="50" t="s">
        <v>1267</v>
      </c>
      <c r="K510" s="50" t="str">
        <f>IF(ISERROR(VLOOKUP(J510,'Specialised Service Code'!$A$1:$D$219,2,FALSE)),"",VLOOKUP(J510,'Specialised Service Code'!$A$1:$D$219,2,FALSE))</f>
        <v>SPECIALIST SERVICES FOR HAEMOPHILIA AND OTHER RELATED BLEEDING DISORDERS</v>
      </c>
      <c r="L510" s="47" t="s">
        <v>1547</v>
      </c>
      <c r="M510" s="50" t="s">
        <v>1267</v>
      </c>
      <c r="N510" s="50" t="str">
        <f>IF(ISERROR(VLOOKUP(M510,'Specialised Service Code'!$A$1:$D$219,2,FALSE)),"",VLOOKUP(M510,'Specialised Service Code'!$A$1:$D$219,2,FALSE))</f>
        <v>SPECIALIST SERVICES FOR HAEMOPHILIA AND OTHER RELATED BLEEDING DISORDERS</v>
      </c>
      <c r="O510" s="47" t="s">
        <v>1547</v>
      </c>
    </row>
    <row r="511" spans="1:15" s="80" customFormat="1" ht="14.25" customHeight="1">
      <c r="A511" s="125" t="s">
        <v>27</v>
      </c>
      <c r="B511" s="122" t="s">
        <v>2555</v>
      </c>
      <c r="C511" s="126" t="s">
        <v>2556</v>
      </c>
      <c r="D511" s="47" t="s">
        <v>29</v>
      </c>
      <c r="E511" s="48" t="s">
        <v>2565</v>
      </c>
      <c r="F511" s="50" t="s">
        <v>2566</v>
      </c>
      <c r="G511" s="50" t="s">
        <v>1670</v>
      </c>
      <c r="H511" s="50" t="s">
        <v>24</v>
      </c>
      <c r="I511" s="50" t="s">
        <v>1546</v>
      </c>
      <c r="J511" s="50" t="s">
        <v>1267</v>
      </c>
      <c r="K511" s="50" t="str">
        <f>IF(ISERROR(VLOOKUP(J511,'Specialised Service Code'!$A$1:$D$219,2,FALSE)),"",VLOOKUP(J511,'Specialised Service Code'!$A$1:$D$219,2,FALSE))</f>
        <v>SPECIALIST SERVICES FOR HAEMOPHILIA AND OTHER RELATED BLEEDING DISORDERS</v>
      </c>
      <c r="L511" s="47" t="s">
        <v>1547</v>
      </c>
      <c r="M511" s="50" t="s">
        <v>1267</v>
      </c>
      <c r="N511" s="50" t="str">
        <f>IF(ISERROR(VLOOKUP(M511,'Specialised Service Code'!$A$1:$D$219,2,FALSE)),"",VLOOKUP(M511,'Specialised Service Code'!$A$1:$D$219,2,FALSE))</f>
        <v>SPECIALIST SERVICES FOR HAEMOPHILIA AND OTHER RELATED BLEEDING DISORDERS</v>
      </c>
      <c r="O511" s="47" t="s">
        <v>1547</v>
      </c>
    </row>
    <row r="512" spans="1:15" s="80" customFormat="1" ht="14.25" customHeight="1">
      <c r="A512" s="125" t="s">
        <v>27</v>
      </c>
      <c r="B512" s="122" t="s">
        <v>2555</v>
      </c>
      <c r="C512" s="126" t="s">
        <v>2556</v>
      </c>
      <c r="D512" s="47" t="s">
        <v>29</v>
      </c>
      <c r="E512" s="48" t="s">
        <v>2567</v>
      </c>
      <c r="F512" s="50" t="s">
        <v>2568</v>
      </c>
      <c r="G512" s="50" t="s">
        <v>1670</v>
      </c>
      <c r="H512" s="50" t="s">
        <v>24</v>
      </c>
      <c r="I512" s="50" t="s">
        <v>1546</v>
      </c>
      <c r="J512" s="50" t="s">
        <v>1267</v>
      </c>
      <c r="K512" s="50" t="str">
        <f>IF(ISERROR(VLOOKUP(J512,'Specialised Service Code'!$A$1:$D$219,2,FALSE)),"",VLOOKUP(J512,'Specialised Service Code'!$A$1:$D$219,2,FALSE))</f>
        <v>SPECIALIST SERVICES FOR HAEMOPHILIA AND OTHER RELATED BLEEDING DISORDERS</v>
      </c>
      <c r="L512" s="47" t="s">
        <v>1547</v>
      </c>
      <c r="M512" s="50" t="s">
        <v>1267</v>
      </c>
      <c r="N512" s="50" t="str">
        <f>IF(ISERROR(VLOOKUP(M512,'Specialised Service Code'!$A$1:$D$219,2,FALSE)),"",VLOOKUP(M512,'Specialised Service Code'!$A$1:$D$219,2,FALSE))</f>
        <v>SPECIALIST SERVICES FOR HAEMOPHILIA AND OTHER RELATED BLEEDING DISORDERS</v>
      </c>
      <c r="O512" s="47" t="s">
        <v>1547</v>
      </c>
    </row>
    <row r="513" spans="1:15" s="80" customFormat="1" ht="14.25" customHeight="1">
      <c r="A513" s="125" t="s">
        <v>27</v>
      </c>
      <c r="B513" s="122" t="s">
        <v>2555</v>
      </c>
      <c r="C513" s="126" t="s">
        <v>2556</v>
      </c>
      <c r="D513" s="47" t="s">
        <v>29</v>
      </c>
      <c r="E513" s="48" t="s">
        <v>2569</v>
      </c>
      <c r="F513" s="50" t="s">
        <v>2570</v>
      </c>
      <c r="G513" s="50" t="s">
        <v>1670</v>
      </c>
      <c r="H513" s="50" t="s">
        <v>24</v>
      </c>
      <c r="I513" s="50" t="s">
        <v>1546</v>
      </c>
      <c r="J513" s="50" t="s">
        <v>1267</v>
      </c>
      <c r="K513" s="50" t="str">
        <f>IF(ISERROR(VLOOKUP(J513,'Specialised Service Code'!$A$1:$D$219,2,FALSE)),"",VLOOKUP(J513,'Specialised Service Code'!$A$1:$D$219,2,FALSE))</f>
        <v>SPECIALIST SERVICES FOR HAEMOPHILIA AND OTHER RELATED BLEEDING DISORDERS</v>
      </c>
      <c r="L513" s="47" t="s">
        <v>1547</v>
      </c>
      <c r="M513" s="50" t="s">
        <v>1267</v>
      </c>
      <c r="N513" s="50" t="str">
        <f>IF(ISERROR(VLOOKUP(M513,'Specialised Service Code'!$A$1:$D$219,2,FALSE)),"",VLOOKUP(M513,'Specialised Service Code'!$A$1:$D$219,2,FALSE))</f>
        <v>SPECIALIST SERVICES FOR HAEMOPHILIA AND OTHER RELATED BLEEDING DISORDERS</v>
      </c>
      <c r="O513" s="47" t="s">
        <v>1547</v>
      </c>
    </row>
    <row r="514" spans="1:15" s="80" customFormat="1" ht="14.25" customHeight="1">
      <c r="A514" s="125" t="s">
        <v>27</v>
      </c>
      <c r="B514" s="122" t="s">
        <v>2555</v>
      </c>
      <c r="C514" s="126" t="s">
        <v>2556</v>
      </c>
      <c r="D514" s="47" t="s">
        <v>29</v>
      </c>
      <c r="E514" s="48" t="s">
        <v>2571</v>
      </c>
      <c r="F514" s="50" t="s">
        <v>2572</v>
      </c>
      <c r="G514" s="50" t="s">
        <v>1670</v>
      </c>
      <c r="H514" s="50" t="s">
        <v>24</v>
      </c>
      <c r="I514" s="50" t="s">
        <v>1546</v>
      </c>
      <c r="J514" s="50" t="s">
        <v>1267</v>
      </c>
      <c r="K514" s="50" t="str">
        <f>IF(ISERROR(VLOOKUP(J514,'Specialised Service Code'!$A$1:$D$219,2,FALSE)),"",VLOOKUP(J514,'Specialised Service Code'!$A$1:$D$219,2,FALSE))</f>
        <v>SPECIALIST SERVICES FOR HAEMOPHILIA AND OTHER RELATED BLEEDING DISORDERS</v>
      </c>
      <c r="L514" s="47" t="s">
        <v>1547</v>
      </c>
      <c r="M514" s="50" t="s">
        <v>1267</v>
      </c>
      <c r="N514" s="50" t="str">
        <f>IF(ISERROR(VLOOKUP(M514,'Specialised Service Code'!$A$1:$D$219,2,FALSE)),"",VLOOKUP(M514,'Specialised Service Code'!$A$1:$D$219,2,FALSE))</f>
        <v>SPECIALIST SERVICES FOR HAEMOPHILIA AND OTHER RELATED BLEEDING DISORDERS</v>
      </c>
      <c r="O514" s="47" t="s">
        <v>1547</v>
      </c>
    </row>
    <row r="515" spans="1:15" s="80" customFormat="1" ht="14.25" customHeight="1">
      <c r="A515" s="125" t="s">
        <v>27</v>
      </c>
      <c r="B515" s="122" t="s">
        <v>2555</v>
      </c>
      <c r="C515" s="126" t="s">
        <v>2556</v>
      </c>
      <c r="D515" s="47" t="s">
        <v>29</v>
      </c>
      <c r="E515" s="48" t="s">
        <v>2573</v>
      </c>
      <c r="F515" s="50" t="s">
        <v>2574</v>
      </c>
      <c r="G515" s="50" t="s">
        <v>1670</v>
      </c>
      <c r="H515" s="50" t="s">
        <v>24</v>
      </c>
      <c r="I515" s="50" t="s">
        <v>1546</v>
      </c>
      <c r="J515" s="50" t="s">
        <v>1267</v>
      </c>
      <c r="K515" s="50" t="str">
        <f>IF(ISERROR(VLOOKUP(J515,'Specialised Service Code'!$A$1:$D$219,2,FALSE)),"",VLOOKUP(J515,'Specialised Service Code'!$A$1:$D$219,2,FALSE))</f>
        <v>SPECIALIST SERVICES FOR HAEMOPHILIA AND OTHER RELATED BLEEDING DISORDERS</v>
      </c>
      <c r="L515" s="47" t="s">
        <v>1547</v>
      </c>
      <c r="M515" s="50" t="s">
        <v>1267</v>
      </c>
      <c r="N515" s="50" t="str">
        <f>IF(ISERROR(VLOOKUP(M515,'Specialised Service Code'!$A$1:$D$219,2,FALSE)),"",VLOOKUP(M515,'Specialised Service Code'!$A$1:$D$219,2,FALSE))</f>
        <v>SPECIALIST SERVICES FOR HAEMOPHILIA AND OTHER RELATED BLEEDING DISORDERS</v>
      </c>
      <c r="O515" s="47" t="s">
        <v>1547</v>
      </c>
    </row>
    <row r="516" spans="1:15" s="80" customFormat="1" ht="14.25" customHeight="1">
      <c r="A516" s="125" t="s">
        <v>27</v>
      </c>
      <c r="B516" s="122" t="s">
        <v>2555</v>
      </c>
      <c r="C516" s="126" t="s">
        <v>2556</v>
      </c>
      <c r="D516" s="47" t="s">
        <v>29</v>
      </c>
      <c r="E516" s="48" t="s">
        <v>2575</v>
      </c>
      <c r="F516" s="50" t="s">
        <v>2576</v>
      </c>
      <c r="G516" s="50" t="s">
        <v>1670</v>
      </c>
      <c r="H516" s="50" t="s">
        <v>24</v>
      </c>
      <c r="I516" s="50" t="s">
        <v>1546</v>
      </c>
      <c r="J516" s="50" t="s">
        <v>1267</v>
      </c>
      <c r="K516" s="50" t="str">
        <f>IF(ISERROR(VLOOKUP(J516,'Specialised Service Code'!$A$1:$D$219,2,FALSE)),"",VLOOKUP(J516,'Specialised Service Code'!$A$1:$D$219,2,FALSE))</f>
        <v>SPECIALIST SERVICES FOR HAEMOPHILIA AND OTHER RELATED BLEEDING DISORDERS</v>
      </c>
      <c r="L516" s="47" t="s">
        <v>1547</v>
      </c>
      <c r="M516" s="50" t="s">
        <v>1267</v>
      </c>
      <c r="N516" s="50" t="str">
        <f>IF(ISERROR(VLOOKUP(M516,'Specialised Service Code'!$A$1:$D$219,2,FALSE)),"",VLOOKUP(M516,'Specialised Service Code'!$A$1:$D$219,2,FALSE))</f>
        <v>SPECIALIST SERVICES FOR HAEMOPHILIA AND OTHER RELATED BLEEDING DISORDERS</v>
      </c>
      <c r="O516" s="47" t="s">
        <v>1547</v>
      </c>
    </row>
    <row r="517" spans="1:15" s="80" customFormat="1" ht="14.25" customHeight="1">
      <c r="A517" s="125" t="s">
        <v>27</v>
      </c>
      <c r="B517" s="122" t="s">
        <v>2555</v>
      </c>
      <c r="C517" s="126" t="s">
        <v>2556</v>
      </c>
      <c r="D517" s="47" t="s">
        <v>29</v>
      </c>
      <c r="E517" s="48" t="s">
        <v>2577</v>
      </c>
      <c r="F517" s="50" t="s">
        <v>2578</v>
      </c>
      <c r="G517" s="50" t="s">
        <v>1670</v>
      </c>
      <c r="H517" s="50" t="s">
        <v>24</v>
      </c>
      <c r="I517" s="50" t="s">
        <v>1546</v>
      </c>
      <c r="J517" s="50" t="s">
        <v>1267</v>
      </c>
      <c r="K517" s="50" t="str">
        <f>IF(ISERROR(VLOOKUP(J517,'Specialised Service Code'!$A$1:$D$219,2,FALSE)),"",VLOOKUP(J517,'Specialised Service Code'!$A$1:$D$219,2,FALSE))</f>
        <v>SPECIALIST SERVICES FOR HAEMOPHILIA AND OTHER RELATED BLEEDING DISORDERS</v>
      </c>
      <c r="L517" s="47" t="s">
        <v>1547</v>
      </c>
      <c r="M517" s="50" t="s">
        <v>1267</v>
      </c>
      <c r="N517" s="50" t="str">
        <f>IF(ISERROR(VLOOKUP(M517,'Specialised Service Code'!$A$1:$D$219,2,FALSE)),"",VLOOKUP(M517,'Specialised Service Code'!$A$1:$D$219,2,FALSE))</f>
        <v>SPECIALIST SERVICES FOR HAEMOPHILIA AND OTHER RELATED BLEEDING DISORDERS</v>
      </c>
      <c r="O517" s="47" t="s">
        <v>1547</v>
      </c>
    </row>
    <row r="518" spans="1:15" s="80" customFormat="1" ht="14.25" customHeight="1">
      <c r="A518" s="50" t="s">
        <v>1456</v>
      </c>
      <c r="B518" s="48"/>
      <c r="C518" s="78" t="s">
        <v>2579</v>
      </c>
      <c r="D518" s="47"/>
      <c r="E518" s="48"/>
      <c r="F518" s="50" t="s">
        <v>2579</v>
      </c>
      <c r="G518" s="50" t="s">
        <v>2580</v>
      </c>
      <c r="H518" s="50" t="s">
        <v>24</v>
      </c>
      <c r="I518" s="50" t="s">
        <v>2581</v>
      </c>
      <c r="J518" s="50" t="s">
        <v>1250</v>
      </c>
      <c r="K518" s="50" t="str">
        <f>IF(ISERROR(VLOOKUP(J518,'Specialised Service Code'!$A$1:$D$219,2,FALSE)),"",VLOOKUP(J518,'Specialised Service Code'!$A$1:$D$219,2,FALSE))</f>
        <v>ADULT SPECIALIST ENDOCRINOLOGY SERVICES</v>
      </c>
      <c r="L518" s="47" t="s">
        <v>1460</v>
      </c>
      <c r="M518" s="50" t="s">
        <v>1191</v>
      </c>
      <c r="N518" s="50" t="str">
        <f>IF(ISERROR(VLOOKUP(M518,'Specialised Service Code'!$A$1:$D$219,2,FALSE)),"",VLOOKUP(M518,'Specialised Service Code'!$A$1:$D$219,2,FALSE))</f>
        <v>SPECIALIST ENDOCRINOLOGY AND DIABETES SERVICES FOR CHILDREN</v>
      </c>
      <c r="O518" s="47" t="s">
        <v>1461</v>
      </c>
    </row>
    <row r="519" spans="1:15" s="80" customFormat="1" ht="14.25" customHeight="1">
      <c r="A519" s="125" t="s">
        <v>27</v>
      </c>
      <c r="B519" s="122" t="s">
        <v>2582</v>
      </c>
      <c r="C519" s="126" t="s">
        <v>2583</v>
      </c>
      <c r="D519" s="47" t="s">
        <v>29</v>
      </c>
      <c r="E519" s="48" t="s">
        <v>2584</v>
      </c>
      <c r="F519" s="50" t="s">
        <v>2585</v>
      </c>
      <c r="G519" s="50" t="s">
        <v>1164</v>
      </c>
      <c r="H519" s="50" t="s">
        <v>24</v>
      </c>
      <c r="I519" s="50" t="s">
        <v>2586</v>
      </c>
      <c r="J519" s="50" t="s">
        <v>1163</v>
      </c>
      <c r="K519" s="50" t="str">
        <f>IF(ISERROR(VLOOKUP(J519,'Specialised Service Code'!$A$1:$D$219,2,FALSE)),"",VLOOKUP(J519,'Specialised Service Code'!$A$1:$D$219,2,FALSE))</f>
        <v>BARTH SYNDROME SERVICE</v>
      </c>
      <c r="L519" s="47">
        <v>300</v>
      </c>
      <c r="M519" s="50" t="s">
        <v>1163</v>
      </c>
      <c r="N519" s="50" t="str">
        <f>IF(ISERROR(VLOOKUP(M519,'Specialised Service Code'!$A$1:$D$219,2,FALSE)),"",VLOOKUP(M519,'Specialised Service Code'!$A$1:$D$219,2,FALSE))</f>
        <v>BARTH SYNDROME SERVICE</v>
      </c>
      <c r="O519" s="47" t="s">
        <v>1533</v>
      </c>
    </row>
    <row r="520" spans="1:15" s="80" customFormat="1" ht="14.25" customHeight="1">
      <c r="A520" s="125" t="s">
        <v>27</v>
      </c>
      <c r="B520" s="122" t="s">
        <v>2582</v>
      </c>
      <c r="C520" s="126" t="s">
        <v>2583</v>
      </c>
      <c r="D520" s="47" t="s">
        <v>29</v>
      </c>
      <c r="E520" s="48" t="s">
        <v>2587</v>
      </c>
      <c r="F520" s="50" t="s">
        <v>2588</v>
      </c>
      <c r="G520" s="50" t="s">
        <v>1164</v>
      </c>
      <c r="H520" s="50" t="s">
        <v>24</v>
      </c>
      <c r="I520" s="50" t="s">
        <v>2586</v>
      </c>
      <c r="J520" s="50" t="s">
        <v>1163</v>
      </c>
      <c r="K520" s="50" t="str">
        <f>IF(ISERROR(VLOOKUP(J520,'Specialised Service Code'!$A$1:$D$219,2,FALSE)),"",VLOOKUP(J520,'Specialised Service Code'!$A$1:$D$219,2,FALSE))</f>
        <v>BARTH SYNDROME SERVICE</v>
      </c>
      <c r="L520" s="47">
        <v>300</v>
      </c>
      <c r="M520" s="50" t="s">
        <v>1163</v>
      </c>
      <c r="N520" s="50" t="str">
        <f>IF(ISERROR(VLOOKUP(M520,'Specialised Service Code'!$A$1:$D$219,2,FALSE)),"",VLOOKUP(M520,'Specialised Service Code'!$A$1:$D$219,2,FALSE))</f>
        <v>BARTH SYNDROME SERVICE</v>
      </c>
      <c r="O520" s="47" t="s">
        <v>1533</v>
      </c>
    </row>
    <row r="521" spans="1:15" s="80" customFormat="1" ht="14.25" customHeight="1">
      <c r="A521" s="125" t="s">
        <v>27</v>
      </c>
      <c r="B521" s="122" t="s">
        <v>2582</v>
      </c>
      <c r="C521" s="126" t="s">
        <v>2583</v>
      </c>
      <c r="D521" s="47" t="s">
        <v>29</v>
      </c>
      <c r="E521" s="48" t="s">
        <v>2589</v>
      </c>
      <c r="F521" s="50" t="s">
        <v>2590</v>
      </c>
      <c r="G521" s="50" t="s">
        <v>1164</v>
      </c>
      <c r="H521" s="50" t="s">
        <v>24</v>
      </c>
      <c r="I521" s="50" t="s">
        <v>2586</v>
      </c>
      <c r="J521" s="50" t="s">
        <v>1163</v>
      </c>
      <c r="K521" s="50" t="str">
        <f>IF(ISERROR(VLOOKUP(J521,'Specialised Service Code'!$A$1:$D$219,2,FALSE)),"",VLOOKUP(J521,'Specialised Service Code'!$A$1:$D$219,2,FALSE))</f>
        <v>BARTH SYNDROME SERVICE</v>
      </c>
      <c r="L521" s="47">
        <v>300</v>
      </c>
      <c r="M521" s="50" t="s">
        <v>1163</v>
      </c>
      <c r="N521" s="50" t="str">
        <f>IF(ISERROR(VLOOKUP(M521,'Specialised Service Code'!$A$1:$D$219,2,FALSE)),"",VLOOKUP(M521,'Specialised Service Code'!$A$1:$D$219,2,FALSE))</f>
        <v>BARTH SYNDROME SERVICE</v>
      </c>
      <c r="O521" s="47" t="s">
        <v>1533</v>
      </c>
    </row>
    <row r="522" spans="1:15" s="80" customFormat="1" ht="14.25" customHeight="1">
      <c r="A522" s="125" t="s">
        <v>27</v>
      </c>
      <c r="B522" s="122" t="s">
        <v>2582</v>
      </c>
      <c r="C522" s="126" t="s">
        <v>2583</v>
      </c>
      <c r="D522" s="47" t="s">
        <v>29</v>
      </c>
      <c r="E522" s="48" t="s">
        <v>2591</v>
      </c>
      <c r="F522" s="50" t="s">
        <v>2592</v>
      </c>
      <c r="G522" s="50" t="s">
        <v>1164</v>
      </c>
      <c r="H522" s="50" t="s">
        <v>24</v>
      </c>
      <c r="I522" s="50" t="s">
        <v>2586</v>
      </c>
      <c r="J522" s="50" t="s">
        <v>1163</v>
      </c>
      <c r="K522" s="50" t="str">
        <f>IF(ISERROR(VLOOKUP(J522,'Specialised Service Code'!$A$1:$D$219,2,FALSE)),"",VLOOKUP(J522,'Specialised Service Code'!$A$1:$D$219,2,FALSE))</f>
        <v>BARTH SYNDROME SERVICE</v>
      </c>
      <c r="L522" s="47">
        <v>300</v>
      </c>
      <c r="M522" s="50" t="s">
        <v>1163</v>
      </c>
      <c r="N522" s="50" t="str">
        <f>IF(ISERROR(VLOOKUP(M522,'Specialised Service Code'!$A$1:$D$219,2,FALSE)),"",VLOOKUP(M522,'Specialised Service Code'!$A$1:$D$219,2,FALSE))</f>
        <v>BARTH SYNDROME SERVICE</v>
      </c>
      <c r="O522" s="47" t="s">
        <v>1533</v>
      </c>
    </row>
    <row r="523" spans="1:15" s="80" customFormat="1" ht="14.25" customHeight="1">
      <c r="A523" s="125" t="s">
        <v>27</v>
      </c>
      <c r="B523" s="122" t="s">
        <v>2582</v>
      </c>
      <c r="C523" s="126" t="s">
        <v>2583</v>
      </c>
      <c r="D523" s="47" t="s">
        <v>29</v>
      </c>
      <c r="E523" s="48" t="s">
        <v>2593</v>
      </c>
      <c r="F523" s="50" t="s">
        <v>2594</v>
      </c>
      <c r="G523" s="50" t="s">
        <v>1164</v>
      </c>
      <c r="H523" s="50" t="s">
        <v>24</v>
      </c>
      <c r="I523" s="50" t="s">
        <v>2586</v>
      </c>
      <c r="J523" s="50" t="s">
        <v>1163</v>
      </c>
      <c r="K523" s="50" t="str">
        <f>IF(ISERROR(VLOOKUP(J523,'Specialised Service Code'!$A$1:$D$219,2,FALSE)),"",VLOOKUP(J523,'Specialised Service Code'!$A$1:$D$219,2,FALSE))</f>
        <v>BARTH SYNDROME SERVICE</v>
      </c>
      <c r="L523" s="47">
        <v>300</v>
      </c>
      <c r="M523" s="50" t="s">
        <v>1163</v>
      </c>
      <c r="N523" s="50" t="str">
        <f>IF(ISERROR(VLOOKUP(M523,'Specialised Service Code'!$A$1:$D$219,2,FALSE)),"",VLOOKUP(M523,'Specialised Service Code'!$A$1:$D$219,2,FALSE))</f>
        <v>BARTH SYNDROME SERVICE</v>
      </c>
      <c r="O523" s="47" t="s">
        <v>1533</v>
      </c>
    </row>
    <row r="524" spans="1:15" s="80" customFormat="1" ht="14.25" customHeight="1">
      <c r="A524" s="125" t="s">
        <v>27</v>
      </c>
      <c r="B524" s="122" t="s">
        <v>2582</v>
      </c>
      <c r="C524" s="126" t="s">
        <v>2583</v>
      </c>
      <c r="D524" s="47" t="s">
        <v>29</v>
      </c>
      <c r="E524" s="48" t="s">
        <v>2595</v>
      </c>
      <c r="F524" s="50" t="s">
        <v>2596</v>
      </c>
      <c r="G524" s="50" t="s">
        <v>1164</v>
      </c>
      <c r="H524" s="50" t="s">
        <v>24</v>
      </c>
      <c r="I524" s="50" t="s">
        <v>2586</v>
      </c>
      <c r="J524" s="50" t="s">
        <v>1163</v>
      </c>
      <c r="K524" s="50" t="str">
        <f>IF(ISERROR(VLOOKUP(J524,'Specialised Service Code'!$A$1:$D$219,2,FALSE)),"",VLOOKUP(J524,'Specialised Service Code'!$A$1:$D$219,2,FALSE))</f>
        <v>BARTH SYNDROME SERVICE</v>
      </c>
      <c r="L524" s="47">
        <v>300</v>
      </c>
      <c r="M524" s="50" t="s">
        <v>1163</v>
      </c>
      <c r="N524" s="50" t="str">
        <f>IF(ISERROR(VLOOKUP(M524,'Specialised Service Code'!$A$1:$D$219,2,FALSE)),"",VLOOKUP(M524,'Specialised Service Code'!$A$1:$D$219,2,FALSE))</f>
        <v>BARTH SYNDROME SERVICE</v>
      </c>
      <c r="O524" s="47" t="s">
        <v>1533</v>
      </c>
    </row>
    <row r="525" spans="1:15" s="80" customFormat="1" ht="14.25" customHeight="1">
      <c r="A525" s="125" t="s">
        <v>27</v>
      </c>
      <c r="B525" s="122" t="s">
        <v>2582</v>
      </c>
      <c r="C525" s="126" t="s">
        <v>2583</v>
      </c>
      <c r="D525" s="47" t="s">
        <v>29</v>
      </c>
      <c r="E525" s="48" t="s">
        <v>2584</v>
      </c>
      <c r="F525" s="50" t="s">
        <v>2585</v>
      </c>
      <c r="G525" s="50" t="s">
        <v>2597</v>
      </c>
      <c r="H525" s="50" t="s">
        <v>24</v>
      </c>
      <c r="I525" s="50" t="s">
        <v>2586</v>
      </c>
      <c r="J525" s="50" t="s">
        <v>13</v>
      </c>
      <c r="K525" s="50" t="str">
        <f>IF(ISERROR(VLOOKUP(J525,'Specialised Service Code'!$A$1:$D$219,2,FALSE)),"",VLOOKUP(J525,'Specialised Service Code'!$A$1:$D$219,2,FALSE))</f>
        <v>CHEMOTHERAPY SERVICES</v>
      </c>
      <c r="L525" s="47" t="s">
        <v>82</v>
      </c>
      <c r="M525" s="50" t="s">
        <v>23</v>
      </c>
      <c r="N525" s="50" t="str">
        <f>IF(ISERROR(VLOOKUP(M525,'Specialised Service Code'!$A$1:$D$219,2,FALSE)),"",VLOOKUP(M525,'Specialised Service Code'!$A$1:$D$219,2,FALSE))</f>
        <v>SPECIALIST CANCER SERVICES FOR CHILDREN AND YOUNG PEOPLE: PAEDIATRIC CANCER</v>
      </c>
      <c r="O525" s="47" t="s">
        <v>83</v>
      </c>
    </row>
    <row r="526" spans="1:15" s="80" customFormat="1" ht="14.25" customHeight="1">
      <c r="A526" s="125" t="s">
        <v>27</v>
      </c>
      <c r="B526" s="122" t="s">
        <v>2582</v>
      </c>
      <c r="C526" s="126" t="s">
        <v>2583</v>
      </c>
      <c r="D526" s="47" t="s">
        <v>29</v>
      </c>
      <c r="E526" s="48" t="s">
        <v>2587</v>
      </c>
      <c r="F526" s="50" t="s">
        <v>2588</v>
      </c>
      <c r="G526" s="50" t="s">
        <v>2597</v>
      </c>
      <c r="H526" s="50" t="s">
        <v>24</v>
      </c>
      <c r="I526" s="50" t="s">
        <v>2586</v>
      </c>
      <c r="J526" s="50" t="s">
        <v>13</v>
      </c>
      <c r="K526" s="50" t="str">
        <f>IF(ISERROR(VLOOKUP(J526,'Specialised Service Code'!$A$1:$D$219,2,FALSE)),"",VLOOKUP(J526,'Specialised Service Code'!$A$1:$D$219,2,FALSE))</f>
        <v>CHEMOTHERAPY SERVICES</v>
      </c>
      <c r="L526" s="47" t="s">
        <v>82</v>
      </c>
      <c r="M526" s="50" t="s">
        <v>23</v>
      </c>
      <c r="N526" s="50" t="str">
        <f>IF(ISERROR(VLOOKUP(M526,'Specialised Service Code'!$A$1:$D$219,2,FALSE)),"",VLOOKUP(M526,'Specialised Service Code'!$A$1:$D$219,2,FALSE))</f>
        <v>SPECIALIST CANCER SERVICES FOR CHILDREN AND YOUNG PEOPLE: PAEDIATRIC CANCER</v>
      </c>
      <c r="O526" s="47" t="s">
        <v>83</v>
      </c>
    </row>
    <row r="527" spans="1:15" s="80" customFormat="1" ht="14.25" customHeight="1">
      <c r="A527" s="125" t="s">
        <v>27</v>
      </c>
      <c r="B527" s="122" t="s">
        <v>2582</v>
      </c>
      <c r="C527" s="126" t="s">
        <v>2583</v>
      </c>
      <c r="D527" s="47" t="s">
        <v>29</v>
      </c>
      <c r="E527" s="48" t="s">
        <v>2589</v>
      </c>
      <c r="F527" s="50" t="s">
        <v>2590</v>
      </c>
      <c r="G527" s="50" t="s">
        <v>2597</v>
      </c>
      <c r="H527" s="50" t="s">
        <v>24</v>
      </c>
      <c r="I527" s="50" t="s">
        <v>2586</v>
      </c>
      <c r="J527" s="50" t="s">
        <v>13</v>
      </c>
      <c r="K527" s="50" t="str">
        <f>IF(ISERROR(VLOOKUP(J527,'Specialised Service Code'!$A$1:$D$219,2,FALSE)),"",VLOOKUP(J527,'Specialised Service Code'!$A$1:$D$219,2,FALSE))</f>
        <v>CHEMOTHERAPY SERVICES</v>
      </c>
      <c r="L527" s="47" t="s">
        <v>82</v>
      </c>
      <c r="M527" s="50" t="s">
        <v>23</v>
      </c>
      <c r="N527" s="50" t="str">
        <f>IF(ISERROR(VLOOKUP(M527,'Specialised Service Code'!$A$1:$D$219,2,FALSE)),"",VLOOKUP(M527,'Specialised Service Code'!$A$1:$D$219,2,FALSE))</f>
        <v>SPECIALIST CANCER SERVICES FOR CHILDREN AND YOUNG PEOPLE: PAEDIATRIC CANCER</v>
      </c>
      <c r="O527" s="47" t="s">
        <v>83</v>
      </c>
    </row>
    <row r="528" spans="1:15" s="80" customFormat="1" ht="14.25" customHeight="1">
      <c r="A528" s="125" t="s">
        <v>27</v>
      </c>
      <c r="B528" s="122" t="s">
        <v>2582</v>
      </c>
      <c r="C528" s="126" t="s">
        <v>2583</v>
      </c>
      <c r="D528" s="47" t="s">
        <v>29</v>
      </c>
      <c r="E528" s="48" t="s">
        <v>2591</v>
      </c>
      <c r="F528" s="50" t="s">
        <v>2592</v>
      </c>
      <c r="G528" s="50" t="s">
        <v>2597</v>
      </c>
      <c r="H528" s="50" t="s">
        <v>24</v>
      </c>
      <c r="I528" s="50" t="s">
        <v>2586</v>
      </c>
      <c r="J528" s="50" t="s">
        <v>13</v>
      </c>
      <c r="K528" s="50" t="str">
        <f>IF(ISERROR(VLOOKUP(J528,'Specialised Service Code'!$A$1:$D$219,2,FALSE)),"",VLOOKUP(J528,'Specialised Service Code'!$A$1:$D$219,2,FALSE))</f>
        <v>CHEMOTHERAPY SERVICES</v>
      </c>
      <c r="L528" s="47" t="s">
        <v>82</v>
      </c>
      <c r="M528" s="50" t="s">
        <v>23</v>
      </c>
      <c r="N528" s="50" t="str">
        <f>IF(ISERROR(VLOOKUP(M528,'Specialised Service Code'!$A$1:$D$219,2,FALSE)),"",VLOOKUP(M528,'Specialised Service Code'!$A$1:$D$219,2,FALSE))</f>
        <v>SPECIALIST CANCER SERVICES FOR CHILDREN AND YOUNG PEOPLE: PAEDIATRIC CANCER</v>
      </c>
      <c r="O528" s="47" t="s">
        <v>83</v>
      </c>
    </row>
    <row r="529" spans="1:15" s="80" customFormat="1" ht="14.25" customHeight="1">
      <c r="A529" s="125" t="s">
        <v>27</v>
      </c>
      <c r="B529" s="122" t="s">
        <v>2582</v>
      </c>
      <c r="C529" s="126" t="s">
        <v>2583</v>
      </c>
      <c r="D529" s="47" t="s">
        <v>29</v>
      </c>
      <c r="E529" s="48" t="s">
        <v>2593</v>
      </c>
      <c r="F529" s="50" t="s">
        <v>2594</v>
      </c>
      <c r="G529" s="50" t="s">
        <v>2597</v>
      </c>
      <c r="H529" s="50" t="s">
        <v>24</v>
      </c>
      <c r="I529" s="50" t="s">
        <v>2586</v>
      </c>
      <c r="J529" s="50" t="s">
        <v>13</v>
      </c>
      <c r="K529" s="50" t="str">
        <f>IF(ISERROR(VLOOKUP(J529,'Specialised Service Code'!$A$1:$D$219,2,FALSE)),"",VLOOKUP(J529,'Specialised Service Code'!$A$1:$D$219,2,FALSE))</f>
        <v>CHEMOTHERAPY SERVICES</v>
      </c>
      <c r="L529" s="47" t="s">
        <v>82</v>
      </c>
      <c r="M529" s="50" t="s">
        <v>23</v>
      </c>
      <c r="N529" s="50" t="str">
        <f>IF(ISERROR(VLOOKUP(M529,'Specialised Service Code'!$A$1:$D$219,2,FALSE)),"",VLOOKUP(M529,'Specialised Service Code'!$A$1:$D$219,2,FALSE))</f>
        <v>SPECIALIST CANCER SERVICES FOR CHILDREN AND YOUNG PEOPLE: PAEDIATRIC CANCER</v>
      </c>
      <c r="O529" s="47" t="s">
        <v>83</v>
      </c>
    </row>
    <row r="530" spans="1:15" s="80" customFormat="1" ht="14.25" customHeight="1">
      <c r="A530" s="125" t="s">
        <v>27</v>
      </c>
      <c r="B530" s="122" t="s">
        <v>2582</v>
      </c>
      <c r="C530" s="126" t="s">
        <v>2583</v>
      </c>
      <c r="D530" s="47" t="s">
        <v>29</v>
      </c>
      <c r="E530" s="48" t="s">
        <v>2595</v>
      </c>
      <c r="F530" s="50" t="s">
        <v>2596</v>
      </c>
      <c r="G530" s="50" t="s">
        <v>2597</v>
      </c>
      <c r="H530" s="50" t="s">
        <v>24</v>
      </c>
      <c r="I530" s="50" t="s">
        <v>2586</v>
      </c>
      <c r="J530" s="50" t="s">
        <v>13</v>
      </c>
      <c r="K530" s="50" t="str">
        <f>IF(ISERROR(VLOOKUP(J530,'Specialised Service Code'!$A$1:$D$219,2,FALSE)),"",VLOOKUP(J530,'Specialised Service Code'!$A$1:$D$219,2,FALSE))</f>
        <v>CHEMOTHERAPY SERVICES</v>
      </c>
      <c r="L530" s="47" t="s">
        <v>82</v>
      </c>
      <c r="M530" s="50" t="s">
        <v>23</v>
      </c>
      <c r="N530" s="50" t="str">
        <f>IF(ISERROR(VLOOKUP(M530,'Specialised Service Code'!$A$1:$D$219,2,FALSE)),"",VLOOKUP(M530,'Specialised Service Code'!$A$1:$D$219,2,FALSE))</f>
        <v>SPECIALIST CANCER SERVICES FOR CHILDREN AND YOUNG PEOPLE: PAEDIATRIC CANCER</v>
      </c>
      <c r="O530" s="47" t="s">
        <v>83</v>
      </c>
    </row>
    <row r="531" spans="1:15" s="80" customFormat="1" ht="14.25" customHeight="1">
      <c r="A531" s="50" t="s">
        <v>1456</v>
      </c>
      <c r="B531" s="48"/>
      <c r="C531" s="78" t="s">
        <v>2598</v>
      </c>
      <c r="D531" s="47"/>
      <c r="E531" s="48"/>
      <c r="F531" s="50" t="s">
        <v>2598</v>
      </c>
      <c r="G531" s="50" t="s">
        <v>1619</v>
      </c>
      <c r="H531" s="50" t="s">
        <v>24</v>
      </c>
      <c r="I531" s="50" t="s">
        <v>1505</v>
      </c>
      <c r="J531" s="50" t="s">
        <v>1284</v>
      </c>
      <c r="K531" s="50" t="str">
        <f>IF(ISERROR(VLOOKUP(J531,'Specialised Service Code'!$A$1:$D$219,2,FALSE)),"",VLOOKUP(J531,'Specialised Service Code'!$A$1:$D$219,2,FALSE))</f>
        <v>HIGHLY SPECIALIST SERVICES FOR ADULTS WITH INFECTIOUS DISEASES: INFECTIOUS DISEASES</v>
      </c>
      <c r="L531" s="47" t="s">
        <v>1506</v>
      </c>
      <c r="M531" s="50" t="s">
        <v>1285</v>
      </c>
      <c r="N531" s="50" t="str">
        <f>IF(ISERROR(VLOOKUP(M531,'Specialised Service Code'!$A$1:$D$219,2,FALSE)),"",VLOOKUP(M531,'Specialised Service Code'!$A$1:$D$219,2,FALSE))</f>
        <v>SPECIALIST SERVICES FOR CHILDREN WITH INFECTIOUS DISEASES</v>
      </c>
      <c r="O531" s="47" t="s">
        <v>1437</v>
      </c>
    </row>
    <row r="532" spans="1:15" s="80" customFormat="1" ht="14.25" customHeight="1">
      <c r="A532" s="125" t="s">
        <v>27</v>
      </c>
      <c r="B532" s="122" t="s">
        <v>2599</v>
      </c>
      <c r="C532" s="126" t="s">
        <v>2600</v>
      </c>
      <c r="D532" s="47" t="s">
        <v>29</v>
      </c>
      <c r="E532" s="48" t="s">
        <v>2601</v>
      </c>
      <c r="F532" s="50" t="s">
        <v>2602</v>
      </c>
      <c r="G532" s="50" t="s">
        <v>1564</v>
      </c>
      <c r="H532" s="50" t="s">
        <v>24</v>
      </c>
      <c r="I532" s="50" t="s">
        <v>1559</v>
      </c>
      <c r="J532" s="50" t="s">
        <v>1315</v>
      </c>
      <c r="K532" s="50" t="str">
        <f>IF(ISERROR(VLOOKUP(J532,'Specialised Service Code'!$A$1:$D$219,2,FALSE)),"",VLOOKUP(J532,'Specialised Service Code'!$A$1:$D$219,2,FALSE))</f>
        <v>ADULT SPECIALIST NEUROSCIENCES SERVICES: NEUROLOGY</v>
      </c>
      <c r="L532" s="47" t="s">
        <v>1566</v>
      </c>
      <c r="M532" s="50" t="s">
        <v>1195</v>
      </c>
      <c r="N532" s="50" t="str">
        <f>IF(ISERROR(VLOOKUP(M532,'Specialised Service Code'!$A$1:$D$219,2,FALSE)),"",VLOOKUP(M532,'Specialised Service Code'!$A$1:$D$219,2,FALSE))</f>
        <v>SPECIALIST NEUROSCIENCE SERVICES FOR CHILDREN</v>
      </c>
      <c r="O532" s="47" t="s">
        <v>1567</v>
      </c>
    </row>
    <row r="533" spans="1:15" s="80" customFormat="1" ht="14.25" customHeight="1">
      <c r="A533" s="125" t="s">
        <v>27</v>
      </c>
      <c r="B533" s="122" t="s">
        <v>2603</v>
      </c>
      <c r="C533" s="126" t="s">
        <v>2604</v>
      </c>
      <c r="D533" s="47" t="s">
        <v>28</v>
      </c>
      <c r="E533" s="48" t="s">
        <v>2605</v>
      </c>
      <c r="F533" s="50" t="s">
        <v>2606</v>
      </c>
      <c r="G533" s="50" t="s">
        <v>2607</v>
      </c>
      <c r="H533" s="50" t="s">
        <v>24</v>
      </c>
      <c r="I533" s="50" t="s">
        <v>2608</v>
      </c>
      <c r="J533" s="50"/>
      <c r="K533" s="50" t="str">
        <f>IF(ISERROR(VLOOKUP(J533,'Specialised Service Code'!$A$1:$D$219,2,FALSE)),"",VLOOKUP(J533,'Specialised Service Code'!$A$1:$D$219,2,FALSE))</f>
        <v/>
      </c>
      <c r="L533" s="47"/>
      <c r="M533" s="50"/>
      <c r="N533" s="50" t="str">
        <f>IF(ISERROR(VLOOKUP(M533,'Specialised Service Code'!$A$1:$D$219,2,FALSE)),"",VLOOKUP(M533,'Specialised Service Code'!$A$1:$D$219,2,FALSE))</f>
        <v/>
      </c>
      <c r="O533" s="47"/>
    </row>
    <row r="534" spans="1:15" s="80" customFormat="1" ht="14.25" customHeight="1">
      <c r="A534" s="125" t="s">
        <v>27</v>
      </c>
      <c r="B534" s="122" t="s">
        <v>2603</v>
      </c>
      <c r="C534" s="126" t="s">
        <v>2604</v>
      </c>
      <c r="D534" s="47" t="s">
        <v>28</v>
      </c>
      <c r="E534" s="48" t="s">
        <v>2609</v>
      </c>
      <c r="F534" s="50" t="s">
        <v>2610</v>
      </c>
      <c r="G534" s="50" t="s">
        <v>2607</v>
      </c>
      <c r="H534" s="50" t="s">
        <v>24</v>
      </c>
      <c r="I534" s="50" t="s">
        <v>2608</v>
      </c>
      <c r="J534" s="50"/>
      <c r="K534" s="50" t="str">
        <f>IF(ISERROR(VLOOKUP(J534,'Specialised Service Code'!$A$1:$D$219,2,FALSE)),"",VLOOKUP(J534,'Specialised Service Code'!$A$1:$D$219,2,FALSE))</f>
        <v/>
      </c>
      <c r="L534" s="47"/>
      <c r="M534" s="50"/>
      <c r="N534" s="50" t="str">
        <f>IF(ISERROR(VLOOKUP(M534,'Specialised Service Code'!$A$1:$D$219,2,FALSE)),"",VLOOKUP(M534,'Specialised Service Code'!$A$1:$D$219,2,FALSE))</f>
        <v/>
      </c>
      <c r="O534" s="47"/>
    </row>
    <row r="535" spans="1:15" s="80" customFormat="1" ht="14.25" customHeight="1">
      <c r="A535" s="125" t="s">
        <v>27</v>
      </c>
      <c r="B535" s="122" t="s">
        <v>2603</v>
      </c>
      <c r="C535" s="126" t="s">
        <v>2604</v>
      </c>
      <c r="D535" s="47" t="s">
        <v>28</v>
      </c>
      <c r="E535" s="48" t="s">
        <v>2611</v>
      </c>
      <c r="F535" s="50" t="s">
        <v>2612</v>
      </c>
      <c r="G535" s="50" t="s">
        <v>2607</v>
      </c>
      <c r="H535" s="50" t="s">
        <v>24</v>
      </c>
      <c r="I535" s="50" t="s">
        <v>2608</v>
      </c>
      <c r="J535" s="50"/>
      <c r="K535" s="50" t="str">
        <f>IF(ISERROR(VLOOKUP(J535,'Specialised Service Code'!$A$1:$D$219,2,FALSE)),"",VLOOKUP(J535,'Specialised Service Code'!$A$1:$D$219,2,FALSE))</f>
        <v/>
      </c>
      <c r="L535" s="47"/>
      <c r="M535" s="50"/>
      <c r="N535" s="50" t="str">
        <f>IF(ISERROR(VLOOKUP(M535,'Specialised Service Code'!$A$1:$D$219,2,FALSE)),"",VLOOKUP(M535,'Specialised Service Code'!$A$1:$D$219,2,FALSE))</f>
        <v/>
      </c>
      <c r="O535" s="47"/>
    </row>
    <row r="536" spans="1:15" s="80" customFormat="1" ht="14.25" customHeight="1">
      <c r="A536" s="125" t="s">
        <v>27</v>
      </c>
      <c r="B536" s="122" t="s">
        <v>2603</v>
      </c>
      <c r="C536" s="126" t="s">
        <v>2604</v>
      </c>
      <c r="D536" s="47" t="s">
        <v>28</v>
      </c>
      <c r="E536" s="48" t="s">
        <v>2613</v>
      </c>
      <c r="F536" s="50" t="s">
        <v>2614</v>
      </c>
      <c r="G536" s="50" t="s">
        <v>2607</v>
      </c>
      <c r="H536" s="50" t="s">
        <v>24</v>
      </c>
      <c r="I536" s="50" t="s">
        <v>2608</v>
      </c>
      <c r="J536" s="50"/>
      <c r="K536" s="50" t="str">
        <f>IF(ISERROR(VLOOKUP(J536,'Specialised Service Code'!$A$1:$D$219,2,FALSE)),"",VLOOKUP(J536,'Specialised Service Code'!$A$1:$D$219,2,FALSE))</f>
        <v/>
      </c>
      <c r="L536" s="47"/>
      <c r="M536" s="50"/>
      <c r="N536" s="50" t="str">
        <f>IF(ISERROR(VLOOKUP(M536,'Specialised Service Code'!$A$1:$D$219,2,FALSE)),"",VLOOKUP(M536,'Specialised Service Code'!$A$1:$D$219,2,FALSE))</f>
        <v/>
      </c>
      <c r="O536" s="47"/>
    </row>
    <row r="537" spans="1:15" s="80" customFormat="1" ht="14.25" customHeight="1">
      <c r="A537" s="125" t="s">
        <v>27</v>
      </c>
      <c r="B537" s="122" t="s">
        <v>2603</v>
      </c>
      <c r="C537" s="126" t="s">
        <v>2604</v>
      </c>
      <c r="D537" s="47" t="s">
        <v>28</v>
      </c>
      <c r="E537" s="48" t="s">
        <v>2615</v>
      </c>
      <c r="F537" s="50" t="s">
        <v>2616</v>
      </c>
      <c r="G537" s="50" t="s">
        <v>2607</v>
      </c>
      <c r="H537" s="50" t="s">
        <v>24</v>
      </c>
      <c r="I537" s="50" t="s">
        <v>2608</v>
      </c>
      <c r="J537" s="50"/>
      <c r="K537" s="50" t="str">
        <f>IF(ISERROR(VLOOKUP(J537,'Specialised Service Code'!$A$1:$D$219,2,FALSE)),"",VLOOKUP(J537,'Specialised Service Code'!$A$1:$D$219,2,FALSE))</f>
        <v/>
      </c>
      <c r="L537" s="47"/>
      <c r="M537" s="50"/>
      <c r="N537" s="50" t="str">
        <f>IF(ISERROR(VLOOKUP(M537,'Specialised Service Code'!$A$1:$D$219,2,FALSE)),"",VLOOKUP(M537,'Specialised Service Code'!$A$1:$D$219,2,FALSE))</f>
        <v/>
      </c>
      <c r="O537" s="47"/>
    </row>
    <row r="538" spans="1:15" s="80" customFormat="1" ht="14.25" customHeight="1">
      <c r="A538" s="125" t="s">
        <v>27</v>
      </c>
      <c r="B538" s="122" t="s">
        <v>2603</v>
      </c>
      <c r="C538" s="126" t="s">
        <v>2604</v>
      </c>
      <c r="D538" s="47" t="s">
        <v>28</v>
      </c>
      <c r="E538" s="48" t="s">
        <v>2617</v>
      </c>
      <c r="F538" s="50" t="s">
        <v>2618</v>
      </c>
      <c r="G538" s="50" t="s">
        <v>2607</v>
      </c>
      <c r="H538" s="50" t="s">
        <v>24</v>
      </c>
      <c r="I538" s="50" t="s">
        <v>2608</v>
      </c>
      <c r="J538" s="50"/>
      <c r="K538" s="50" t="str">
        <f>IF(ISERROR(VLOOKUP(J538,'Specialised Service Code'!$A$1:$D$219,2,FALSE)),"",VLOOKUP(J538,'Specialised Service Code'!$A$1:$D$219,2,FALSE))</f>
        <v/>
      </c>
      <c r="L538" s="47"/>
      <c r="M538" s="50"/>
      <c r="N538" s="50" t="str">
        <f>IF(ISERROR(VLOOKUP(M538,'Specialised Service Code'!$A$1:$D$219,2,FALSE)),"",VLOOKUP(M538,'Specialised Service Code'!$A$1:$D$219,2,FALSE))</f>
        <v/>
      </c>
      <c r="O538" s="47"/>
    </row>
    <row r="539" spans="1:15" s="80" customFormat="1" ht="14.25" customHeight="1">
      <c r="A539" s="125" t="s">
        <v>27</v>
      </c>
      <c r="B539" s="122" t="s">
        <v>2603</v>
      </c>
      <c r="C539" s="126" t="s">
        <v>2604</v>
      </c>
      <c r="D539" s="47" t="s">
        <v>28</v>
      </c>
      <c r="E539" s="48" t="s">
        <v>2619</v>
      </c>
      <c r="F539" s="50" t="s">
        <v>2620</v>
      </c>
      <c r="G539" s="50" t="s">
        <v>2607</v>
      </c>
      <c r="H539" s="50" t="s">
        <v>24</v>
      </c>
      <c r="I539" s="50" t="s">
        <v>2608</v>
      </c>
      <c r="J539" s="50"/>
      <c r="K539" s="50" t="str">
        <f>IF(ISERROR(VLOOKUP(J539,'Specialised Service Code'!$A$1:$D$219,2,FALSE)),"",VLOOKUP(J539,'Specialised Service Code'!$A$1:$D$219,2,FALSE))</f>
        <v/>
      </c>
      <c r="L539" s="47"/>
      <c r="M539" s="50"/>
      <c r="N539" s="50" t="str">
        <f>IF(ISERROR(VLOOKUP(M539,'Specialised Service Code'!$A$1:$D$219,2,FALSE)),"",VLOOKUP(M539,'Specialised Service Code'!$A$1:$D$219,2,FALSE))</f>
        <v/>
      </c>
      <c r="O539" s="47"/>
    </row>
    <row r="540" spans="1:15" s="80" customFormat="1" ht="14.25" customHeight="1">
      <c r="A540" s="125" t="s">
        <v>27</v>
      </c>
      <c r="B540" s="122" t="s">
        <v>2603</v>
      </c>
      <c r="C540" s="126" t="s">
        <v>2604</v>
      </c>
      <c r="D540" s="47" t="s">
        <v>28</v>
      </c>
      <c r="E540" s="48" t="s">
        <v>2621</v>
      </c>
      <c r="F540" s="50" t="s">
        <v>2622</v>
      </c>
      <c r="G540" s="50" t="s">
        <v>2607</v>
      </c>
      <c r="H540" s="50" t="s">
        <v>24</v>
      </c>
      <c r="I540" s="50" t="s">
        <v>2608</v>
      </c>
      <c r="J540" s="50"/>
      <c r="K540" s="50" t="str">
        <f>IF(ISERROR(VLOOKUP(J540,'Specialised Service Code'!$A$1:$D$219,2,FALSE)),"",VLOOKUP(J540,'Specialised Service Code'!$A$1:$D$219,2,FALSE))</f>
        <v/>
      </c>
      <c r="L540" s="47"/>
      <c r="M540" s="50"/>
      <c r="N540" s="50" t="str">
        <f>IF(ISERROR(VLOOKUP(M540,'Specialised Service Code'!$A$1:$D$219,2,FALSE)),"",VLOOKUP(M540,'Specialised Service Code'!$A$1:$D$219,2,FALSE))</f>
        <v/>
      </c>
      <c r="O540" s="47"/>
    </row>
    <row r="541" spans="1:15" s="80" customFormat="1" ht="14.25" customHeight="1">
      <c r="A541" s="125" t="s">
        <v>27</v>
      </c>
      <c r="B541" s="122" t="s">
        <v>2603</v>
      </c>
      <c r="C541" s="126" t="s">
        <v>2604</v>
      </c>
      <c r="D541" s="47" t="s">
        <v>28</v>
      </c>
      <c r="E541" s="48" t="s">
        <v>2623</v>
      </c>
      <c r="F541" s="50" t="s">
        <v>2624</v>
      </c>
      <c r="G541" s="50" t="s">
        <v>2607</v>
      </c>
      <c r="H541" s="50" t="s">
        <v>24</v>
      </c>
      <c r="I541" s="50" t="s">
        <v>2608</v>
      </c>
      <c r="J541" s="50"/>
      <c r="K541" s="50" t="str">
        <f>IF(ISERROR(VLOOKUP(J541,'Specialised Service Code'!$A$1:$D$219,2,FALSE)),"",VLOOKUP(J541,'Specialised Service Code'!$A$1:$D$219,2,FALSE))</f>
        <v/>
      </c>
      <c r="L541" s="47"/>
      <c r="M541" s="50"/>
      <c r="N541" s="50" t="str">
        <f>IF(ISERROR(VLOOKUP(M541,'Specialised Service Code'!$A$1:$D$219,2,FALSE)),"",VLOOKUP(M541,'Specialised Service Code'!$A$1:$D$219,2,FALSE))</f>
        <v/>
      </c>
      <c r="O541" s="47"/>
    </row>
    <row r="542" spans="1:15" s="80" customFormat="1" ht="14.25" customHeight="1">
      <c r="A542" s="125" t="s">
        <v>27</v>
      </c>
      <c r="B542" s="122" t="s">
        <v>2603</v>
      </c>
      <c r="C542" s="126" t="s">
        <v>2604</v>
      </c>
      <c r="D542" s="47" t="s">
        <v>28</v>
      </c>
      <c r="E542" s="48" t="s">
        <v>2625</v>
      </c>
      <c r="F542" s="50" t="s">
        <v>2626</v>
      </c>
      <c r="G542" s="50" t="s">
        <v>2607</v>
      </c>
      <c r="H542" s="50" t="s">
        <v>24</v>
      </c>
      <c r="I542" s="50" t="s">
        <v>2608</v>
      </c>
      <c r="J542" s="50"/>
      <c r="K542" s="50" t="str">
        <f>IF(ISERROR(VLOOKUP(J542,'Specialised Service Code'!$A$1:$D$219,2,FALSE)),"",VLOOKUP(J542,'Specialised Service Code'!$A$1:$D$219,2,FALSE))</f>
        <v/>
      </c>
      <c r="L542" s="47"/>
      <c r="M542" s="50"/>
      <c r="N542" s="50" t="str">
        <f>IF(ISERROR(VLOOKUP(M542,'Specialised Service Code'!$A$1:$D$219,2,FALSE)),"",VLOOKUP(M542,'Specialised Service Code'!$A$1:$D$219,2,FALSE))</f>
        <v/>
      </c>
      <c r="O542" s="47"/>
    </row>
    <row r="543" spans="1:15" s="80" customFormat="1" ht="14.25" customHeight="1">
      <c r="A543" s="125" t="s">
        <v>27</v>
      </c>
      <c r="B543" s="122" t="s">
        <v>2603</v>
      </c>
      <c r="C543" s="126" t="s">
        <v>2604</v>
      </c>
      <c r="D543" s="47" t="s">
        <v>28</v>
      </c>
      <c r="E543" s="48" t="s">
        <v>2627</v>
      </c>
      <c r="F543" s="50" t="s">
        <v>2628</v>
      </c>
      <c r="G543" s="50" t="s">
        <v>2607</v>
      </c>
      <c r="H543" s="50" t="s">
        <v>24</v>
      </c>
      <c r="I543" s="50" t="s">
        <v>2608</v>
      </c>
      <c r="J543" s="50"/>
      <c r="K543" s="50" t="str">
        <f>IF(ISERROR(VLOOKUP(J543,'Specialised Service Code'!$A$1:$D$219,2,FALSE)),"",VLOOKUP(J543,'Specialised Service Code'!$A$1:$D$219,2,FALSE))</f>
        <v/>
      </c>
      <c r="L543" s="47"/>
      <c r="M543" s="50"/>
      <c r="N543" s="50" t="str">
        <f>IF(ISERROR(VLOOKUP(M543,'Specialised Service Code'!$A$1:$D$219,2,FALSE)),"",VLOOKUP(M543,'Specialised Service Code'!$A$1:$D$219,2,FALSE))</f>
        <v/>
      </c>
      <c r="O543" s="47"/>
    </row>
    <row r="544" spans="1:15" s="80" customFormat="1" ht="14.25" customHeight="1">
      <c r="A544" s="125" t="s">
        <v>27</v>
      </c>
      <c r="B544" s="122" t="s">
        <v>2603</v>
      </c>
      <c r="C544" s="126" t="s">
        <v>2604</v>
      </c>
      <c r="D544" s="47" t="s">
        <v>28</v>
      </c>
      <c r="E544" s="48" t="s">
        <v>2629</v>
      </c>
      <c r="F544" s="50" t="s">
        <v>2630</v>
      </c>
      <c r="G544" s="50" t="s">
        <v>2607</v>
      </c>
      <c r="H544" s="50" t="s">
        <v>24</v>
      </c>
      <c r="I544" s="50" t="s">
        <v>2608</v>
      </c>
      <c r="J544" s="50"/>
      <c r="K544" s="50" t="str">
        <f>IF(ISERROR(VLOOKUP(J544,'Specialised Service Code'!$A$1:$D$219,2,FALSE)),"",VLOOKUP(J544,'Specialised Service Code'!$A$1:$D$219,2,FALSE))</f>
        <v/>
      </c>
      <c r="L544" s="47"/>
      <c r="M544" s="50"/>
      <c r="N544" s="50" t="str">
        <f>IF(ISERROR(VLOOKUP(M544,'Specialised Service Code'!$A$1:$D$219,2,FALSE)),"",VLOOKUP(M544,'Specialised Service Code'!$A$1:$D$219,2,FALSE))</f>
        <v/>
      </c>
      <c r="O544" s="47"/>
    </row>
    <row r="545" spans="1:15" s="80" customFormat="1" ht="14.25" customHeight="1">
      <c r="A545" s="50" t="s">
        <v>1456</v>
      </c>
      <c r="B545" s="48"/>
      <c r="C545" s="78" t="s">
        <v>2631</v>
      </c>
      <c r="D545" s="47"/>
      <c r="E545" s="48"/>
      <c r="F545" s="50" t="s">
        <v>2631</v>
      </c>
      <c r="G545" s="50" t="s">
        <v>2607</v>
      </c>
      <c r="H545" s="50" t="s">
        <v>24</v>
      </c>
      <c r="I545" s="50" t="s">
        <v>2608</v>
      </c>
      <c r="J545" s="50"/>
      <c r="K545" s="50" t="str">
        <f>IF(ISERROR(VLOOKUP(J545,'Specialised Service Code'!$A$1:$D$219,2,FALSE)),"",VLOOKUP(J545,'Specialised Service Code'!$A$1:$D$219,2,FALSE))</f>
        <v/>
      </c>
      <c r="L545" s="47"/>
      <c r="M545" s="50"/>
      <c r="N545" s="50" t="str">
        <f>IF(ISERROR(VLOOKUP(M545,'Specialised Service Code'!$A$1:$D$219,2,FALSE)),"",VLOOKUP(M545,'Specialised Service Code'!$A$1:$D$219,2,FALSE))</f>
        <v/>
      </c>
      <c r="O545" s="47"/>
    </row>
    <row r="546" spans="1:15" s="80" customFormat="1" ht="14.25" customHeight="1">
      <c r="A546" s="50" t="s">
        <v>1456</v>
      </c>
      <c r="B546" s="48"/>
      <c r="C546" s="78" t="s">
        <v>2632</v>
      </c>
      <c r="D546" s="47"/>
      <c r="E546" s="48"/>
      <c r="F546" s="50" t="s">
        <v>2632</v>
      </c>
      <c r="G546" s="50" t="s">
        <v>1830</v>
      </c>
      <c r="H546" s="50" t="s">
        <v>24</v>
      </c>
      <c r="I546" s="50" t="s">
        <v>1467</v>
      </c>
      <c r="J546" s="50" t="s">
        <v>1371</v>
      </c>
      <c r="K546" s="50" t="str">
        <f>IF(ISERROR(VLOOKUP(J546,'Specialised Service Code'!$A$1:$D$219,2,FALSE)),"",VLOOKUP(J546,'Specialised Service Code'!$A$1:$D$219,2,FALSE))</f>
        <v>ADULT HIGHLY SPECIALIST RHEUMATOLOGY SERVICES</v>
      </c>
      <c r="L546" s="47">
        <v>410</v>
      </c>
      <c r="M546" s="50" t="s">
        <v>1201</v>
      </c>
      <c r="N546" s="50" t="str">
        <f>IF(ISERROR(VLOOKUP(M546,'Specialised Service Code'!$A$1:$D$219,2,FALSE)),"",VLOOKUP(M546,'Specialised Service Code'!$A$1:$D$219,2,FALSE))</f>
        <v>SPECIALIST RHEUMATOLOGY SERVICES FOR CHILDREN</v>
      </c>
      <c r="O546" s="47" t="s">
        <v>1468</v>
      </c>
    </row>
    <row r="547" spans="1:15" s="80" customFormat="1" ht="14.25" customHeight="1">
      <c r="A547" s="125" t="s">
        <v>27</v>
      </c>
      <c r="B547" s="122" t="s">
        <v>2633</v>
      </c>
      <c r="C547" s="126" t="s">
        <v>2634</v>
      </c>
      <c r="D547" s="47" t="s">
        <v>29</v>
      </c>
      <c r="E547" s="48" t="s">
        <v>2635</v>
      </c>
      <c r="F547" s="50" t="s">
        <v>2636</v>
      </c>
      <c r="G547" s="50" t="s">
        <v>1435</v>
      </c>
      <c r="H547" s="50" t="s">
        <v>24</v>
      </c>
      <c r="I547" s="50" t="s">
        <v>1436</v>
      </c>
      <c r="J547" s="50" t="s">
        <v>5519</v>
      </c>
      <c r="K547" s="50" t="str">
        <f>IF(ISERROR(VLOOKUP(J547,'Specialised Service Code'!$A$1:$D$219,2,FALSE)),"",VLOOKUP(J547,'Specialised Service Code'!$A$1:$D$219,2,FALSE))</f>
        <v>ADULT SPECIALIST SERVICES FOR PATIENTS INFECTED WITH HIV</v>
      </c>
      <c r="L547" s="47">
        <v>350</v>
      </c>
      <c r="M547" s="50" t="s">
        <v>5520</v>
      </c>
      <c r="N547" s="50" t="str">
        <f>IF(ISERROR(VLOOKUP(M547,'Specialised Service Code'!$A$1:$D$219,2,FALSE)),"",VLOOKUP(M547,'Specialised Service Code'!$A$1:$D$219,2,FALSE))</f>
        <v>SPECIALIST SERVICES FOR CHILDREN WITH INFECTIOUS DISEASES: HIV</v>
      </c>
      <c r="O547" s="47" t="s">
        <v>1437</v>
      </c>
    </row>
    <row r="548" spans="1:15" s="80" customFormat="1" ht="14.25" customHeight="1">
      <c r="A548" s="125" t="s">
        <v>27</v>
      </c>
      <c r="B548" s="122" t="s">
        <v>2633</v>
      </c>
      <c r="C548" s="126" t="s">
        <v>2634</v>
      </c>
      <c r="D548" s="47" t="s">
        <v>29</v>
      </c>
      <c r="E548" s="48" t="s">
        <v>2637</v>
      </c>
      <c r="F548" s="50" t="s">
        <v>2638</v>
      </c>
      <c r="G548" s="50" t="s">
        <v>1435</v>
      </c>
      <c r="H548" s="50" t="s">
        <v>24</v>
      </c>
      <c r="I548" s="50" t="s">
        <v>1436</v>
      </c>
      <c r="J548" s="50" t="s">
        <v>5519</v>
      </c>
      <c r="K548" s="50" t="str">
        <f>IF(ISERROR(VLOOKUP(J548,'Specialised Service Code'!$A$1:$D$219,2,FALSE)),"",VLOOKUP(J548,'Specialised Service Code'!$A$1:$D$219,2,FALSE))</f>
        <v>ADULT SPECIALIST SERVICES FOR PATIENTS INFECTED WITH HIV</v>
      </c>
      <c r="L548" s="47">
        <v>350</v>
      </c>
      <c r="M548" s="50" t="s">
        <v>5520</v>
      </c>
      <c r="N548" s="50" t="str">
        <f>IF(ISERROR(VLOOKUP(M548,'Specialised Service Code'!$A$1:$D$219,2,FALSE)),"",VLOOKUP(M548,'Specialised Service Code'!$A$1:$D$219,2,FALSE))</f>
        <v>SPECIALIST SERVICES FOR CHILDREN WITH INFECTIOUS DISEASES: HIV</v>
      </c>
      <c r="O548" s="47" t="s">
        <v>1437</v>
      </c>
    </row>
    <row r="549" spans="1:15" s="80" customFormat="1" ht="14.25" customHeight="1">
      <c r="A549" s="125" t="s">
        <v>27</v>
      </c>
      <c r="B549" s="122" t="s">
        <v>2639</v>
      </c>
      <c r="C549" s="126" t="s">
        <v>2640</v>
      </c>
      <c r="D549" s="47" t="s">
        <v>29</v>
      </c>
      <c r="E549" s="48" t="s">
        <v>2641</v>
      </c>
      <c r="F549" s="50" t="s">
        <v>2642</v>
      </c>
      <c r="G549" s="50" t="s">
        <v>1937</v>
      </c>
      <c r="H549" s="50" t="s">
        <v>24</v>
      </c>
      <c r="I549" s="50" t="s">
        <v>1938</v>
      </c>
      <c r="J549" s="50" t="s">
        <v>1284</v>
      </c>
      <c r="K549" s="50" t="str">
        <f>IF(ISERROR(VLOOKUP(J549,'Specialised Service Code'!$A$1:$D$219,2,FALSE)),"",VLOOKUP(J549,'Specialised Service Code'!$A$1:$D$219,2,FALSE))</f>
        <v>HIGHLY SPECIALIST SERVICES FOR ADULTS WITH INFECTIOUS DISEASES: INFECTIOUS DISEASES</v>
      </c>
      <c r="L549" s="47" t="s">
        <v>1506</v>
      </c>
      <c r="M549" s="50" t="s">
        <v>1285</v>
      </c>
      <c r="N549" s="50" t="str">
        <f>IF(ISERROR(VLOOKUP(M549,'Specialised Service Code'!$A$1:$D$219,2,FALSE)),"",VLOOKUP(M549,'Specialised Service Code'!$A$1:$D$219,2,FALSE))</f>
        <v>SPECIALIST SERVICES FOR CHILDREN WITH INFECTIOUS DISEASES</v>
      </c>
      <c r="O549" s="47" t="s">
        <v>1437</v>
      </c>
    </row>
    <row r="550" spans="1:15" s="80" customFormat="1" ht="14.25" customHeight="1">
      <c r="A550" s="125" t="s">
        <v>27</v>
      </c>
      <c r="B550" s="122" t="s">
        <v>2639</v>
      </c>
      <c r="C550" s="126" t="s">
        <v>2640</v>
      </c>
      <c r="D550" s="47" t="s">
        <v>29</v>
      </c>
      <c r="E550" s="48" t="s">
        <v>2643</v>
      </c>
      <c r="F550" s="50" t="s">
        <v>2644</v>
      </c>
      <c r="G550" s="50" t="s">
        <v>1937</v>
      </c>
      <c r="H550" s="50" t="s">
        <v>24</v>
      </c>
      <c r="I550" s="50" t="s">
        <v>1938</v>
      </c>
      <c r="J550" s="50" t="s">
        <v>1284</v>
      </c>
      <c r="K550" s="50" t="str">
        <f>IF(ISERROR(VLOOKUP(J550,'Specialised Service Code'!$A$1:$D$219,2,FALSE)),"",VLOOKUP(J550,'Specialised Service Code'!$A$1:$D$219,2,FALSE))</f>
        <v>HIGHLY SPECIALIST SERVICES FOR ADULTS WITH INFECTIOUS DISEASES: INFECTIOUS DISEASES</v>
      </c>
      <c r="L550" s="47" t="s">
        <v>1506</v>
      </c>
      <c r="M550" s="50" t="s">
        <v>1285</v>
      </c>
      <c r="N550" s="50" t="str">
        <f>IF(ISERROR(VLOOKUP(M550,'Specialised Service Code'!$A$1:$D$219,2,FALSE)),"",VLOOKUP(M550,'Specialised Service Code'!$A$1:$D$219,2,FALSE))</f>
        <v>SPECIALIST SERVICES FOR CHILDREN WITH INFECTIOUS DISEASES</v>
      </c>
      <c r="O550" s="47" t="s">
        <v>1437</v>
      </c>
    </row>
    <row r="551" spans="1:15" s="80" customFormat="1" ht="14.25" customHeight="1">
      <c r="A551" s="125" t="s">
        <v>27</v>
      </c>
      <c r="B551" s="122" t="s">
        <v>2645</v>
      </c>
      <c r="C551" s="126" t="s">
        <v>2646</v>
      </c>
      <c r="D551" s="47" t="s">
        <v>29</v>
      </c>
      <c r="E551" s="48" t="s">
        <v>2647</v>
      </c>
      <c r="F551" s="50" t="s">
        <v>2648</v>
      </c>
      <c r="G551" s="50" t="s">
        <v>2649</v>
      </c>
      <c r="H551" s="50" t="s">
        <v>24</v>
      </c>
      <c r="I551" s="50" t="s">
        <v>1531</v>
      </c>
      <c r="J551" s="50" t="s">
        <v>1298</v>
      </c>
      <c r="K551" s="50" t="str">
        <f>IF(ISERROR(VLOOKUP(J551,'Specialised Service Code'!$A$1:$D$219,2,FALSE)),"",VLOOKUP(J551,'Specialised Service Code'!$A$1:$D$219,2,FALSE))</f>
        <v>LYSOSOMAL STORAGE DISORDER SERVICE</v>
      </c>
      <c r="L551" s="47" t="s">
        <v>1532</v>
      </c>
      <c r="M551" s="50" t="s">
        <v>1298</v>
      </c>
      <c r="N551" s="50" t="str">
        <f>IF(ISERROR(VLOOKUP(M551,'Specialised Service Code'!$A$1:$D$219,2,FALSE)),"",VLOOKUP(M551,'Specialised Service Code'!$A$1:$D$219,2,FALSE))</f>
        <v>LYSOSOMAL STORAGE DISORDER SERVICE</v>
      </c>
      <c r="O551" s="47" t="s">
        <v>1533</v>
      </c>
    </row>
    <row r="552" spans="1:15" s="80" customFormat="1" ht="14.25" customHeight="1">
      <c r="A552" s="125" t="s">
        <v>27</v>
      </c>
      <c r="B552" s="122" t="s">
        <v>2603</v>
      </c>
      <c r="C552" s="126" t="s">
        <v>2604</v>
      </c>
      <c r="D552" s="47" t="s">
        <v>28</v>
      </c>
      <c r="E552" s="48" t="s">
        <v>2650</v>
      </c>
      <c r="F552" s="50" t="s">
        <v>2651</v>
      </c>
      <c r="G552" s="50" t="s">
        <v>2607</v>
      </c>
      <c r="H552" s="50" t="s">
        <v>24</v>
      </c>
      <c r="I552" s="50" t="s">
        <v>2608</v>
      </c>
      <c r="J552" s="50"/>
      <c r="K552" s="50" t="str">
        <f>IF(ISERROR(VLOOKUP(J552,'Specialised Service Code'!$A$1:$D$219,2,FALSE)),"",VLOOKUP(J552,'Specialised Service Code'!$A$1:$D$219,2,FALSE))</f>
        <v/>
      </c>
      <c r="L552" s="47"/>
      <c r="M552" s="50"/>
      <c r="N552" s="50" t="str">
        <f>IF(ISERROR(VLOOKUP(M552,'Specialised Service Code'!$A$1:$D$219,2,FALSE)),"",VLOOKUP(M552,'Specialised Service Code'!$A$1:$D$219,2,FALSE))</f>
        <v/>
      </c>
      <c r="O552" s="47"/>
    </row>
    <row r="553" spans="1:15" s="80" customFormat="1" ht="14.25" customHeight="1">
      <c r="A553" s="125" t="s">
        <v>27</v>
      </c>
      <c r="B553" s="122" t="s">
        <v>2603</v>
      </c>
      <c r="C553" s="126" t="s">
        <v>2604</v>
      </c>
      <c r="D553" s="47" t="s">
        <v>28</v>
      </c>
      <c r="E553" s="48" t="s">
        <v>2652</v>
      </c>
      <c r="F553" s="50" t="s">
        <v>2653</v>
      </c>
      <c r="G553" s="50" t="s">
        <v>2607</v>
      </c>
      <c r="H553" s="50" t="s">
        <v>24</v>
      </c>
      <c r="I553" s="50" t="s">
        <v>2608</v>
      </c>
      <c r="J553" s="50"/>
      <c r="K553" s="50" t="str">
        <f>IF(ISERROR(VLOOKUP(J553,'Specialised Service Code'!$A$1:$D$219,2,FALSE)),"",VLOOKUP(J553,'Specialised Service Code'!$A$1:$D$219,2,FALSE))</f>
        <v/>
      </c>
      <c r="L553" s="47"/>
      <c r="M553" s="50"/>
      <c r="N553" s="50" t="str">
        <f>IF(ISERROR(VLOOKUP(M553,'Specialised Service Code'!$A$1:$D$219,2,FALSE)),"",VLOOKUP(M553,'Specialised Service Code'!$A$1:$D$219,2,FALSE))</f>
        <v/>
      </c>
      <c r="O553" s="47"/>
    </row>
    <row r="554" spans="1:15" s="80" customFormat="1" ht="14.25" customHeight="1">
      <c r="A554" s="125" t="s">
        <v>27</v>
      </c>
      <c r="B554" s="122" t="s">
        <v>2603</v>
      </c>
      <c r="C554" s="126" t="s">
        <v>2604</v>
      </c>
      <c r="D554" s="47" t="s">
        <v>28</v>
      </c>
      <c r="E554" s="48" t="s">
        <v>2654</v>
      </c>
      <c r="F554" s="50" t="s">
        <v>2655</v>
      </c>
      <c r="G554" s="50" t="s">
        <v>2607</v>
      </c>
      <c r="H554" s="50" t="s">
        <v>24</v>
      </c>
      <c r="I554" s="50" t="s">
        <v>2608</v>
      </c>
      <c r="J554" s="50"/>
      <c r="K554" s="50" t="str">
        <f>IF(ISERROR(VLOOKUP(J554,'Specialised Service Code'!$A$1:$D$219,2,FALSE)),"",VLOOKUP(J554,'Specialised Service Code'!$A$1:$D$219,2,FALSE))</f>
        <v/>
      </c>
      <c r="L554" s="47"/>
      <c r="M554" s="50"/>
      <c r="N554" s="50" t="str">
        <f>IF(ISERROR(VLOOKUP(M554,'Specialised Service Code'!$A$1:$D$219,2,FALSE)),"",VLOOKUP(M554,'Specialised Service Code'!$A$1:$D$219,2,FALSE))</f>
        <v/>
      </c>
      <c r="O554" s="47"/>
    </row>
    <row r="555" spans="1:15" s="80" customFormat="1" ht="14.25" customHeight="1">
      <c r="A555" s="125" t="s">
        <v>27</v>
      </c>
      <c r="B555" s="122" t="s">
        <v>2603</v>
      </c>
      <c r="C555" s="126" t="s">
        <v>2604</v>
      </c>
      <c r="D555" s="47" t="s">
        <v>28</v>
      </c>
      <c r="E555" s="48" t="s">
        <v>2656</v>
      </c>
      <c r="F555" s="50" t="s">
        <v>2657</v>
      </c>
      <c r="G555" s="50" t="s">
        <v>2607</v>
      </c>
      <c r="H555" s="50" t="s">
        <v>24</v>
      </c>
      <c r="I555" s="50" t="s">
        <v>2608</v>
      </c>
      <c r="J555" s="50"/>
      <c r="K555" s="50" t="str">
        <f>IF(ISERROR(VLOOKUP(J555,'Specialised Service Code'!$A$1:$D$219,2,FALSE)),"",VLOOKUP(J555,'Specialised Service Code'!$A$1:$D$219,2,FALSE))</f>
        <v/>
      </c>
      <c r="L555" s="47"/>
      <c r="M555" s="50"/>
      <c r="N555" s="50" t="str">
        <f>IF(ISERROR(VLOOKUP(M555,'Specialised Service Code'!$A$1:$D$219,2,FALSE)),"",VLOOKUP(M555,'Specialised Service Code'!$A$1:$D$219,2,FALSE))</f>
        <v/>
      </c>
      <c r="O555" s="47"/>
    </row>
    <row r="556" spans="1:15" s="80" customFormat="1" ht="14.25" customHeight="1">
      <c r="A556" s="125" t="s">
        <v>27</v>
      </c>
      <c r="B556" s="122" t="s">
        <v>2603</v>
      </c>
      <c r="C556" s="126" t="s">
        <v>2604</v>
      </c>
      <c r="D556" s="47" t="s">
        <v>28</v>
      </c>
      <c r="E556" s="48" t="s">
        <v>2658</v>
      </c>
      <c r="F556" s="50" t="s">
        <v>2659</v>
      </c>
      <c r="G556" s="50" t="s">
        <v>2607</v>
      </c>
      <c r="H556" s="50" t="s">
        <v>24</v>
      </c>
      <c r="I556" s="50" t="s">
        <v>2608</v>
      </c>
      <c r="J556" s="50"/>
      <c r="K556" s="50" t="str">
        <f>IF(ISERROR(VLOOKUP(J556,'Specialised Service Code'!$A$1:$D$219,2,FALSE)),"",VLOOKUP(J556,'Specialised Service Code'!$A$1:$D$219,2,FALSE))</f>
        <v/>
      </c>
      <c r="L556" s="47"/>
      <c r="M556" s="50"/>
      <c r="N556" s="50" t="str">
        <f>IF(ISERROR(VLOOKUP(M556,'Specialised Service Code'!$A$1:$D$219,2,FALSE)),"",VLOOKUP(M556,'Specialised Service Code'!$A$1:$D$219,2,FALSE))</f>
        <v/>
      </c>
      <c r="O556" s="47"/>
    </row>
    <row r="557" spans="1:15" s="80" customFormat="1" ht="14.25" customHeight="1">
      <c r="A557" s="125" t="s">
        <v>27</v>
      </c>
      <c r="B557" s="122" t="s">
        <v>2603</v>
      </c>
      <c r="C557" s="126" t="s">
        <v>2604</v>
      </c>
      <c r="D557" s="47" t="s">
        <v>28</v>
      </c>
      <c r="E557" s="48" t="s">
        <v>2660</v>
      </c>
      <c r="F557" s="50" t="s">
        <v>2661</v>
      </c>
      <c r="G557" s="50" t="s">
        <v>2607</v>
      </c>
      <c r="H557" s="50" t="s">
        <v>24</v>
      </c>
      <c r="I557" s="50" t="s">
        <v>2608</v>
      </c>
      <c r="J557" s="50"/>
      <c r="K557" s="50" t="str">
        <f>IF(ISERROR(VLOOKUP(J557,'Specialised Service Code'!$A$1:$D$219,2,FALSE)),"",VLOOKUP(J557,'Specialised Service Code'!$A$1:$D$219,2,FALSE))</f>
        <v/>
      </c>
      <c r="L557" s="47"/>
      <c r="M557" s="50"/>
      <c r="N557" s="50" t="str">
        <f>IF(ISERROR(VLOOKUP(M557,'Specialised Service Code'!$A$1:$D$219,2,FALSE)),"",VLOOKUP(M557,'Specialised Service Code'!$A$1:$D$219,2,FALSE))</f>
        <v/>
      </c>
      <c r="O557" s="47"/>
    </row>
    <row r="558" spans="1:15" s="80" customFormat="1" ht="14.25" customHeight="1">
      <c r="A558" s="125" t="s">
        <v>27</v>
      </c>
      <c r="B558" s="122" t="s">
        <v>2603</v>
      </c>
      <c r="C558" s="126" t="s">
        <v>2604</v>
      </c>
      <c r="D558" s="47" t="s">
        <v>28</v>
      </c>
      <c r="E558" s="48" t="s">
        <v>2662</v>
      </c>
      <c r="F558" s="50" t="s">
        <v>2663</v>
      </c>
      <c r="G558" s="50" t="s">
        <v>2607</v>
      </c>
      <c r="H558" s="50" t="s">
        <v>24</v>
      </c>
      <c r="I558" s="50" t="s">
        <v>2608</v>
      </c>
      <c r="J558" s="50"/>
      <c r="K558" s="50" t="str">
        <f>IF(ISERROR(VLOOKUP(J558,'Specialised Service Code'!$A$1:$D$219,2,FALSE)),"",VLOOKUP(J558,'Specialised Service Code'!$A$1:$D$219,2,FALSE))</f>
        <v/>
      </c>
      <c r="L558" s="47"/>
      <c r="M558" s="50"/>
      <c r="N558" s="50" t="str">
        <f>IF(ISERROR(VLOOKUP(M558,'Specialised Service Code'!$A$1:$D$219,2,FALSE)),"",VLOOKUP(M558,'Specialised Service Code'!$A$1:$D$219,2,FALSE))</f>
        <v/>
      </c>
      <c r="O558" s="47"/>
    </row>
    <row r="559" spans="1:15" s="80" customFormat="1" ht="14.25" customHeight="1">
      <c r="A559" s="125" t="s">
        <v>27</v>
      </c>
      <c r="B559" s="122" t="s">
        <v>2603</v>
      </c>
      <c r="C559" s="126" t="s">
        <v>2604</v>
      </c>
      <c r="D559" s="47" t="s">
        <v>28</v>
      </c>
      <c r="E559" s="48" t="s">
        <v>2664</v>
      </c>
      <c r="F559" s="50" t="s">
        <v>2665</v>
      </c>
      <c r="G559" s="50" t="s">
        <v>2607</v>
      </c>
      <c r="H559" s="50" t="s">
        <v>24</v>
      </c>
      <c r="I559" s="50" t="s">
        <v>2608</v>
      </c>
      <c r="J559" s="50"/>
      <c r="K559" s="50" t="str">
        <f>IF(ISERROR(VLOOKUP(J559,'Specialised Service Code'!$A$1:$D$219,2,FALSE)),"",VLOOKUP(J559,'Specialised Service Code'!$A$1:$D$219,2,FALSE))</f>
        <v/>
      </c>
      <c r="L559" s="47"/>
      <c r="M559" s="50"/>
      <c r="N559" s="50" t="str">
        <f>IF(ISERROR(VLOOKUP(M559,'Specialised Service Code'!$A$1:$D$219,2,FALSE)),"",VLOOKUP(M559,'Specialised Service Code'!$A$1:$D$219,2,FALSE))</f>
        <v/>
      </c>
      <c r="O559" s="47"/>
    </row>
    <row r="560" spans="1:15" s="80" customFormat="1" ht="14.25" customHeight="1">
      <c r="A560" s="125" t="s">
        <v>27</v>
      </c>
      <c r="B560" s="122" t="s">
        <v>2603</v>
      </c>
      <c r="C560" s="126" t="s">
        <v>2604</v>
      </c>
      <c r="D560" s="47" t="s">
        <v>28</v>
      </c>
      <c r="E560" s="48" t="s">
        <v>2666</v>
      </c>
      <c r="F560" s="50" t="s">
        <v>2667</v>
      </c>
      <c r="G560" s="50" t="s">
        <v>2607</v>
      </c>
      <c r="H560" s="50" t="s">
        <v>24</v>
      </c>
      <c r="I560" s="50" t="s">
        <v>2608</v>
      </c>
      <c r="J560" s="50"/>
      <c r="K560" s="50" t="str">
        <f>IF(ISERROR(VLOOKUP(J560,'Specialised Service Code'!$A$1:$D$219,2,FALSE)),"",VLOOKUP(J560,'Specialised Service Code'!$A$1:$D$219,2,FALSE))</f>
        <v/>
      </c>
      <c r="L560" s="47"/>
      <c r="M560" s="50"/>
      <c r="N560" s="50" t="str">
        <f>IF(ISERROR(VLOOKUP(M560,'Specialised Service Code'!$A$1:$D$219,2,FALSE)),"",VLOOKUP(M560,'Specialised Service Code'!$A$1:$D$219,2,FALSE))</f>
        <v/>
      </c>
      <c r="O560" s="47"/>
    </row>
    <row r="561" spans="1:15" s="80" customFormat="1" ht="14.25" customHeight="1">
      <c r="A561" s="125" t="s">
        <v>27</v>
      </c>
      <c r="B561" s="122" t="s">
        <v>2603</v>
      </c>
      <c r="C561" s="126" t="s">
        <v>2604</v>
      </c>
      <c r="D561" s="47" t="s">
        <v>28</v>
      </c>
      <c r="E561" s="48" t="s">
        <v>2668</v>
      </c>
      <c r="F561" s="50" t="s">
        <v>2669</v>
      </c>
      <c r="G561" s="50" t="s">
        <v>2607</v>
      </c>
      <c r="H561" s="50" t="s">
        <v>24</v>
      </c>
      <c r="I561" s="50" t="s">
        <v>2608</v>
      </c>
      <c r="J561" s="50"/>
      <c r="K561" s="50" t="str">
        <f>IF(ISERROR(VLOOKUP(J561,'Specialised Service Code'!$A$1:$D$219,2,FALSE)),"",VLOOKUP(J561,'Specialised Service Code'!$A$1:$D$219,2,FALSE))</f>
        <v/>
      </c>
      <c r="L561" s="47"/>
      <c r="M561" s="50"/>
      <c r="N561" s="50" t="str">
        <f>IF(ISERROR(VLOOKUP(M561,'Specialised Service Code'!$A$1:$D$219,2,FALSE)),"",VLOOKUP(M561,'Specialised Service Code'!$A$1:$D$219,2,FALSE))</f>
        <v/>
      </c>
      <c r="O561" s="47"/>
    </row>
    <row r="562" spans="1:15" s="80" customFormat="1" ht="14.25" customHeight="1">
      <c r="A562" s="125" t="s">
        <v>27</v>
      </c>
      <c r="B562" s="122" t="s">
        <v>2603</v>
      </c>
      <c r="C562" s="126" t="s">
        <v>2604</v>
      </c>
      <c r="D562" s="47" t="s">
        <v>28</v>
      </c>
      <c r="E562" s="48" t="s">
        <v>2670</v>
      </c>
      <c r="F562" s="50" t="s">
        <v>2671</v>
      </c>
      <c r="G562" s="50" t="s">
        <v>2607</v>
      </c>
      <c r="H562" s="50" t="s">
        <v>24</v>
      </c>
      <c r="I562" s="50" t="s">
        <v>2608</v>
      </c>
      <c r="J562" s="50"/>
      <c r="K562" s="50" t="str">
        <f>IF(ISERROR(VLOOKUP(J562,'Specialised Service Code'!$A$1:$D$219,2,FALSE)),"",VLOOKUP(J562,'Specialised Service Code'!$A$1:$D$219,2,FALSE))</f>
        <v/>
      </c>
      <c r="L562" s="47"/>
      <c r="M562" s="50"/>
      <c r="N562" s="50" t="str">
        <f>IF(ISERROR(VLOOKUP(M562,'Specialised Service Code'!$A$1:$D$219,2,FALSE)),"",VLOOKUP(M562,'Specialised Service Code'!$A$1:$D$219,2,FALSE))</f>
        <v/>
      </c>
      <c r="O562" s="47"/>
    </row>
    <row r="563" spans="1:15" s="80" customFormat="1" ht="14.25" customHeight="1">
      <c r="A563" s="125" t="s">
        <v>27</v>
      </c>
      <c r="B563" s="122" t="s">
        <v>2603</v>
      </c>
      <c r="C563" s="126" t="s">
        <v>2604</v>
      </c>
      <c r="D563" s="47" t="s">
        <v>28</v>
      </c>
      <c r="E563" s="48" t="s">
        <v>2672</v>
      </c>
      <c r="F563" s="50" t="s">
        <v>2673</v>
      </c>
      <c r="G563" s="50" t="s">
        <v>2607</v>
      </c>
      <c r="H563" s="50" t="s">
        <v>24</v>
      </c>
      <c r="I563" s="50" t="s">
        <v>2608</v>
      </c>
      <c r="J563" s="50"/>
      <c r="K563" s="50" t="str">
        <f>IF(ISERROR(VLOOKUP(J563,'Specialised Service Code'!$A$1:$D$219,2,FALSE)),"",VLOOKUP(J563,'Specialised Service Code'!$A$1:$D$219,2,FALSE))</f>
        <v/>
      </c>
      <c r="L563" s="47"/>
      <c r="M563" s="50"/>
      <c r="N563" s="50" t="str">
        <f>IF(ISERROR(VLOOKUP(M563,'Specialised Service Code'!$A$1:$D$219,2,FALSE)),"",VLOOKUP(M563,'Specialised Service Code'!$A$1:$D$219,2,FALSE))</f>
        <v/>
      </c>
      <c r="O563" s="47"/>
    </row>
    <row r="564" spans="1:15" s="80" customFormat="1" ht="14.25" customHeight="1">
      <c r="A564" s="125" t="s">
        <v>27</v>
      </c>
      <c r="B564" s="122" t="s">
        <v>2603</v>
      </c>
      <c r="C564" s="126" t="s">
        <v>2604</v>
      </c>
      <c r="D564" s="47" t="s">
        <v>28</v>
      </c>
      <c r="E564" s="48" t="s">
        <v>2674</v>
      </c>
      <c r="F564" s="50" t="s">
        <v>2675</v>
      </c>
      <c r="G564" s="50" t="s">
        <v>2607</v>
      </c>
      <c r="H564" s="50" t="s">
        <v>24</v>
      </c>
      <c r="I564" s="50" t="s">
        <v>2608</v>
      </c>
      <c r="J564" s="50"/>
      <c r="K564" s="50" t="str">
        <f>IF(ISERROR(VLOOKUP(J564,'Specialised Service Code'!$A$1:$D$219,2,FALSE)),"",VLOOKUP(J564,'Specialised Service Code'!$A$1:$D$219,2,FALSE))</f>
        <v/>
      </c>
      <c r="L564" s="47"/>
      <c r="M564" s="50"/>
      <c r="N564" s="50" t="str">
        <f>IF(ISERROR(VLOOKUP(M564,'Specialised Service Code'!$A$1:$D$219,2,FALSE)),"",VLOOKUP(M564,'Specialised Service Code'!$A$1:$D$219,2,FALSE))</f>
        <v/>
      </c>
      <c r="O564" s="47"/>
    </row>
    <row r="565" spans="1:15" s="80" customFormat="1" ht="14.25" customHeight="1">
      <c r="A565" s="125" t="s">
        <v>27</v>
      </c>
      <c r="B565" s="122" t="s">
        <v>2603</v>
      </c>
      <c r="C565" s="126" t="s">
        <v>2604</v>
      </c>
      <c r="D565" s="47" t="s">
        <v>28</v>
      </c>
      <c r="E565" s="48" t="s">
        <v>2676</v>
      </c>
      <c r="F565" s="50" t="s">
        <v>2677</v>
      </c>
      <c r="G565" s="50" t="s">
        <v>2607</v>
      </c>
      <c r="H565" s="50" t="s">
        <v>24</v>
      </c>
      <c r="I565" s="50" t="s">
        <v>2608</v>
      </c>
      <c r="J565" s="50"/>
      <c r="K565" s="50" t="str">
        <f>IF(ISERROR(VLOOKUP(J565,'Specialised Service Code'!$A$1:$D$219,2,FALSE)),"",VLOOKUP(J565,'Specialised Service Code'!$A$1:$D$219,2,FALSE))</f>
        <v/>
      </c>
      <c r="L565" s="47"/>
      <c r="M565" s="50"/>
      <c r="N565" s="50" t="str">
        <f>IF(ISERROR(VLOOKUP(M565,'Specialised Service Code'!$A$1:$D$219,2,FALSE)),"",VLOOKUP(M565,'Specialised Service Code'!$A$1:$D$219,2,FALSE))</f>
        <v/>
      </c>
      <c r="O565" s="47"/>
    </row>
    <row r="566" spans="1:15" s="80" customFormat="1" ht="14.25" customHeight="1">
      <c r="A566" s="125" t="s">
        <v>27</v>
      </c>
      <c r="B566" s="122" t="s">
        <v>2603</v>
      </c>
      <c r="C566" s="126" t="s">
        <v>2604</v>
      </c>
      <c r="D566" s="47" t="s">
        <v>28</v>
      </c>
      <c r="E566" s="48" t="s">
        <v>2678</v>
      </c>
      <c r="F566" s="50" t="s">
        <v>2679</v>
      </c>
      <c r="G566" s="50" t="s">
        <v>2607</v>
      </c>
      <c r="H566" s="50" t="s">
        <v>24</v>
      </c>
      <c r="I566" s="50" t="s">
        <v>2608</v>
      </c>
      <c r="J566" s="50"/>
      <c r="K566" s="50" t="str">
        <f>IF(ISERROR(VLOOKUP(J566,'Specialised Service Code'!$A$1:$D$219,2,FALSE)),"",VLOOKUP(J566,'Specialised Service Code'!$A$1:$D$219,2,FALSE))</f>
        <v/>
      </c>
      <c r="L566" s="47"/>
      <c r="M566" s="50"/>
      <c r="N566" s="50" t="str">
        <f>IF(ISERROR(VLOOKUP(M566,'Specialised Service Code'!$A$1:$D$219,2,FALSE)),"",VLOOKUP(M566,'Specialised Service Code'!$A$1:$D$219,2,FALSE))</f>
        <v/>
      </c>
      <c r="O566" s="47"/>
    </row>
    <row r="567" spans="1:15" s="80" customFormat="1" ht="14.25" customHeight="1">
      <c r="A567" s="125" t="s">
        <v>27</v>
      </c>
      <c r="B567" s="122" t="s">
        <v>2603</v>
      </c>
      <c r="C567" s="126" t="s">
        <v>2604</v>
      </c>
      <c r="D567" s="47" t="s">
        <v>28</v>
      </c>
      <c r="E567" s="48" t="s">
        <v>2680</v>
      </c>
      <c r="F567" s="50" t="s">
        <v>2681</v>
      </c>
      <c r="G567" s="50" t="s">
        <v>2607</v>
      </c>
      <c r="H567" s="50" t="s">
        <v>24</v>
      </c>
      <c r="I567" s="50" t="s">
        <v>2608</v>
      </c>
      <c r="J567" s="50"/>
      <c r="K567" s="50" t="str">
        <f>IF(ISERROR(VLOOKUP(J567,'Specialised Service Code'!$A$1:$D$219,2,FALSE)),"",VLOOKUP(J567,'Specialised Service Code'!$A$1:$D$219,2,FALSE))</f>
        <v/>
      </c>
      <c r="L567" s="47"/>
      <c r="M567" s="50"/>
      <c r="N567" s="50" t="str">
        <f>IF(ISERROR(VLOOKUP(M567,'Specialised Service Code'!$A$1:$D$219,2,FALSE)),"",VLOOKUP(M567,'Specialised Service Code'!$A$1:$D$219,2,FALSE))</f>
        <v/>
      </c>
      <c r="O567" s="47"/>
    </row>
    <row r="568" spans="1:15" s="80" customFormat="1" ht="14.25" customHeight="1">
      <c r="A568" s="125" t="s">
        <v>27</v>
      </c>
      <c r="B568" s="122" t="s">
        <v>2603</v>
      </c>
      <c r="C568" s="126" t="s">
        <v>2604</v>
      </c>
      <c r="D568" s="47" t="s">
        <v>28</v>
      </c>
      <c r="E568" s="48" t="s">
        <v>2682</v>
      </c>
      <c r="F568" s="50" t="s">
        <v>2683</v>
      </c>
      <c r="G568" s="50" t="s">
        <v>2607</v>
      </c>
      <c r="H568" s="50" t="s">
        <v>24</v>
      </c>
      <c r="I568" s="50" t="s">
        <v>2608</v>
      </c>
      <c r="J568" s="50"/>
      <c r="K568" s="50" t="str">
        <f>IF(ISERROR(VLOOKUP(J568,'Specialised Service Code'!$A$1:$D$219,2,FALSE)),"",VLOOKUP(J568,'Specialised Service Code'!$A$1:$D$219,2,FALSE))</f>
        <v/>
      </c>
      <c r="L568" s="47"/>
      <c r="M568" s="50"/>
      <c r="N568" s="50" t="str">
        <f>IF(ISERROR(VLOOKUP(M568,'Specialised Service Code'!$A$1:$D$219,2,FALSE)),"",VLOOKUP(M568,'Specialised Service Code'!$A$1:$D$219,2,FALSE))</f>
        <v/>
      </c>
      <c r="O568" s="47"/>
    </row>
    <row r="569" spans="1:15" s="80" customFormat="1" ht="14.25" customHeight="1">
      <c r="A569" s="125" t="s">
        <v>27</v>
      </c>
      <c r="B569" s="122" t="s">
        <v>2603</v>
      </c>
      <c r="C569" s="126" t="s">
        <v>2604</v>
      </c>
      <c r="D569" s="47" t="s">
        <v>28</v>
      </c>
      <c r="E569" s="48" t="s">
        <v>2684</v>
      </c>
      <c r="F569" s="50" t="s">
        <v>2685</v>
      </c>
      <c r="G569" s="50" t="s">
        <v>2607</v>
      </c>
      <c r="H569" s="50" t="s">
        <v>24</v>
      </c>
      <c r="I569" s="50" t="s">
        <v>2608</v>
      </c>
      <c r="J569" s="50"/>
      <c r="K569" s="50" t="str">
        <f>IF(ISERROR(VLOOKUP(J569,'Specialised Service Code'!$A$1:$D$219,2,FALSE)),"",VLOOKUP(J569,'Specialised Service Code'!$A$1:$D$219,2,FALSE))</f>
        <v/>
      </c>
      <c r="L569" s="47"/>
      <c r="M569" s="50"/>
      <c r="N569" s="50" t="str">
        <f>IF(ISERROR(VLOOKUP(M569,'Specialised Service Code'!$A$1:$D$219,2,FALSE)),"",VLOOKUP(M569,'Specialised Service Code'!$A$1:$D$219,2,FALSE))</f>
        <v/>
      </c>
      <c r="O569" s="47"/>
    </row>
    <row r="570" spans="1:15" s="80" customFormat="1" ht="14.25" customHeight="1">
      <c r="A570" s="125" t="s">
        <v>27</v>
      </c>
      <c r="B570" s="122" t="s">
        <v>2686</v>
      </c>
      <c r="C570" s="126" t="s">
        <v>2687</v>
      </c>
      <c r="D570" s="47" t="s">
        <v>29</v>
      </c>
      <c r="E570" s="48" t="s">
        <v>2688</v>
      </c>
      <c r="F570" s="50" t="s">
        <v>2689</v>
      </c>
      <c r="G570" s="50" t="s">
        <v>1937</v>
      </c>
      <c r="H570" s="50" t="s">
        <v>24</v>
      </c>
      <c r="I570" s="50" t="s">
        <v>1938</v>
      </c>
      <c r="J570" s="50" t="s">
        <v>1284</v>
      </c>
      <c r="K570" s="50" t="str">
        <f>IF(ISERROR(VLOOKUP(J570,'Specialised Service Code'!$A$1:$D$219,2,FALSE)),"",VLOOKUP(J570,'Specialised Service Code'!$A$1:$D$219,2,FALSE))</f>
        <v>HIGHLY SPECIALIST SERVICES FOR ADULTS WITH INFECTIOUS DISEASES: INFECTIOUS DISEASES</v>
      </c>
      <c r="L570" s="47" t="s">
        <v>1506</v>
      </c>
      <c r="M570" s="50" t="s">
        <v>1285</v>
      </c>
      <c r="N570" s="50" t="str">
        <f>IF(ISERROR(VLOOKUP(M570,'Specialised Service Code'!$A$1:$D$219,2,FALSE)),"",VLOOKUP(M570,'Specialised Service Code'!$A$1:$D$219,2,FALSE))</f>
        <v>SPECIALIST SERVICES FOR CHILDREN WITH INFECTIOUS DISEASES</v>
      </c>
      <c r="O570" s="47" t="s">
        <v>1437</v>
      </c>
    </row>
    <row r="571" spans="1:15" s="80" customFormat="1" ht="14.25" customHeight="1">
      <c r="A571" s="125" t="s">
        <v>27</v>
      </c>
      <c r="B571" s="122" t="s">
        <v>2686</v>
      </c>
      <c r="C571" s="126" t="s">
        <v>2687</v>
      </c>
      <c r="D571" s="47" t="s">
        <v>29</v>
      </c>
      <c r="E571" s="48" t="s">
        <v>2690</v>
      </c>
      <c r="F571" s="50" t="s">
        <v>2691</v>
      </c>
      <c r="G571" s="50" t="s">
        <v>1937</v>
      </c>
      <c r="H571" s="50" t="s">
        <v>24</v>
      </c>
      <c r="I571" s="50" t="s">
        <v>1938</v>
      </c>
      <c r="J571" s="50" t="s">
        <v>1284</v>
      </c>
      <c r="K571" s="50" t="str">
        <f>IF(ISERROR(VLOOKUP(J571,'Specialised Service Code'!$A$1:$D$219,2,FALSE)),"",VLOOKUP(J571,'Specialised Service Code'!$A$1:$D$219,2,FALSE))</f>
        <v>HIGHLY SPECIALIST SERVICES FOR ADULTS WITH INFECTIOUS DISEASES: INFECTIOUS DISEASES</v>
      </c>
      <c r="L571" s="47" t="s">
        <v>1506</v>
      </c>
      <c r="M571" s="50" t="s">
        <v>1285</v>
      </c>
      <c r="N571" s="50" t="str">
        <f>IF(ISERROR(VLOOKUP(M571,'Specialised Service Code'!$A$1:$D$219,2,FALSE)),"",VLOOKUP(M571,'Specialised Service Code'!$A$1:$D$219,2,FALSE))</f>
        <v>SPECIALIST SERVICES FOR CHILDREN WITH INFECTIOUS DISEASES</v>
      </c>
      <c r="O571" s="47" t="s">
        <v>1437</v>
      </c>
    </row>
    <row r="572" spans="1:15" s="80" customFormat="1" ht="14.25" customHeight="1">
      <c r="A572" s="125" t="s">
        <v>27</v>
      </c>
      <c r="B572" s="122" t="s">
        <v>2686</v>
      </c>
      <c r="C572" s="126" t="s">
        <v>2687</v>
      </c>
      <c r="D572" s="47" t="s">
        <v>29</v>
      </c>
      <c r="E572" s="48" t="s">
        <v>2692</v>
      </c>
      <c r="F572" s="50" t="s">
        <v>2693</v>
      </c>
      <c r="G572" s="50" t="s">
        <v>1937</v>
      </c>
      <c r="H572" s="50" t="s">
        <v>24</v>
      </c>
      <c r="I572" s="50" t="s">
        <v>1938</v>
      </c>
      <c r="J572" s="50" t="s">
        <v>1284</v>
      </c>
      <c r="K572" s="50" t="str">
        <f>IF(ISERROR(VLOOKUP(J572,'Specialised Service Code'!$A$1:$D$219,2,FALSE)),"",VLOOKUP(J572,'Specialised Service Code'!$A$1:$D$219,2,FALSE))</f>
        <v>HIGHLY SPECIALIST SERVICES FOR ADULTS WITH INFECTIOUS DISEASES: INFECTIOUS DISEASES</v>
      </c>
      <c r="L572" s="47" t="s">
        <v>1506</v>
      </c>
      <c r="M572" s="50" t="s">
        <v>1285</v>
      </c>
      <c r="N572" s="50" t="str">
        <f>IF(ISERROR(VLOOKUP(M572,'Specialised Service Code'!$A$1:$D$219,2,FALSE)),"",VLOOKUP(M572,'Specialised Service Code'!$A$1:$D$219,2,FALSE))</f>
        <v>SPECIALIST SERVICES FOR CHILDREN WITH INFECTIOUS DISEASES</v>
      </c>
      <c r="O572" s="47" t="s">
        <v>1437</v>
      </c>
    </row>
    <row r="573" spans="1:15" s="80" customFormat="1" ht="14.25" customHeight="1">
      <c r="A573" s="125" t="s">
        <v>27</v>
      </c>
      <c r="B573" s="122" t="s">
        <v>2686</v>
      </c>
      <c r="C573" s="126" t="s">
        <v>2687</v>
      </c>
      <c r="D573" s="47" t="s">
        <v>29</v>
      </c>
      <c r="E573" s="48" t="s">
        <v>2694</v>
      </c>
      <c r="F573" s="50" t="s">
        <v>2695</v>
      </c>
      <c r="G573" s="50" t="s">
        <v>1937</v>
      </c>
      <c r="H573" s="50" t="s">
        <v>24</v>
      </c>
      <c r="I573" s="50" t="s">
        <v>1938</v>
      </c>
      <c r="J573" s="50" t="s">
        <v>1284</v>
      </c>
      <c r="K573" s="50" t="str">
        <f>IF(ISERROR(VLOOKUP(J573,'Specialised Service Code'!$A$1:$D$219,2,FALSE)),"",VLOOKUP(J573,'Specialised Service Code'!$A$1:$D$219,2,FALSE))</f>
        <v>HIGHLY SPECIALIST SERVICES FOR ADULTS WITH INFECTIOUS DISEASES: INFECTIOUS DISEASES</v>
      </c>
      <c r="L573" s="47" t="s">
        <v>1506</v>
      </c>
      <c r="M573" s="50" t="s">
        <v>1285</v>
      </c>
      <c r="N573" s="50" t="str">
        <f>IF(ISERROR(VLOOKUP(M573,'Specialised Service Code'!$A$1:$D$219,2,FALSE)),"",VLOOKUP(M573,'Specialised Service Code'!$A$1:$D$219,2,FALSE))</f>
        <v>SPECIALIST SERVICES FOR CHILDREN WITH INFECTIOUS DISEASES</v>
      </c>
      <c r="O573" s="47" t="s">
        <v>1437</v>
      </c>
    </row>
    <row r="574" spans="1:15" s="80" customFormat="1" ht="14.25" customHeight="1">
      <c r="A574" s="50" t="s">
        <v>1456</v>
      </c>
      <c r="B574" s="48"/>
      <c r="C574" s="78" t="s">
        <v>2696</v>
      </c>
      <c r="D574" s="47"/>
      <c r="E574" s="48"/>
      <c r="F574" s="50" t="s">
        <v>2696</v>
      </c>
      <c r="G574" s="50" t="s">
        <v>9</v>
      </c>
      <c r="H574" s="50" t="s">
        <v>24</v>
      </c>
      <c r="I574" s="50" t="s">
        <v>1565</v>
      </c>
      <c r="J574" s="50" t="s">
        <v>13</v>
      </c>
      <c r="K574" s="50" t="str">
        <f>IF(ISERROR(VLOOKUP(J574,'Specialised Service Code'!$A$1:$D$219,2,FALSE)),"",VLOOKUP(J574,'Specialised Service Code'!$A$1:$D$219,2,FALSE))</f>
        <v>CHEMOTHERAPY SERVICES</v>
      </c>
      <c r="L574" s="47" t="s">
        <v>82</v>
      </c>
      <c r="M574" s="50" t="s">
        <v>13</v>
      </c>
      <c r="N574" s="50" t="str">
        <f>IF(ISERROR(VLOOKUP(M574,'Specialised Service Code'!$A$1:$D$219,2,FALSE)),"",VLOOKUP(M574,'Specialised Service Code'!$A$1:$D$219,2,FALSE))</f>
        <v>CHEMOTHERAPY SERVICES</v>
      </c>
      <c r="O574" s="47" t="s">
        <v>83</v>
      </c>
    </row>
    <row r="575" spans="1:15" s="80" customFormat="1" ht="14.25" customHeight="1">
      <c r="A575" s="125" t="s">
        <v>27</v>
      </c>
      <c r="B575" s="122" t="s">
        <v>2697</v>
      </c>
      <c r="C575" s="126" t="s">
        <v>2698</v>
      </c>
      <c r="D575" s="47" t="s">
        <v>29</v>
      </c>
      <c r="E575" s="48" t="s">
        <v>2699</v>
      </c>
      <c r="F575" s="50" t="s">
        <v>2700</v>
      </c>
      <c r="G575" s="50" t="s">
        <v>9</v>
      </c>
      <c r="H575" s="50" t="s">
        <v>24</v>
      </c>
      <c r="I575" s="50" t="s">
        <v>1789</v>
      </c>
      <c r="J575" s="50" t="s">
        <v>13</v>
      </c>
      <c r="K575" s="50" t="str">
        <f>IF(ISERROR(VLOOKUP(J575,'Specialised Service Code'!$A$1:$D$219,2,FALSE)),"",VLOOKUP(J575,'Specialised Service Code'!$A$1:$D$219,2,FALSE))</f>
        <v>CHEMOTHERAPY SERVICES</v>
      </c>
      <c r="L575" s="47" t="s">
        <v>82</v>
      </c>
      <c r="M575" s="50" t="s">
        <v>13</v>
      </c>
      <c r="N575" s="50" t="str">
        <f>IF(ISERROR(VLOOKUP(M575,'Specialised Service Code'!$A$1:$D$219,2,FALSE)),"",VLOOKUP(M575,'Specialised Service Code'!$A$1:$D$219,2,FALSE))</f>
        <v>CHEMOTHERAPY SERVICES</v>
      </c>
      <c r="O575" s="47" t="s">
        <v>83</v>
      </c>
    </row>
    <row r="576" spans="1:15" s="80" customFormat="1" ht="14.25" customHeight="1">
      <c r="A576" s="50" t="s">
        <v>1456</v>
      </c>
      <c r="B576" s="48"/>
      <c r="C576" s="78" t="s">
        <v>2701</v>
      </c>
      <c r="D576" s="47"/>
      <c r="E576" s="48"/>
      <c r="F576" s="50" t="s">
        <v>2701</v>
      </c>
      <c r="G576" s="50" t="s">
        <v>2702</v>
      </c>
      <c r="H576" s="50" t="s">
        <v>24</v>
      </c>
      <c r="I576" s="50" t="s">
        <v>1467</v>
      </c>
      <c r="J576" s="50" t="s">
        <v>1329</v>
      </c>
      <c r="K576" s="50" t="str">
        <f>IF(ISERROR(VLOOKUP(J576,'Specialised Service Code'!$A$1:$D$219,2,FALSE)),"",VLOOKUP(J576,'Specialised Service Code'!$A$1:$D$219,2,FALSE))</f>
        <v>ADULT SPECIALIST OPHTHALMOLOGY SERVICES</v>
      </c>
      <c r="L576" s="47" t="s">
        <v>1497</v>
      </c>
      <c r="M576" s="50" t="s">
        <v>1330</v>
      </c>
      <c r="N576" s="50" t="str">
        <f>IF(ISERROR(VLOOKUP(M576,'Specialised Service Code'!$A$1:$D$219,2,FALSE)),"",VLOOKUP(M576,'Specialised Service Code'!$A$1:$D$219,2,FALSE))</f>
        <v>SPECIALIST OPHTHALMOLOGY SERVICES FOR CHILDREN</v>
      </c>
      <c r="O576" s="47" t="s">
        <v>1495</v>
      </c>
    </row>
    <row r="577" spans="1:15" s="80" customFormat="1" ht="14.25" customHeight="1">
      <c r="A577" s="125" t="s">
        <v>27</v>
      </c>
      <c r="B577" s="122" t="s">
        <v>2703</v>
      </c>
      <c r="C577" s="126" t="s">
        <v>2704</v>
      </c>
      <c r="D577" s="47" t="s">
        <v>29</v>
      </c>
      <c r="E577" s="48" t="s">
        <v>2705</v>
      </c>
      <c r="F577" s="50" t="s">
        <v>2706</v>
      </c>
      <c r="G577" s="50" t="s">
        <v>1564</v>
      </c>
      <c r="H577" s="50" t="s">
        <v>24</v>
      </c>
      <c r="I577" s="50" t="s">
        <v>1559</v>
      </c>
      <c r="J577" s="50" t="s">
        <v>1315</v>
      </c>
      <c r="K577" s="50" t="str">
        <f>IF(ISERROR(VLOOKUP(J577,'Specialised Service Code'!$A$1:$D$219,2,FALSE)),"",VLOOKUP(J577,'Specialised Service Code'!$A$1:$D$219,2,FALSE))</f>
        <v>ADULT SPECIALIST NEUROSCIENCES SERVICES: NEUROLOGY</v>
      </c>
      <c r="L577" s="47" t="s">
        <v>1566</v>
      </c>
      <c r="M577" s="50" t="s">
        <v>1195</v>
      </c>
      <c r="N577" s="50" t="str">
        <f>IF(ISERROR(VLOOKUP(M577,'Specialised Service Code'!$A$1:$D$219,2,FALSE)),"",VLOOKUP(M577,'Specialised Service Code'!$A$1:$D$219,2,FALSE))</f>
        <v>SPECIALIST NEUROSCIENCE SERVICES FOR CHILDREN</v>
      </c>
      <c r="O577" s="47" t="s">
        <v>1567</v>
      </c>
    </row>
    <row r="578" spans="1:15" s="80" customFormat="1" ht="14.25" customHeight="1">
      <c r="A578" s="125" t="s">
        <v>27</v>
      </c>
      <c r="B578" s="122" t="s">
        <v>2703</v>
      </c>
      <c r="C578" s="126" t="s">
        <v>2704</v>
      </c>
      <c r="D578" s="47" t="s">
        <v>29</v>
      </c>
      <c r="E578" s="48" t="s">
        <v>2707</v>
      </c>
      <c r="F578" s="50" t="s">
        <v>2708</v>
      </c>
      <c r="G578" s="50" t="s">
        <v>1564</v>
      </c>
      <c r="H578" s="50" t="s">
        <v>24</v>
      </c>
      <c r="I578" s="50" t="s">
        <v>1559</v>
      </c>
      <c r="J578" s="50" t="s">
        <v>1315</v>
      </c>
      <c r="K578" s="50" t="str">
        <f>IF(ISERROR(VLOOKUP(J578,'Specialised Service Code'!$A$1:$D$219,2,FALSE)),"",VLOOKUP(J578,'Specialised Service Code'!$A$1:$D$219,2,FALSE))</f>
        <v>ADULT SPECIALIST NEUROSCIENCES SERVICES: NEUROLOGY</v>
      </c>
      <c r="L578" s="47" t="s">
        <v>1566</v>
      </c>
      <c r="M578" s="50" t="s">
        <v>1195</v>
      </c>
      <c r="N578" s="50" t="str">
        <f>IF(ISERROR(VLOOKUP(M578,'Specialised Service Code'!$A$1:$D$219,2,FALSE)),"",VLOOKUP(M578,'Specialised Service Code'!$A$1:$D$219,2,FALSE))</f>
        <v>SPECIALIST NEUROSCIENCE SERVICES FOR CHILDREN</v>
      </c>
      <c r="O578" s="47" t="s">
        <v>1567</v>
      </c>
    </row>
    <row r="579" spans="1:15" s="80" customFormat="1" ht="14.25" customHeight="1">
      <c r="A579" s="125" t="s">
        <v>27</v>
      </c>
      <c r="B579" s="122" t="s">
        <v>2703</v>
      </c>
      <c r="C579" s="126" t="s">
        <v>2704</v>
      </c>
      <c r="D579" s="47" t="s">
        <v>29</v>
      </c>
      <c r="E579" s="48" t="s">
        <v>2709</v>
      </c>
      <c r="F579" s="50" t="s">
        <v>2710</v>
      </c>
      <c r="G579" s="50" t="s">
        <v>1564</v>
      </c>
      <c r="H579" s="50" t="s">
        <v>24</v>
      </c>
      <c r="I579" s="50" t="s">
        <v>1559</v>
      </c>
      <c r="J579" s="50" t="s">
        <v>1315</v>
      </c>
      <c r="K579" s="50" t="str">
        <f>IF(ISERROR(VLOOKUP(J579,'Specialised Service Code'!$A$1:$D$219,2,FALSE)),"",VLOOKUP(J579,'Specialised Service Code'!$A$1:$D$219,2,FALSE))</f>
        <v>ADULT SPECIALIST NEUROSCIENCES SERVICES: NEUROLOGY</v>
      </c>
      <c r="L579" s="47" t="s">
        <v>1566</v>
      </c>
      <c r="M579" s="50" t="s">
        <v>1195</v>
      </c>
      <c r="N579" s="50" t="str">
        <f>IF(ISERROR(VLOOKUP(M579,'Specialised Service Code'!$A$1:$D$219,2,FALSE)),"",VLOOKUP(M579,'Specialised Service Code'!$A$1:$D$219,2,FALSE))</f>
        <v>SPECIALIST NEUROSCIENCE SERVICES FOR CHILDREN</v>
      </c>
      <c r="O579" s="47" t="s">
        <v>1567</v>
      </c>
    </row>
    <row r="580" spans="1:15" s="80" customFormat="1" ht="14.25" customHeight="1">
      <c r="A580" s="125" t="s">
        <v>27</v>
      </c>
      <c r="B580" s="122" t="s">
        <v>5865</v>
      </c>
      <c r="C580" s="126" t="s">
        <v>2711</v>
      </c>
      <c r="D580" s="47" t="s">
        <v>29</v>
      </c>
      <c r="E580" s="48" t="s">
        <v>5872</v>
      </c>
      <c r="F580" s="50" t="s">
        <v>5873</v>
      </c>
      <c r="G580" s="50" t="s">
        <v>2712</v>
      </c>
      <c r="H580" s="50" t="s">
        <v>24</v>
      </c>
      <c r="I580" s="50" t="s">
        <v>2713</v>
      </c>
      <c r="J580" s="50" t="s">
        <v>13</v>
      </c>
      <c r="K580" s="50" t="str">
        <f>IF(ISERROR(VLOOKUP(J580,'Specialised Service Code'!$A$1:$D$219,2,FALSE)),"",VLOOKUP(J580,'Specialised Service Code'!$A$1:$D$219,2,FALSE))</f>
        <v>CHEMOTHERAPY SERVICES</v>
      </c>
      <c r="L580" s="47" t="s">
        <v>82</v>
      </c>
      <c r="M580" s="50" t="s">
        <v>13</v>
      </c>
      <c r="N580" s="50" t="str">
        <f>IF(ISERROR(VLOOKUP(M580,'Specialised Service Code'!$A$1:$D$219,2,FALSE)),"",VLOOKUP(M580,'Specialised Service Code'!$A$1:$D$219,2,FALSE))</f>
        <v>CHEMOTHERAPY SERVICES</v>
      </c>
      <c r="O580" s="47" t="s">
        <v>83</v>
      </c>
    </row>
    <row r="581" spans="1:15" s="80" customFormat="1" ht="14.25" customHeight="1">
      <c r="A581" s="125" t="s">
        <v>27</v>
      </c>
      <c r="B581" s="122" t="s">
        <v>5879</v>
      </c>
      <c r="C581" s="126" t="s">
        <v>2714</v>
      </c>
      <c r="D581" s="47" t="s">
        <v>29</v>
      </c>
      <c r="E581" s="48" t="s">
        <v>5880</v>
      </c>
      <c r="F581" s="50" t="s">
        <v>5881</v>
      </c>
      <c r="G581" s="50" t="s">
        <v>1955</v>
      </c>
      <c r="H581" s="50" t="s">
        <v>24</v>
      </c>
      <c r="I581" s="50" t="s">
        <v>1531</v>
      </c>
      <c r="J581" s="50" t="s">
        <v>1307</v>
      </c>
      <c r="K581" s="50" t="str">
        <f>IF(ISERROR(VLOOKUP(J581,'Specialised Service Code'!$A$1:$D$219,2,FALSE)),"",VLOOKUP(J581,'Specialised Service Code'!$A$1:$D$219,2,FALSE))</f>
        <v>HIGHLY SPECIALIST METABOLIC DISORDER SERVICES</v>
      </c>
      <c r="L581" s="47">
        <v>300</v>
      </c>
      <c r="M581" s="50" t="s">
        <v>1307</v>
      </c>
      <c r="N581" s="50" t="str">
        <f>IF(ISERROR(VLOOKUP(M581,'Specialised Service Code'!$A$1:$D$219,2,FALSE)),"",VLOOKUP(M581,'Specialised Service Code'!$A$1:$D$219,2,FALSE))</f>
        <v>HIGHLY SPECIALIST METABOLIC DISORDER SERVICES</v>
      </c>
      <c r="O581" s="47" t="s">
        <v>1533</v>
      </c>
    </row>
    <row r="582" spans="1:15" s="80" customFormat="1" ht="14.25" customHeight="1">
      <c r="A582" s="50" t="s">
        <v>1456</v>
      </c>
      <c r="B582" s="48"/>
      <c r="C582" s="78" t="s">
        <v>2715</v>
      </c>
      <c r="D582" s="47"/>
      <c r="E582" s="48"/>
      <c r="F582" s="50" t="s">
        <v>2715</v>
      </c>
      <c r="G582" s="50" t="s">
        <v>2101</v>
      </c>
      <c r="H582" s="50" t="s">
        <v>24</v>
      </c>
      <c r="I582" s="50" t="s">
        <v>1546</v>
      </c>
      <c r="J582" s="50" t="s">
        <v>1267</v>
      </c>
      <c r="K582" s="50" t="str">
        <f>IF(ISERROR(VLOOKUP(J582,'Specialised Service Code'!$A$1:$D$219,2,FALSE)),"",VLOOKUP(J582,'Specialised Service Code'!$A$1:$D$219,2,FALSE))</f>
        <v>SPECIALIST SERVICES FOR HAEMOPHILIA AND OTHER RELATED BLEEDING DISORDERS</v>
      </c>
      <c r="L582" s="47" t="s">
        <v>1547</v>
      </c>
      <c r="M582" s="50" t="s">
        <v>1267</v>
      </c>
      <c r="N582" s="50" t="str">
        <f>IF(ISERROR(VLOOKUP(M582,'Specialised Service Code'!$A$1:$D$219,2,FALSE)),"",VLOOKUP(M582,'Specialised Service Code'!$A$1:$D$219,2,FALSE))</f>
        <v>SPECIALIST SERVICES FOR HAEMOPHILIA AND OTHER RELATED BLEEDING DISORDERS</v>
      </c>
      <c r="O582" s="47" t="s">
        <v>1547</v>
      </c>
    </row>
    <row r="583" spans="1:15" s="80" customFormat="1" ht="14.25" customHeight="1">
      <c r="A583" s="125" t="s">
        <v>27</v>
      </c>
      <c r="B583" s="122" t="s">
        <v>2716</v>
      </c>
      <c r="C583" s="126" t="s">
        <v>2717</v>
      </c>
      <c r="D583" s="47" t="s">
        <v>29</v>
      </c>
      <c r="E583" s="48" t="s">
        <v>2718</v>
      </c>
      <c r="F583" s="50" t="s">
        <v>2719</v>
      </c>
      <c r="G583" s="50" t="s">
        <v>1662</v>
      </c>
      <c r="H583" s="50" t="s">
        <v>24</v>
      </c>
      <c r="I583" s="50" t="s">
        <v>1467</v>
      </c>
      <c r="J583" s="50"/>
      <c r="K583" s="50" t="str">
        <f>IF(ISERROR(VLOOKUP(J583,'Specialised Service Code'!$A$1:$D$219,2,FALSE)),"",VLOOKUP(J583,'Specialised Service Code'!$A$1:$D$219,2,FALSE))</f>
        <v/>
      </c>
      <c r="L583" s="47"/>
      <c r="M583" s="50" t="s">
        <v>1201</v>
      </c>
      <c r="N583" s="50" t="str">
        <f>IF(ISERROR(VLOOKUP(M583,'Specialised Service Code'!$A$1:$D$219,2,FALSE)),"",VLOOKUP(M583,'Specialised Service Code'!$A$1:$D$219,2,FALSE))</f>
        <v>SPECIALIST RHEUMATOLOGY SERVICES FOR CHILDREN</v>
      </c>
      <c r="O583" s="47" t="s">
        <v>1468</v>
      </c>
    </row>
    <row r="584" spans="1:15" s="80" customFormat="1" ht="14.25" customHeight="1">
      <c r="A584" s="125" t="s">
        <v>27</v>
      </c>
      <c r="B584" s="122" t="s">
        <v>2716</v>
      </c>
      <c r="C584" s="126" t="s">
        <v>2717</v>
      </c>
      <c r="D584" s="47" t="s">
        <v>29</v>
      </c>
      <c r="E584" s="48" t="s">
        <v>2720</v>
      </c>
      <c r="F584" s="50" t="s">
        <v>2721</v>
      </c>
      <c r="G584" s="50" t="s">
        <v>1662</v>
      </c>
      <c r="H584" s="50" t="s">
        <v>24</v>
      </c>
      <c r="I584" s="50" t="s">
        <v>1467</v>
      </c>
      <c r="J584" s="50"/>
      <c r="K584" s="50" t="str">
        <f>IF(ISERROR(VLOOKUP(J584,'Specialised Service Code'!$A$1:$D$219,2,FALSE)),"",VLOOKUP(J584,'Specialised Service Code'!$A$1:$D$219,2,FALSE))</f>
        <v/>
      </c>
      <c r="L584" s="47"/>
      <c r="M584" s="50" t="s">
        <v>1201</v>
      </c>
      <c r="N584" s="50" t="str">
        <f>IF(ISERROR(VLOOKUP(M584,'Specialised Service Code'!$A$1:$D$219,2,FALSE)),"",VLOOKUP(M584,'Specialised Service Code'!$A$1:$D$219,2,FALSE))</f>
        <v>SPECIALIST RHEUMATOLOGY SERVICES FOR CHILDREN</v>
      </c>
      <c r="O584" s="47" t="s">
        <v>1468</v>
      </c>
    </row>
    <row r="585" spans="1:15" s="80" customFormat="1" ht="14.25" customHeight="1">
      <c r="A585" s="125" t="s">
        <v>27</v>
      </c>
      <c r="B585" s="122" t="s">
        <v>2716</v>
      </c>
      <c r="C585" s="126" t="s">
        <v>2717</v>
      </c>
      <c r="D585" s="47" t="s">
        <v>29</v>
      </c>
      <c r="E585" s="48" t="s">
        <v>2722</v>
      </c>
      <c r="F585" s="50" t="s">
        <v>2723</v>
      </c>
      <c r="G585" s="50" t="s">
        <v>1662</v>
      </c>
      <c r="H585" s="50" t="s">
        <v>24</v>
      </c>
      <c r="I585" s="50" t="s">
        <v>1467</v>
      </c>
      <c r="J585" s="50"/>
      <c r="K585" s="50" t="str">
        <f>IF(ISERROR(VLOOKUP(J585,'Specialised Service Code'!$A$1:$D$219,2,FALSE)),"",VLOOKUP(J585,'Specialised Service Code'!$A$1:$D$219,2,FALSE))</f>
        <v/>
      </c>
      <c r="L585" s="47"/>
      <c r="M585" s="50" t="s">
        <v>1201</v>
      </c>
      <c r="N585" s="50" t="str">
        <f>IF(ISERROR(VLOOKUP(M585,'Specialised Service Code'!$A$1:$D$219,2,FALSE)),"",VLOOKUP(M585,'Specialised Service Code'!$A$1:$D$219,2,FALSE))</f>
        <v>SPECIALIST RHEUMATOLOGY SERVICES FOR CHILDREN</v>
      </c>
      <c r="O585" s="47" t="s">
        <v>1468</v>
      </c>
    </row>
    <row r="586" spans="1:15" s="80" customFormat="1" ht="14.25" customHeight="1">
      <c r="A586" s="125" t="s">
        <v>27</v>
      </c>
      <c r="B586" s="122" t="s">
        <v>2724</v>
      </c>
      <c r="C586" s="126" t="s">
        <v>2725</v>
      </c>
      <c r="D586" s="47" t="s">
        <v>28</v>
      </c>
      <c r="E586" s="48" t="s">
        <v>2726</v>
      </c>
      <c r="F586" s="50" t="s">
        <v>2727</v>
      </c>
      <c r="G586" s="50" t="s">
        <v>2728</v>
      </c>
      <c r="H586" s="50" t="s">
        <v>24</v>
      </c>
      <c r="I586" s="50" t="s">
        <v>1821</v>
      </c>
      <c r="J586" s="50" t="s">
        <v>1284</v>
      </c>
      <c r="K586" s="50" t="str">
        <f>IF(ISERROR(VLOOKUP(J586,'Specialised Service Code'!$A$1:$D$219,2,FALSE)),"",VLOOKUP(J586,'Specialised Service Code'!$A$1:$D$219,2,FALSE))</f>
        <v>HIGHLY SPECIALIST SERVICES FOR ADULTS WITH INFECTIOUS DISEASES: INFECTIOUS DISEASES</v>
      </c>
      <c r="L586" s="47" t="s">
        <v>1506</v>
      </c>
      <c r="M586" s="50" t="s">
        <v>1285</v>
      </c>
      <c r="N586" s="50" t="str">
        <f>IF(ISERROR(VLOOKUP(M586,'Specialised Service Code'!$A$1:$D$219,2,FALSE)),"",VLOOKUP(M586,'Specialised Service Code'!$A$1:$D$219,2,FALSE))</f>
        <v>SPECIALIST SERVICES FOR CHILDREN WITH INFECTIOUS DISEASES</v>
      </c>
      <c r="O586" s="47" t="s">
        <v>1437</v>
      </c>
    </row>
    <row r="587" spans="1:15" s="80" customFormat="1" ht="14.25" customHeight="1">
      <c r="A587" s="50" t="s">
        <v>1456</v>
      </c>
      <c r="B587" s="48"/>
      <c r="C587" s="78" t="s">
        <v>2729</v>
      </c>
      <c r="D587" s="47"/>
      <c r="E587" s="48"/>
      <c r="F587" s="50" t="s">
        <v>2729</v>
      </c>
      <c r="G587" s="50" t="s">
        <v>1619</v>
      </c>
      <c r="H587" s="50" t="s">
        <v>24</v>
      </c>
      <c r="I587" s="50" t="s">
        <v>1505</v>
      </c>
      <c r="J587" s="50" t="s">
        <v>1284</v>
      </c>
      <c r="K587" s="50" t="str">
        <f>IF(ISERROR(VLOOKUP(J587,'Specialised Service Code'!$A$1:$D$219,2,FALSE)),"",VLOOKUP(J587,'Specialised Service Code'!$A$1:$D$219,2,FALSE))</f>
        <v>HIGHLY SPECIALIST SERVICES FOR ADULTS WITH INFECTIOUS DISEASES: INFECTIOUS DISEASES</v>
      </c>
      <c r="L587" s="47" t="s">
        <v>1506</v>
      </c>
      <c r="M587" s="50" t="s">
        <v>1285</v>
      </c>
      <c r="N587" s="50" t="str">
        <f>IF(ISERROR(VLOOKUP(M587,'Specialised Service Code'!$A$1:$D$219,2,FALSE)),"",VLOOKUP(M587,'Specialised Service Code'!$A$1:$D$219,2,FALSE))</f>
        <v>SPECIALIST SERVICES FOR CHILDREN WITH INFECTIOUS DISEASES</v>
      </c>
      <c r="O587" s="47" t="s">
        <v>1437</v>
      </c>
    </row>
    <row r="588" spans="1:15" s="80" customFormat="1" ht="14.25" customHeight="1">
      <c r="A588" s="125" t="s">
        <v>27</v>
      </c>
      <c r="B588" s="122" t="s">
        <v>2730</v>
      </c>
      <c r="C588" s="126" t="s">
        <v>2731</v>
      </c>
      <c r="D588" s="47" t="s">
        <v>29</v>
      </c>
      <c r="E588" s="48" t="s">
        <v>2732</v>
      </c>
      <c r="F588" s="50" t="s">
        <v>2733</v>
      </c>
      <c r="G588" s="50" t="s">
        <v>2734</v>
      </c>
      <c r="H588" s="50" t="s">
        <v>24</v>
      </c>
      <c r="I588" s="50" t="s">
        <v>1531</v>
      </c>
      <c r="J588" s="50" t="s">
        <v>1307</v>
      </c>
      <c r="K588" s="50" t="str">
        <f>IF(ISERROR(VLOOKUP(J588,'Specialised Service Code'!$A$1:$D$219,2,FALSE)),"",VLOOKUP(J588,'Specialised Service Code'!$A$1:$D$219,2,FALSE))</f>
        <v>HIGHLY SPECIALIST METABOLIC DISORDER SERVICES</v>
      </c>
      <c r="L588" s="47">
        <v>300</v>
      </c>
      <c r="M588" s="50" t="s">
        <v>1307</v>
      </c>
      <c r="N588" s="50" t="str">
        <f>IF(ISERROR(VLOOKUP(M588,'Specialised Service Code'!$A$1:$D$219,2,FALSE)),"",VLOOKUP(M588,'Specialised Service Code'!$A$1:$D$219,2,FALSE))</f>
        <v>HIGHLY SPECIALIST METABOLIC DISORDER SERVICES</v>
      </c>
      <c r="O588" s="47" t="s">
        <v>1533</v>
      </c>
    </row>
    <row r="589" spans="1:15" s="80" customFormat="1" ht="14.25" customHeight="1">
      <c r="A589" s="50" t="s">
        <v>1456</v>
      </c>
      <c r="B589" s="48"/>
      <c r="C589" s="78" t="s">
        <v>2735</v>
      </c>
      <c r="D589" s="47"/>
      <c r="E589" s="48"/>
      <c r="F589" s="50" t="s">
        <v>2735</v>
      </c>
      <c r="G589" s="50" t="s">
        <v>2736</v>
      </c>
      <c r="H589" s="50" t="s">
        <v>24</v>
      </c>
      <c r="I589" s="50" t="s">
        <v>2737</v>
      </c>
      <c r="J589" s="50" t="s">
        <v>5519</v>
      </c>
      <c r="K589" s="50" t="str">
        <f>IF(ISERROR(VLOOKUP(J589,'Specialised Service Code'!$A$1:$D$219,2,FALSE)),"",VLOOKUP(J589,'Specialised Service Code'!$A$1:$D$219,2,FALSE))</f>
        <v>ADULT SPECIALIST SERVICES FOR PATIENTS INFECTED WITH HIV</v>
      </c>
      <c r="L589" s="47">
        <v>350</v>
      </c>
      <c r="M589" s="50" t="s">
        <v>5520</v>
      </c>
      <c r="N589" s="50" t="str">
        <f>IF(ISERROR(VLOOKUP(M589,'Specialised Service Code'!$A$1:$D$219,2,FALSE)),"",VLOOKUP(M589,'Specialised Service Code'!$A$1:$D$219,2,FALSE))</f>
        <v>SPECIALIST SERVICES FOR CHILDREN WITH INFECTIOUS DISEASES: HIV</v>
      </c>
      <c r="O589" s="47" t="s">
        <v>1437</v>
      </c>
    </row>
    <row r="590" spans="1:15" s="80" customFormat="1" ht="14.25" customHeight="1">
      <c r="A590" s="125" t="s">
        <v>27</v>
      </c>
      <c r="B590" s="122" t="s">
        <v>2603</v>
      </c>
      <c r="C590" s="126" t="s">
        <v>2604</v>
      </c>
      <c r="D590" s="47" t="s">
        <v>28</v>
      </c>
      <c r="E590" s="48" t="s">
        <v>2738</v>
      </c>
      <c r="F590" s="50" t="s">
        <v>2739</v>
      </c>
      <c r="G590" s="50" t="s">
        <v>2607</v>
      </c>
      <c r="H590" s="50" t="s">
        <v>24</v>
      </c>
      <c r="I590" s="50" t="s">
        <v>2608</v>
      </c>
      <c r="J590" s="50"/>
      <c r="K590" s="50" t="str">
        <f>IF(ISERROR(VLOOKUP(J590,'Specialised Service Code'!$A$1:$D$219,2,FALSE)),"",VLOOKUP(J590,'Specialised Service Code'!$A$1:$D$219,2,FALSE))</f>
        <v/>
      </c>
      <c r="L590" s="47"/>
      <c r="M590" s="50"/>
      <c r="N590" s="50" t="str">
        <f>IF(ISERROR(VLOOKUP(M590,'Specialised Service Code'!$A$1:$D$219,2,FALSE)),"",VLOOKUP(M590,'Specialised Service Code'!$A$1:$D$219,2,FALSE))</f>
        <v/>
      </c>
      <c r="O590" s="47"/>
    </row>
    <row r="591" spans="1:15" s="80" customFormat="1" ht="14.25" customHeight="1">
      <c r="A591" s="125" t="s">
        <v>27</v>
      </c>
      <c r="B591" s="122" t="s">
        <v>2603</v>
      </c>
      <c r="C591" s="126" t="s">
        <v>2604</v>
      </c>
      <c r="D591" s="47" t="s">
        <v>28</v>
      </c>
      <c r="E591" s="48" t="s">
        <v>2740</v>
      </c>
      <c r="F591" s="50" t="s">
        <v>2741</v>
      </c>
      <c r="G591" s="50" t="s">
        <v>2607</v>
      </c>
      <c r="H591" s="50" t="s">
        <v>24</v>
      </c>
      <c r="I591" s="50" t="s">
        <v>2608</v>
      </c>
      <c r="J591" s="50"/>
      <c r="K591" s="50" t="str">
        <f>IF(ISERROR(VLOOKUP(J591,'Specialised Service Code'!$A$1:$D$219,2,FALSE)),"",VLOOKUP(J591,'Specialised Service Code'!$A$1:$D$219,2,FALSE))</f>
        <v/>
      </c>
      <c r="L591" s="47"/>
      <c r="M591" s="50"/>
      <c r="N591" s="50" t="str">
        <f>IF(ISERROR(VLOOKUP(M591,'Specialised Service Code'!$A$1:$D$219,2,FALSE)),"",VLOOKUP(M591,'Specialised Service Code'!$A$1:$D$219,2,FALSE))</f>
        <v/>
      </c>
      <c r="O591" s="47"/>
    </row>
    <row r="592" spans="1:15" s="80" customFormat="1" ht="14.25" customHeight="1">
      <c r="A592" s="125" t="s">
        <v>27</v>
      </c>
      <c r="B592" s="122" t="s">
        <v>2603</v>
      </c>
      <c r="C592" s="126" t="s">
        <v>2604</v>
      </c>
      <c r="D592" s="47" t="s">
        <v>28</v>
      </c>
      <c r="E592" s="48" t="s">
        <v>2742</v>
      </c>
      <c r="F592" s="50" t="s">
        <v>2743</v>
      </c>
      <c r="G592" s="50" t="s">
        <v>2607</v>
      </c>
      <c r="H592" s="50" t="s">
        <v>24</v>
      </c>
      <c r="I592" s="50" t="s">
        <v>2608</v>
      </c>
      <c r="J592" s="50"/>
      <c r="K592" s="50" t="str">
        <f>IF(ISERROR(VLOOKUP(J592,'Specialised Service Code'!$A$1:$D$219,2,FALSE)),"",VLOOKUP(J592,'Specialised Service Code'!$A$1:$D$219,2,FALSE))</f>
        <v/>
      </c>
      <c r="L592" s="47"/>
      <c r="M592" s="50"/>
      <c r="N592" s="50" t="str">
        <f>IF(ISERROR(VLOOKUP(M592,'Specialised Service Code'!$A$1:$D$219,2,FALSE)),"",VLOOKUP(M592,'Specialised Service Code'!$A$1:$D$219,2,FALSE))</f>
        <v/>
      </c>
      <c r="O592" s="47"/>
    </row>
    <row r="593" spans="1:15" s="80" customFormat="1" ht="14.25" customHeight="1">
      <c r="A593" s="50" t="s">
        <v>1456</v>
      </c>
      <c r="B593" s="48"/>
      <c r="C593" s="78" t="s">
        <v>2744</v>
      </c>
      <c r="D593" s="47"/>
      <c r="E593" s="48"/>
      <c r="F593" s="50" t="s">
        <v>2744</v>
      </c>
      <c r="G593" s="50" t="s">
        <v>1955</v>
      </c>
      <c r="H593" s="50" t="s">
        <v>24</v>
      </c>
      <c r="I593" s="50" t="s">
        <v>1531</v>
      </c>
      <c r="J593" s="50" t="s">
        <v>1307</v>
      </c>
      <c r="K593" s="50" t="str">
        <f>IF(ISERROR(VLOOKUP(J593,'Specialised Service Code'!$A$1:$D$219,2,FALSE)),"",VLOOKUP(J593,'Specialised Service Code'!$A$1:$D$219,2,FALSE))</f>
        <v>HIGHLY SPECIALIST METABOLIC DISORDER SERVICES</v>
      </c>
      <c r="L593" s="47">
        <v>300</v>
      </c>
      <c r="M593" s="50" t="s">
        <v>1307</v>
      </c>
      <c r="N593" s="50" t="str">
        <f>IF(ISERROR(VLOOKUP(M593,'Specialised Service Code'!$A$1:$D$219,2,FALSE)),"",VLOOKUP(M593,'Specialised Service Code'!$A$1:$D$219,2,FALSE))</f>
        <v>HIGHLY SPECIALIST METABOLIC DISORDER SERVICES</v>
      </c>
      <c r="O593" s="47" t="s">
        <v>1533</v>
      </c>
    </row>
    <row r="594" spans="1:15" s="80" customFormat="1" ht="14.25" customHeight="1">
      <c r="A594" s="125" t="s">
        <v>28</v>
      </c>
      <c r="B594" s="122"/>
      <c r="C594" s="126" t="s">
        <v>2745</v>
      </c>
      <c r="D594" s="47" t="s">
        <v>28</v>
      </c>
      <c r="E594" s="48" t="s">
        <v>2746</v>
      </c>
      <c r="F594" s="50" t="s">
        <v>2747</v>
      </c>
      <c r="G594" s="50" t="s">
        <v>2607</v>
      </c>
      <c r="H594" s="50" t="s">
        <v>24</v>
      </c>
      <c r="I594" s="50" t="s">
        <v>2608</v>
      </c>
      <c r="J594" s="50"/>
      <c r="K594" s="50" t="str">
        <f>IF(ISERROR(VLOOKUP(J594,'Specialised Service Code'!$A$1:$D$219,2,FALSE)),"",VLOOKUP(J594,'Specialised Service Code'!$A$1:$D$219,2,FALSE))</f>
        <v/>
      </c>
      <c r="L594" s="47"/>
      <c r="M594" s="50"/>
      <c r="N594" s="50" t="str">
        <f>IF(ISERROR(VLOOKUP(M594,'Specialised Service Code'!$A$1:$D$219,2,FALSE)),"",VLOOKUP(M594,'Specialised Service Code'!$A$1:$D$219,2,FALSE))</f>
        <v/>
      </c>
      <c r="O594" s="47"/>
    </row>
    <row r="595" spans="1:15" s="80" customFormat="1" ht="14.25" customHeight="1">
      <c r="A595" s="125" t="s">
        <v>28</v>
      </c>
      <c r="B595" s="122"/>
      <c r="C595" s="126" t="s">
        <v>2745</v>
      </c>
      <c r="D595" s="47" t="s">
        <v>28</v>
      </c>
      <c r="E595" s="48" t="s">
        <v>2748</v>
      </c>
      <c r="F595" s="50" t="s">
        <v>2749</v>
      </c>
      <c r="G595" s="50" t="s">
        <v>2607</v>
      </c>
      <c r="H595" s="50" t="s">
        <v>24</v>
      </c>
      <c r="I595" s="50" t="s">
        <v>2608</v>
      </c>
      <c r="J595" s="50"/>
      <c r="K595" s="50" t="str">
        <f>IF(ISERROR(VLOOKUP(J595,'Specialised Service Code'!$A$1:$D$219,2,FALSE)),"",VLOOKUP(J595,'Specialised Service Code'!$A$1:$D$219,2,FALSE))</f>
        <v/>
      </c>
      <c r="L595" s="47"/>
      <c r="M595" s="50"/>
      <c r="N595" s="50" t="str">
        <f>IF(ISERROR(VLOOKUP(M595,'Specialised Service Code'!$A$1:$D$219,2,FALSE)),"",VLOOKUP(M595,'Specialised Service Code'!$A$1:$D$219,2,FALSE))</f>
        <v/>
      </c>
      <c r="O595" s="47"/>
    </row>
    <row r="596" spans="1:15" s="80" customFormat="1" ht="14.25" customHeight="1">
      <c r="A596" s="125" t="s">
        <v>28</v>
      </c>
      <c r="B596" s="122"/>
      <c r="C596" s="126" t="s">
        <v>2745</v>
      </c>
      <c r="D596" s="47" t="s">
        <v>28</v>
      </c>
      <c r="E596" s="48" t="s">
        <v>2750</v>
      </c>
      <c r="F596" s="50" t="s">
        <v>2751</v>
      </c>
      <c r="G596" s="50" t="s">
        <v>2607</v>
      </c>
      <c r="H596" s="50" t="s">
        <v>24</v>
      </c>
      <c r="I596" s="50" t="s">
        <v>2608</v>
      </c>
      <c r="J596" s="50"/>
      <c r="K596" s="50" t="str">
        <f>IF(ISERROR(VLOOKUP(J596,'Specialised Service Code'!$A$1:$D$219,2,FALSE)),"",VLOOKUP(J596,'Specialised Service Code'!$A$1:$D$219,2,FALSE))</f>
        <v/>
      </c>
      <c r="L596" s="47"/>
      <c r="M596" s="50"/>
      <c r="N596" s="50" t="str">
        <f>IF(ISERROR(VLOOKUP(M596,'Specialised Service Code'!$A$1:$D$219,2,FALSE)),"",VLOOKUP(M596,'Specialised Service Code'!$A$1:$D$219,2,FALSE))</f>
        <v/>
      </c>
      <c r="O596" s="47"/>
    </row>
    <row r="597" spans="1:15" s="80" customFormat="1" ht="14.25" customHeight="1">
      <c r="A597" s="125" t="s">
        <v>28</v>
      </c>
      <c r="B597" s="122"/>
      <c r="C597" s="126" t="s">
        <v>2745</v>
      </c>
      <c r="D597" s="47" t="s">
        <v>28</v>
      </c>
      <c r="E597" s="48" t="s">
        <v>2752</v>
      </c>
      <c r="F597" s="50" t="s">
        <v>2753</v>
      </c>
      <c r="G597" s="50" t="s">
        <v>2607</v>
      </c>
      <c r="H597" s="50" t="s">
        <v>24</v>
      </c>
      <c r="I597" s="50" t="s">
        <v>2608</v>
      </c>
      <c r="J597" s="50"/>
      <c r="K597" s="50" t="str">
        <f>IF(ISERROR(VLOOKUP(J597,'Specialised Service Code'!$A$1:$D$219,2,FALSE)),"",VLOOKUP(J597,'Specialised Service Code'!$A$1:$D$219,2,FALSE))</f>
        <v/>
      </c>
      <c r="L597" s="47"/>
      <c r="M597" s="50"/>
      <c r="N597" s="50" t="str">
        <f>IF(ISERROR(VLOOKUP(M597,'Specialised Service Code'!$A$1:$D$219,2,FALSE)),"",VLOOKUP(M597,'Specialised Service Code'!$A$1:$D$219,2,FALSE))</f>
        <v/>
      </c>
      <c r="O597" s="47"/>
    </row>
    <row r="598" spans="1:15" s="80" customFormat="1" ht="14.25" customHeight="1">
      <c r="A598" s="125" t="s">
        <v>28</v>
      </c>
      <c r="B598" s="122"/>
      <c r="C598" s="126" t="s">
        <v>2745</v>
      </c>
      <c r="D598" s="47" t="s">
        <v>28</v>
      </c>
      <c r="E598" s="48" t="s">
        <v>2754</v>
      </c>
      <c r="F598" s="50" t="s">
        <v>2755</v>
      </c>
      <c r="G598" s="50" t="s">
        <v>2607</v>
      </c>
      <c r="H598" s="50" t="s">
        <v>24</v>
      </c>
      <c r="I598" s="50" t="s">
        <v>2608</v>
      </c>
      <c r="J598" s="50"/>
      <c r="K598" s="50" t="str">
        <f>IF(ISERROR(VLOOKUP(J598,'Specialised Service Code'!$A$1:$D$219,2,FALSE)),"",VLOOKUP(J598,'Specialised Service Code'!$A$1:$D$219,2,FALSE))</f>
        <v/>
      </c>
      <c r="L598" s="47"/>
      <c r="M598" s="50"/>
      <c r="N598" s="50" t="str">
        <f>IF(ISERROR(VLOOKUP(M598,'Specialised Service Code'!$A$1:$D$219,2,FALSE)),"",VLOOKUP(M598,'Specialised Service Code'!$A$1:$D$219,2,FALSE))</f>
        <v/>
      </c>
      <c r="O598" s="47"/>
    </row>
    <row r="599" spans="1:15" s="80" customFormat="1" ht="14.25" customHeight="1">
      <c r="A599" s="125" t="s">
        <v>27</v>
      </c>
      <c r="B599" s="122" t="s">
        <v>2756</v>
      </c>
      <c r="C599" s="126" t="s">
        <v>2757</v>
      </c>
      <c r="D599" s="47" t="s">
        <v>29</v>
      </c>
      <c r="E599" s="48" t="s">
        <v>2758</v>
      </c>
      <c r="F599" s="50" t="s">
        <v>2759</v>
      </c>
      <c r="G599" s="50" t="s">
        <v>1943</v>
      </c>
      <c r="H599" s="50" t="s">
        <v>24</v>
      </c>
      <c r="I599" s="50" t="s">
        <v>1782</v>
      </c>
      <c r="J599" s="50" t="s">
        <v>1146</v>
      </c>
      <c r="K599" s="50" t="str">
        <f>IF(ISERROR(VLOOKUP(J599,'Specialised Service Code'!$A$1:$D$219,2,FALSE)),"",VLOOKUP(J599,'Specialised Service Code'!$A$1:$D$219,2,FALSE))</f>
        <v>HIGHLY SPECIALIST ALLERGY SERVICES</v>
      </c>
      <c r="L599" s="47" t="s">
        <v>1783</v>
      </c>
      <c r="M599" s="50" t="s">
        <v>1146</v>
      </c>
      <c r="N599" s="50" t="str">
        <f>IF(ISERROR(VLOOKUP(M599,'Specialised Service Code'!$A$1:$D$219,2,FALSE)),"",VLOOKUP(M599,'Specialised Service Code'!$A$1:$D$219,2,FALSE))</f>
        <v>HIGHLY SPECIALIST ALLERGY SERVICES</v>
      </c>
      <c r="O599" s="47" t="s">
        <v>1784</v>
      </c>
    </row>
    <row r="600" spans="1:15" s="80" customFormat="1" ht="14.25" customHeight="1">
      <c r="A600" s="125" t="s">
        <v>27</v>
      </c>
      <c r="B600" s="122" t="s">
        <v>2760</v>
      </c>
      <c r="C600" s="126" t="s">
        <v>2761</v>
      </c>
      <c r="D600" s="47" t="s">
        <v>29</v>
      </c>
      <c r="E600" s="48" t="s">
        <v>2762</v>
      </c>
      <c r="F600" s="50" t="s">
        <v>2763</v>
      </c>
      <c r="G600" s="50" t="s">
        <v>1759</v>
      </c>
      <c r="H600" s="50" t="s">
        <v>24</v>
      </c>
      <c r="I600" s="50" t="s">
        <v>1645</v>
      </c>
      <c r="J600" s="50" t="s">
        <v>1315</v>
      </c>
      <c r="K600" s="50" t="str">
        <f>IF(ISERROR(VLOOKUP(J600,'Specialised Service Code'!$A$1:$D$219,2,FALSE)),"",VLOOKUP(J600,'Specialised Service Code'!$A$1:$D$219,2,FALSE))</f>
        <v>ADULT SPECIALIST NEUROSCIENCES SERVICES: NEUROLOGY</v>
      </c>
      <c r="L600" s="47" t="s">
        <v>1566</v>
      </c>
      <c r="M600" s="50" t="s">
        <v>1195</v>
      </c>
      <c r="N600" s="50" t="str">
        <f>IF(ISERROR(VLOOKUP(M600,'Specialised Service Code'!$A$1:$D$219,2,FALSE)),"",VLOOKUP(M600,'Specialised Service Code'!$A$1:$D$219,2,FALSE))</f>
        <v>SPECIALIST NEUROSCIENCE SERVICES FOR CHILDREN</v>
      </c>
      <c r="O600" s="47" t="s">
        <v>1567</v>
      </c>
    </row>
    <row r="601" spans="1:15" s="80" customFormat="1" ht="14.25" customHeight="1">
      <c r="A601" s="125" t="s">
        <v>27</v>
      </c>
      <c r="B601" s="122" t="s">
        <v>2760</v>
      </c>
      <c r="C601" s="126" t="s">
        <v>2761</v>
      </c>
      <c r="D601" s="47" t="s">
        <v>29</v>
      </c>
      <c r="E601" s="48" t="s">
        <v>2764</v>
      </c>
      <c r="F601" s="50" t="s">
        <v>2765</v>
      </c>
      <c r="G601" s="50" t="s">
        <v>1759</v>
      </c>
      <c r="H601" s="50" t="s">
        <v>24</v>
      </c>
      <c r="I601" s="50" t="s">
        <v>1645</v>
      </c>
      <c r="J601" s="50" t="s">
        <v>1315</v>
      </c>
      <c r="K601" s="50" t="str">
        <f>IF(ISERROR(VLOOKUP(J601,'Specialised Service Code'!$A$1:$D$219,2,FALSE)),"",VLOOKUP(J601,'Specialised Service Code'!$A$1:$D$219,2,FALSE))</f>
        <v>ADULT SPECIALIST NEUROSCIENCES SERVICES: NEUROLOGY</v>
      </c>
      <c r="L601" s="47" t="s">
        <v>1566</v>
      </c>
      <c r="M601" s="50" t="s">
        <v>1195</v>
      </c>
      <c r="N601" s="50" t="str">
        <f>IF(ISERROR(VLOOKUP(M601,'Specialised Service Code'!$A$1:$D$219,2,FALSE)),"",VLOOKUP(M601,'Specialised Service Code'!$A$1:$D$219,2,FALSE))</f>
        <v>SPECIALIST NEUROSCIENCE SERVICES FOR CHILDREN</v>
      </c>
      <c r="O601" s="47" t="s">
        <v>1567</v>
      </c>
    </row>
    <row r="602" spans="1:15" s="80" customFormat="1" ht="14.25" customHeight="1">
      <c r="A602" s="125" t="s">
        <v>27</v>
      </c>
      <c r="B602" s="122" t="s">
        <v>2760</v>
      </c>
      <c r="C602" s="126" t="s">
        <v>2761</v>
      </c>
      <c r="D602" s="47" t="s">
        <v>29</v>
      </c>
      <c r="E602" s="48" t="s">
        <v>2766</v>
      </c>
      <c r="F602" s="50" t="s">
        <v>2767</v>
      </c>
      <c r="G602" s="50" t="s">
        <v>1759</v>
      </c>
      <c r="H602" s="50" t="s">
        <v>24</v>
      </c>
      <c r="I602" s="50" t="s">
        <v>1645</v>
      </c>
      <c r="J602" s="50" t="s">
        <v>1315</v>
      </c>
      <c r="K602" s="50" t="str">
        <f>IF(ISERROR(VLOOKUP(J602,'Specialised Service Code'!$A$1:$D$219,2,FALSE)),"",VLOOKUP(J602,'Specialised Service Code'!$A$1:$D$219,2,FALSE))</f>
        <v>ADULT SPECIALIST NEUROSCIENCES SERVICES: NEUROLOGY</v>
      </c>
      <c r="L602" s="47" t="s">
        <v>1566</v>
      </c>
      <c r="M602" s="50" t="s">
        <v>1195</v>
      </c>
      <c r="N602" s="50" t="str">
        <f>IF(ISERROR(VLOOKUP(M602,'Specialised Service Code'!$A$1:$D$219,2,FALSE)),"",VLOOKUP(M602,'Specialised Service Code'!$A$1:$D$219,2,FALSE))</f>
        <v>SPECIALIST NEUROSCIENCE SERVICES FOR CHILDREN</v>
      </c>
      <c r="O602" s="47" t="s">
        <v>1567</v>
      </c>
    </row>
    <row r="603" spans="1:15" s="80" customFormat="1" ht="14.25" customHeight="1">
      <c r="A603" s="125" t="s">
        <v>27</v>
      </c>
      <c r="B603" s="122" t="s">
        <v>2768</v>
      </c>
      <c r="C603" s="126" t="s">
        <v>2769</v>
      </c>
      <c r="D603" s="47" t="s">
        <v>29</v>
      </c>
      <c r="E603" s="48" t="s">
        <v>2770</v>
      </c>
      <c r="F603" s="50" t="s">
        <v>2771</v>
      </c>
      <c r="G603" s="50" t="s">
        <v>2649</v>
      </c>
      <c r="H603" s="50" t="s">
        <v>24</v>
      </c>
      <c r="I603" s="50" t="s">
        <v>1531</v>
      </c>
      <c r="J603" s="50" t="s">
        <v>1298</v>
      </c>
      <c r="K603" s="50" t="str">
        <f>IF(ISERROR(VLOOKUP(J603,'Specialised Service Code'!$A$1:$D$219,2,FALSE)),"",VLOOKUP(J603,'Specialised Service Code'!$A$1:$D$219,2,FALSE))</f>
        <v>LYSOSOMAL STORAGE DISORDER SERVICE</v>
      </c>
      <c r="L603" s="47" t="s">
        <v>1532</v>
      </c>
      <c r="M603" s="50" t="s">
        <v>1298</v>
      </c>
      <c r="N603" s="50" t="str">
        <f>IF(ISERROR(VLOOKUP(M603,'Specialised Service Code'!$A$1:$D$219,2,FALSE)),"",VLOOKUP(M603,'Specialised Service Code'!$A$1:$D$219,2,FALSE))</f>
        <v>LYSOSOMAL STORAGE DISORDER SERVICE</v>
      </c>
      <c r="O603" s="47" t="s">
        <v>1533</v>
      </c>
    </row>
    <row r="604" spans="1:15" s="80" customFormat="1" ht="14.25" customHeight="1">
      <c r="A604" s="125" t="s">
        <v>27</v>
      </c>
      <c r="B604" s="122" t="s">
        <v>2772</v>
      </c>
      <c r="C604" s="126" t="s">
        <v>5887</v>
      </c>
      <c r="D604" s="47" t="s">
        <v>29</v>
      </c>
      <c r="E604" s="48" t="s">
        <v>2773</v>
      </c>
      <c r="F604" s="50" t="s">
        <v>2774</v>
      </c>
      <c r="G604" s="50" t="s">
        <v>1634</v>
      </c>
      <c r="H604" s="50" t="s">
        <v>24</v>
      </c>
      <c r="I604" s="50" t="s">
        <v>1635</v>
      </c>
      <c r="J604" s="50" t="s">
        <v>1358</v>
      </c>
      <c r="K604" s="50" t="str">
        <f>IF(ISERROR(VLOOKUP(J604,'Specialised Service Code'!$A$1:$D$219,2,FALSE)),"",VLOOKUP(J604,'Specialised Service Code'!$A$1:$D$219,2,FALSE))</f>
        <v>ADULT SPECIALIST PULMONARY HYPERTENSION SERVICES</v>
      </c>
      <c r="L604" s="47" t="s">
        <v>1636</v>
      </c>
      <c r="M604" s="50" t="s">
        <v>1359</v>
      </c>
      <c r="N604" s="50" t="str">
        <f>IF(ISERROR(VLOOKUP(M604,'Specialised Service Code'!$A$1:$D$219,2,FALSE)),"",VLOOKUP(M604,'Specialised Service Code'!$A$1:$D$219,2,FALSE))</f>
        <v>PULMONARY HYPERTENSION SERVICE FOR CHILDREN</v>
      </c>
      <c r="O604" s="47" t="s">
        <v>1637</v>
      </c>
    </row>
    <row r="605" spans="1:15" s="80" customFormat="1" ht="14.25" customHeight="1">
      <c r="A605" s="125" t="s">
        <v>27</v>
      </c>
      <c r="B605" s="122" t="s">
        <v>2772</v>
      </c>
      <c r="C605" s="126" t="s">
        <v>5887</v>
      </c>
      <c r="D605" s="47" t="s">
        <v>29</v>
      </c>
      <c r="E605" s="48" t="s">
        <v>2775</v>
      </c>
      <c r="F605" s="50" t="s">
        <v>2776</v>
      </c>
      <c r="G605" s="50" t="s">
        <v>1634</v>
      </c>
      <c r="H605" s="50" t="s">
        <v>24</v>
      </c>
      <c r="I605" s="50" t="s">
        <v>1635</v>
      </c>
      <c r="J605" s="50" t="s">
        <v>1358</v>
      </c>
      <c r="K605" s="50" t="str">
        <f>IF(ISERROR(VLOOKUP(J605,'Specialised Service Code'!$A$1:$D$219,2,FALSE)),"",VLOOKUP(J605,'Specialised Service Code'!$A$1:$D$219,2,FALSE))</f>
        <v>ADULT SPECIALIST PULMONARY HYPERTENSION SERVICES</v>
      </c>
      <c r="L605" s="47" t="s">
        <v>1636</v>
      </c>
      <c r="M605" s="50" t="s">
        <v>1359</v>
      </c>
      <c r="N605" s="50" t="str">
        <f>IF(ISERROR(VLOOKUP(M605,'Specialised Service Code'!$A$1:$D$219,2,FALSE)),"",VLOOKUP(M605,'Specialised Service Code'!$A$1:$D$219,2,FALSE))</f>
        <v>PULMONARY HYPERTENSION SERVICE FOR CHILDREN</v>
      </c>
      <c r="O605" s="47" t="s">
        <v>1637</v>
      </c>
    </row>
    <row r="606" spans="1:15" s="80" customFormat="1" ht="14.25" customHeight="1">
      <c r="A606" s="125" t="s">
        <v>27</v>
      </c>
      <c r="B606" s="122" t="s">
        <v>2772</v>
      </c>
      <c r="C606" s="126" t="s">
        <v>5887</v>
      </c>
      <c r="D606" s="47" t="s">
        <v>29</v>
      </c>
      <c r="E606" s="48" t="s">
        <v>2777</v>
      </c>
      <c r="F606" s="50" t="s">
        <v>2778</v>
      </c>
      <c r="G606" s="50" t="s">
        <v>1634</v>
      </c>
      <c r="H606" s="50" t="s">
        <v>24</v>
      </c>
      <c r="I606" s="50" t="s">
        <v>1635</v>
      </c>
      <c r="J606" s="50" t="s">
        <v>1358</v>
      </c>
      <c r="K606" s="50" t="str">
        <f>IF(ISERROR(VLOOKUP(J606,'Specialised Service Code'!$A$1:$D$219,2,FALSE)),"",VLOOKUP(J606,'Specialised Service Code'!$A$1:$D$219,2,FALSE))</f>
        <v>ADULT SPECIALIST PULMONARY HYPERTENSION SERVICES</v>
      </c>
      <c r="L606" s="47" t="s">
        <v>1636</v>
      </c>
      <c r="M606" s="50" t="s">
        <v>1359</v>
      </c>
      <c r="N606" s="50" t="str">
        <f>IF(ISERROR(VLOOKUP(M606,'Specialised Service Code'!$A$1:$D$219,2,FALSE)),"",VLOOKUP(M606,'Specialised Service Code'!$A$1:$D$219,2,FALSE))</f>
        <v>PULMONARY HYPERTENSION SERVICE FOR CHILDREN</v>
      </c>
      <c r="O606" s="47" t="s">
        <v>1637</v>
      </c>
    </row>
    <row r="607" spans="1:15" s="80" customFormat="1" ht="14.25" customHeight="1">
      <c r="A607" s="125" t="s">
        <v>27</v>
      </c>
      <c r="B607" s="122" t="s">
        <v>2772</v>
      </c>
      <c r="C607" s="126" t="s">
        <v>5887</v>
      </c>
      <c r="D607" s="47" t="s">
        <v>29</v>
      </c>
      <c r="E607" s="48" t="s">
        <v>2779</v>
      </c>
      <c r="F607" s="50" t="s">
        <v>2780</v>
      </c>
      <c r="G607" s="50" t="s">
        <v>1634</v>
      </c>
      <c r="H607" s="50" t="s">
        <v>24</v>
      </c>
      <c r="I607" s="50" t="s">
        <v>1635</v>
      </c>
      <c r="J607" s="50" t="s">
        <v>1358</v>
      </c>
      <c r="K607" s="50" t="str">
        <f>IF(ISERROR(VLOOKUP(J607,'Specialised Service Code'!$A$1:$D$219,2,FALSE)),"",VLOOKUP(J607,'Specialised Service Code'!$A$1:$D$219,2,FALSE))</f>
        <v>ADULT SPECIALIST PULMONARY HYPERTENSION SERVICES</v>
      </c>
      <c r="L607" s="47" t="s">
        <v>1636</v>
      </c>
      <c r="M607" s="50" t="s">
        <v>1359</v>
      </c>
      <c r="N607" s="50" t="str">
        <f>IF(ISERROR(VLOOKUP(M607,'Specialised Service Code'!$A$1:$D$219,2,FALSE)),"",VLOOKUP(M607,'Specialised Service Code'!$A$1:$D$219,2,FALSE))</f>
        <v>PULMONARY HYPERTENSION SERVICE FOR CHILDREN</v>
      </c>
      <c r="O607" s="47" t="s">
        <v>1637</v>
      </c>
    </row>
    <row r="608" spans="1:15" s="80" customFormat="1" ht="14.25" customHeight="1">
      <c r="A608" s="125" t="s">
        <v>27</v>
      </c>
      <c r="B608" s="122" t="s">
        <v>2781</v>
      </c>
      <c r="C608" s="126" t="s">
        <v>2782</v>
      </c>
      <c r="D608" s="47" t="s">
        <v>29</v>
      </c>
      <c r="E608" s="48" t="s">
        <v>2783</v>
      </c>
      <c r="F608" s="50" t="s">
        <v>2784</v>
      </c>
      <c r="G608" s="50" t="s">
        <v>9</v>
      </c>
      <c r="H608" s="50" t="s">
        <v>24</v>
      </c>
      <c r="I608" s="50" t="s">
        <v>1789</v>
      </c>
      <c r="J608" s="50" t="s">
        <v>13</v>
      </c>
      <c r="K608" s="50" t="str">
        <f>IF(ISERROR(VLOOKUP(J608,'Specialised Service Code'!$A$1:$D$219,2,FALSE)),"",VLOOKUP(J608,'Specialised Service Code'!$A$1:$D$219,2,FALSE))</f>
        <v>CHEMOTHERAPY SERVICES</v>
      </c>
      <c r="L608" s="47" t="s">
        <v>82</v>
      </c>
      <c r="M608" s="50" t="s">
        <v>23</v>
      </c>
      <c r="N608" s="50" t="str">
        <f>IF(ISERROR(VLOOKUP(M608,'Specialised Service Code'!$A$1:$D$219,2,FALSE)),"",VLOOKUP(M608,'Specialised Service Code'!$A$1:$D$219,2,FALSE))</f>
        <v>SPECIALIST CANCER SERVICES FOR CHILDREN AND YOUNG PEOPLE: PAEDIATRIC CANCER</v>
      </c>
      <c r="O608" s="47" t="s">
        <v>83</v>
      </c>
    </row>
    <row r="609" spans="1:15" s="80" customFormat="1" ht="14.25" customHeight="1">
      <c r="A609" s="125" t="s">
        <v>27</v>
      </c>
      <c r="B609" s="122" t="s">
        <v>2781</v>
      </c>
      <c r="C609" s="126" t="s">
        <v>2782</v>
      </c>
      <c r="D609" s="47" t="s">
        <v>29</v>
      </c>
      <c r="E609" s="48" t="s">
        <v>2785</v>
      </c>
      <c r="F609" s="50" t="s">
        <v>2786</v>
      </c>
      <c r="G609" s="50" t="s">
        <v>9</v>
      </c>
      <c r="H609" s="50" t="s">
        <v>24</v>
      </c>
      <c r="I609" s="50" t="s">
        <v>1789</v>
      </c>
      <c r="J609" s="50" t="s">
        <v>13</v>
      </c>
      <c r="K609" s="50" t="str">
        <f>IF(ISERROR(VLOOKUP(J609,'Specialised Service Code'!$A$1:$D$219,2,FALSE)),"",VLOOKUP(J609,'Specialised Service Code'!$A$1:$D$219,2,FALSE))</f>
        <v>CHEMOTHERAPY SERVICES</v>
      </c>
      <c r="L609" s="47" t="s">
        <v>82</v>
      </c>
      <c r="M609" s="50" t="s">
        <v>23</v>
      </c>
      <c r="N609" s="50" t="str">
        <f>IF(ISERROR(VLOOKUP(M609,'Specialised Service Code'!$A$1:$D$219,2,FALSE)),"",VLOOKUP(M609,'Specialised Service Code'!$A$1:$D$219,2,FALSE))</f>
        <v>SPECIALIST CANCER SERVICES FOR CHILDREN AND YOUNG PEOPLE: PAEDIATRIC CANCER</v>
      </c>
      <c r="O609" s="47" t="s">
        <v>83</v>
      </c>
    </row>
    <row r="610" spans="1:15" s="80" customFormat="1" ht="14.25" customHeight="1">
      <c r="A610" s="125" t="s">
        <v>27</v>
      </c>
      <c r="B610" s="122" t="s">
        <v>2781</v>
      </c>
      <c r="C610" s="126" t="s">
        <v>2782</v>
      </c>
      <c r="D610" s="47" t="s">
        <v>29</v>
      </c>
      <c r="E610" s="48" t="s">
        <v>2787</v>
      </c>
      <c r="F610" s="50" t="s">
        <v>2788</v>
      </c>
      <c r="G610" s="50" t="s">
        <v>9</v>
      </c>
      <c r="H610" s="50" t="s">
        <v>24</v>
      </c>
      <c r="I610" s="50" t="s">
        <v>1789</v>
      </c>
      <c r="J610" s="50" t="s">
        <v>13</v>
      </c>
      <c r="K610" s="50" t="str">
        <f>IF(ISERROR(VLOOKUP(J610,'Specialised Service Code'!$A$1:$D$219,2,FALSE)),"",VLOOKUP(J610,'Specialised Service Code'!$A$1:$D$219,2,FALSE))</f>
        <v>CHEMOTHERAPY SERVICES</v>
      </c>
      <c r="L610" s="47" t="s">
        <v>82</v>
      </c>
      <c r="M610" s="50" t="s">
        <v>23</v>
      </c>
      <c r="N610" s="50" t="str">
        <f>IF(ISERROR(VLOOKUP(M610,'Specialised Service Code'!$A$1:$D$219,2,FALSE)),"",VLOOKUP(M610,'Specialised Service Code'!$A$1:$D$219,2,FALSE))</f>
        <v>SPECIALIST CANCER SERVICES FOR CHILDREN AND YOUNG PEOPLE: PAEDIATRIC CANCER</v>
      </c>
      <c r="O610" s="47" t="s">
        <v>83</v>
      </c>
    </row>
    <row r="611" spans="1:15" s="80" customFormat="1" ht="14.25" customHeight="1">
      <c r="A611" s="125" t="s">
        <v>27</v>
      </c>
      <c r="B611" s="122" t="s">
        <v>2781</v>
      </c>
      <c r="C611" s="126" t="s">
        <v>2782</v>
      </c>
      <c r="D611" s="47" t="s">
        <v>29</v>
      </c>
      <c r="E611" s="48" t="s">
        <v>2789</v>
      </c>
      <c r="F611" s="50" t="s">
        <v>2790</v>
      </c>
      <c r="G611" s="50" t="s">
        <v>9</v>
      </c>
      <c r="H611" s="50" t="s">
        <v>24</v>
      </c>
      <c r="I611" s="50" t="s">
        <v>1789</v>
      </c>
      <c r="J611" s="50" t="s">
        <v>13</v>
      </c>
      <c r="K611" s="50" t="str">
        <f>IF(ISERROR(VLOOKUP(J611,'Specialised Service Code'!$A$1:$D$219,2,FALSE)),"",VLOOKUP(J611,'Specialised Service Code'!$A$1:$D$219,2,FALSE))</f>
        <v>CHEMOTHERAPY SERVICES</v>
      </c>
      <c r="L611" s="47" t="s">
        <v>82</v>
      </c>
      <c r="M611" s="50" t="s">
        <v>23</v>
      </c>
      <c r="N611" s="50" t="str">
        <f>IF(ISERROR(VLOOKUP(M611,'Specialised Service Code'!$A$1:$D$219,2,FALSE)),"",VLOOKUP(M611,'Specialised Service Code'!$A$1:$D$219,2,FALSE))</f>
        <v>SPECIALIST CANCER SERVICES FOR CHILDREN AND YOUNG PEOPLE: PAEDIATRIC CANCER</v>
      </c>
      <c r="O611" s="47" t="s">
        <v>83</v>
      </c>
    </row>
    <row r="612" spans="1:15" s="80" customFormat="1" ht="14.25" customHeight="1">
      <c r="A612" s="125" t="s">
        <v>27</v>
      </c>
      <c r="B612" s="122" t="s">
        <v>2781</v>
      </c>
      <c r="C612" s="126" t="s">
        <v>2782</v>
      </c>
      <c r="D612" s="47" t="s">
        <v>29</v>
      </c>
      <c r="E612" s="48" t="s">
        <v>2783</v>
      </c>
      <c r="F612" s="50" t="s">
        <v>2784</v>
      </c>
      <c r="G612" s="50" t="s">
        <v>2791</v>
      </c>
      <c r="H612" s="50" t="s">
        <v>24</v>
      </c>
      <c r="I612" s="50" t="s">
        <v>1789</v>
      </c>
      <c r="J612" s="50" t="s">
        <v>1173</v>
      </c>
      <c r="K612" s="50" t="str">
        <f>IF(ISERROR(VLOOKUP(J612,'Specialised Service Code'!$A$1:$D$219,2,FALSE)),"",VLOOKUP(J612,'Specialised Service Code'!$A$1:$D$219,2,FALSE))</f>
        <v>BLOOD AND MARROW TRANSPLANTATION SERVICES</v>
      </c>
      <c r="L612" s="47">
        <v>308</v>
      </c>
      <c r="M612" s="50" t="s">
        <v>1173</v>
      </c>
      <c r="N612" s="50" t="str">
        <f>IF(ISERROR(VLOOKUP(M612,'Specialised Service Code'!$A$1:$D$219,2,FALSE)),"",VLOOKUP(M612,'Specialised Service Code'!$A$1:$D$219,2,FALSE))</f>
        <v>BLOOD AND MARROW TRANSPLANTATION SERVICES</v>
      </c>
      <c r="O612" s="47">
        <v>308</v>
      </c>
    </row>
    <row r="613" spans="1:15" s="80" customFormat="1" ht="14.25" customHeight="1">
      <c r="A613" s="125" t="s">
        <v>27</v>
      </c>
      <c r="B613" s="122" t="s">
        <v>2781</v>
      </c>
      <c r="C613" s="126" t="s">
        <v>2782</v>
      </c>
      <c r="D613" s="47" t="s">
        <v>29</v>
      </c>
      <c r="E613" s="48" t="s">
        <v>2785</v>
      </c>
      <c r="F613" s="50" t="s">
        <v>2786</v>
      </c>
      <c r="G613" s="50" t="s">
        <v>2791</v>
      </c>
      <c r="H613" s="50" t="s">
        <v>24</v>
      </c>
      <c r="I613" s="50" t="s">
        <v>1789</v>
      </c>
      <c r="J613" s="50" t="s">
        <v>1173</v>
      </c>
      <c r="K613" s="50" t="str">
        <f>IF(ISERROR(VLOOKUP(J613,'Specialised Service Code'!$A$1:$D$219,2,FALSE)),"",VLOOKUP(J613,'Specialised Service Code'!$A$1:$D$219,2,FALSE))</f>
        <v>BLOOD AND MARROW TRANSPLANTATION SERVICES</v>
      </c>
      <c r="L613" s="47">
        <v>308</v>
      </c>
      <c r="M613" s="50" t="s">
        <v>1173</v>
      </c>
      <c r="N613" s="50" t="str">
        <f>IF(ISERROR(VLOOKUP(M613,'Specialised Service Code'!$A$1:$D$219,2,FALSE)),"",VLOOKUP(M613,'Specialised Service Code'!$A$1:$D$219,2,FALSE))</f>
        <v>BLOOD AND MARROW TRANSPLANTATION SERVICES</v>
      </c>
      <c r="O613" s="47">
        <v>308</v>
      </c>
    </row>
    <row r="614" spans="1:15" s="80" customFormat="1" ht="14.25" customHeight="1">
      <c r="A614" s="125" t="s">
        <v>27</v>
      </c>
      <c r="B614" s="122" t="s">
        <v>2781</v>
      </c>
      <c r="C614" s="126" t="s">
        <v>2782</v>
      </c>
      <c r="D614" s="47" t="s">
        <v>29</v>
      </c>
      <c r="E614" s="48" t="s">
        <v>2787</v>
      </c>
      <c r="F614" s="50" t="s">
        <v>2788</v>
      </c>
      <c r="G614" s="50" t="s">
        <v>2791</v>
      </c>
      <c r="H614" s="50" t="s">
        <v>24</v>
      </c>
      <c r="I614" s="50" t="s">
        <v>1789</v>
      </c>
      <c r="J614" s="50" t="s">
        <v>1173</v>
      </c>
      <c r="K614" s="50" t="str">
        <f>IF(ISERROR(VLOOKUP(J614,'Specialised Service Code'!$A$1:$D$219,2,FALSE)),"",VLOOKUP(J614,'Specialised Service Code'!$A$1:$D$219,2,FALSE))</f>
        <v>BLOOD AND MARROW TRANSPLANTATION SERVICES</v>
      </c>
      <c r="L614" s="47">
        <v>308</v>
      </c>
      <c r="M614" s="50" t="s">
        <v>1173</v>
      </c>
      <c r="N614" s="50" t="str">
        <f>IF(ISERROR(VLOOKUP(M614,'Specialised Service Code'!$A$1:$D$219,2,FALSE)),"",VLOOKUP(M614,'Specialised Service Code'!$A$1:$D$219,2,FALSE))</f>
        <v>BLOOD AND MARROW TRANSPLANTATION SERVICES</v>
      </c>
      <c r="O614" s="47">
        <v>308</v>
      </c>
    </row>
    <row r="615" spans="1:15" s="80" customFormat="1" ht="14.25" customHeight="1">
      <c r="A615" s="125" t="s">
        <v>27</v>
      </c>
      <c r="B615" s="122" t="s">
        <v>2781</v>
      </c>
      <c r="C615" s="126" t="s">
        <v>2782</v>
      </c>
      <c r="D615" s="47" t="s">
        <v>29</v>
      </c>
      <c r="E615" s="48" t="s">
        <v>2789</v>
      </c>
      <c r="F615" s="50" t="s">
        <v>2790</v>
      </c>
      <c r="G615" s="50" t="s">
        <v>2791</v>
      </c>
      <c r="H615" s="50" t="s">
        <v>24</v>
      </c>
      <c r="I615" s="50" t="s">
        <v>1789</v>
      </c>
      <c r="J615" s="50" t="s">
        <v>1173</v>
      </c>
      <c r="K615" s="50" t="str">
        <f>IF(ISERROR(VLOOKUP(J615,'Specialised Service Code'!$A$1:$D$219,2,FALSE)),"",VLOOKUP(J615,'Specialised Service Code'!$A$1:$D$219,2,FALSE))</f>
        <v>BLOOD AND MARROW TRANSPLANTATION SERVICES</v>
      </c>
      <c r="L615" s="47">
        <v>308</v>
      </c>
      <c r="M615" s="50" t="s">
        <v>1173</v>
      </c>
      <c r="N615" s="50" t="str">
        <f>IF(ISERROR(VLOOKUP(M615,'Specialised Service Code'!$A$1:$D$219,2,FALSE)),"",VLOOKUP(M615,'Specialised Service Code'!$A$1:$D$219,2,FALSE))</f>
        <v>BLOOD AND MARROW TRANSPLANTATION SERVICES</v>
      </c>
      <c r="O615" s="47">
        <v>308</v>
      </c>
    </row>
    <row r="616" spans="1:15" s="80" customFormat="1" ht="14.25" customHeight="1">
      <c r="A616" s="125" t="s">
        <v>27</v>
      </c>
      <c r="B616" s="122" t="s">
        <v>2792</v>
      </c>
      <c r="C616" s="126" t="s">
        <v>2793</v>
      </c>
      <c r="D616" s="47" t="s">
        <v>29</v>
      </c>
      <c r="E616" s="48" t="s">
        <v>2794</v>
      </c>
      <c r="F616" s="50" t="s">
        <v>2795</v>
      </c>
      <c r="G616" s="50" t="s">
        <v>2287</v>
      </c>
      <c r="H616" s="50" t="s">
        <v>24</v>
      </c>
      <c r="I616" s="50" t="s">
        <v>1531</v>
      </c>
      <c r="J616" s="50" t="s">
        <v>1298</v>
      </c>
      <c r="K616" s="50" t="str">
        <f>IF(ISERROR(VLOOKUP(J616,'Specialised Service Code'!$A$1:$D$219,2,FALSE)),"",VLOOKUP(J616,'Specialised Service Code'!$A$1:$D$219,2,FALSE))</f>
        <v>LYSOSOMAL STORAGE DISORDER SERVICE</v>
      </c>
      <c r="L616" s="47" t="s">
        <v>1532</v>
      </c>
      <c r="M616" s="50" t="s">
        <v>1298</v>
      </c>
      <c r="N616" s="50" t="str">
        <f>IF(ISERROR(VLOOKUP(M616,'Specialised Service Code'!$A$1:$D$219,2,FALSE)),"",VLOOKUP(M616,'Specialised Service Code'!$A$1:$D$219,2,FALSE))</f>
        <v>LYSOSOMAL STORAGE DISORDER SERVICE</v>
      </c>
      <c r="O616" s="47" t="s">
        <v>1533</v>
      </c>
    </row>
    <row r="617" spans="1:15" s="80" customFormat="1" ht="14.25" customHeight="1">
      <c r="A617" s="125" t="s">
        <v>27</v>
      </c>
      <c r="B617" s="122" t="s">
        <v>2792</v>
      </c>
      <c r="C617" s="126" t="s">
        <v>2793</v>
      </c>
      <c r="D617" s="47" t="s">
        <v>29</v>
      </c>
      <c r="E617" s="48" t="s">
        <v>2796</v>
      </c>
      <c r="F617" s="50" t="s">
        <v>2797</v>
      </c>
      <c r="G617" s="50" t="s">
        <v>2287</v>
      </c>
      <c r="H617" s="50" t="s">
        <v>24</v>
      </c>
      <c r="I617" s="50" t="s">
        <v>1531</v>
      </c>
      <c r="J617" s="50" t="s">
        <v>1298</v>
      </c>
      <c r="K617" s="50" t="str">
        <f>IF(ISERROR(VLOOKUP(J617,'Specialised Service Code'!$A$1:$D$219,2,FALSE)),"",VLOOKUP(J617,'Specialised Service Code'!$A$1:$D$219,2,FALSE))</f>
        <v>LYSOSOMAL STORAGE DISORDER SERVICE</v>
      </c>
      <c r="L617" s="47" t="s">
        <v>1532</v>
      </c>
      <c r="M617" s="50" t="s">
        <v>1298</v>
      </c>
      <c r="N617" s="50" t="str">
        <f>IF(ISERROR(VLOOKUP(M617,'Specialised Service Code'!$A$1:$D$219,2,FALSE)),"",VLOOKUP(M617,'Specialised Service Code'!$A$1:$D$219,2,FALSE))</f>
        <v>LYSOSOMAL STORAGE DISORDER SERVICE</v>
      </c>
      <c r="O617" s="47" t="s">
        <v>1533</v>
      </c>
    </row>
    <row r="618" spans="1:15" s="80" customFormat="1" ht="14.25" customHeight="1">
      <c r="A618" s="125" t="s">
        <v>27</v>
      </c>
      <c r="B618" s="122" t="s">
        <v>2798</v>
      </c>
      <c r="C618" s="126" t="s">
        <v>2799</v>
      </c>
      <c r="D618" s="47" t="s">
        <v>29</v>
      </c>
      <c r="E618" s="48" t="s">
        <v>2800</v>
      </c>
      <c r="F618" s="50" t="s">
        <v>2801</v>
      </c>
      <c r="G618" s="50" t="s">
        <v>1435</v>
      </c>
      <c r="H618" s="50" t="s">
        <v>24</v>
      </c>
      <c r="I618" s="50" t="s">
        <v>1436</v>
      </c>
      <c r="J618" s="50" t="s">
        <v>5519</v>
      </c>
      <c r="K618" s="50" t="str">
        <f>IF(ISERROR(VLOOKUP(J618,'Specialised Service Code'!$A$1:$D$219,2,FALSE)),"",VLOOKUP(J618,'Specialised Service Code'!$A$1:$D$219,2,FALSE))</f>
        <v>ADULT SPECIALIST SERVICES FOR PATIENTS INFECTED WITH HIV</v>
      </c>
      <c r="L618" s="47">
        <v>350</v>
      </c>
      <c r="M618" s="50" t="s">
        <v>5520</v>
      </c>
      <c r="N618" s="50" t="str">
        <f>IF(ISERROR(VLOOKUP(M618,'Specialised Service Code'!$A$1:$D$219,2,FALSE)),"",VLOOKUP(M618,'Specialised Service Code'!$A$1:$D$219,2,FALSE))</f>
        <v>SPECIALIST SERVICES FOR CHILDREN WITH INFECTIOUS DISEASES: HIV</v>
      </c>
      <c r="O618" s="47" t="s">
        <v>1437</v>
      </c>
    </row>
    <row r="619" spans="1:15" s="80" customFormat="1" ht="14.25" customHeight="1">
      <c r="A619" s="125" t="s">
        <v>27</v>
      </c>
      <c r="B619" s="122" t="s">
        <v>2798</v>
      </c>
      <c r="C619" s="126" t="s">
        <v>2799</v>
      </c>
      <c r="D619" s="47" t="s">
        <v>29</v>
      </c>
      <c r="E619" s="48" t="s">
        <v>2802</v>
      </c>
      <c r="F619" s="50" t="s">
        <v>2803</v>
      </c>
      <c r="G619" s="50" t="s">
        <v>1435</v>
      </c>
      <c r="H619" s="50" t="s">
        <v>24</v>
      </c>
      <c r="I619" s="50" t="s">
        <v>1436</v>
      </c>
      <c r="J619" s="50" t="s">
        <v>5519</v>
      </c>
      <c r="K619" s="50" t="str">
        <f>IF(ISERROR(VLOOKUP(J619,'Specialised Service Code'!$A$1:$D$219,2,FALSE)),"",VLOOKUP(J619,'Specialised Service Code'!$A$1:$D$219,2,FALSE))</f>
        <v>ADULT SPECIALIST SERVICES FOR PATIENTS INFECTED WITH HIV</v>
      </c>
      <c r="L619" s="47">
        <v>350</v>
      </c>
      <c r="M619" s="50" t="s">
        <v>5520</v>
      </c>
      <c r="N619" s="50" t="str">
        <f>IF(ISERROR(VLOOKUP(M619,'Specialised Service Code'!$A$1:$D$219,2,FALSE)),"",VLOOKUP(M619,'Specialised Service Code'!$A$1:$D$219,2,FALSE))</f>
        <v>SPECIALIST SERVICES FOR CHILDREN WITH INFECTIOUS DISEASES: HIV</v>
      </c>
      <c r="O619" s="47" t="s">
        <v>1437</v>
      </c>
    </row>
    <row r="620" spans="1:15" s="80" customFormat="1" ht="14.25" customHeight="1">
      <c r="A620" s="125" t="s">
        <v>27</v>
      </c>
      <c r="B620" s="122" t="s">
        <v>2798</v>
      </c>
      <c r="C620" s="126" t="s">
        <v>2799</v>
      </c>
      <c r="D620" s="47" t="s">
        <v>29</v>
      </c>
      <c r="E620" s="48" t="s">
        <v>2804</v>
      </c>
      <c r="F620" s="50" t="s">
        <v>2805</v>
      </c>
      <c r="G620" s="50" t="s">
        <v>1435</v>
      </c>
      <c r="H620" s="50" t="s">
        <v>24</v>
      </c>
      <c r="I620" s="50" t="s">
        <v>1436</v>
      </c>
      <c r="J620" s="50" t="s">
        <v>5519</v>
      </c>
      <c r="K620" s="50" t="str">
        <f>IF(ISERROR(VLOOKUP(J620,'Specialised Service Code'!$A$1:$D$219,2,FALSE)),"",VLOOKUP(J620,'Specialised Service Code'!$A$1:$D$219,2,FALSE))</f>
        <v>ADULT SPECIALIST SERVICES FOR PATIENTS INFECTED WITH HIV</v>
      </c>
      <c r="L620" s="47">
        <v>350</v>
      </c>
      <c r="M620" s="50" t="s">
        <v>5520</v>
      </c>
      <c r="N620" s="50" t="str">
        <f>IF(ISERROR(VLOOKUP(M620,'Specialised Service Code'!$A$1:$D$219,2,FALSE)),"",VLOOKUP(M620,'Specialised Service Code'!$A$1:$D$219,2,FALSE))</f>
        <v>SPECIALIST SERVICES FOR CHILDREN WITH INFECTIOUS DISEASES: HIV</v>
      </c>
      <c r="O620" s="47" t="s">
        <v>1437</v>
      </c>
    </row>
    <row r="621" spans="1:15" s="80" customFormat="1" ht="14.25" customHeight="1">
      <c r="A621" s="125" t="s">
        <v>27</v>
      </c>
      <c r="B621" s="122" t="s">
        <v>2798</v>
      </c>
      <c r="C621" s="126" t="s">
        <v>2799</v>
      </c>
      <c r="D621" s="47" t="s">
        <v>29</v>
      </c>
      <c r="E621" s="48" t="s">
        <v>2806</v>
      </c>
      <c r="F621" s="50" t="s">
        <v>2807</v>
      </c>
      <c r="G621" s="50" t="s">
        <v>1435</v>
      </c>
      <c r="H621" s="50" t="s">
        <v>24</v>
      </c>
      <c r="I621" s="50" t="s">
        <v>1436</v>
      </c>
      <c r="J621" s="50" t="s">
        <v>5519</v>
      </c>
      <c r="K621" s="50" t="str">
        <f>IF(ISERROR(VLOOKUP(J621,'Specialised Service Code'!$A$1:$D$219,2,FALSE)),"",VLOOKUP(J621,'Specialised Service Code'!$A$1:$D$219,2,FALSE))</f>
        <v>ADULT SPECIALIST SERVICES FOR PATIENTS INFECTED WITH HIV</v>
      </c>
      <c r="L621" s="47">
        <v>350</v>
      </c>
      <c r="M621" s="50" t="s">
        <v>5520</v>
      </c>
      <c r="N621" s="50" t="str">
        <f>IF(ISERROR(VLOOKUP(M621,'Specialised Service Code'!$A$1:$D$219,2,FALSE)),"",VLOOKUP(M621,'Specialised Service Code'!$A$1:$D$219,2,FALSE))</f>
        <v>SPECIALIST SERVICES FOR CHILDREN WITH INFECTIOUS DISEASES: HIV</v>
      </c>
      <c r="O621" s="47" t="s">
        <v>1437</v>
      </c>
    </row>
    <row r="622" spans="1:15" s="80" customFormat="1" ht="14.25" customHeight="1">
      <c r="A622" s="125" t="s">
        <v>27</v>
      </c>
      <c r="B622" s="122" t="s">
        <v>2808</v>
      </c>
      <c r="C622" s="126" t="s">
        <v>2809</v>
      </c>
      <c r="D622" s="47" t="s">
        <v>29</v>
      </c>
      <c r="E622" s="48" t="s">
        <v>2810</v>
      </c>
      <c r="F622" s="50" t="s">
        <v>2811</v>
      </c>
      <c r="G622" s="50" t="s">
        <v>1466</v>
      </c>
      <c r="H622" s="50" t="s">
        <v>24</v>
      </c>
      <c r="I622" s="50" t="s">
        <v>1467</v>
      </c>
      <c r="J622" s="50"/>
      <c r="K622" s="50" t="str">
        <f>IF(ISERROR(VLOOKUP(J622,'Specialised Service Code'!$A$1:$D$219,2,FALSE)),"",VLOOKUP(J622,'Specialised Service Code'!$A$1:$D$219,2,FALSE))</f>
        <v/>
      </c>
      <c r="L622" s="47"/>
      <c r="M622" s="50" t="s">
        <v>1201</v>
      </c>
      <c r="N622" s="50" t="str">
        <f>IF(ISERROR(VLOOKUP(M622,'Specialised Service Code'!$A$1:$D$219,2,FALSE)),"",VLOOKUP(M622,'Specialised Service Code'!$A$1:$D$219,2,FALSE))</f>
        <v>SPECIALIST RHEUMATOLOGY SERVICES FOR CHILDREN</v>
      </c>
      <c r="O622" s="47" t="s">
        <v>1468</v>
      </c>
    </row>
    <row r="623" spans="1:15" s="80" customFormat="1" ht="14.25" customHeight="1">
      <c r="A623" s="125" t="s">
        <v>27</v>
      </c>
      <c r="B623" s="122" t="s">
        <v>2808</v>
      </c>
      <c r="C623" s="126" t="s">
        <v>2809</v>
      </c>
      <c r="D623" s="47" t="s">
        <v>29</v>
      </c>
      <c r="E623" s="48" t="s">
        <v>2810</v>
      </c>
      <c r="F623" s="50" t="s">
        <v>2811</v>
      </c>
      <c r="G623" s="50" t="s">
        <v>2702</v>
      </c>
      <c r="H623" s="50" t="s">
        <v>24</v>
      </c>
      <c r="I623" s="50" t="s">
        <v>1467</v>
      </c>
      <c r="J623" s="50"/>
      <c r="K623" s="50" t="str">
        <f>IF(ISERROR(VLOOKUP(J623,'Specialised Service Code'!$A$1:$D$219,2,FALSE)),"",VLOOKUP(J623,'Specialised Service Code'!$A$1:$D$219,2,FALSE))</f>
        <v/>
      </c>
      <c r="L623" s="47"/>
      <c r="M623" s="50" t="s">
        <v>1201</v>
      </c>
      <c r="N623" s="50" t="str">
        <f>IF(ISERROR(VLOOKUP(M623,'Specialised Service Code'!$A$1:$D$219,2,FALSE)),"",VLOOKUP(M623,'Specialised Service Code'!$A$1:$D$219,2,FALSE))</f>
        <v>SPECIALIST RHEUMATOLOGY SERVICES FOR CHILDREN</v>
      </c>
      <c r="O623" s="47" t="s">
        <v>1468</v>
      </c>
    </row>
    <row r="624" spans="1:15" s="80" customFormat="1" ht="14.25" customHeight="1">
      <c r="A624" s="125" t="s">
        <v>27</v>
      </c>
      <c r="B624" s="122" t="s">
        <v>2808</v>
      </c>
      <c r="C624" s="126" t="s">
        <v>2809</v>
      </c>
      <c r="D624" s="47" t="s">
        <v>29</v>
      </c>
      <c r="E624" s="48" t="s">
        <v>2810</v>
      </c>
      <c r="F624" s="50" t="s">
        <v>2811</v>
      </c>
      <c r="G624" s="50" t="s">
        <v>1473</v>
      </c>
      <c r="H624" s="50" t="s">
        <v>24</v>
      </c>
      <c r="I624" s="50" t="s">
        <v>1467</v>
      </c>
      <c r="J624" s="50"/>
      <c r="K624" s="50" t="str">
        <f>IF(ISERROR(VLOOKUP(J624,'Specialised Service Code'!$A$1:$D$219,2,FALSE)),"",VLOOKUP(J624,'Specialised Service Code'!$A$1:$D$219,2,FALSE))</f>
        <v/>
      </c>
      <c r="L624" s="47"/>
      <c r="M624" s="50" t="s">
        <v>1201</v>
      </c>
      <c r="N624" s="50" t="str">
        <f>IF(ISERROR(VLOOKUP(M624,'Specialised Service Code'!$A$1:$D$219,2,FALSE)),"",VLOOKUP(M624,'Specialised Service Code'!$A$1:$D$219,2,FALSE))</f>
        <v>SPECIALIST RHEUMATOLOGY SERVICES FOR CHILDREN</v>
      </c>
      <c r="O624" s="47" t="s">
        <v>1468</v>
      </c>
    </row>
    <row r="625" spans="1:15" s="80" customFormat="1" ht="14.25" customHeight="1">
      <c r="A625" s="125" t="s">
        <v>27</v>
      </c>
      <c r="B625" s="122" t="s">
        <v>2808</v>
      </c>
      <c r="C625" s="126" t="s">
        <v>2809</v>
      </c>
      <c r="D625" s="47" t="s">
        <v>29</v>
      </c>
      <c r="E625" s="48" t="s">
        <v>2810</v>
      </c>
      <c r="F625" s="50" t="s">
        <v>2811</v>
      </c>
      <c r="G625" s="50" t="s">
        <v>2812</v>
      </c>
      <c r="H625" s="50" t="s">
        <v>24</v>
      </c>
      <c r="I625" s="50" t="s">
        <v>1467</v>
      </c>
      <c r="J625" s="50"/>
      <c r="K625" s="50" t="str">
        <f>IF(ISERROR(VLOOKUP(J625,'Specialised Service Code'!$A$1:$D$219,2,FALSE)),"",VLOOKUP(J625,'Specialised Service Code'!$A$1:$D$219,2,FALSE))</f>
        <v/>
      </c>
      <c r="L625" s="47"/>
      <c r="M625" s="50" t="s">
        <v>1201</v>
      </c>
      <c r="N625" s="50" t="str">
        <f>IF(ISERROR(VLOOKUP(M625,'Specialised Service Code'!$A$1:$D$219,2,FALSE)),"",VLOOKUP(M625,'Specialised Service Code'!$A$1:$D$219,2,FALSE))</f>
        <v>SPECIALIST RHEUMATOLOGY SERVICES FOR CHILDREN</v>
      </c>
      <c r="O625" s="47" t="s">
        <v>1468</v>
      </c>
    </row>
    <row r="626" spans="1:15" s="80" customFormat="1" ht="14.25" customHeight="1">
      <c r="A626" s="125" t="s">
        <v>27</v>
      </c>
      <c r="B626" s="122" t="s">
        <v>2808</v>
      </c>
      <c r="C626" s="126" t="s">
        <v>2809</v>
      </c>
      <c r="D626" s="47" t="s">
        <v>29</v>
      </c>
      <c r="E626" s="48" t="s">
        <v>2810</v>
      </c>
      <c r="F626" s="50" t="s">
        <v>2811</v>
      </c>
      <c r="G626" s="50" t="s">
        <v>2813</v>
      </c>
      <c r="H626" s="50" t="s">
        <v>24</v>
      </c>
      <c r="I626" s="50" t="s">
        <v>1467</v>
      </c>
      <c r="J626" s="50"/>
      <c r="K626" s="50" t="str">
        <f>IF(ISERROR(VLOOKUP(J626,'Specialised Service Code'!$A$1:$D$219,2,FALSE)),"",VLOOKUP(J626,'Specialised Service Code'!$A$1:$D$219,2,FALSE))</f>
        <v/>
      </c>
      <c r="L626" s="47"/>
      <c r="M626" s="50" t="s">
        <v>1201</v>
      </c>
      <c r="N626" s="50" t="str">
        <f>IF(ISERROR(VLOOKUP(M626,'Specialised Service Code'!$A$1:$D$219,2,FALSE)),"",VLOOKUP(M626,'Specialised Service Code'!$A$1:$D$219,2,FALSE))</f>
        <v>SPECIALIST RHEUMATOLOGY SERVICES FOR CHILDREN</v>
      </c>
      <c r="O626" s="47" t="s">
        <v>1468</v>
      </c>
    </row>
    <row r="627" spans="1:15" s="80" customFormat="1" ht="14.25" customHeight="1">
      <c r="A627" s="125" t="s">
        <v>27</v>
      </c>
      <c r="B627" s="122" t="s">
        <v>2808</v>
      </c>
      <c r="C627" s="126" t="s">
        <v>2809</v>
      </c>
      <c r="D627" s="47" t="s">
        <v>29</v>
      </c>
      <c r="E627" s="48" t="s">
        <v>2810</v>
      </c>
      <c r="F627" s="50" t="s">
        <v>2811</v>
      </c>
      <c r="G627" s="50" t="s">
        <v>2791</v>
      </c>
      <c r="H627" s="50" t="s">
        <v>24</v>
      </c>
      <c r="I627" s="50" t="s">
        <v>1467</v>
      </c>
      <c r="J627" s="50" t="s">
        <v>1173</v>
      </c>
      <c r="K627" s="50" t="str">
        <f>IF(ISERROR(VLOOKUP(J627,'Specialised Service Code'!$A$1:$D$219,2,FALSE)),"",VLOOKUP(J627,'Specialised Service Code'!$A$1:$D$219,2,FALSE))</f>
        <v>BLOOD AND MARROW TRANSPLANTATION SERVICES</v>
      </c>
      <c r="L627" s="47">
        <v>308</v>
      </c>
      <c r="M627" s="50" t="s">
        <v>1173</v>
      </c>
      <c r="N627" s="50" t="str">
        <f>IF(ISERROR(VLOOKUP(M627,'Specialised Service Code'!$A$1:$D$219,2,FALSE)),"",VLOOKUP(M627,'Specialised Service Code'!$A$1:$D$219,2,FALSE))</f>
        <v>BLOOD AND MARROW TRANSPLANTATION SERVICES</v>
      </c>
      <c r="O627" s="47">
        <v>308</v>
      </c>
    </row>
    <row r="628" spans="1:15" s="80" customFormat="1" ht="14.25" customHeight="1">
      <c r="A628" s="125" t="s">
        <v>27</v>
      </c>
      <c r="B628" s="122" t="s">
        <v>2808</v>
      </c>
      <c r="C628" s="126" t="s">
        <v>2809</v>
      </c>
      <c r="D628" s="47" t="s">
        <v>29</v>
      </c>
      <c r="E628" s="48" t="s">
        <v>2810</v>
      </c>
      <c r="F628" s="50" t="s">
        <v>2811</v>
      </c>
      <c r="G628" s="50" t="s">
        <v>2814</v>
      </c>
      <c r="H628" s="50" t="s">
        <v>24</v>
      </c>
      <c r="I628" s="50" t="s">
        <v>1467</v>
      </c>
      <c r="J628" s="50"/>
      <c r="K628" s="50" t="str">
        <f>IF(ISERROR(VLOOKUP(J628,'Specialised Service Code'!$A$1:$D$219,2,FALSE)),"",VLOOKUP(J628,'Specialised Service Code'!$A$1:$D$219,2,FALSE))</f>
        <v/>
      </c>
      <c r="L628" s="47"/>
      <c r="M628" s="50" t="s">
        <v>1201</v>
      </c>
      <c r="N628" s="50" t="str">
        <f>IF(ISERROR(VLOOKUP(M628,'Specialised Service Code'!$A$1:$D$219,2,FALSE)),"",VLOOKUP(M628,'Specialised Service Code'!$A$1:$D$219,2,FALSE))</f>
        <v>SPECIALIST RHEUMATOLOGY SERVICES FOR CHILDREN</v>
      </c>
      <c r="O628" s="47" t="s">
        <v>1468</v>
      </c>
    </row>
    <row r="629" spans="1:15" s="80" customFormat="1" ht="14.25" customHeight="1">
      <c r="A629" s="125" t="s">
        <v>27</v>
      </c>
      <c r="B629" s="122" t="s">
        <v>2808</v>
      </c>
      <c r="C629" s="126" t="s">
        <v>2809</v>
      </c>
      <c r="D629" s="47" t="s">
        <v>29</v>
      </c>
      <c r="E629" s="48" t="s">
        <v>2810</v>
      </c>
      <c r="F629" s="50" t="s">
        <v>2811</v>
      </c>
      <c r="G629" s="50" t="s">
        <v>2815</v>
      </c>
      <c r="H629" s="50" t="s">
        <v>24</v>
      </c>
      <c r="I629" s="50" t="s">
        <v>1467</v>
      </c>
      <c r="J629" s="50"/>
      <c r="K629" s="50" t="str">
        <f>IF(ISERROR(VLOOKUP(J629,'Specialised Service Code'!$A$1:$D$219,2,FALSE)),"",VLOOKUP(J629,'Specialised Service Code'!$A$1:$D$219,2,FALSE))</f>
        <v/>
      </c>
      <c r="L629" s="47"/>
      <c r="M629" s="50" t="s">
        <v>1201</v>
      </c>
      <c r="N629" s="50" t="str">
        <f>IF(ISERROR(VLOOKUP(M629,'Specialised Service Code'!$A$1:$D$219,2,FALSE)),"",VLOOKUP(M629,'Specialised Service Code'!$A$1:$D$219,2,FALSE))</f>
        <v>SPECIALIST RHEUMATOLOGY SERVICES FOR CHILDREN</v>
      </c>
      <c r="O629" s="47" t="s">
        <v>1468</v>
      </c>
    </row>
    <row r="630" spans="1:15" s="80" customFormat="1" ht="14.25" customHeight="1">
      <c r="A630" s="125" t="s">
        <v>27</v>
      </c>
      <c r="B630" s="122" t="s">
        <v>2808</v>
      </c>
      <c r="C630" s="126" t="s">
        <v>2809</v>
      </c>
      <c r="D630" s="47" t="s">
        <v>29</v>
      </c>
      <c r="E630" s="48" t="s">
        <v>2810</v>
      </c>
      <c r="F630" s="50" t="s">
        <v>2811</v>
      </c>
      <c r="G630" s="50" t="s">
        <v>1498</v>
      </c>
      <c r="H630" s="50" t="s">
        <v>24</v>
      </c>
      <c r="I630" s="50" t="s">
        <v>1467</v>
      </c>
      <c r="J630" s="50"/>
      <c r="K630" s="50" t="str">
        <f>IF(ISERROR(VLOOKUP(J630,'Specialised Service Code'!$A$1:$D$219,2,FALSE)),"",VLOOKUP(J630,'Specialised Service Code'!$A$1:$D$219,2,FALSE))</f>
        <v/>
      </c>
      <c r="L630" s="47"/>
      <c r="M630" s="50" t="s">
        <v>1201</v>
      </c>
      <c r="N630" s="50" t="str">
        <f>IF(ISERROR(VLOOKUP(M630,'Specialised Service Code'!$A$1:$D$219,2,FALSE)),"",VLOOKUP(M630,'Specialised Service Code'!$A$1:$D$219,2,FALSE))</f>
        <v>SPECIALIST RHEUMATOLOGY SERVICES FOR CHILDREN</v>
      </c>
      <c r="O630" s="47" t="s">
        <v>1468</v>
      </c>
    </row>
    <row r="631" spans="1:15" s="80" customFormat="1" ht="14.25" customHeight="1">
      <c r="A631" s="125" t="s">
        <v>27</v>
      </c>
      <c r="B631" s="122" t="s">
        <v>2808</v>
      </c>
      <c r="C631" s="126" t="s">
        <v>2809</v>
      </c>
      <c r="D631" s="47" t="s">
        <v>29</v>
      </c>
      <c r="E631" s="48" t="s">
        <v>2810</v>
      </c>
      <c r="F631" s="50" t="s">
        <v>2811</v>
      </c>
      <c r="G631" s="50" t="s">
        <v>1168</v>
      </c>
      <c r="H631" s="50" t="s">
        <v>24</v>
      </c>
      <c r="I631" s="50" t="s">
        <v>1467</v>
      </c>
      <c r="J631" s="50" t="s">
        <v>1167</v>
      </c>
      <c r="K631" s="50" t="str">
        <f>IF(ISERROR(VLOOKUP(J631,'Specialised Service Code'!$A$1:$D$219,2,FALSE)),"",VLOOKUP(J631,'Specialised Service Code'!$A$1:$D$219,2,FALSE))</f>
        <v>BEHÇET’S SYNDROME SERVICE</v>
      </c>
      <c r="L631" s="47">
        <v>410</v>
      </c>
      <c r="M631" s="50" t="s">
        <v>1167</v>
      </c>
      <c r="N631" s="50" t="str">
        <f>IF(ISERROR(VLOOKUP(M631,'Specialised Service Code'!$A$1:$D$219,2,FALSE)),"",VLOOKUP(M631,'Specialised Service Code'!$A$1:$D$219,2,FALSE))</f>
        <v>BEHÇET’S SYNDROME SERVICE</v>
      </c>
      <c r="O631" s="47" t="s">
        <v>1468</v>
      </c>
    </row>
    <row r="632" spans="1:15" s="80" customFormat="1" ht="14.25" customHeight="1">
      <c r="A632" s="125" t="s">
        <v>27</v>
      </c>
      <c r="B632" s="122" t="s">
        <v>2816</v>
      </c>
      <c r="C632" s="126" t="s">
        <v>2817</v>
      </c>
      <c r="D632" s="47" t="s">
        <v>29</v>
      </c>
      <c r="E632" s="48" t="s">
        <v>2818</v>
      </c>
      <c r="F632" s="50" t="s">
        <v>2819</v>
      </c>
      <c r="G632" s="50" t="s">
        <v>2820</v>
      </c>
      <c r="H632" s="50" t="s">
        <v>24</v>
      </c>
      <c r="I632" s="50" t="s">
        <v>1559</v>
      </c>
      <c r="J632" s="50" t="s">
        <v>1284</v>
      </c>
      <c r="K632" s="50" t="str">
        <f>IF(ISERROR(VLOOKUP(J632,'Specialised Service Code'!$A$1:$D$219,2,FALSE)),"",VLOOKUP(J632,'Specialised Service Code'!$A$1:$D$219,2,FALSE))</f>
        <v>HIGHLY SPECIALIST SERVICES FOR ADULTS WITH INFECTIOUS DISEASES: INFECTIOUS DISEASES</v>
      </c>
      <c r="L632" s="47" t="s">
        <v>1506</v>
      </c>
      <c r="M632" s="50" t="s">
        <v>1285</v>
      </c>
      <c r="N632" s="50" t="str">
        <f>IF(ISERROR(VLOOKUP(M632,'Specialised Service Code'!$A$1:$D$219,2,FALSE)),"",VLOOKUP(M632,'Specialised Service Code'!$A$1:$D$219,2,FALSE))</f>
        <v>SPECIALIST SERVICES FOR CHILDREN WITH INFECTIOUS DISEASES</v>
      </c>
      <c r="O632" s="47" t="s">
        <v>1437</v>
      </c>
    </row>
    <row r="633" spans="1:15" s="80" customFormat="1" ht="14.25" customHeight="1">
      <c r="A633" s="125" t="s">
        <v>27</v>
      </c>
      <c r="B633" s="122" t="s">
        <v>2816</v>
      </c>
      <c r="C633" s="126" t="s">
        <v>2817</v>
      </c>
      <c r="D633" s="47" t="s">
        <v>29</v>
      </c>
      <c r="E633" s="48" t="s">
        <v>2821</v>
      </c>
      <c r="F633" s="50" t="s">
        <v>2822</v>
      </c>
      <c r="G633" s="50" t="s">
        <v>2820</v>
      </c>
      <c r="H633" s="50" t="s">
        <v>24</v>
      </c>
      <c r="I633" s="50" t="s">
        <v>1559</v>
      </c>
      <c r="J633" s="50" t="s">
        <v>1284</v>
      </c>
      <c r="K633" s="50" t="str">
        <f>IF(ISERROR(VLOOKUP(J633,'Specialised Service Code'!$A$1:$D$219,2,FALSE)),"",VLOOKUP(J633,'Specialised Service Code'!$A$1:$D$219,2,FALSE))</f>
        <v>HIGHLY SPECIALIST SERVICES FOR ADULTS WITH INFECTIOUS DISEASES: INFECTIOUS DISEASES</v>
      </c>
      <c r="L633" s="47" t="s">
        <v>1506</v>
      </c>
      <c r="M633" s="50" t="s">
        <v>1285</v>
      </c>
      <c r="N633" s="50" t="str">
        <f>IF(ISERROR(VLOOKUP(M633,'Specialised Service Code'!$A$1:$D$219,2,FALSE)),"",VLOOKUP(M633,'Specialised Service Code'!$A$1:$D$219,2,FALSE))</f>
        <v>SPECIALIST SERVICES FOR CHILDREN WITH INFECTIOUS DISEASES</v>
      </c>
      <c r="O633" s="47" t="s">
        <v>1437</v>
      </c>
    </row>
    <row r="634" spans="1:15" s="80" customFormat="1" ht="14.25" customHeight="1">
      <c r="A634" s="125" t="s">
        <v>27</v>
      </c>
      <c r="B634" s="122" t="s">
        <v>2816</v>
      </c>
      <c r="C634" s="126" t="s">
        <v>2817</v>
      </c>
      <c r="D634" s="47" t="s">
        <v>29</v>
      </c>
      <c r="E634" s="48" t="s">
        <v>2823</v>
      </c>
      <c r="F634" s="50" t="s">
        <v>2824</v>
      </c>
      <c r="G634" s="50" t="s">
        <v>2820</v>
      </c>
      <c r="H634" s="50" t="s">
        <v>24</v>
      </c>
      <c r="I634" s="50" t="s">
        <v>1559</v>
      </c>
      <c r="J634" s="50" t="s">
        <v>1284</v>
      </c>
      <c r="K634" s="50" t="str">
        <f>IF(ISERROR(VLOOKUP(J634,'Specialised Service Code'!$A$1:$D$219,2,FALSE)),"",VLOOKUP(J634,'Specialised Service Code'!$A$1:$D$219,2,FALSE))</f>
        <v>HIGHLY SPECIALIST SERVICES FOR ADULTS WITH INFECTIOUS DISEASES: INFECTIOUS DISEASES</v>
      </c>
      <c r="L634" s="47" t="s">
        <v>1506</v>
      </c>
      <c r="M634" s="50" t="s">
        <v>1285</v>
      </c>
      <c r="N634" s="50" t="str">
        <f>IF(ISERROR(VLOOKUP(M634,'Specialised Service Code'!$A$1:$D$219,2,FALSE)),"",VLOOKUP(M634,'Specialised Service Code'!$A$1:$D$219,2,FALSE))</f>
        <v>SPECIALIST SERVICES FOR CHILDREN WITH INFECTIOUS DISEASES</v>
      </c>
      <c r="O634" s="47" t="s">
        <v>1437</v>
      </c>
    </row>
    <row r="635" spans="1:15" s="80" customFormat="1" ht="14.25" customHeight="1">
      <c r="A635" s="125" t="s">
        <v>27</v>
      </c>
      <c r="B635" s="122" t="s">
        <v>2816</v>
      </c>
      <c r="C635" s="126" t="s">
        <v>2817</v>
      </c>
      <c r="D635" s="47" t="s">
        <v>29</v>
      </c>
      <c r="E635" s="48" t="s">
        <v>2825</v>
      </c>
      <c r="F635" s="50" t="s">
        <v>2826</v>
      </c>
      <c r="G635" s="50" t="s">
        <v>2820</v>
      </c>
      <c r="H635" s="50" t="s">
        <v>24</v>
      </c>
      <c r="I635" s="50" t="s">
        <v>1559</v>
      </c>
      <c r="J635" s="50" t="s">
        <v>1284</v>
      </c>
      <c r="K635" s="50" t="str">
        <f>IF(ISERROR(VLOOKUP(J635,'Specialised Service Code'!$A$1:$D$219,2,FALSE)),"",VLOOKUP(J635,'Specialised Service Code'!$A$1:$D$219,2,FALSE))</f>
        <v>HIGHLY SPECIALIST SERVICES FOR ADULTS WITH INFECTIOUS DISEASES: INFECTIOUS DISEASES</v>
      </c>
      <c r="L635" s="47" t="s">
        <v>1506</v>
      </c>
      <c r="M635" s="50" t="s">
        <v>1285</v>
      </c>
      <c r="N635" s="50" t="str">
        <f>IF(ISERROR(VLOOKUP(M635,'Specialised Service Code'!$A$1:$D$219,2,FALSE)),"",VLOOKUP(M635,'Specialised Service Code'!$A$1:$D$219,2,FALSE))</f>
        <v>SPECIALIST SERVICES FOR CHILDREN WITH INFECTIOUS DISEASES</v>
      </c>
      <c r="O635" s="47" t="s">
        <v>1437</v>
      </c>
    </row>
    <row r="636" spans="1:15" s="80" customFormat="1" ht="14.25" customHeight="1">
      <c r="A636" s="125" t="s">
        <v>27</v>
      </c>
      <c r="B636" s="122" t="s">
        <v>2816</v>
      </c>
      <c r="C636" s="126" t="s">
        <v>2817</v>
      </c>
      <c r="D636" s="47" t="s">
        <v>29</v>
      </c>
      <c r="E636" s="48" t="s">
        <v>2827</v>
      </c>
      <c r="F636" s="50" t="s">
        <v>2828</v>
      </c>
      <c r="G636" s="50" t="s">
        <v>2820</v>
      </c>
      <c r="H636" s="50" t="s">
        <v>24</v>
      </c>
      <c r="I636" s="50" t="s">
        <v>1559</v>
      </c>
      <c r="J636" s="50" t="s">
        <v>1284</v>
      </c>
      <c r="K636" s="50" t="str">
        <f>IF(ISERROR(VLOOKUP(J636,'Specialised Service Code'!$A$1:$D$219,2,FALSE)),"",VLOOKUP(J636,'Specialised Service Code'!$A$1:$D$219,2,FALSE))</f>
        <v>HIGHLY SPECIALIST SERVICES FOR ADULTS WITH INFECTIOUS DISEASES: INFECTIOUS DISEASES</v>
      </c>
      <c r="L636" s="47" t="s">
        <v>1506</v>
      </c>
      <c r="M636" s="50" t="s">
        <v>1285</v>
      </c>
      <c r="N636" s="50" t="str">
        <f>IF(ISERROR(VLOOKUP(M636,'Specialised Service Code'!$A$1:$D$219,2,FALSE)),"",VLOOKUP(M636,'Specialised Service Code'!$A$1:$D$219,2,FALSE))</f>
        <v>SPECIALIST SERVICES FOR CHILDREN WITH INFECTIOUS DISEASES</v>
      </c>
      <c r="O636" s="47" t="s">
        <v>1437</v>
      </c>
    </row>
    <row r="637" spans="1:15" s="80" customFormat="1" ht="14.25" customHeight="1">
      <c r="A637" s="125" t="s">
        <v>27</v>
      </c>
      <c r="B637" s="122" t="s">
        <v>2816</v>
      </c>
      <c r="C637" s="126" t="s">
        <v>2817</v>
      </c>
      <c r="D637" s="47" t="s">
        <v>29</v>
      </c>
      <c r="E637" s="48" t="s">
        <v>2829</v>
      </c>
      <c r="F637" s="50" t="s">
        <v>2830</v>
      </c>
      <c r="G637" s="50" t="s">
        <v>2820</v>
      </c>
      <c r="H637" s="50" t="s">
        <v>24</v>
      </c>
      <c r="I637" s="50" t="s">
        <v>1559</v>
      </c>
      <c r="J637" s="50" t="s">
        <v>1284</v>
      </c>
      <c r="K637" s="50" t="str">
        <f>IF(ISERROR(VLOOKUP(J637,'Specialised Service Code'!$A$1:$D$219,2,FALSE)),"",VLOOKUP(J637,'Specialised Service Code'!$A$1:$D$219,2,FALSE))</f>
        <v>HIGHLY SPECIALIST SERVICES FOR ADULTS WITH INFECTIOUS DISEASES: INFECTIOUS DISEASES</v>
      </c>
      <c r="L637" s="47" t="s">
        <v>1506</v>
      </c>
      <c r="M637" s="50" t="s">
        <v>1285</v>
      </c>
      <c r="N637" s="50" t="str">
        <f>IF(ISERROR(VLOOKUP(M637,'Specialised Service Code'!$A$1:$D$219,2,FALSE)),"",VLOOKUP(M637,'Specialised Service Code'!$A$1:$D$219,2,FALSE))</f>
        <v>SPECIALIST SERVICES FOR CHILDREN WITH INFECTIOUS DISEASES</v>
      </c>
      <c r="O637" s="47" t="s">
        <v>1437</v>
      </c>
    </row>
    <row r="638" spans="1:15" s="80" customFormat="1" ht="14.25" customHeight="1">
      <c r="A638" s="125" t="s">
        <v>27</v>
      </c>
      <c r="B638" s="122" t="s">
        <v>2831</v>
      </c>
      <c r="C638" s="126" t="s">
        <v>2832</v>
      </c>
      <c r="D638" s="47" t="s">
        <v>29</v>
      </c>
      <c r="E638" s="48" t="s">
        <v>2833</v>
      </c>
      <c r="F638" s="50" t="s">
        <v>2834</v>
      </c>
      <c r="G638" s="50" t="s">
        <v>2820</v>
      </c>
      <c r="H638" s="50" t="s">
        <v>24</v>
      </c>
      <c r="I638" s="50" t="s">
        <v>1559</v>
      </c>
      <c r="J638" s="50" t="s">
        <v>1284</v>
      </c>
      <c r="K638" s="50" t="str">
        <f>IF(ISERROR(VLOOKUP(J638,'Specialised Service Code'!$A$1:$D$219,2,FALSE)),"",VLOOKUP(J638,'Specialised Service Code'!$A$1:$D$219,2,FALSE))</f>
        <v>HIGHLY SPECIALIST SERVICES FOR ADULTS WITH INFECTIOUS DISEASES: INFECTIOUS DISEASES</v>
      </c>
      <c r="L638" s="47" t="s">
        <v>1506</v>
      </c>
      <c r="M638" s="50" t="s">
        <v>1285</v>
      </c>
      <c r="N638" s="50" t="str">
        <f>IF(ISERROR(VLOOKUP(M638,'Specialised Service Code'!$A$1:$D$219,2,FALSE)),"",VLOOKUP(M638,'Specialised Service Code'!$A$1:$D$219,2,FALSE))</f>
        <v>SPECIALIST SERVICES FOR CHILDREN WITH INFECTIOUS DISEASES</v>
      </c>
      <c r="O638" s="47" t="s">
        <v>1437</v>
      </c>
    </row>
    <row r="639" spans="1:15" s="80" customFormat="1" ht="14.25" customHeight="1">
      <c r="A639" s="125" t="s">
        <v>27</v>
      </c>
      <c r="B639" s="122" t="s">
        <v>2831</v>
      </c>
      <c r="C639" s="126" t="s">
        <v>2832</v>
      </c>
      <c r="D639" s="47" t="s">
        <v>29</v>
      </c>
      <c r="E639" s="48" t="s">
        <v>2835</v>
      </c>
      <c r="F639" s="50" t="s">
        <v>2836</v>
      </c>
      <c r="G639" s="50" t="s">
        <v>2820</v>
      </c>
      <c r="H639" s="50" t="s">
        <v>24</v>
      </c>
      <c r="I639" s="50" t="s">
        <v>1559</v>
      </c>
      <c r="J639" s="50" t="s">
        <v>1284</v>
      </c>
      <c r="K639" s="50" t="str">
        <f>IF(ISERROR(VLOOKUP(J639,'Specialised Service Code'!$A$1:$D$219,2,FALSE)),"",VLOOKUP(J639,'Specialised Service Code'!$A$1:$D$219,2,FALSE))</f>
        <v>HIGHLY SPECIALIST SERVICES FOR ADULTS WITH INFECTIOUS DISEASES: INFECTIOUS DISEASES</v>
      </c>
      <c r="L639" s="47" t="s">
        <v>1506</v>
      </c>
      <c r="M639" s="50" t="s">
        <v>1285</v>
      </c>
      <c r="N639" s="50" t="str">
        <f>IF(ISERROR(VLOOKUP(M639,'Specialised Service Code'!$A$1:$D$219,2,FALSE)),"",VLOOKUP(M639,'Specialised Service Code'!$A$1:$D$219,2,FALSE))</f>
        <v>SPECIALIST SERVICES FOR CHILDREN WITH INFECTIOUS DISEASES</v>
      </c>
      <c r="O639" s="47" t="s">
        <v>1437</v>
      </c>
    </row>
    <row r="640" spans="1:15" s="80" customFormat="1" ht="14.25" customHeight="1">
      <c r="A640" s="125" t="s">
        <v>27</v>
      </c>
      <c r="B640" s="122" t="s">
        <v>2831</v>
      </c>
      <c r="C640" s="126" t="s">
        <v>2832</v>
      </c>
      <c r="D640" s="47" t="s">
        <v>29</v>
      </c>
      <c r="E640" s="48" t="s">
        <v>2837</v>
      </c>
      <c r="F640" s="50" t="s">
        <v>2838</v>
      </c>
      <c r="G640" s="50" t="s">
        <v>2820</v>
      </c>
      <c r="H640" s="50" t="s">
        <v>24</v>
      </c>
      <c r="I640" s="50" t="s">
        <v>1559</v>
      </c>
      <c r="J640" s="50" t="s">
        <v>1284</v>
      </c>
      <c r="K640" s="50" t="str">
        <f>IF(ISERROR(VLOOKUP(J640,'Specialised Service Code'!$A$1:$D$219,2,FALSE)),"",VLOOKUP(J640,'Specialised Service Code'!$A$1:$D$219,2,FALSE))</f>
        <v>HIGHLY SPECIALIST SERVICES FOR ADULTS WITH INFECTIOUS DISEASES: INFECTIOUS DISEASES</v>
      </c>
      <c r="L640" s="47" t="s">
        <v>1506</v>
      </c>
      <c r="M640" s="50" t="s">
        <v>1285</v>
      </c>
      <c r="N640" s="50" t="str">
        <f>IF(ISERROR(VLOOKUP(M640,'Specialised Service Code'!$A$1:$D$219,2,FALSE)),"",VLOOKUP(M640,'Specialised Service Code'!$A$1:$D$219,2,FALSE))</f>
        <v>SPECIALIST SERVICES FOR CHILDREN WITH INFECTIOUS DISEASES</v>
      </c>
      <c r="O640" s="47" t="s">
        <v>1437</v>
      </c>
    </row>
    <row r="641" spans="1:15" s="80" customFormat="1" ht="14.25" customHeight="1">
      <c r="A641" s="125" t="s">
        <v>27</v>
      </c>
      <c r="B641" s="122" t="s">
        <v>2831</v>
      </c>
      <c r="C641" s="126" t="s">
        <v>2832</v>
      </c>
      <c r="D641" s="47" t="s">
        <v>29</v>
      </c>
      <c r="E641" s="48" t="s">
        <v>2839</v>
      </c>
      <c r="F641" s="50" t="s">
        <v>2840</v>
      </c>
      <c r="G641" s="50" t="s">
        <v>2820</v>
      </c>
      <c r="H641" s="50" t="s">
        <v>24</v>
      </c>
      <c r="I641" s="50" t="s">
        <v>1559</v>
      </c>
      <c r="J641" s="50" t="s">
        <v>1284</v>
      </c>
      <c r="K641" s="50" t="str">
        <f>IF(ISERROR(VLOOKUP(J641,'Specialised Service Code'!$A$1:$D$219,2,FALSE)),"",VLOOKUP(J641,'Specialised Service Code'!$A$1:$D$219,2,FALSE))</f>
        <v>HIGHLY SPECIALIST SERVICES FOR ADULTS WITH INFECTIOUS DISEASES: INFECTIOUS DISEASES</v>
      </c>
      <c r="L641" s="47" t="s">
        <v>1506</v>
      </c>
      <c r="M641" s="50" t="s">
        <v>1285</v>
      </c>
      <c r="N641" s="50" t="str">
        <f>IF(ISERROR(VLOOKUP(M641,'Specialised Service Code'!$A$1:$D$219,2,FALSE)),"",VLOOKUP(M641,'Specialised Service Code'!$A$1:$D$219,2,FALSE))</f>
        <v>SPECIALIST SERVICES FOR CHILDREN WITH INFECTIOUS DISEASES</v>
      </c>
      <c r="O641" s="47" t="s">
        <v>1437</v>
      </c>
    </row>
    <row r="642" spans="1:15" s="80" customFormat="1" ht="14.25" customHeight="1">
      <c r="A642" s="125" t="s">
        <v>27</v>
      </c>
      <c r="B642" s="122" t="s">
        <v>2831</v>
      </c>
      <c r="C642" s="126" t="s">
        <v>2832</v>
      </c>
      <c r="D642" s="47" t="s">
        <v>29</v>
      </c>
      <c r="E642" s="48" t="s">
        <v>2841</v>
      </c>
      <c r="F642" s="50" t="s">
        <v>2842</v>
      </c>
      <c r="G642" s="50" t="s">
        <v>2820</v>
      </c>
      <c r="H642" s="50" t="s">
        <v>24</v>
      </c>
      <c r="I642" s="50" t="s">
        <v>1559</v>
      </c>
      <c r="J642" s="50" t="s">
        <v>1284</v>
      </c>
      <c r="K642" s="50" t="str">
        <f>IF(ISERROR(VLOOKUP(J642,'Specialised Service Code'!$A$1:$D$219,2,FALSE)),"",VLOOKUP(J642,'Specialised Service Code'!$A$1:$D$219,2,FALSE))</f>
        <v>HIGHLY SPECIALIST SERVICES FOR ADULTS WITH INFECTIOUS DISEASES: INFECTIOUS DISEASES</v>
      </c>
      <c r="L642" s="47" t="s">
        <v>1506</v>
      </c>
      <c r="M642" s="50" t="s">
        <v>1285</v>
      </c>
      <c r="N642" s="50" t="str">
        <f>IF(ISERROR(VLOOKUP(M642,'Specialised Service Code'!$A$1:$D$219,2,FALSE)),"",VLOOKUP(M642,'Specialised Service Code'!$A$1:$D$219,2,FALSE))</f>
        <v>SPECIALIST SERVICES FOR CHILDREN WITH INFECTIOUS DISEASES</v>
      </c>
      <c r="O642" s="47" t="s">
        <v>1437</v>
      </c>
    </row>
    <row r="643" spans="1:15" s="80" customFormat="1" ht="14.25" customHeight="1">
      <c r="A643" s="125" t="s">
        <v>27</v>
      </c>
      <c r="B643" s="122" t="s">
        <v>2831</v>
      </c>
      <c r="C643" s="126" t="s">
        <v>2832</v>
      </c>
      <c r="D643" s="47" t="s">
        <v>29</v>
      </c>
      <c r="E643" s="48" t="s">
        <v>2843</v>
      </c>
      <c r="F643" s="50" t="s">
        <v>2844</v>
      </c>
      <c r="G643" s="50" t="s">
        <v>2820</v>
      </c>
      <c r="H643" s="50" t="s">
        <v>24</v>
      </c>
      <c r="I643" s="50" t="s">
        <v>1559</v>
      </c>
      <c r="J643" s="50" t="s">
        <v>1284</v>
      </c>
      <c r="K643" s="50" t="str">
        <f>IF(ISERROR(VLOOKUP(J643,'Specialised Service Code'!$A$1:$D$219,2,FALSE)),"",VLOOKUP(J643,'Specialised Service Code'!$A$1:$D$219,2,FALSE))</f>
        <v>HIGHLY SPECIALIST SERVICES FOR ADULTS WITH INFECTIOUS DISEASES: INFECTIOUS DISEASES</v>
      </c>
      <c r="L643" s="47" t="s">
        <v>1506</v>
      </c>
      <c r="M643" s="50" t="s">
        <v>1285</v>
      </c>
      <c r="N643" s="50" t="str">
        <f>IF(ISERROR(VLOOKUP(M643,'Specialised Service Code'!$A$1:$D$219,2,FALSE)),"",VLOOKUP(M643,'Specialised Service Code'!$A$1:$D$219,2,FALSE))</f>
        <v>SPECIALIST SERVICES FOR CHILDREN WITH INFECTIOUS DISEASES</v>
      </c>
      <c r="O643" s="47" t="s">
        <v>1437</v>
      </c>
    </row>
    <row r="644" spans="1:15" s="80" customFormat="1" ht="14.25" customHeight="1">
      <c r="A644" s="125" t="s">
        <v>27</v>
      </c>
      <c r="B644" s="122" t="s">
        <v>2831</v>
      </c>
      <c r="C644" s="126" t="s">
        <v>2832</v>
      </c>
      <c r="D644" s="47" t="s">
        <v>29</v>
      </c>
      <c r="E644" s="48" t="s">
        <v>2845</v>
      </c>
      <c r="F644" s="50" t="s">
        <v>2846</v>
      </c>
      <c r="G644" s="50" t="s">
        <v>2820</v>
      </c>
      <c r="H644" s="50" t="s">
        <v>24</v>
      </c>
      <c r="I644" s="50" t="s">
        <v>1559</v>
      </c>
      <c r="J644" s="50" t="s">
        <v>1284</v>
      </c>
      <c r="K644" s="50" t="str">
        <f>IF(ISERROR(VLOOKUP(J644,'Specialised Service Code'!$A$1:$D$219,2,FALSE)),"",VLOOKUP(J644,'Specialised Service Code'!$A$1:$D$219,2,FALSE))</f>
        <v>HIGHLY SPECIALIST SERVICES FOR ADULTS WITH INFECTIOUS DISEASES: INFECTIOUS DISEASES</v>
      </c>
      <c r="L644" s="47" t="s">
        <v>1506</v>
      </c>
      <c r="M644" s="50" t="s">
        <v>1285</v>
      </c>
      <c r="N644" s="50" t="str">
        <f>IF(ISERROR(VLOOKUP(M644,'Specialised Service Code'!$A$1:$D$219,2,FALSE)),"",VLOOKUP(M644,'Specialised Service Code'!$A$1:$D$219,2,FALSE))</f>
        <v>SPECIALIST SERVICES FOR CHILDREN WITH INFECTIOUS DISEASES</v>
      </c>
      <c r="O644" s="47" t="s">
        <v>1437</v>
      </c>
    </row>
    <row r="645" spans="1:15" s="80" customFormat="1" ht="14.25" customHeight="1">
      <c r="A645" s="125" t="s">
        <v>27</v>
      </c>
      <c r="B645" s="122" t="s">
        <v>2831</v>
      </c>
      <c r="C645" s="126" t="s">
        <v>2832</v>
      </c>
      <c r="D645" s="47" t="s">
        <v>29</v>
      </c>
      <c r="E645" s="48" t="s">
        <v>2847</v>
      </c>
      <c r="F645" s="50" t="s">
        <v>2848</v>
      </c>
      <c r="G645" s="50" t="s">
        <v>2820</v>
      </c>
      <c r="H645" s="50" t="s">
        <v>24</v>
      </c>
      <c r="I645" s="50" t="s">
        <v>1559</v>
      </c>
      <c r="J645" s="50" t="s">
        <v>1284</v>
      </c>
      <c r="K645" s="50" t="str">
        <f>IF(ISERROR(VLOOKUP(J645,'Specialised Service Code'!$A$1:$D$219,2,FALSE)),"",VLOOKUP(J645,'Specialised Service Code'!$A$1:$D$219,2,FALSE))</f>
        <v>HIGHLY SPECIALIST SERVICES FOR ADULTS WITH INFECTIOUS DISEASES: INFECTIOUS DISEASES</v>
      </c>
      <c r="L645" s="47" t="s">
        <v>1506</v>
      </c>
      <c r="M645" s="50" t="s">
        <v>1285</v>
      </c>
      <c r="N645" s="50" t="str">
        <f>IF(ISERROR(VLOOKUP(M645,'Specialised Service Code'!$A$1:$D$219,2,FALSE)),"",VLOOKUP(M645,'Specialised Service Code'!$A$1:$D$219,2,FALSE))</f>
        <v>SPECIALIST SERVICES FOR CHILDREN WITH INFECTIOUS DISEASES</v>
      </c>
      <c r="O645" s="47" t="s">
        <v>1437</v>
      </c>
    </row>
    <row r="646" spans="1:15" s="80" customFormat="1" ht="14.25" customHeight="1">
      <c r="A646" s="125" t="s">
        <v>27</v>
      </c>
      <c r="B646" s="122" t="s">
        <v>2831</v>
      </c>
      <c r="C646" s="126" t="s">
        <v>2832</v>
      </c>
      <c r="D646" s="47" t="s">
        <v>29</v>
      </c>
      <c r="E646" s="48" t="s">
        <v>2849</v>
      </c>
      <c r="F646" s="50" t="s">
        <v>2850</v>
      </c>
      <c r="G646" s="50" t="s">
        <v>2820</v>
      </c>
      <c r="H646" s="50" t="s">
        <v>24</v>
      </c>
      <c r="I646" s="50" t="s">
        <v>1559</v>
      </c>
      <c r="J646" s="50" t="s">
        <v>1284</v>
      </c>
      <c r="K646" s="50" t="str">
        <f>IF(ISERROR(VLOOKUP(J646,'Specialised Service Code'!$A$1:$D$219,2,FALSE)),"",VLOOKUP(J646,'Specialised Service Code'!$A$1:$D$219,2,FALSE))</f>
        <v>HIGHLY SPECIALIST SERVICES FOR ADULTS WITH INFECTIOUS DISEASES: INFECTIOUS DISEASES</v>
      </c>
      <c r="L646" s="47" t="s">
        <v>1506</v>
      </c>
      <c r="M646" s="50" t="s">
        <v>1285</v>
      </c>
      <c r="N646" s="50" t="str">
        <f>IF(ISERROR(VLOOKUP(M646,'Specialised Service Code'!$A$1:$D$219,2,FALSE)),"",VLOOKUP(M646,'Specialised Service Code'!$A$1:$D$219,2,FALSE))</f>
        <v>SPECIALIST SERVICES FOR CHILDREN WITH INFECTIOUS DISEASES</v>
      </c>
      <c r="O646" s="47" t="s">
        <v>1437</v>
      </c>
    </row>
    <row r="647" spans="1:15" s="80" customFormat="1" ht="14.25" customHeight="1">
      <c r="A647" s="125" t="s">
        <v>27</v>
      </c>
      <c r="B647" s="122" t="s">
        <v>2831</v>
      </c>
      <c r="C647" s="126" t="s">
        <v>2832</v>
      </c>
      <c r="D647" s="47" t="s">
        <v>29</v>
      </c>
      <c r="E647" s="48" t="s">
        <v>2851</v>
      </c>
      <c r="F647" s="50" t="s">
        <v>2852</v>
      </c>
      <c r="G647" s="50" t="s">
        <v>2820</v>
      </c>
      <c r="H647" s="50" t="s">
        <v>24</v>
      </c>
      <c r="I647" s="50" t="s">
        <v>1559</v>
      </c>
      <c r="J647" s="50" t="s">
        <v>1284</v>
      </c>
      <c r="K647" s="50" t="str">
        <f>IF(ISERROR(VLOOKUP(J647,'Specialised Service Code'!$A$1:$D$219,2,FALSE)),"",VLOOKUP(J647,'Specialised Service Code'!$A$1:$D$219,2,FALSE))</f>
        <v>HIGHLY SPECIALIST SERVICES FOR ADULTS WITH INFECTIOUS DISEASES: INFECTIOUS DISEASES</v>
      </c>
      <c r="L647" s="47" t="s">
        <v>1506</v>
      </c>
      <c r="M647" s="50" t="s">
        <v>1285</v>
      </c>
      <c r="N647" s="50" t="str">
        <f>IF(ISERROR(VLOOKUP(M647,'Specialised Service Code'!$A$1:$D$219,2,FALSE)),"",VLOOKUP(M647,'Specialised Service Code'!$A$1:$D$219,2,FALSE))</f>
        <v>SPECIALIST SERVICES FOR CHILDREN WITH INFECTIOUS DISEASES</v>
      </c>
      <c r="O647" s="47" t="s">
        <v>1437</v>
      </c>
    </row>
    <row r="648" spans="1:15" s="80" customFormat="1" ht="14.25" customHeight="1">
      <c r="A648" s="50" t="s">
        <v>27</v>
      </c>
      <c r="B648" s="48" t="s">
        <v>2853</v>
      </c>
      <c r="C648" s="78" t="s">
        <v>2854</v>
      </c>
      <c r="D648" s="47"/>
      <c r="E648" s="48"/>
      <c r="F648" s="50" t="s">
        <v>1950</v>
      </c>
      <c r="G648" s="50" t="s">
        <v>1564</v>
      </c>
      <c r="H648" s="50" t="s">
        <v>24</v>
      </c>
      <c r="I648" s="50" t="s">
        <v>1559</v>
      </c>
      <c r="J648" s="50" t="s">
        <v>1315</v>
      </c>
      <c r="K648" s="50" t="str">
        <f>IF(ISERROR(VLOOKUP(J648,'Specialised Service Code'!$A$1:$D$219,2,FALSE)),"",VLOOKUP(J648,'Specialised Service Code'!$A$1:$D$219,2,FALSE))</f>
        <v>ADULT SPECIALIST NEUROSCIENCES SERVICES: NEUROLOGY</v>
      </c>
      <c r="L648" s="47" t="s">
        <v>1566</v>
      </c>
      <c r="M648" s="50" t="s">
        <v>1195</v>
      </c>
      <c r="N648" s="50" t="str">
        <f>IF(ISERROR(VLOOKUP(M648,'Specialised Service Code'!$A$1:$D$219,2,FALSE)),"",VLOOKUP(M648,'Specialised Service Code'!$A$1:$D$219,2,FALSE))</f>
        <v>SPECIALIST NEUROSCIENCE SERVICES FOR CHILDREN</v>
      </c>
      <c r="O648" s="47" t="s">
        <v>1567</v>
      </c>
    </row>
    <row r="649" spans="1:15" s="80" customFormat="1" ht="14.25" customHeight="1">
      <c r="A649" s="125" t="s">
        <v>27</v>
      </c>
      <c r="B649" s="122" t="s">
        <v>2855</v>
      </c>
      <c r="C649" s="126" t="s">
        <v>2856</v>
      </c>
      <c r="D649" s="47" t="s">
        <v>29</v>
      </c>
      <c r="E649" s="48" t="s">
        <v>2857</v>
      </c>
      <c r="F649" s="50" t="s">
        <v>2858</v>
      </c>
      <c r="G649" s="50" t="s">
        <v>1564</v>
      </c>
      <c r="H649" s="50" t="s">
        <v>24</v>
      </c>
      <c r="I649" s="50" t="s">
        <v>1559</v>
      </c>
      <c r="J649" s="50" t="s">
        <v>1315</v>
      </c>
      <c r="K649" s="50" t="str">
        <f>IF(ISERROR(VLOOKUP(J649,'Specialised Service Code'!$A$1:$D$219,2,FALSE)),"",VLOOKUP(J649,'Specialised Service Code'!$A$1:$D$219,2,FALSE))</f>
        <v>ADULT SPECIALIST NEUROSCIENCES SERVICES: NEUROLOGY</v>
      </c>
      <c r="L649" s="47" t="s">
        <v>1566</v>
      </c>
      <c r="M649" s="50" t="s">
        <v>1195</v>
      </c>
      <c r="N649" s="50" t="str">
        <f>IF(ISERROR(VLOOKUP(M649,'Specialised Service Code'!$A$1:$D$219,2,FALSE)),"",VLOOKUP(M649,'Specialised Service Code'!$A$1:$D$219,2,FALSE))</f>
        <v>SPECIALIST NEUROSCIENCE SERVICES FOR CHILDREN</v>
      </c>
      <c r="O649" s="47" t="s">
        <v>1567</v>
      </c>
    </row>
    <row r="650" spans="1:15" s="80" customFormat="1" ht="14.25" customHeight="1">
      <c r="A650" s="125" t="s">
        <v>27</v>
      </c>
      <c r="B650" s="122" t="s">
        <v>2859</v>
      </c>
      <c r="C650" s="126" t="s">
        <v>2860</v>
      </c>
      <c r="D650" s="47" t="s">
        <v>29</v>
      </c>
      <c r="E650" s="48" t="s">
        <v>2861</v>
      </c>
      <c r="F650" s="50" t="s">
        <v>2862</v>
      </c>
      <c r="G650" s="50" t="s">
        <v>1564</v>
      </c>
      <c r="H650" s="50" t="s">
        <v>24</v>
      </c>
      <c r="I650" s="50" t="s">
        <v>1559</v>
      </c>
      <c r="J650" s="50" t="s">
        <v>1315</v>
      </c>
      <c r="K650" s="50" t="str">
        <f>IF(ISERROR(VLOOKUP(J650,'Specialised Service Code'!$A$1:$D$219,2,FALSE)),"",VLOOKUP(J650,'Specialised Service Code'!$A$1:$D$219,2,FALSE))</f>
        <v>ADULT SPECIALIST NEUROSCIENCES SERVICES: NEUROLOGY</v>
      </c>
      <c r="L650" s="47" t="s">
        <v>1566</v>
      </c>
      <c r="M650" s="50" t="s">
        <v>1195</v>
      </c>
      <c r="N650" s="50" t="str">
        <f>IF(ISERROR(VLOOKUP(M650,'Specialised Service Code'!$A$1:$D$219,2,FALSE)),"",VLOOKUP(M650,'Specialised Service Code'!$A$1:$D$219,2,FALSE))</f>
        <v>SPECIALIST NEUROSCIENCE SERVICES FOR CHILDREN</v>
      </c>
      <c r="O650" s="47" t="s">
        <v>1567</v>
      </c>
    </row>
    <row r="651" spans="1:15" s="80" customFormat="1" ht="14.25" customHeight="1">
      <c r="A651" s="125" t="s">
        <v>27</v>
      </c>
      <c r="B651" s="122" t="s">
        <v>2859</v>
      </c>
      <c r="C651" s="126" t="s">
        <v>2860</v>
      </c>
      <c r="D651" s="47" t="s">
        <v>29</v>
      </c>
      <c r="E651" s="48" t="s">
        <v>2863</v>
      </c>
      <c r="F651" s="50" t="s">
        <v>2864</v>
      </c>
      <c r="G651" s="50" t="s">
        <v>1564</v>
      </c>
      <c r="H651" s="50" t="s">
        <v>24</v>
      </c>
      <c r="I651" s="50" t="s">
        <v>1559</v>
      </c>
      <c r="J651" s="50" t="s">
        <v>1315</v>
      </c>
      <c r="K651" s="50" t="str">
        <f>IF(ISERROR(VLOOKUP(J651,'Specialised Service Code'!$A$1:$D$219,2,FALSE)),"",VLOOKUP(J651,'Specialised Service Code'!$A$1:$D$219,2,FALSE))</f>
        <v>ADULT SPECIALIST NEUROSCIENCES SERVICES: NEUROLOGY</v>
      </c>
      <c r="L651" s="47" t="s">
        <v>1566</v>
      </c>
      <c r="M651" s="50" t="s">
        <v>1195</v>
      </c>
      <c r="N651" s="50" t="str">
        <f>IF(ISERROR(VLOOKUP(M651,'Specialised Service Code'!$A$1:$D$219,2,FALSE)),"",VLOOKUP(M651,'Specialised Service Code'!$A$1:$D$219,2,FALSE))</f>
        <v>SPECIALIST NEUROSCIENCE SERVICES FOR CHILDREN</v>
      </c>
      <c r="O651" s="47" t="s">
        <v>1567</v>
      </c>
    </row>
    <row r="652" spans="1:15" s="80" customFormat="1" ht="14.25" customHeight="1">
      <c r="A652" s="125" t="s">
        <v>27</v>
      </c>
      <c r="B652" s="122" t="s">
        <v>2859</v>
      </c>
      <c r="C652" s="126" t="s">
        <v>2860</v>
      </c>
      <c r="D652" s="47" t="s">
        <v>29</v>
      </c>
      <c r="E652" s="48" t="s">
        <v>2865</v>
      </c>
      <c r="F652" s="50" t="s">
        <v>2866</v>
      </c>
      <c r="G652" s="50" t="s">
        <v>1564</v>
      </c>
      <c r="H652" s="50" t="s">
        <v>24</v>
      </c>
      <c r="I652" s="50" t="s">
        <v>1559</v>
      </c>
      <c r="J652" s="50" t="s">
        <v>1315</v>
      </c>
      <c r="K652" s="50" t="str">
        <f>IF(ISERROR(VLOOKUP(J652,'Specialised Service Code'!$A$1:$D$219,2,FALSE)),"",VLOOKUP(J652,'Specialised Service Code'!$A$1:$D$219,2,FALSE))</f>
        <v>ADULT SPECIALIST NEUROSCIENCES SERVICES: NEUROLOGY</v>
      </c>
      <c r="L652" s="47" t="s">
        <v>1566</v>
      </c>
      <c r="M652" s="50" t="s">
        <v>1195</v>
      </c>
      <c r="N652" s="50" t="str">
        <f>IF(ISERROR(VLOOKUP(M652,'Specialised Service Code'!$A$1:$D$219,2,FALSE)),"",VLOOKUP(M652,'Specialised Service Code'!$A$1:$D$219,2,FALSE))</f>
        <v>SPECIALIST NEUROSCIENCE SERVICES FOR CHILDREN</v>
      </c>
      <c r="O652" s="47" t="s">
        <v>1567</v>
      </c>
    </row>
    <row r="653" spans="1:15" s="80" customFormat="1" ht="14.25" customHeight="1">
      <c r="A653" s="125" t="s">
        <v>27</v>
      </c>
      <c r="B653" s="122" t="s">
        <v>2859</v>
      </c>
      <c r="C653" s="126" t="s">
        <v>2860</v>
      </c>
      <c r="D653" s="47" t="s">
        <v>29</v>
      </c>
      <c r="E653" s="48" t="s">
        <v>2867</v>
      </c>
      <c r="F653" s="50" t="s">
        <v>2868</v>
      </c>
      <c r="G653" s="50" t="s">
        <v>1564</v>
      </c>
      <c r="H653" s="50" t="s">
        <v>24</v>
      </c>
      <c r="I653" s="50" t="s">
        <v>1559</v>
      </c>
      <c r="J653" s="50" t="s">
        <v>1315</v>
      </c>
      <c r="K653" s="50" t="str">
        <f>IF(ISERROR(VLOOKUP(J653,'Specialised Service Code'!$A$1:$D$219,2,FALSE)),"",VLOOKUP(J653,'Specialised Service Code'!$A$1:$D$219,2,FALSE))</f>
        <v>ADULT SPECIALIST NEUROSCIENCES SERVICES: NEUROLOGY</v>
      </c>
      <c r="L653" s="47" t="s">
        <v>1566</v>
      </c>
      <c r="M653" s="50" t="s">
        <v>1195</v>
      </c>
      <c r="N653" s="50" t="str">
        <f>IF(ISERROR(VLOOKUP(M653,'Specialised Service Code'!$A$1:$D$219,2,FALSE)),"",VLOOKUP(M653,'Specialised Service Code'!$A$1:$D$219,2,FALSE))</f>
        <v>SPECIALIST NEUROSCIENCE SERVICES FOR CHILDREN</v>
      </c>
      <c r="O653" s="47" t="s">
        <v>1567</v>
      </c>
    </row>
    <row r="654" spans="1:15" s="80" customFormat="1" ht="14.25" customHeight="1">
      <c r="A654" s="125" t="s">
        <v>27</v>
      </c>
      <c r="B654" s="122" t="s">
        <v>2859</v>
      </c>
      <c r="C654" s="126" t="s">
        <v>2860</v>
      </c>
      <c r="D654" s="47" t="s">
        <v>29</v>
      </c>
      <c r="E654" s="48" t="s">
        <v>2869</v>
      </c>
      <c r="F654" s="50" t="s">
        <v>2870</v>
      </c>
      <c r="G654" s="50" t="s">
        <v>1564</v>
      </c>
      <c r="H654" s="50" t="s">
        <v>24</v>
      </c>
      <c r="I654" s="50" t="s">
        <v>1559</v>
      </c>
      <c r="J654" s="50" t="s">
        <v>1315</v>
      </c>
      <c r="K654" s="50" t="str">
        <f>IF(ISERROR(VLOOKUP(J654,'Specialised Service Code'!$A$1:$D$219,2,FALSE)),"",VLOOKUP(J654,'Specialised Service Code'!$A$1:$D$219,2,FALSE))</f>
        <v>ADULT SPECIALIST NEUROSCIENCES SERVICES: NEUROLOGY</v>
      </c>
      <c r="L654" s="47" t="s">
        <v>1566</v>
      </c>
      <c r="M654" s="50" t="s">
        <v>1195</v>
      </c>
      <c r="N654" s="50" t="str">
        <f>IF(ISERROR(VLOOKUP(M654,'Specialised Service Code'!$A$1:$D$219,2,FALSE)),"",VLOOKUP(M654,'Specialised Service Code'!$A$1:$D$219,2,FALSE))</f>
        <v>SPECIALIST NEUROSCIENCE SERVICES FOR CHILDREN</v>
      </c>
      <c r="O654" s="47" t="s">
        <v>1567</v>
      </c>
    </row>
    <row r="655" spans="1:15" s="80" customFormat="1" ht="14.25" customHeight="1">
      <c r="A655" s="125" t="s">
        <v>27</v>
      </c>
      <c r="B655" s="122" t="s">
        <v>2859</v>
      </c>
      <c r="C655" s="126" t="s">
        <v>2860</v>
      </c>
      <c r="D655" s="47" t="s">
        <v>29</v>
      </c>
      <c r="E655" s="48" t="s">
        <v>2871</v>
      </c>
      <c r="F655" s="50" t="s">
        <v>2872</v>
      </c>
      <c r="G655" s="50" t="s">
        <v>1564</v>
      </c>
      <c r="H655" s="50" t="s">
        <v>24</v>
      </c>
      <c r="I655" s="50" t="s">
        <v>1559</v>
      </c>
      <c r="J655" s="50" t="s">
        <v>1315</v>
      </c>
      <c r="K655" s="50" t="str">
        <f>IF(ISERROR(VLOOKUP(J655,'Specialised Service Code'!$A$1:$D$219,2,FALSE)),"",VLOOKUP(J655,'Specialised Service Code'!$A$1:$D$219,2,FALSE))</f>
        <v>ADULT SPECIALIST NEUROSCIENCES SERVICES: NEUROLOGY</v>
      </c>
      <c r="L655" s="47" t="s">
        <v>1566</v>
      </c>
      <c r="M655" s="50" t="s">
        <v>1195</v>
      </c>
      <c r="N655" s="50" t="str">
        <f>IF(ISERROR(VLOOKUP(M655,'Specialised Service Code'!$A$1:$D$219,2,FALSE)),"",VLOOKUP(M655,'Specialised Service Code'!$A$1:$D$219,2,FALSE))</f>
        <v>SPECIALIST NEUROSCIENCE SERVICES FOR CHILDREN</v>
      </c>
      <c r="O655" s="47" t="s">
        <v>1567</v>
      </c>
    </row>
    <row r="656" spans="1:15" s="80" customFormat="1" ht="14.25" customHeight="1">
      <c r="A656" s="125" t="s">
        <v>27</v>
      </c>
      <c r="B656" s="122" t="s">
        <v>2859</v>
      </c>
      <c r="C656" s="126" t="s">
        <v>2860</v>
      </c>
      <c r="D656" s="47" t="s">
        <v>29</v>
      </c>
      <c r="E656" s="48" t="s">
        <v>2873</v>
      </c>
      <c r="F656" s="50" t="s">
        <v>2874</v>
      </c>
      <c r="G656" s="50" t="s">
        <v>1564</v>
      </c>
      <c r="H656" s="50" t="s">
        <v>24</v>
      </c>
      <c r="I656" s="50" t="s">
        <v>1559</v>
      </c>
      <c r="J656" s="50" t="s">
        <v>1315</v>
      </c>
      <c r="K656" s="50" t="str">
        <f>IF(ISERROR(VLOOKUP(J656,'Specialised Service Code'!$A$1:$D$219,2,FALSE)),"",VLOOKUP(J656,'Specialised Service Code'!$A$1:$D$219,2,FALSE))</f>
        <v>ADULT SPECIALIST NEUROSCIENCES SERVICES: NEUROLOGY</v>
      </c>
      <c r="L656" s="47" t="s">
        <v>1566</v>
      </c>
      <c r="M656" s="50" t="s">
        <v>1195</v>
      </c>
      <c r="N656" s="50" t="str">
        <f>IF(ISERROR(VLOOKUP(M656,'Specialised Service Code'!$A$1:$D$219,2,FALSE)),"",VLOOKUP(M656,'Specialised Service Code'!$A$1:$D$219,2,FALSE))</f>
        <v>SPECIALIST NEUROSCIENCE SERVICES FOR CHILDREN</v>
      </c>
      <c r="O656" s="47" t="s">
        <v>1567</v>
      </c>
    </row>
    <row r="657" spans="1:15" s="80" customFormat="1" ht="14.25" customHeight="1">
      <c r="A657" s="125" t="s">
        <v>27</v>
      </c>
      <c r="B657" s="122" t="s">
        <v>2859</v>
      </c>
      <c r="C657" s="126" t="s">
        <v>2860</v>
      </c>
      <c r="D657" s="47" t="s">
        <v>29</v>
      </c>
      <c r="E657" s="48" t="s">
        <v>2875</v>
      </c>
      <c r="F657" s="50" t="s">
        <v>2876</v>
      </c>
      <c r="G657" s="50" t="s">
        <v>1564</v>
      </c>
      <c r="H657" s="50" t="s">
        <v>24</v>
      </c>
      <c r="I657" s="50" t="s">
        <v>1559</v>
      </c>
      <c r="J657" s="50" t="s">
        <v>1315</v>
      </c>
      <c r="K657" s="50" t="str">
        <f>IF(ISERROR(VLOOKUP(J657,'Specialised Service Code'!$A$1:$D$219,2,FALSE)),"",VLOOKUP(J657,'Specialised Service Code'!$A$1:$D$219,2,FALSE))</f>
        <v>ADULT SPECIALIST NEUROSCIENCES SERVICES: NEUROLOGY</v>
      </c>
      <c r="L657" s="47" t="s">
        <v>1566</v>
      </c>
      <c r="M657" s="50" t="s">
        <v>1195</v>
      </c>
      <c r="N657" s="50" t="str">
        <f>IF(ISERROR(VLOOKUP(M657,'Specialised Service Code'!$A$1:$D$219,2,FALSE)),"",VLOOKUP(M657,'Specialised Service Code'!$A$1:$D$219,2,FALSE))</f>
        <v>SPECIALIST NEUROSCIENCE SERVICES FOR CHILDREN</v>
      </c>
      <c r="O657" s="47" t="s">
        <v>1567</v>
      </c>
    </row>
    <row r="658" spans="1:15" s="80" customFormat="1" ht="14.25" customHeight="1">
      <c r="A658" s="125" t="s">
        <v>27</v>
      </c>
      <c r="B658" s="122" t="s">
        <v>2859</v>
      </c>
      <c r="C658" s="126" t="s">
        <v>2860</v>
      </c>
      <c r="D658" s="47" t="s">
        <v>29</v>
      </c>
      <c r="E658" s="48" t="s">
        <v>2877</v>
      </c>
      <c r="F658" s="50" t="s">
        <v>2878</v>
      </c>
      <c r="G658" s="50" t="s">
        <v>1564</v>
      </c>
      <c r="H658" s="50" t="s">
        <v>24</v>
      </c>
      <c r="I658" s="50" t="s">
        <v>1559</v>
      </c>
      <c r="J658" s="50" t="s">
        <v>1315</v>
      </c>
      <c r="K658" s="50" t="str">
        <f>IF(ISERROR(VLOOKUP(J658,'Specialised Service Code'!$A$1:$D$219,2,FALSE)),"",VLOOKUP(J658,'Specialised Service Code'!$A$1:$D$219,2,FALSE))</f>
        <v>ADULT SPECIALIST NEUROSCIENCES SERVICES: NEUROLOGY</v>
      </c>
      <c r="L658" s="47" t="s">
        <v>1566</v>
      </c>
      <c r="M658" s="50" t="s">
        <v>1195</v>
      </c>
      <c r="N658" s="50" t="str">
        <f>IF(ISERROR(VLOOKUP(M658,'Specialised Service Code'!$A$1:$D$219,2,FALSE)),"",VLOOKUP(M658,'Specialised Service Code'!$A$1:$D$219,2,FALSE))</f>
        <v>SPECIALIST NEUROSCIENCE SERVICES FOR CHILDREN</v>
      </c>
      <c r="O658" s="47" t="s">
        <v>1567</v>
      </c>
    </row>
    <row r="659" spans="1:15" s="80" customFormat="1" ht="14.25" customHeight="1">
      <c r="A659" s="125" t="s">
        <v>27</v>
      </c>
      <c r="B659" s="122" t="s">
        <v>2859</v>
      </c>
      <c r="C659" s="126" t="s">
        <v>2860</v>
      </c>
      <c r="D659" s="47" t="s">
        <v>29</v>
      </c>
      <c r="E659" s="48" t="s">
        <v>2879</v>
      </c>
      <c r="F659" s="50" t="s">
        <v>2880</v>
      </c>
      <c r="G659" s="50" t="s">
        <v>1564</v>
      </c>
      <c r="H659" s="50" t="s">
        <v>24</v>
      </c>
      <c r="I659" s="50" t="s">
        <v>1559</v>
      </c>
      <c r="J659" s="50" t="s">
        <v>1315</v>
      </c>
      <c r="K659" s="50" t="str">
        <f>IF(ISERROR(VLOOKUP(J659,'Specialised Service Code'!$A$1:$D$219,2,FALSE)),"",VLOOKUP(J659,'Specialised Service Code'!$A$1:$D$219,2,FALSE))</f>
        <v>ADULT SPECIALIST NEUROSCIENCES SERVICES: NEUROLOGY</v>
      </c>
      <c r="L659" s="47" t="s">
        <v>1566</v>
      </c>
      <c r="M659" s="50" t="s">
        <v>1195</v>
      </c>
      <c r="N659" s="50" t="str">
        <f>IF(ISERROR(VLOOKUP(M659,'Specialised Service Code'!$A$1:$D$219,2,FALSE)),"",VLOOKUP(M659,'Specialised Service Code'!$A$1:$D$219,2,FALSE))</f>
        <v>SPECIALIST NEUROSCIENCE SERVICES FOR CHILDREN</v>
      </c>
      <c r="O659" s="47" t="s">
        <v>1567</v>
      </c>
    </row>
    <row r="660" spans="1:15" s="80" customFormat="1" ht="14.25" customHeight="1">
      <c r="A660" s="125" t="s">
        <v>27</v>
      </c>
      <c r="B660" s="122" t="s">
        <v>2859</v>
      </c>
      <c r="C660" s="126" t="s">
        <v>2860</v>
      </c>
      <c r="D660" s="47" t="s">
        <v>29</v>
      </c>
      <c r="E660" s="48" t="s">
        <v>2881</v>
      </c>
      <c r="F660" s="50" t="s">
        <v>2882</v>
      </c>
      <c r="G660" s="50" t="s">
        <v>1564</v>
      </c>
      <c r="H660" s="50" t="s">
        <v>24</v>
      </c>
      <c r="I660" s="50" t="s">
        <v>1559</v>
      </c>
      <c r="J660" s="50" t="s">
        <v>1315</v>
      </c>
      <c r="K660" s="50" t="str">
        <f>IF(ISERROR(VLOOKUP(J660,'Specialised Service Code'!$A$1:$D$219,2,FALSE)),"",VLOOKUP(J660,'Specialised Service Code'!$A$1:$D$219,2,FALSE))</f>
        <v>ADULT SPECIALIST NEUROSCIENCES SERVICES: NEUROLOGY</v>
      </c>
      <c r="L660" s="47" t="s">
        <v>1566</v>
      </c>
      <c r="M660" s="50" t="s">
        <v>1195</v>
      </c>
      <c r="N660" s="50" t="str">
        <f>IF(ISERROR(VLOOKUP(M660,'Specialised Service Code'!$A$1:$D$219,2,FALSE)),"",VLOOKUP(M660,'Specialised Service Code'!$A$1:$D$219,2,FALSE))</f>
        <v>SPECIALIST NEUROSCIENCE SERVICES FOR CHILDREN</v>
      </c>
      <c r="O660" s="47" t="s">
        <v>1567</v>
      </c>
    </row>
    <row r="661" spans="1:15" s="80" customFormat="1" ht="14.25" customHeight="1">
      <c r="A661" s="125" t="s">
        <v>27</v>
      </c>
      <c r="B661" s="122" t="s">
        <v>2603</v>
      </c>
      <c r="C661" s="126" t="s">
        <v>2604</v>
      </c>
      <c r="D661" s="47" t="s">
        <v>28</v>
      </c>
      <c r="E661" s="48" t="s">
        <v>2883</v>
      </c>
      <c r="F661" s="50" t="s">
        <v>2884</v>
      </c>
      <c r="G661" s="50" t="s">
        <v>2607</v>
      </c>
      <c r="H661" s="50" t="s">
        <v>24</v>
      </c>
      <c r="I661" s="50" t="s">
        <v>2608</v>
      </c>
      <c r="J661" s="50"/>
      <c r="K661" s="50" t="str">
        <f>IF(ISERROR(VLOOKUP(J661,'Specialised Service Code'!$A$1:$D$219,2,FALSE)),"",VLOOKUP(J661,'Specialised Service Code'!$A$1:$D$219,2,FALSE))</f>
        <v/>
      </c>
      <c r="L661" s="47"/>
      <c r="M661" s="50"/>
      <c r="N661" s="50" t="str">
        <f>IF(ISERROR(VLOOKUP(M661,'Specialised Service Code'!$A$1:$D$219,2,FALSE)),"",VLOOKUP(M661,'Specialised Service Code'!$A$1:$D$219,2,FALSE))</f>
        <v/>
      </c>
      <c r="O661" s="47"/>
    </row>
    <row r="662" spans="1:15" s="80" customFormat="1" ht="14.25" customHeight="1">
      <c r="A662" s="125" t="s">
        <v>27</v>
      </c>
      <c r="B662" s="122" t="s">
        <v>2603</v>
      </c>
      <c r="C662" s="126" t="s">
        <v>2604</v>
      </c>
      <c r="D662" s="47" t="s">
        <v>28</v>
      </c>
      <c r="E662" s="48" t="s">
        <v>2885</v>
      </c>
      <c r="F662" s="50" t="s">
        <v>2886</v>
      </c>
      <c r="G662" s="50" t="s">
        <v>2607</v>
      </c>
      <c r="H662" s="50" t="s">
        <v>24</v>
      </c>
      <c r="I662" s="50" t="s">
        <v>2608</v>
      </c>
      <c r="J662" s="50"/>
      <c r="K662" s="50" t="str">
        <f>IF(ISERROR(VLOOKUP(J662,'Specialised Service Code'!$A$1:$D$219,2,FALSE)),"",VLOOKUP(J662,'Specialised Service Code'!$A$1:$D$219,2,FALSE))</f>
        <v/>
      </c>
      <c r="L662" s="47"/>
      <c r="M662" s="50"/>
      <c r="N662" s="50" t="str">
        <f>IF(ISERROR(VLOOKUP(M662,'Specialised Service Code'!$A$1:$D$219,2,FALSE)),"",VLOOKUP(M662,'Specialised Service Code'!$A$1:$D$219,2,FALSE))</f>
        <v/>
      </c>
      <c r="O662" s="47"/>
    </row>
    <row r="663" spans="1:15" s="80" customFormat="1" ht="14.25" customHeight="1">
      <c r="A663" s="125" t="s">
        <v>27</v>
      </c>
      <c r="B663" s="122" t="s">
        <v>2603</v>
      </c>
      <c r="C663" s="126" t="s">
        <v>2604</v>
      </c>
      <c r="D663" s="47" t="s">
        <v>28</v>
      </c>
      <c r="E663" s="48" t="s">
        <v>2887</v>
      </c>
      <c r="F663" s="50" t="s">
        <v>2888</v>
      </c>
      <c r="G663" s="50" t="s">
        <v>2607</v>
      </c>
      <c r="H663" s="50" t="s">
        <v>24</v>
      </c>
      <c r="I663" s="50" t="s">
        <v>2608</v>
      </c>
      <c r="J663" s="50"/>
      <c r="K663" s="50" t="str">
        <f>IF(ISERROR(VLOOKUP(J663,'Specialised Service Code'!$A$1:$D$219,2,FALSE)),"",VLOOKUP(J663,'Specialised Service Code'!$A$1:$D$219,2,FALSE))</f>
        <v/>
      </c>
      <c r="L663" s="47"/>
      <c r="M663" s="50"/>
      <c r="N663" s="50" t="str">
        <f>IF(ISERROR(VLOOKUP(M663,'Specialised Service Code'!$A$1:$D$219,2,FALSE)),"",VLOOKUP(M663,'Specialised Service Code'!$A$1:$D$219,2,FALSE))</f>
        <v/>
      </c>
      <c r="O663" s="47"/>
    </row>
    <row r="664" spans="1:15" s="80" customFormat="1" ht="14.25" customHeight="1">
      <c r="A664" s="125" t="s">
        <v>27</v>
      </c>
      <c r="B664" s="122" t="s">
        <v>2603</v>
      </c>
      <c r="C664" s="126" t="s">
        <v>2604</v>
      </c>
      <c r="D664" s="47" t="s">
        <v>28</v>
      </c>
      <c r="E664" s="48" t="s">
        <v>2889</v>
      </c>
      <c r="F664" s="50" t="s">
        <v>2890</v>
      </c>
      <c r="G664" s="50" t="s">
        <v>2607</v>
      </c>
      <c r="H664" s="50" t="s">
        <v>24</v>
      </c>
      <c r="I664" s="50" t="s">
        <v>2608</v>
      </c>
      <c r="J664" s="50"/>
      <c r="K664" s="50" t="str">
        <f>IF(ISERROR(VLOOKUP(J664,'Specialised Service Code'!$A$1:$D$219,2,FALSE)),"",VLOOKUP(J664,'Specialised Service Code'!$A$1:$D$219,2,FALSE))</f>
        <v/>
      </c>
      <c r="L664" s="47"/>
      <c r="M664" s="50"/>
      <c r="N664" s="50" t="str">
        <f>IF(ISERROR(VLOOKUP(M664,'Specialised Service Code'!$A$1:$D$219,2,FALSE)),"",VLOOKUP(M664,'Specialised Service Code'!$A$1:$D$219,2,FALSE))</f>
        <v/>
      </c>
      <c r="O664" s="47"/>
    </row>
    <row r="665" spans="1:15" s="80" customFormat="1" ht="14.25" customHeight="1">
      <c r="A665" s="125" t="s">
        <v>27</v>
      </c>
      <c r="B665" s="122" t="s">
        <v>2603</v>
      </c>
      <c r="C665" s="126" t="s">
        <v>2604</v>
      </c>
      <c r="D665" s="47" t="s">
        <v>28</v>
      </c>
      <c r="E665" s="48" t="s">
        <v>2891</v>
      </c>
      <c r="F665" s="50" t="s">
        <v>2892</v>
      </c>
      <c r="G665" s="50" t="s">
        <v>2607</v>
      </c>
      <c r="H665" s="50" t="s">
        <v>24</v>
      </c>
      <c r="I665" s="50" t="s">
        <v>2608</v>
      </c>
      <c r="J665" s="50"/>
      <c r="K665" s="50" t="str">
        <f>IF(ISERROR(VLOOKUP(J665,'Specialised Service Code'!$A$1:$D$219,2,FALSE)),"",VLOOKUP(J665,'Specialised Service Code'!$A$1:$D$219,2,FALSE))</f>
        <v/>
      </c>
      <c r="L665" s="47"/>
      <c r="M665" s="50"/>
      <c r="N665" s="50" t="str">
        <f>IF(ISERROR(VLOOKUP(M665,'Specialised Service Code'!$A$1:$D$219,2,FALSE)),"",VLOOKUP(M665,'Specialised Service Code'!$A$1:$D$219,2,FALSE))</f>
        <v/>
      </c>
      <c r="O665" s="47"/>
    </row>
    <row r="666" spans="1:15" s="80" customFormat="1" ht="14.25" customHeight="1">
      <c r="A666" s="125" t="s">
        <v>27</v>
      </c>
      <c r="B666" s="122" t="s">
        <v>2603</v>
      </c>
      <c r="C666" s="126" t="s">
        <v>2604</v>
      </c>
      <c r="D666" s="47" t="s">
        <v>28</v>
      </c>
      <c r="E666" s="48" t="s">
        <v>2893</v>
      </c>
      <c r="F666" s="50" t="s">
        <v>2894</v>
      </c>
      <c r="G666" s="50" t="s">
        <v>2607</v>
      </c>
      <c r="H666" s="50" t="s">
        <v>24</v>
      </c>
      <c r="I666" s="50" t="s">
        <v>2608</v>
      </c>
      <c r="J666" s="50"/>
      <c r="K666" s="50" t="str">
        <f>IF(ISERROR(VLOOKUP(J666,'Specialised Service Code'!$A$1:$D$219,2,FALSE)),"",VLOOKUP(J666,'Specialised Service Code'!$A$1:$D$219,2,FALSE))</f>
        <v/>
      </c>
      <c r="L666" s="47"/>
      <c r="M666" s="50"/>
      <c r="N666" s="50" t="str">
        <f>IF(ISERROR(VLOOKUP(M666,'Specialised Service Code'!$A$1:$D$219,2,FALSE)),"",VLOOKUP(M666,'Specialised Service Code'!$A$1:$D$219,2,FALSE))</f>
        <v/>
      </c>
      <c r="O666" s="47"/>
    </row>
    <row r="667" spans="1:15" s="80" customFormat="1" ht="14.25" customHeight="1">
      <c r="A667" s="125" t="s">
        <v>27</v>
      </c>
      <c r="B667" s="122" t="s">
        <v>2603</v>
      </c>
      <c r="C667" s="126" t="s">
        <v>2604</v>
      </c>
      <c r="D667" s="47" t="s">
        <v>28</v>
      </c>
      <c r="E667" s="48" t="s">
        <v>2895</v>
      </c>
      <c r="F667" s="50" t="s">
        <v>2896</v>
      </c>
      <c r="G667" s="50" t="s">
        <v>2607</v>
      </c>
      <c r="H667" s="50" t="s">
        <v>24</v>
      </c>
      <c r="I667" s="50" t="s">
        <v>2608</v>
      </c>
      <c r="J667" s="50"/>
      <c r="K667" s="50" t="str">
        <f>IF(ISERROR(VLOOKUP(J667,'Specialised Service Code'!$A$1:$D$219,2,FALSE)),"",VLOOKUP(J667,'Specialised Service Code'!$A$1:$D$219,2,FALSE))</f>
        <v/>
      </c>
      <c r="L667" s="47"/>
      <c r="M667" s="50"/>
      <c r="N667" s="50" t="str">
        <f>IF(ISERROR(VLOOKUP(M667,'Specialised Service Code'!$A$1:$D$219,2,FALSE)),"",VLOOKUP(M667,'Specialised Service Code'!$A$1:$D$219,2,FALSE))</f>
        <v/>
      </c>
      <c r="O667" s="47"/>
    </row>
    <row r="668" spans="1:15" s="80" customFormat="1" ht="14.25" customHeight="1">
      <c r="A668" s="125" t="s">
        <v>27</v>
      </c>
      <c r="B668" s="122" t="s">
        <v>2603</v>
      </c>
      <c r="C668" s="126" t="s">
        <v>2604</v>
      </c>
      <c r="D668" s="47" t="s">
        <v>28</v>
      </c>
      <c r="E668" s="48" t="s">
        <v>2897</v>
      </c>
      <c r="F668" s="50" t="s">
        <v>2898</v>
      </c>
      <c r="G668" s="50" t="s">
        <v>2607</v>
      </c>
      <c r="H668" s="50" t="s">
        <v>24</v>
      </c>
      <c r="I668" s="50" t="s">
        <v>2608</v>
      </c>
      <c r="J668" s="50"/>
      <c r="K668" s="50" t="str">
        <f>IF(ISERROR(VLOOKUP(J668,'Specialised Service Code'!$A$1:$D$219,2,FALSE)),"",VLOOKUP(J668,'Specialised Service Code'!$A$1:$D$219,2,FALSE))</f>
        <v/>
      </c>
      <c r="L668" s="47"/>
      <c r="M668" s="50"/>
      <c r="N668" s="50" t="str">
        <f>IF(ISERROR(VLOOKUP(M668,'Specialised Service Code'!$A$1:$D$219,2,FALSE)),"",VLOOKUP(M668,'Specialised Service Code'!$A$1:$D$219,2,FALSE))</f>
        <v/>
      </c>
      <c r="O668" s="47"/>
    </row>
    <row r="669" spans="1:15" s="80" customFormat="1" ht="14.25" customHeight="1">
      <c r="A669" s="125" t="s">
        <v>27</v>
      </c>
      <c r="B669" s="122" t="s">
        <v>2899</v>
      </c>
      <c r="C669" s="126" t="s">
        <v>2900</v>
      </c>
      <c r="D669" s="47" t="s">
        <v>29</v>
      </c>
      <c r="E669" s="48" t="s">
        <v>2901</v>
      </c>
      <c r="F669" s="50" t="s">
        <v>2902</v>
      </c>
      <c r="G669" s="50" t="s">
        <v>2903</v>
      </c>
      <c r="H669" s="50" t="s">
        <v>24</v>
      </c>
      <c r="I669" s="50" t="s">
        <v>1656</v>
      </c>
      <c r="J669" s="50" t="s">
        <v>1284</v>
      </c>
      <c r="K669" s="50" t="str">
        <f>IF(ISERROR(VLOOKUP(J669,'Specialised Service Code'!$A$1:$D$219,2,FALSE)),"",VLOOKUP(J669,'Specialised Service Code'!$A$1:$D$219,2,FALSE))</f>
        <v>HIGHLY SPECIALIST SERVICES FOR ADULTS WITH INFECTIOUS DISEASES: INFECTIOUS DISEASES</v>
      </c>
      <c r="L669" s="47" t="s">
        <v>1506</v>
      </c>
      <c r="M669" s="50" t="s">
        <v>1285</v>
      </c>
      <c r="N669" s="50" t="str">
        <f>IF(ISERROR(VLOOKUP(M669,'Specialised Service Code'!$A$1:$D$219,2,FALSE)),"",VLOOKUP(M669,'Specialised Service Code'!$A$1:$D$219,2,FALSE))</f>
        <v>SPECIALIST SERVICES FOR CHILDREN WITH INFECTIOUS DISEASES</v>
      </c>
      <c r="O669" s="47" t="s">
        <v>1437</v>
      </c>
    </row>
    <row r="670" spans="1:15" s="80" customFormat="1" ht="14.25" customHeight="1">
      <c r="A670" s="125" t="s">
        <v>27</v>
      </c>
      <c r="B670" s="122" t="s">
        <v>2899</v>
      </c>
      <c r="C670" s="126" t="s">
        <v>2900</v>
      </c>
      <c r="D670" s="47" t="s">
        <v>29</v>
      </c>
      <c r="E670" s="48" t="s">
        <v>2904</v>
      </c>
      <c r="F670" s="50" t="s">
        <v>2905</v>
      </c>
      <c r="G670" s="50" t="s">
        <v>2903</v>
      </c>
      <c r="H670" s="50" t="s">
        <v>24</v>
      </c>
      <c r="I670" s="50" t="s">
        <v>1656</v>
      </c>
      <c r="J670" s="50" t="s">
        <v>1284</v>
      </c>
      <c r="K670" s="50" t="str">
        <f>IF(ISERROR(VLOOKUP(J670,'Specialised Service Code'!$A$1:$D$219,2,FALSE)),"",VLOOKUP(J670,'Specialised Service Code'!$A$1:$D$219,2,FALSE))</f>
        <v>HIGHLY SPECIALIST SERVICES FOR ADULTS WITH INFECTIOUS DISEASES: INFECTIOUS DISEASES</v>
      </c>
      <c r="L670" s="47" t="s">
        <v>1506</v>
      </c>
      <c r="M670" s="50" t="s">
        <v>1285</v>
      </c>
      <c r="N670" s="50" t="str">
        <f>IF(ISERROR(VLOOKUP(M670,'Specialised Service Code'!$A$1:$D$219,2,FALSE)),"",VLOOKUP(M670,'Specialised Service Code'!$A$1:$D$219,2,FALSE))</f>
        <v>SPECIALIST SERVICES FOR CHILDREN WITH INFECTIOUS DISEASES</v>
      </c>
      <c r="O670" s="47" t="s">
        <v>1437</v>
      </c>
    </row>
    <row r="671" spans="1:15" s="80" customFormat="1" ht="14.25" customHeight="1">
      <c r="A671" s="125" t="s">
        <v>27</v>
      </c>
      <c r="B671" s="122" t="s">
        <v>2906</v>
      </c>
      <c r="C671" s="126" t="s">
        <v>2907</v>
      </c>
      <c r="D671" s="47" t="s">
        <v>29</v>
      </c>
      <c r="E671" s="48" t="s">
        <v>2908</v>
      </c>
      <c r="F671" s="50" t="s">
        <v>2909</v>
      </c>
      <c r="G671" s="50" t="s">
        <v>1238</v>
      </c>
      <c r="H671" s="50" t="s">
        <v>24</v>
      </c>
      <c r="I671" s="50" t="s">
        <v>2244</v>
      </c>
      <c r="J671" s="50" t="s">
        <v>1237</v>
      </c>
      <c r="K671" s="50" t="str">
        <f>IF(ISERROR(VLOOKUP(J671,'Specialised Service Code'!$A$1:$D$219,2,FALSE)),"",VLOOKUP(J671,'Specialised Service Code'!$A$1:$D$219,2,FALSE))</f>
        <v>CYSTIC FIBROSIS SERVICES</v>
      </c>
      <c r="L671" s="47">
        <v>343</v>
      </c>
      <c r="M671" s="50" t="s">
        <v>1237</v>
      </c>
      <c r="N671" s="50" t="str">
        <f>IF(ISERROR(VLOOKUP(M671,'Specialised Service Code'!$A$1:$D$219,2,FALSE)),"",VLOOKUP(M671,'Specialised Service Code'!$A$1:$D$219,2,FALSE))</f>
        <v>CYSTIC FIBROSIS SERVICES</v>
      </c>
      <c r="O671" s="47" t="s">
        <v>1650</v>
      </c>
    </row>
    <row r="672" spans="1:15" s="80" customFormat="1" ht="14.25" customHeight="1">
      <c r="A672" s="125" t="s">
        <v>27</v>
      </c>
      <c r="B672" s="122" t="s">
        <v>2906</v>
      </c>
      <c r="C672" s="126" t="s">
        <v>2907</v>
      </c>
      <c r="D672" s="47" t="s">
        <v>29</v>
      </c>
      <c r="E672" s="48" t="s">
        <v>2910</v>
      </c>
      <c r="F672" s="50" t="s">
        <v>2911</v>
      </c>
      <c r="G672" s="50" t="s">
        <v>1238</v>
      </c>
      <c r="H672" s="50" t="s">
        <v>24</v>
      </c>
      <c r="I672" s="50" t="s">
        <v>2244</v>
      </c>
      <c r="J672" s="50" t="s">
        <v>1237</v>
      </c>
      <c r="K672" s="50" t="str">
        <f>IF(ISERROR(VLOOKUP(J672,'Specialised Service Code'!$A$1:$D$219,2,FALSE)),"",VLOOKUP(J672,'Specialised Service Code'!$A$1:$D$219,2,FALSE))</f>
        <v>CYSTIC FIBROSIS SERVICES</v>
      </c>
      <c r="L672" s="47">
        <v>343</v>
      </c>
      <c r="M672" s="50" t="s">
        <v>1237</v>
      </c>
      <c r="N672" s="50" t="str">
        <f>IF(ISERROR(VLOOKUP(M672,'Specialised Service Code'!$A$1:$D$219,2,FALSE)),"",VLOOKUP(M672,'Specialised Service Code'!$A$1:$D$219,2,FALSE))</f>
        <v>CYSTIC FIBROSIS SERVICES</v>
      </c>
      <c r="O672" s="47" t="s">
        <v>1650</v>
      </c>
    </row>
    <row r="673" spans="1:15" s="80" customFormat="1" ht="14.25" customHeight="1">
      <c r="A673" s="125" t="s">
        <v>27</v>
      </c>
      <c r="B673" s="122" t="s">
        <v>2906</v>
      </c>
      <c r="C673" s="126" t="s">
        <v>2907</v>
      </c>
      <c r="D673" s="47" t="s">
        <v>29</v>
      </c>
      <c r="E673" s="48" t="s">
        <v>2912</v>
      </c>
      <c r="F673" s="50" t="s">
        <v>2913</v>
      </c>
      <c r="G673" s="50" t="s">
        <v>1238</v>
      </c>
      <c r="H673" s="50" t="s">
        <v>24</v>
      </c>
      <c r="I673" s="50" t="s">
        <v>2244</v>
      </c>
      <c r="J673" s="50" t="s">
        <v>1237</v>
      </c>
      <c r="K673" s="50" t="str">
        <f>IF(ISERROR(VLOOKUP(J673,'Specialised Service Code'!$A$1:$D$219,2,FALSE)),"",VLOOKUP(J673,'Specialised Service Code'!$A$1:$D$219,2,FALSE))</f>
        <v>CYSTIC FIBROSIS SERVICES</v>
      </c>
      <c r="L673" s="47">
        <v>343</v>
      </c>
      <c r="M673" s="50" t="s">
        <v>1237</v>
      </c>
      <c r="N673" s="50" t="str">
        <f>IF(ISERROR(VLOOKUP(M673,'Specialised Service Code'!$A$1:$D$219,2,FALSE)),"",VLOOKUP(M673,'Specialised Service Code'!$A$1:$D$219,2,FALSE))</f>
        <v>CYSTIC FIBROSIS SERVICES</v>
      </c>
      <c r="O673" s="47" t="s">
        <v>1650</v>
      </c>
    </row>
    <row r="674" spans="1:15" s="80" customFormat="1" ht="14.25" customHeight="1">
      <c r="A674" s="125" t="s">
        <v>27</v>
      </c>
      <c r="B674" s="122" t="s">
        <v>5878</v>
      </c>
      <c r="C674" s="126" t="s">
        <v>2914</v>
      </c>
      <c r="D674" s="47" t="s">
        <v>29</v>
      </c>
      <c r="E674" s="48" t="s">
        <v>2915</v>
      </c>
      <c r="F674" s="50" t="s">
        <v>2916</v>
      </c>
      <c r="G674" s="50" t="s">
        <v>2917</v>
      </c>
      <c r="H674" s="50" t="s">
        <v>24</v>
      </c>
      <c r="I674" s="50" t="s">
        <v>1546</v>
      </c>
      <c r="J674" s="50" t="s">
        <v>13</v>
      </c>
      <c r="K674" s="50" t="str">
        <f>IF(ISERROR(VLOOKUP(J674,'Specialised Service Code'!$A$1:$D$219,2,FALSE)),"",VLOOKUP(J674,'Specialised Service Code'!$A$1:$D$219,2,FALSE))</f>
        <v>CHEMOTHERAPY SERVICES</v>
      </c>
      <c r="L674" s="47" t="s">
        <v>82</v>
      </c>
      <c r="M674" s="50" t="s">
        <v>23</v>
      </c>
      <c r="N674" s="50" t="str">
        <f>IF(ISERROR(VLOOKUP(M674,'Specialised Service Code'!$A$1:$D$219,2,FALSE)),"",VLOOKUP(M674,'Specialised Service Code'!$A$1:$D$219,2,FALSE))</f>
        <v>SPECIALIST CANCER SERVICES FOR CHILDREN AND YOUNG PEOPLE: PAEDIATRIC CANCER</v>
      </c>
      <c r="O674" s="47" t="s">
        <v>83</v>
      </c>
    </row>
    <row r="675" spans="1:15" s="80" customFormat="1" ht="14.25" customHeight="1">
      <c r="A675" s="125" t="s">
        <v>27</v>
      </c>
      <c r="B675" s="122" t="s">
        <v>5878</v>
      </c>
      <c r="C675" s="126" t="s">
        <v>2914</v>
      </c>
      <c r="D675" s="47" t="s">
        <v>29</v>
      </c>
      <c r="E675" s="48" t="s">
        <v>2918</v>
      </c>
      <c r="F675" s="50" t="s">
        <v>2919</v>
      </c>
      <c r="G675" s="50" t="s">
        <v>2917</v>
      </c>
      <c r="H675" s="50" t="s">
        <v>24</v>
      </c>
      <c r="I675" s="50" t="s">
        <v>1546</v>
      </c>
      <c r="J675" s="50" t="s">
        <v>13</v>
      </c>
      <c r="K675" s="50" t="str">
        <f>IF(ISERROR(VLOOKUP(J675,'Specialised Service Code'!$A$1:$D$219,2,FALSE)),"",VLOOKUP(J675,'Specialised Service Code'!$A$1:$D$219,2,FALSE))</f>
        <v>CHEMOTHERAPY SERVICES</v>
      </c>
      <c r="L675" s="47" t="s">
        <v>82</v>
      </c>
      <c r="M675" s="50" t="s">
        <v>23</v>
      </c>
      <c r="N675" s="50" t="str">
        <f>IF(ISERROR(VLOOKUP(M675,'Specialised Service Code'!$A$1:$D$219,2,FALSE)),"",VLOOKUP(M675,'Specialised Service Code'!$A$1:$D$219,2,FALSE))</f>
        <v>SPECIALIST CANCER SERVICES FOR CHILDREN AND YOUNG PEOPLE: PAEDIATRIC CANCER</v>
      </c>
      <c r="O675" s="47" t="s">
        <v>83</v>
      </c>
    </row>
    <row r="676" spans="1:15" s="80" customFormat="1" ht="14.25" customHeight="1">
      <c r="A676" s="125" t="s">
        <v>27</v>
      </c>
      <c r="B676" s="122" t="s">
        <v>5878</v>
      </c>
      <c r="C676" s="126" t="s">
        <v>2914</v>
      </c>
      <c r="D676" s="47" t="s">
        <v>29</v>
      </c>
      <c r="E676" s="48" t="s">
        <v>2920</v>
      </c>
      <c r="F676" s="50" t="s">
        <v>2921</v>
      </c>
      <c r="G676" s="50" t="s">
        <v>2917</v>
      </c>
      <c r="H676" s="50" t="s">
        <v>24</v>
      </c>
      <c r="I676" s="50" t="s">
        <v>1546</v>
      </c>
      <c r="J676" s="50" t="s">
        <v>13</v>
      </c>
      <c r="K676" s="50" t="str">
        <f>IF(ISERROR(VLOOKUP(J676,'Specialised Service Code'!$A$1:$D$219,2,FALSE)),"",VLOOKUP(J676,'Specialised Service Code'!$A$1:$D$219,2,FALSE))</f>
        <v>CHEMOTHERAPY SERVICES</v>
      </c>
      <c r="L676" s="47" t="s">
        <v>82</v>
      </c>
      <c r="M676" s="50" t="s">
        <v>23</v>
      </c>
      <c r="N676" s="50" t="str">
        <f>IF(ISERROR(VLOOKUP(M676,'Specialised Service Code'!$A$1:$D$219,2,FALSE)),"",VLOOKUP(M676,'Specialised Service Code'!$A$1:$D$219,2,FALSE))</f>
        <v>SPECIALIST CANCER SERVICES FOR CHILDREN AND YOUNG PEOPLE: PAEDIATRIC CANCER</v>
      </c>
      <c r="O676" s="47" t="s">
        <v>83</v>
      </c>
    </row>
    <row r="677" spans="1:15" s="80" customFormat="1" ht="14.25" customHeight="1">
      <c r="A677" s="125" t="s">
        <v>27</v>
      </c>
      <c r="B677" s="122" t="s">
        <v>2603</v>
      </c>
      <c r="C677" s="126" t="s">
        <v>2604</v>
      </c>
      <c r="D677" s="47" t="s">
        <v>28</v>
      </c>
      <c r="E677" s="48" t="s">
        <v>2922</v>
      </c>
      <c r="F677" s="50" t="s">
        <v>2923</v>
      </c>
      <c r="G677" s="50" t="s">
        <v>2607</v>
      </c>
      <c r="H677" s="50" t="s">
        <v>24</v>
      </c>
      <c r="I677" s="50" t="s">
        <v>2608</v>
      </c>
      <c r="J677" s="50"/>
      <c r="K677" s="50" t="str">
        <f>IF(ISERROR(VLOOKUP(J677,'Specialised Service Code'!$A$1:$D$219,2,FALSE)),"",VLOOKUP(J677,'Specialised Service Code'!$A$1:$D$219,2,FALSE))</f>
        <v/>
      </c>
      <c r="L677" s="47"/>
      <c r="M677" s="50"/>
      <c r="N677" s="50" t="str">
        <f>IF(ISERROR(VLOOKUP(M677,'Specialised Service Code'!$A$1:$D$219,2,FALSE)),"",VLOOKUP(M677,'Specialised Service Code'!$A$1:$D$219,2,FALSE))</f>
        <v/>
      </c>
      <c r="O677" s="47"/>
    </row>
    <row r="678" spans="1:15" s="80" customFormat="1" ht="14.25" customHeight="1">
      <c r="A678" s="125" t="s">
        <v>27</v>
      </c>
      <c r="B678" s="122" t="s">
        <v>2603</v>
      </c>
      <c r="C678" s="126" t="s">
        <v>2604</v>
      </c>
      <c r="D678" s="47" t="s">
        <v>28</v>
      </c>
      <c r="E678" s="48" t="s">
        <v>2924</v>
      </c>
      <c r="F678" s="50" t="s">
        <v>2925</v>
      </c>
      <c r="G678" s="50" t="s">
        <v>2607</v>
      </c>
      <c r="H678" s="50" t="s">
        <v>24</v>
      </c>
      <c r="I678" s="50" t="s">
        <v>2608</v>
      </c>
      <c r="J678" s="50"/>
      <c r="K678" s="50" t="str">
        <f>IF(ISERROR(VLOOKUP(J678,'Specialised Service Code'!$A$1:$D$219,2,FALSE)),"",VLOOKUP(J678,'Specialised Service Code'!$A$1:$D$219,2,FALSE))</f>
        <v/>
      </c>
      <c r="L678" s="47"/>
      <c r="M678" s="50"/>
      <c r="N678" s="50" t="str">
        <f>IF(ISERROR(VLOOKUP(M678,'Specialised Service Code'!$A$1:$D$219,2,FALSE)),"",VLOOKUP(M678,'Specialised Service Code'!$A$1:$D$219,2,FALSE))</f>
        <v/>
      </c>
      <c r="O678" s="47"/>
    </row>
    <row r="679" spans="1:15" s="80" customFormat="1" ht="14.25" customHeight="1">
      <c r="A679" s="125" t="s">
        <v>27</v>
      </c>
      <c r="B679" s="122" t="s">
        <v>2603</v>
      </c>
      <c r="C679" s="126" t="s">
        <v>2604</v>
      </c>
      <c r="D679" s="47" t="s">
        <v>28</v>
      </c>
      <c r="E679" s="48" t="s">
        <v>2926</v>
      </c>
      <c r="F679" s="50" t="s">
        <v>2927</v>
      </c>
      <c r="G679" s="50" t="s">
        <v>2607</v>
      </c>
      <c r="H679" s="50" t="s">
        <v>24</v>
      </c>
      <c r="I679" s="50" t="s">
        <v>2608</v>
      </c>
      <c r="J679" s="50"/>
      <c r="K679" s="50" t="str">
        <f>IF(ISERROR(VLOOKUP(J679,'Specialised Service Code'!$A$1:$D$219,2,FALSE)),"",VLOOKUP(J679,'Specialised Service Code'!$A$1:$D$219,2,FALSE))</f>
        <v/>
      </c>
      <c r="L679" s="47"/>
      <c r="M679" s="50"/>
      <c r="N679" s="50" t="str">
        <f>IF(ISERROR(VLOOKUP(M679,'Specialised Service Code'!$A$1:$D$219,2,FALSE)),"",VLOOKUP(M679,'Specialised Service Code'!$A$1:$D$219,2,FALSE))</f>
        <v/>
      </c>
      <c r="O679" s="47"/>
    </row>
    <row r="680" spans="1:15" s="80" customFormat="1" ht="14.25" customHeight="1">
      <c r="A680" s="125" t="s">
        <v>27</v>
      </c>
      <c r="B680" s="122" t="s">
        <v>2603</v>
      </c>
      <c r="C680" s="126" t="s">
        <v>2604</v>
      </c>
      <c r="D680" s="47" t="s">
        <v>28</v>
      </c>
      <c r="E680" s="48" t="s">
        <v>2928</v>
      </c>
      <c r="F680" s="50" t="s">
        <v>2929</v>
      </c>
      <c r="G680" s="50" t="s">
        <v>2607</v>
      </c>
      <c r="H680" s="50" t="s">
        <v>24</v>
      </c>
      <c r="I680" s="50" t="s">
        <v>2608</v>
      </c>
      <c r="J680" s="50"/>
      <c r="K680" s="50" t="str">
        <f>IF(ISERROR(VLOOKUP(J680,'Specialised Service Code'!$A$1:$D$219,2,FALSE)),"",VLOOKUP(J680,'Specialised Service Code'!$A$1:$D$219,2,FALSE))</f>
        <v/>
      </c>
      <c r="L680" s="47"/>
      <c r="M680" s="50"/>
      <c r="N680" s="50" t="str">
        <f>IF(ISERROR(VLOOKUP(M680,'Specialised Service Code'!$A$1:$D$219,2,FALSE)),"",VLOOKUP(M680,'Specialised Service Code'!$A$1:$D$219,2,FALSE))</f>
        <v/>
      </c>
      <c r="O680" s="47"/>
    </row>
    <row r="681" spans="1:15" s="80" customFormat="1" ht="14.25" customHeight="1">
      <c r="A681" s="125" t="s">
        <v>27</v>
      </c>
      <c r="B681" s="122" t="s">
        <v>2603</v>
      </c>
      <c r="C681" s="126" t="s">
        <v>2604</v>
      </c>
      <c r="D681" s="47" t="s">
        <v>28</v>
      </c>
      <c r="E681" s="48" t="s">
        <v>2930</v>
      </c>
      <c r="F681" s="50" t="s">
        <v>2931</v>
      </c>
      <c r="G681" s="50" t="s">
        <v>2607</v>
      </c>
      <c r="H681" s="50" t="s">
        <v>24</v>
      </c>
      <c r="I681" s="50" t="s">
        <v>2608</v>
      </c>
      <c r="J681" s="50"/>
      <c r="K681" s="50" t="str">
        <f>IF(ISERROR(VLOOKUP(J681,'Specialised Service Code'!$A$1:$D$219,2,FALSE)),"",VLOOKUP(J681,'Specialised Service Code'!$A$1:$D$219,2,FALSE))</f>
        <v/>
      </c>
      <c r="L681" s="47"/>
      <c r="M681" s="50"/>
      <c r="N681" s="50" t="str">
        <f>IF(ISERROR(VLOOKUP(M681,'Specialised Service Code'!$A$1:$D$219,2,FALSE)),"",VLOOKUP(M681,'Specialised Service Code'!$A$1:$D$219,2,FALSE))</f>
        <v/>
      </c>
      <c r="O681" s="47"/>
    </row>
    <row r="682" spans="1:15" s="80" customFormat="1" ht="14.25" customHeight="1">
      <c r="A682" s="125" t="s">
        <v>27</v>
      </c>
      <c r="B682" s="122" t="s">
        <v>2603</v>
      </c>
      <c r="C682" s="126" t="s">
        <v>2604</v>
      </c>
      <c r="D682" s="47" t="s">
        <v>28</v>
      </c>
      <c r="E682" s="48" t="s">
        <v>2932</v>
      </c>
      <c r="F682" s="50" t="s">
        <v>2933</v>
      </c>
      <c r="G682" s="50" t="s">
        <v>2607</v>
      </c>
      <c r="H682" s="50" t="s">
        <v>24</v>
      </c>
      <c r="I682" s="50" t="s">
        <v>2608</v>
      </c>
      <c r="J682" s="50"/>
      <c r="K682" s="50" t="str">
        <f>IF(ISERROR(VLOOKUP(J682,'Specialised Service Code'!$A$1:$D$219,2,FALSE)),"",VLOOKUP(J682,'Specialised Service Code'!$A$1:$D$219,2,FALSE))</f>
        <v/>
      </c>
      <c r="L682" s="47"/>
      <c r="M682" s="50"/>
      <c r="N682" s="50" t="str">
        <f>IF(ISERROR(VLOOKUP(M682,'Specialised Service Code'!$A$1:$D$219,2,FALSE)),"",VLOOKUP(M682,'Specialised Service Code'!$A$1:$D$219,2,FALSE))</f>
        <v/>
      </c>
      <c r="O682" s="47"/>
    </row>
    <row r="683" spans="1:15" s="80" customFormat="1" ht="14.25" customHeight="1">
      <c r="A683" s="125" t="s">
        <v>27</v>
      </c>
      <c r="B683" s="122" t="s">
        <v>2934</v>
      </c>
      <c r="C683" s="126" t="s">
        <v>2935</v>
      </c>
      <c r="D683" s="47" t="s">
        <v>29</v>
      </c>
      <c r="E683" s="48" t="s">
        <v>2936</v>
      </c>
      <c r="F683" s="50" t="s">
        <v>2937</v>
      </c>
      <c r="G683" s="50" t="s">
        <v>1504</v>
      </c>
      <c r="H683" s="50" t="s">
        <v>24</v>
      </c>
      <c r="I683" s="50" t="s">
        <v>1505</v>
      </c>
      <c r="J683" s="50" t="s">
        <v>1284</v>
      </c>
      <c r="K683" s="50" t="str">
        <f>IF(ISERROR(VLOOKUP(J683,'Specialised Service Code'!$A$1:$D$219,2,FALSE)),"",VLOOKUP(J683,'Specialised Service Code'!$A$1:$D$219,2,FALSE))</f>
        <v>HIGHLY SPECIALIST SERVICES FOR ADULTS WITH INFECTIOUS DISEASES: INFECTIOUS DISEASES</v>
      </c>
      <c r="L683" s="47" t="s">
        <v>1506</v>
      </c>
      <c r="M683" s="50" t="s">
        <v>1285</v>
      </c>
      <c r="N683" s="50" t="str">
        <f>IF(ISERROR(VLOOKUP(M683,'Specialised Service Code'!$A$1:$D$219,2,FALSE)),"",VLOOKUP(M683,'Specialised Service Code'!$A$1:$D$219,2,FALSE))</f>
        <v>SPECIALIST SERVICES FOR CHILDREN WITH INFECTIOUS DISEASES</v>
      </c>
      <c r="O683" s="47" t="s">
        <v>1437</v>
      </c>
    </row>
    <row r="684" spans="1:15" s="80" customFormat="1" ht="14.25" customHeight="1">
      <c r="A684" s="125" t="s">
        <v>27</v>
      </c>
      <c r="B684" s="122" t="s">
        <v>2934</v>
      </c>
      <c r="C684" s="126" t="s">
        <v>2935</v>
      </c>
      <c r="D684" s="47" t="s">
        <v>29</v>
      </c>
      <c r="E684" s="48" t="s">
        <v>2938</v>
      </c>
      <c r="F684" s="50" t="s">
        <v>2939</v>
      </c>
      <c r="G684" s="50" t="s">
        <v>1504</v>
      </c>
      <c r="H684" s="50" t="s">
        <v>24</v>
      </c>
      <c r="I684" s="50" t="s">
        <v>1505</v>
      </c>
      <c r="J684" s="50" t="s">
        <v>1284</v>
      </c>
      <c r="K684" s="50" t="str">
        <f>IF(ISERROR(VLOOKUP(J684,'Specialised Service Code'!$A$1:$D$219,2,FALSE)),"",VLOOKUP(J684,'Specialised Service Code'!$A$1:$D$219,2,FALSE))</f>
        <v>HIGHLY SPECIALIST SERVICES FOR ADULTS WITH INFECTIOUS DISEASES: INFECTIOUS DISEASES</v>
      </c>
      <c r="L684" s="47" t="s">
        <v>1506</v>
      </c>
      <c r="M684" s="50" t="s">
        <v>1285</v>
      </c>
      <c r="N684" s="50" t="str">
        <f>IF(ISERROR(VLOOKUP(M684,'Specialised Service Code'!$A$1:$D$219,2,FALSE)),"",VLOOKUP(M684,'Specialised Service Code'!$A$1:$D$219,2,FALSE))</f>
        <v>SPECIALIST SERVICES FOR CHILDREN WITH INFECTIOUS DISEASES</v>
      </c>
      <c r="O684" s="47" t="s">
        <v>1437</v>
      </c>
    </row>
    <row r="685" spans="1:15" s="80" customFormat="1" ht="14.25" customHeight="1">
      <c r="A685" s="125" t="s">
        <v>27</v>
      </c>
      <c r="B685" s="122" t="s">
        <v>2934</v>
      </c>
      <c r="C685" s="126" t="s">
        <v>2935</v>
      </c>
      <c r="D685" s="47" t="s">
        <v>29</v>
      </c>
      <c r="E685" s="48" t="s">
        <v>2940</v>
      </c>
      <c r="F685" s="50" t="s">
        <v>2941</v>
      </c>
      <c r="G685" s="50" t="s">
        <v>1504</v>
      </c>
      <c r="H685" s="50" t="s">
        <v>24</v>
      </c>
      <c r="I685" s="50" t="s">
        <v>1505</v>
      </c>
      <c r="J685" s="50" t="s">
        <v>1284</v>
      </c>
      <c r="K685" s="50" t="str">
        <f>IF(ISERROR(VLOOKUP(J685,'Specialised Service Code'!$A$1:$D$219,2,FALSE)),"",VLOOKUP(J685,'Specialised Service Code'!$A$1:$D$219,2,FALSE))</f>
        <v>HIGHLY SPECIALIST SERVICES FOR ADULTS WITH INFECTIOUS DISEASES: INFECTIOUS DISEASES</v>
      </c>
      <c r="L685" s="47" t="s">
        <v>1506</v>
      </c>
      <c r="M685" s="50" t="s">
        <v>1285</v>
      </c>
      <c r="N685" s="50" t="str">
        <f>IF(ISERROR(VLOOKUP(M685,'Specialised Service Code'!$A$1:$D$219,2,FALSE)),"",VLOOKUP(M685,'Specialised Service Code'!$A$1:$D$219,2,FALSE))</f>
        <v>SPECIALIST SERVICES FOR CHILDREN WITH INFECTIOUS DISEASES</v>
      </c>
      <c r="O685" s="47" t="s">
        <v>1437</v>
      </c>
    </row>
    <row r="686" spans="1:15" s="80" customFormat="1" ht="14.25" customHeight="1">
      <c r="A686" s="125" t="s">
        <v>27</v>
      </c>
      <c r="B686" s="122" t="s">
        <v>2934</v>
      </c>
      <c r="C686" s="126" t="s">
        <v>2935</v>
      </c>
      <c r="D686" s="47" t="s">
        <v>29</v>
      </c>
      <c r="E686" s="48" t="s">
        <v>2942</v>
      </c>
      <c r="F686" s="50" t="s">
        <v>2943</v>
      </c>
      <c r="G686" s="50" t="s">
        <v>1504</v>
      </c>
      <c r="H686" s="50" t="s">
        <v>24</v>
      </c>
      <c r="I686" s="50" t="s">
        <v>1505</v>
      </c>
      <c r="J686" s="50" t="s">
        <v>1284</v>
      </c>
      <c r="K686" s="50" t="str">
        <f>IF(ISERROR(VLOOKUP(J686,'Specialised Service Code'!$A$1:$D$219,2,FALSE)),"",VLOOKUP(J686,'Specialised Service Code'!$A$1:$D$219,2,FALSE))</f>
        <v>HIGHLY SPECIALIST SERVICES FOR ADULTS WITH INFECTIOUS DISEASES: INFECTIOUS DISEASES</v>
      </c>
      <c r="L686" s="47" t="s">
        <v>1506</v>
      </c>
      <c r="M686" s="50" t="s">
        <v>1285</v>
      </c>
      <c r="N686" s="50" t="str">
        <f>IF(ISERROR(VLOOKUP(M686,'Specialised Service Code'!$A$1:$D$219,2,FALSE)),"",VLOOKUP(M686,'Specialised Service Code'!$A$1:$D$219,2,FALSE))</f>
        <v>SPECIALIST SERVICES FOR CHILDREN WITH INFECTIOUS DISEASES</v>
      </c>
      <c r="O686" s="47" t="s">
        <v>1437</v>
      </c>
    </row>
    <row r="687" spans="1:15" s="80" customFormat="1" ht="14.25" customHeight="1">
      <c r="A687" s="125" t="s">
        <v>27</v>
      </c>
      <c r="B687" s="122" t="s">
        <v>2934</v>
      </c>
      <c r="C687" s="126" t="s">
        <v>2935</v>
      </c>
      <c r="D687" s="47" t="s">
        <v>29</v>
      </c>
      <c r="E687" s="48" t="s">
        <v>2944</v>
      </c>
      <c r="F687" s="50" t="s">
        <v>2945</v>
      </c>
      <c r="G687" s="50" t="s">
        <v>1504</v>
      </c>
      <c r="H687" s="50" t="s">
        <v>24</v>
      </c>
      <c r="I687" s="50" t="s">
        <v>1505</v>
      </c>
      <c r="J687" s="50" t="s">
        <v>1284</v>
      </c>
      <c r="K687" s="50" t="str">
        <f>IF(ISERROR(VLOOKUP(J687,'Specialised Service Code'!$A$1:$D$219,2,FALSE)),"",VLOOKUP(J687,'Specialised Service Code'!$A$1:$D$219,2,FALSE))</f>
        <v>HIGHLY SPECIALIST SERVICES FOR ADULTS WITH INFECTIOUS DISEASES: INFECTIOUS DISEASES</v>
      </c>
      <c r="L687" s="47" t="s">
        <v>1506</v>
      </c>
      <c r="M687" s="50" t="s">
        <v>1285</v>
      </c>
      <c r="N687" s="50" t="str">
        <f>IF(ISERROR(VLOOKUP(M687,'Specialised Service Code'!$A$1:$D$219,2,FALSE)),"",VLOOKUP(M687,'Specialised Service Code'!$A$1:$D$219,2,FALSE))</f>
        <v>SPECIALIST SERVICES FOR CHILDREN WITH INFECTIOUS DISEASES</v>
      </c>
      <c r="O687" s="47" t="s">
        <v>1437</v>
      </c>
    </row>
    <row r="688" spans="1:15" s="80" customFormat="1" ht="14.25" customHeight="1">
      <c r="A688" s="125" t="s">
        <v>27</v>
      </c>
      <c r="B688" s="122" t="s">
        <v>2934</v>
      </c>
      <c r="C688" s="126" t="s">
        <v>2935</v>
      </c>
      <c r="D688" s="47" t="s">
        <v>29</v>
      </c>
      <c r="E688" s="48" t="s">
        <v>2936</v>
      </c>
      <c r="F688" s="50" t="s">
        <v>2937</v>
      </c>
      <c r="G688" s="50" t="s">
        <v>1435</v>
      </c>
      <c r="H688" s="50" t="s">
        <v>24</v>
      </c>
      <c r="I688" s="50" t="s">
        <v>1436</v>
      </c>
      <c r="J688" s="50" t="s">
        <v>5519</v>
      </c>
      <c r="K688" s="50" t="str">
        <f>IF(ISERROR(VLOOKUP(J688,'Specialised Service Code'!$A$1:$D$219,2,FALSE)),"",VLOOKUP(J688,'Specialised Service Code'!$A$1:$D$219,2,FALSE))</f>
        <v>ADULT SPECIALIST SERVICES FOR PATIENTS INFECTED WITH HIV</v>
      </c>
      <c r="L688" s="47">
        <v>350</v>
      </c>
      <c r="M688" s="50" t="s">
        <v>5520</v>
      </c>
      <c r="N688" s="50" t="str">
        <f>IF(ISERROR(VLOOKUP(M688,'Specialised Service Code'!$A$1:$D$219,2,FALSE)),"",VLOOKUP(M688,'Specialised Service Code'!$A$1:$D$219,2,FALSE))</f>
        <v>SPECIALIST SERVICES FOR CHILDREN WITH INFECTIOUS DISEASES: HIV</v>
      </c>
      <c r="O688" s="47" t="s">
        <v>1437</v>
      </c>
    </row>
    <row r="689" spans="1:15" s="80" customFormat="1" ht="14.25" customHeight="1">
      <c r="A689" s="125" t="s">
        <v>27</v>
      </c>
      <c r="B689" s="122" t="s">
        <v>2934</v>
      </c>
      <c r="C689" s="126" t="s">
        <v>2935</v>
      </c>
      <c r="D689" s="47" t="s">
        <v>29</v>
      </c>
      <c r="E689" s="48" t="s">
        <v>2938</v>
      </c>
      <c r="F689" s="50" t="s">
        <v>2939</v>
      </c>
      <c r="G689" s="50" t="s">
        <v>1435</v>
      </c>
      <c r="H689" s="50" t="s">
        <v>24</v>
      </c>
      <c r="I689" s="50" t="s">
        <v>1436</v>
      </c>
      <c r="J689" s="50" t="s">
        <v>5519</v>
      </c>
      <c r="K689" s="50" t="str">
        <f>IF(ISERROR(VLOOKUP(J689,'Specialised Service Code'!$A$1:$D$219,2,FALSE)),"",VLOOKUP(J689,'Specialised Service Code'!$A$1:$D$219,2,FALSE))</f>
        <v>ADULT SPECIALIST SERVICES FOR PATIENTS INFECTED WITH HIV</v>
      </c>
      <c r="L689" s="47">
        <v>350</v>
      </c>
      <c r="M689" s="50" t="s">
        <v>5520</v>
      </c>
      <c r="N689" s="50" t="str">
        <f>IF(ISERROR(VLOOKUP(M689,'Specialised Service Code'!$A$1:$D$219,2,FALSE)),"",VLOOKUP(M689,'Specialised Service Code'!$A$1:$D$219,2,FALSE))</f>
        <v>SPECIALIST SERVICES FOR CHILDREN WITH INFECTIOUS DISEASES: HIV</v>
      </c>
      <c r="O689" s="47" t="s">
        <v>1437</v>
      </c>
    </row>
    <row r="690" spans="1:15" s="80" customFormat="1" ht="14.25" customHeight="1">
      <c r="A690" s="125" t="s">
        <v>27</v>
      </c>
      <c r="B690" s="122" t="s">
        <v>2934</v>
      </c>
      <c r="C690" s="126" t="s">
        <v>2935</v>
      </c>
      <c r="D690" s="47" t="s">
        <v>29</v>
      </c>
      <c r="E690" s="48" t="s">
        <v>2940</v>
      </c>
      <c r="F690" s="50" t="s">
        <v>2941</v>
      </c>
      <c r="G690" s="50" t="s">
        <v>1435</v>
      </c>
      <c r="H690" s="50" t="s">
        <v>24</v>
      </c>
      <c r="I690" s="50" t="s">
        <v>1436</v>
      </c>
      <c r="J690" s="50" t="s">
        <v>5519</v>
      </c>
      <c r="K690" s="50" t="str">
        <f>IF(ISERROR(VLOOKUP(J690,'Specialised Service Code'!$A$1:$D$219,2,FALSE)),"",VLOOKUP(J690,'Specialised Service Code'!$A$1:$D$219,2,FALSE))</f>
        <v>ADULT SPECIALIST SERVICES FOR PATIENTS INFECTED WITH HIV</v>
      </c>
      <c r="L690" s="47">
        <v>350</v>
      </c>
      <c r="M690" s="50" t="s">
        <v>5520</v>
      </c>
      <c r="N690" s="50" t="str">
        <f>IF(ISERROR(VLOOKUP(M690,'Specialised Service Code'!$A$1:$D$219,2,FALSE)),"",VLOOKUP(M690,'Specialised Service Code'!$A$1:$D$219,2,FALSE))</f>
        <v>SPECIALIST SERVICES FOR CHILDREN WITH INFECTIOUS DISEASES: HIV</v>
      </c>
      <c r="O690" s="47" t="s">
        <v>1437</v>
      </c>
    </row>
    <row r="691" spans="1:15" s="80" customFormat="1" ht="14.25" customHeight="1">
      <c r="A691" s="125" t="s">
        <v>27</v>
      </c>
      <c r="B691" s="122" t="s">
        <v>2934</v>
      </c>
      <c r="C691" s="126" t="s">
        <v>2935</v>
      </c>
      <c r="D691" s="47" t="s">
        <v>29</v>
      </c>
      <c r="E691" s="48" t="s">
        <v>2942</v>
      </c>
      <c r="F691" s="50" t="s">
        <v>2943</v>
      </c>
      <c r="G691" s="50" t="s">
        <v>1435</v>
      </c>
      <c r="H691" s="50" t="s">
        <v>24</v>
      </c>
      <c r="I691" s="50" t="s">
        <v>1436</v>
      </c>
      <c r="J691" s="50" t="s">
        <v>5519</v>
      </c>
      <c r="K691" s="50" t="str">
        <f>IF(ISERROR(VLOOKUP(J691,'Specialised Service Code'!$A$1:$D$219,2,FALSE)),"",VLOOKUP(J691,'Specialised Service Code'!$A$1:$D$219,2,FALSE))</f>
        <v>ADULT SPECIALIST SERVICES FOR PATIENTS INFECTED WITH HIV</v>
      </c>
      <c r="L691" s="47">
        <v>350</v>
      </c>
      <c r="M691" s="50" t="s">
        <v>5520</v>
      </c>
      <c r="N691" s="50" t="str">
        <f>IF(ISERROR(VLOOKUP(M691,'Specialised Service Code'!$A$1:$D$219,2,FALSE)),"",VLOOKUP(M691,'Specialised Service Code'!$A$1:$D$219,2,FALSE))</f>
        <v>SPECIALIST SERVICES FOR CHILDREN WITH INFECTIOUS DISEASES: HIV</v>
      </c>
      <c r="O691" s="47" t="s">
        <v>1437</v>
      </c>
    </row>
    <row r="692" spans="1:15" s="80" customFormat="1" ht="14.25" customHeight="1">
      <c r="A692" s="125" t="s">
        <v>27</v>
      </c>
      <c r="B692" s="122" t="s">
        <v>2934</v>
      </c>
      <c r="C692" s="126" t="s">
        <v>2935</v>
      </c>
      <c r="D692" s="47" t="s">
        <v>29</v>
      </c>
      <c r="E692" s="48" t="s">
        <v>2944</v>
      </c>
      <c r="F692" s="50" t="s">
        <v>2945</v>
      </c>
      <c r="G692" s="50" t="s">
        <v>1435</v>
      </c>
      <c r="H692" s="50" t="s">
        <v>24</v>
      </c>
      <c r="I692" s="50" t="s">
        <v>1436</v>
      </c>
      <c r="J692" s="50" t="s">
        <v>5519</v>
      </c>
      <c r="K692" s="50" t="str">
        <f>IF(ISERROR(VLOOKUP(J692,'Specialised Service Code'!$A$1:$D$219,2,FALSE)),"",VLOOKUP(J692,'Specialised Service Code'!$A$1:$D$219,2,FALSE))</f>
        <v>ADULT SPECIALIST SERVICES FOR PATIENTS INFECTED WITH HIV</v>
      </c>
      <c r="L692" s="47">
        <v>350</v>
      </c>
      <c r="M692" s="50" t="s">
        <v>5520</v>
      </c>
      <c r="N692" s="50" t="str">
        <f>IF(ISERROR(VLOOKUP(M692,'Specialised Service Code'!$A$1:$D$219,2,FALSE)),"",VLOOKUP(M692,'Specialised Service Code'!$A$1:$D$219,2,FALSE))</f>
        <v>SPECIALIST SERVICES FOR CHILDREN WITH INFECTIOUS DISEASES: HIV</v>
      </c>
      <c r="O692" s="47" t="s">
        <v>1437</v>
      </c>
    </row>
    <row r="693" spans="1:15" s="80" customFormat="1" ht="14.25" customHeight="1">
      <c r="A693" s="125" t="s">
        <v>27</v>
      </c>
      <c r="B693" s="122" t="s">
        <v>2946</v>
      </c>
      <c r="C693" s="126" t="s">
        <v>2947</v>
      </c>
      <c r="D693" s="47" t="s">
        <v>29</v>
      </c>
      <c r="E693" s="48" t="s">
        <v>2948</v>
      </c>
      <c r="F693" s="50" t="s">
        <v>2949</v>
      </c>
      <c r="G693" s="50" t="s">
        <v>9</v>
      </c>
      <c r="H693" s="50" t="s">
        <v>24</v>
      </c>
      <c r="I693" s="50" t="s">
        <v>2581</v>
      </c>
      <c r="J693" s="50" t="s">
        <v>13</v>
      </c>
      <c r="K693" s="50" t="str">
        <f>IF(ISERROR(VLOOKUP(J693,'Specialised Service Code'!$A$1:$D$219,2,FALSE)),"",VLOOKUP(J693,'Specialised Service Code'!$A$1:$D$219,2,FALSE))</f>
        <v>CHEMOTHERAPY SERVICES</v>
      </c>
      <c r="L693" s="47" t="s">
        <v>82</v>
      </c>
      <c r="M693" s="50" t="s">
        <v>23</v>
      </c>
      <c r="N693" s="50" t="str">
        <f>IF(ISERROR(VLOOKUP(M693,'Specialised Service Code'!$A$1:$D$219,2,FALSE)),"",VLOOKUP(M693,'Specialised Service Code'!$A$1:$D$219,2,FALSE))</f>
        <v>SPECIALIST CANCER SERVICES FOR CHILDREN AND YOUNG PEOPLE: PAEDIATRIC CANCER</v>
      </c>
      <c r="O693" s="47" t="s">
        <v>83</v>
      </c>
    </row>
    <row r="694" spans="1:15" s="80" customFormat="1" ht="14.25" customHeight="1">
      <c r="A694" s="125" t="s">
        <v>27</v>
      </c>
      <c r="B694" s="122" t="s">
        <v>2946</v>
      </c>
      <c r="C694" s="126" t="s">
        <v>2947</v>
      </c>
      <c r="D694" s="47" t="s">
        <v>29</v>
      </c>
      <c r="E694" s="48" t="s">
        <v>2950</v>
      </c>
      <c r="F694" s="50" t="s">
        <v>2951</v>
      </c>
      <c r="G694" s="50" t="s">
        <v>9</v>
      </c>
      <c r="H694" s="50" t="s">
        <v>24</v>
      </c>
      <c r="I694" s="50" t="s">
        <v>2581</v>
      </c>
      <c r="J694" s="50" t="s">
        <v>13</v>
      </c>
      <c r="K694" s="50" t="str">
        <f>IF(ISERROR(VLOOKUP(J694,'Specialised Service Code'!$A$1:$D$219,2,FALSE)),"",VLOOKUP(J694,'Specialised Service Code'!$A$1:$D$219,2,FALSE))</f>
        <v>CHEMOTHERAPY SERVICES</v>
      </c>
      <c r="L694" s="47" t="s">
        <v>82</v>
      </c>
      <c r="M694" s="50" t="s">
        <v>23</v>
      </c>
      <c r="N694" s="50" t="str">
        <f>IF(ISERROR(VLOOKUP(M694,'Specialised Service Code'!$A$1:$D$219,2,FALSE)),"",VLOOKUP(M694,'Specialised Service Code'!$A$1:$D$219,2,FALSE))</f>
        <v>SPECIALIST CANCER SERVICES FOR CHILDREN AND YOUNG PEOPLE: PAEDIATRIC CANCER</v>
      </c>
      <c r="O694" s="47" t="s">
        <v>83</v>
      </c>
    </row>
    <row r="695" spans="1:15" s="80" customFormat="1" ht="14.25" customHeight="1">
      <c r="A695" s="125" t="s">
        <v>27</v>
      </c>
      <c r="B695" s="122" t="s">
        <v>2946</v>
      </c>
      <c r="C695" s="126" t="s">
        <v>2947</v>
      </c>
      <c r="D695" s="47" t="s">
        <v>29</v>
      </c>
      <c r="E695" s="48" t="s">
        <v>2952</v>
      </c>
      <c r="F695" s="50" t="s">
        <v>2953</v>
      </c>
      <c r="G695" s="50" t="s">
        <v>9</v>
      </c>
      <c r="H695" s="50" t="s">
        <v>24</v>
      </c>
      <c r="I695" s="50" t="s">
        <v>2581</v>
      </c>
      <c r="J695" s="50" t="s">
        <v>13</v>
      </c>
      <c r="K695" s="50" t="str">
        <f>IF(ISERROR(VLOOKUP(J695,'Specialised Service Code'!$A$1:$D$219,2,FALSE)),"",VLOOKUP(J695,'Specialised Service Code'!$A$1:$D$219,2,FALSE))</f>
        <v>CHEMOTHERAPY SERVICES</v>
      </c>
      <c r="L695" s="47" t="s">
        <v>82</v>
      </c>
      <c r="M695" s="50" t="s">
        <v>23</v>
      </c>
      <c r="N695" s="50" t="str">
        <f>IF(ISERROR(VLOOKUP(M695,'Specialised Service Code'!$A$1:$D$219,2,FALSE)),"",VLOOKUP(M695,'Specialised Service Code'!$A$1:$D$219,2,FALSE))</f>
        <v>SPECIALIST CANCER SERVICES FOR CHILDREN AND YOUNG PEOPLE: PAEDIATRIC CANCER</v>
      </c>
      <c r="O695" s="47" t="s">
        <v>83</v>
      </c>
    </row>
    <row r="696" spans="1:15" s="80" customFormat="1" ht="14.25" customHeight="1">
      <c r="A696" s="125" t="s">
        <v>27</v>
      </c>
      <c r="B696" s="122" t="s">
        <v>2946</v>
      </c>
      <c r="C696" s="126" t="s">
        <v>2947</v>
      </c>
      <c r="D696" s="47" t="s">
        <v>29</v>
      </c>
      <c r="E696" s="48" t="s">
        <v>2954</v>
      </c>
      <c r="F696" s="50" t="s">
        <v>2955</v>
      </c>
      <c r="G696" s="50" t="s">
        <v>9</v>
      </c>
      <c r="H696" s="50" t="s">
        <v>24</v>
      </c>
      <c r="I696" s="50" t="s">
        <v>2581</v>
      </c>
      <c r="J696" s="50" t="s">
        <v>13</v>
      </c>
      <c r="K696" s="50" t="str">
        <f>IF(ISERROR(VLOOKUP(J696,'Specialised Service Code'!$A$1:$D$219,2,FALSE)),"",VLOOKUP(J696,'Specialised Service Code'!$A$1:$D$219,2,FALSE))</f>
        <v>CHEMOTHERAPY SERVICES</v>
      </c>
      <c r="L696" s="47" t="s">
        <v>82</v>
      </c>
      <c r="M696" s="50" t="s">
        <v>23</v>
      </c>
      <c r="N696" s="50" t="str">
        <f>IF(ISERROR(VLOOKUP(M696,'Specialised Service Code'!$A$1:$D$219,2,FALSE)),"",VLOOKUP(M696,'Specialised Service Code'!$A$1:$D$219,2,FALSE))</f>
        <v>SPECIALIST CANCER SERVICES FOR CHILDREN AND YOUNG PEOPLE: PAEDIATRIC CANCER</v>
      </c>
      <c r="O696" s="47" t="s">
        <v>83</v>
      </c>
    </row>
    <row r="697" spans="1:15" s="80" customFormat="1" ht="14.25" customHeight="1">
      <c r="A697" s="125" t="s">
        <v>27</v>
      </c>
      <c r="B697" s="122" t="s">
        <v>2946</v>
      </c>
      <c r="C697" s="126" t="s">
        <v>2947</v>
      </c>
      <c r="D697" s="47" t="s">
        <v>29</v>
      </c>
      <c r="E697" s="48" t="s">
        <v>2956</v>
      </c>
      <c r="F697" s="50" t="s">
        <v>2957</v>
      </c>
      <c r="G697" s="50" t="s">
        <v>9</v>
      </c>
      <c r="H697" s="50" t="s">
        <v>24</v>
      </c>
      <c r="I697" s="50" t="s">
        <v>2581</v>
      </c>
      <c r="J697" s="50" t="s">
        <v>13</v>
      </c>
      <c r="K697" s="50" t="str">
        <f>IF(ISERROR(VLOOKUP(J697,'Specialised Service Code'!$A$1:$D$219,2,FALSE)),"",VLOOKUP(J697,'Specialised Service Code'!$A$1:$D$219,2,FALSE))</f>
        <v>CHEMOTHERAPY SERVICES</v>
      </c>
      <c r="L697" s="47" t="s">
        <v>82</v>
      </c>
      <c r="M697" s="50" t="s">
        <v>23</v>
      </c>
      <c r="N697" s="50" t="str">
        <f>IF(ISERROR(VLOOKUP(M697,'Specialised Service Code'!$A$1:$D$219,2,FALSE)),"",VLOOKUP(M697,'Specialised Service Code'!$A$1:$D$219,2,FALSE))</f>
        <v>SPECIALIST CANCER SERVICES FOR CHILDREN AND YOUNG PEOPLE: PAEDIATRIC CANCER</v>
      </c>
      <c r="O697" s="47" t="s">
        <v>83</v>
      </c>
    </row>
    <row r="698" spans="1:15" s="80" customFormat="1" ht="14.25" customHeight="1">
      <c r="A698" s="125" t="s">
        <v>27</v>
      </c>
      <c r="B698" s="122" t="s">
        <v>2946</v>
      </c>
      <c r="C698" s="126" t="s">
        <v>2947</v>
      </c>
      <c r="D698" s="47" t="s">
        <v>29</v>
      </c>
      <c r="E698" s="48" t="s">
        <v>2958</v>
      </c>
      <c r="F698" s="50" t="s">
        <v>2959</v>
      </c>
      <c r="G698" s="50" t="s">
        <v>9</v>
      </c>
      <c r="H698" s="50" t="s">
        <v>24</v>
      </c>
      <c r="I698" s="50" t="s">
        <v>2581</v>
      </c>
      <c r="J698" s="50" t="s">
        <v>13</v>
      </c>
      <c r="K698" s="50" t="str">
        <f>IF(ISERROR(VLOOKUP(J698,'Specialised Service Code'!$A$1:$D$219,2,FALSE)),"",VLOOKUP(J698,'Specialised Service Code'!$A$1:$D$219,2,FALSE))</f>
        <v>CHEMOTHERAPY SERVICES</v>
      </c>
      <c r="L698" s="47" t="s">
        <v>82</v>
      </c>
      <c r="M698" s="50" t="s">
        <v>23</v>
      </c>
      <c r="N698" s="50" t="str">
        <f>IF(ISERROR(VLOOKUP(M698,'Specialised Service Code'!$A$1:$D$219,2,FALSE)),"",VLOOKUP(M698,'Specialised Service Code'!$A$1:$D$219,2,FALSE))</f>
        <v>SPECIALIST CANCER SERVICES FOR CHILDREN AND YOUNG PEOPLE: PAEDIATRIC CANCER</v>
      </c>
      <c r="O698" s="47" t="s">
        <v>83</v>
      </c>
    </row>
    <row r="699" spans="1:15" s="80" customFormat="1" ht="14.25" customHeight="1">
      <c r="A699" s="125" t="s">
        <v>27</v>
      </c>
      <c r="B699" s="122" t="s">
        <v>2946</v>
      </c>
      <c r="C699" s="126" t="s">
        <v>2947</v>
      </c>
      <c r="D699" s="47" t="s">
        <v>29</v>
      </c>
      <c r="E699" s="48" t="s">
        <v>2948</v>
      </c>
      <c r="F699" s="50" t="s">
        <v>2949</v>
      </c>
      <c r="G699" s="50" t="s">
        <v>1232</v>
      </c>
      <c r="H699" s="50" t="s">
        <v>24</v>
      </c>
      <c r="I699" s="50" t="s">
        <v>2581</v>
      </c>
      <c r="J699" s="50" t="s">
        <v>13</v>
      </c>
      <c r="K699" s="50" t="str">
        <f>IF(ISERROR(VLOOKUP(J699,'Specialised Service Code'!$A$1:$D$219,2,FALSE)),"",VLOOKUP(J699,'Specialised Service Code'!$A$1:$D$219,2,FALSE))</f>
        <v>CHEMOTHERAPY SERVICES</v>
      </c>
      <c r="L699" s="47" t="s">
        <v>82</v>
      </c>
      <c r="M699" s="50" t="s">
        <v>23</v>
      </c>
      <c r="N699" s="50" t="str">
        <f>IF(ISERROR(VLOOKUP(M699,'Specialised Service Code'!$A$1:$D$219,2,FALSE)),"",VLOOKUP(M699,'Specialised Service Code'!$A$1:$D$219,2,FALSE))</f>
        <v>SPECIALIST CANCER SERVICES FOR CHILDREN AND YOUNG PEOPLE: PAEDIATRIC CANCER</v>
      </c>
      <c r="O699" s="47" t="s">
        <v>83</v>
      </c>
    </row>
    <row r="700" spans="1:15" s="80" customFormat="1" ht="14.25" customHeight="1">
      <c r="A700" s="125" t="s">
        <v>27</v>
      </c>
      <c r="B700" s="122" t="s">
        <v>2946</v>
      </c>
      <c r="C700" s="126" t="s">
        <v>2947</v>
      </c>
      <c r="D700" s="47" t="s">
        <v>29</v>
      </c>
      <c r="E700" s="48" t="s">
        <v>2950</v>
      </c>
      <c r="F700" s="50" t="s">
        <v>2951</v>
      </c>
      <c r="G700" s="50" t="s">
        <v>1232</v>
      </c>
      <c r="H700" s="50" t="s">
        <v>24</v>
      </c>
      <c r="I700" s="50" t="s">
        <v>2581</v>
      </c>
      <c r="J700" s="50" t="s">
        <v>13</v>
      </c>
      <c r="K700" s="50" t="str">
        <f>IF(ISERROR(VLOOKUP(J700,'Specialised Service Code'!$A$1:$D$219,2,FALSE)),"",VLOOKUP(J700,'Specialised Service Code'!$A$1:$D$219,2,FALSE))</f>
        <v>CHEMOTHERAPY SERVICES</v>
      </c>
      <c r="L700" s="47" t="s">
        <v>82</v>
      </c>
      <c r="M700" s="50" t="s">
        <v>23</v>
      </c>
      <c r="N700" s="50" t="str">
        <f>IF(ISERROR(VLOOKUP(M700,'Specialised Service Code'!$A$1:$D$219,2,FALSE)),"",VLOOKUP(M700,'Specialised Service Code'!$A$1:$D$219,2,FALSE))</f>
        <v>SPECIALIST CANCER SERVICES FOR CHILDREN AND YOUNG PEOPLE: PAEDIATRIC CANCER</v>
      </c>
      <c r="O700" s="47" t="s">
        <v>83</v>
      </c>
    </row>
    <row r="701" spans="1:15" s="80" customFormat="1" ht="14.25" customHeight="1">
      <c r="A701" s="125" t="s">
        <v>27</v>
      </c>
      <c r="B701" s="122" t="s">
        <v>2946</v>
      </c>
      <c r="C701" s="126" t="s">
        <v>2947</v>
      </c>
      <c r="D701" s="47" t="s">
        <v>29</v>
      </c>
      <c r="E701" s="48" t="s">
        <v>2952</v>
      </c>
      <c r="F701" s="50" t="s">
        <v>2953</v>
      </c>
      <c r="G701" s="50" t="s">
        <v>1232</v>
      </c>
      <c r="H701" s="50" t="s">
        <v>24</v>
      </c>
      <c r="I701" s="50" t="s">
        <v>2581</v>
      </c>
      <c r="J701" s="50" t="s">
        <v>13</v>
      </c>
      <c r="K701" s="50" t="str">
        <f>IF(ISERROR(VLOOKUP(J701,'Specialised Service Code'!$A$1:$D$219,2,FALSE)),"",VLOOKUP(J701,'Specialised Service Code'!$A$1:$D$219,2,FALSE))</f>
        <v>CHEMOTHERAPY SERVICES</v>
      </c>
      <c r="L701" s="47" t="s">
        <v>82</v>
      </c>
      <c r="M701" s="50" t="s">
        <v>23</v>
      </c>
      <c r="N701" s="50" t="str">
        <f>IF(ISERROR(VLOOKUP(M701,'Specialised Service Code'!$A$1:$D$219,2,FALSE)),"",VLOOKUP(M701,'Specialised Service Code'!$A$1:$D$219,2,FALSE))</f>
        <v>SPECIALIST CANCER SERVICES FOR CHILDREN AND YOUNG PEOPLE: PAEDIATRIC CANCER</v>
      </c>
      <c r="O701" s="47" t="s">
        <v>83</v>
      </c>
    </row>
    <row r="702" spans="1:15" s="80" customFormat="1" ht="14.25" customHeight="1">
      <c r="A702" s="125" t="s">
        <v>27</v>
      </c>
      <c r="B702" s="122" t="s">
        <v>2946</v>
      </c>
      <c r="C702" s="126" t="s">
        <v>2947</v>
      </c>
      <c r="D702" s="47" t="s">
        <v>29</v>
      </c>
      <c r="E702" s="48" t="s">
        <v>2954</v>
      </c>
      <c r="F702" s="50" t="s">
        <v>2955</v>
      </c>
      <c r="G702" s="50" t="s">
        <v>1232</v>
      </c>
      <c r="H702" s="50" t="s">
        <v>24</v>
      </c>
      <c r="I702" s="50" t="s">
        <v>2581</v>
      </c>
      <c r="J702" s="50" t="s">
        <v>13</v>
      </c>
      <c r="K702" s="50" t="str">
        <f>IF(ISERROR(VLOOKUP(J702,'Specialised Service Code'!$A$1:$D$219,2,FALSE)),"",VLOOKUP(J702,'Specialised Service Code'!$A$1:$D$219,2,FALSE))</f>
        <v>CHEMOTHERAPY SERVICES</v>
      </c>
      <c r="L702" s="47" t="s">
        <v>82</v>
      </c>
      <c r="M702" s="50" t="s">
        <v>23</v>
      </c>
      <c r="N702" s="50" t="str">
        <f>IF(ISERROR(VLOOKUP(M702,'Specialised Service Code'!$A$1:$D$219,2,FALSE)),"",VLOOKUP(M702,'Specialised Service Code'!$A$1:$D$219,2,FALSE))</f>
        <v>SPECIALIST CANCER SERVICES FOR CHILDREN AND YOUNG PEOPLE: PAEDIATRIC CANCER</v>
      </c>
      <c r="O702" s="47" t="s">
        <v>83</v>
      </c>
    </row>
    <row r="703" spans="1:15" s="80" customFormat="1" ht="14.25" customHeight="1">
      <c r="A703" s="125" t="s">
        <v>27</v>
      </c>
      <c r="B703" s="122" t="s">
        <v>2946</v>
      </c>
      <c r="C703" s="126" t="s">
        <v>2947</v>
      </c>
      <c r="D703" s="47" t="s">
        <v>29</v>
      </c>
      <c r="E703" s="48" t="s">
        <v>2956</v>
      </c>
      <c r="F703" s="50" t="s">
        <v>2957</v>
      </c>
      <c r="G703" s="50" t="s">
        <v>1232</v>
      </c>
      <c r="H703" s="50" t="s">
        <v>24</v>
      </c>
      <c r="I703" s="50" t="s">
        <v>2581</v>
      </c>
      <c r="J703" s="50" t="s">
        <v>13</v>
      </c>
      <c r="K703" s="50" t="str">
        <f>IF(ISERROR(VLOOKUP(J703,'Specialised Service Code'!$A$1:$D$219,2,FALSE)),"",VLOOKUP(J703,'Specialised Service Code'!$A$1:$D$219,2,FALSE))</f>
        <v>CHEMOTHERAPY SERVICES</v>
      </c>
      <c r="L703" s="47" t="s">
        <v>82</v>
      </c>
      <c r="M703" s="50" t="s">
        <v>23</v>
      </c>
      <c r="N703" s="50" t="str">
        <f>IF(ISERROR(VLOOKUP(M703,'Specialised Service Code'!$A$1:$D$219,2,FALSE)),"",VLOOKUP(M703,'Specialised Service Code'!$A$1:$D$219,2,FALSE))</f>
        <v>SPECIALIST CANCER SERVICES FOR CHILDREN AND YOUNG PEOPLE: PAEDIATRIC CANCER</v>
      </c>
      <c r="O703" s="47" t="s">
        <v>83</v>
      </c>
    </row>
    <row r="704" spans="1:15" s="80" customFormat="1" ht="14.25" customHeight="1">
      <c r="A704" s="125" t="s">
        <v>27</v>
      </c>
      <c r="B704" s="122" t="s">
        <v>2946</v>
      </c>
      <c r="C704" s="126" t="s">
        <v>2947</v>
      </c>
      <c r="D704" s="47" t="s">
        <v>29</v>
      </c>
      <c r="E704" s="48" t="s">
        <v>2958</v>
      </c>
      <c r="F704" s="50" t="s">
        <v>2959</v>
      </c>
      <c r="G704" s="50" t="s">
        <v>1232</v>
      </c>
      <c r="H704" s="50" t="s">
        <v>24</v>
      </c>
      <c r="I704" s="50" t="s">
        <v>2581</v>
      </c>
      <c r="J704" s="50" t="s">
        <v>13</v>
      </c>
      <c r="K704" s="50" t="str">
        <f>IF(ISERROR(VLOOKUP(J704,'Specialised Service Code'!$A$1:$D$219,2,FALSE)),"",VLOOKUP(J704,'Specialised Service Code'!$A$1:$D$219,2,FALSE))</f>
        <v>CHEMOTHERAPY SERVICES</v>
      </c>
      <c r="L704" s="47" t="s">
        <v>82</v>
      </c>
      <c r="M704" s="50" t="s">
        <v>23</v>
      </c>
      <c r="N704" s="50" t="str">
        <f>IF(ISERROR(VLOOKUP(M704,'Specialised Service Code'!$A$1:$D$219,2,FALSE)),"",VLOOKUP(M704,'Specialised Service Code'!$A$1:$D$219,2,FALSE))</f>
        <v>SPECIALIST CANCER SERVICES FOR CHILDREN AND YOUNG PEOPLE: PAEDIATRIC CANCER</v>
      </c>
      <c r="O704" s="47" t="s">
        <v>83</v>
      </c>
    </row>
    <row r="705" spans="1:15" s="80" customFormat="1" ht="14.25" customHeight="1">
      <c r="A705" s="125" t="s">
        <v>27</v>
      </c>
      <c r="B705" s="122" t="s">
        <v>2946</v>
      </c>
      <c r="C705" s="126" t="s">
        <v>2960</v>
      </c>
      <c r="D705" s="47" t="s">
        <v>29</v>
      </c>
      <c r="E705" s="48" t="s">
        <v>2948</v>
      </c>
      <c r="F705" s="50" t="s">
        <v>2949</v>
      </c>
      <c r="G705" s="50" t="s">
        <v>2961</v>
      </c>
      <c r="H705" s="50" t="s">
        <v>24</v>
      </c>
      <c r="I705" s="50" t="s">
        <v>2581</v>
      </c>
      <c r="J705" s="50" t="s">
        <v>1250</v>
      </c>
      <c r="K705" s="50" t="str">
        <f>IF(ISERROR(VLOOKUP(J705,'Specialised Service Code'!$A$1:$D$219,2,FALSE)),"",VLOOKUP(J705,'Specialised Service Code'!$A$1:$D$219,2,FALSE))</f>
        <v>ADULT SPECIALIST ENDOCRINOLOGY SERVICES</v>
      </c>
      <c r="L705" s="47" t="s">
        <v>1460</v>
      </c>
      <c r="M705" s="50" t="s">
        <v>1191</v>
      </c>
      <c r="N705" s="50" t="str">
        <f>IF(ISERROR(VLOOKUP(M705,'Specialised Service Code'!$A$1:$D$219,2,FALSE)),"",VLOOKUP(M705,'Specialised Service Code'!$A$1:$D$219,2,FALSE))</f>
        <v>SPECIALIST ENDOCRINOLOGY AND DIABETES SERVICES FOR CHILDREN</v>
      </c>
      <c r="O705" s="47" t="s">
        <v>2962</v>
      </c>
    </row>
    <row r="706" spans="1:15" s="80" customFormat="1" ht="14.25" customHeight="1">
      <c r="A706" s="125" t="s">
        <v>27</v>
      </c>
      <c r="B706" s="122" t="s">
        <v>2946</v>
      </c>
      <c r="C706" s="126" t="s">
        <v>2960</v>
      </c>
      <c r="D706" s="47" t="s">
        <v>29</v>
      </c>
      <c r="E706" s="48" t="s">
        <v>2950</v>
      </c>
      <c r="F706" s="50" t="s">
        <v>2951</v>
      </c>
      <c r="G706" s="50" t="s">
        <v>2961</v>
      </c>
      <c r="H706" s="50" t="s">
        <v>24</v>
      </c>
      <c r="I706" s="50" t="s">
        <v>2581</v>
      </c>
      <c r="J706" s="50" t="s">
        <v>1250</v>
      </c>
      <c r="K706" s="50" t="str">
        <f>IF(ISERROR(VLOOKUP(J706,'Specialised Service Code'!$A$1:$D$219,2,FALSE)),"",VLOOKUP(J706,'Specialised Service Code'!$A$1:$D$219,2,FALSE))</f>
        <v>ADULT SPECIALIST ENDOCRINOLOGY SERVICES</v>
      </c>
      <c r="L706" s="47" t="s">
        <v>1460</v>
      </c>
      <c r="M706" s="50" t="s">
        <v>1191</v>
      </c>
      <c r="N706" s="50" t="str">
        <f>IF(ISERROR(VLOOKUP(M706,'Specialised Service Code'!$A$1:$D$219,2,FALSE)),"",VLOOKUP(M706,'Specialised Service Code'!$A$1:$D$219,2,FALSE))</f>
        <v>SPECIALIST ENDOCRINOLOGY AND DIABETES SERVICES FOR CHILDREN</v>
      </c>
      <c r="O706" s="47" t="s">
        <v>2962</v>
      </c>
    </row>
    <row r="707" spans="1:15" s="80" customFormat="1" ht="14.25" customHeight="1">
      <c r="A707" s="125" t="s">
        <v>27</v>
      </c>
      <c r="B707" s="122" t="s">
        <v>2946</v>
      </c>
      <c r="C707" s="126" t="s">
        <v>2960</v>
      </c>
      <c r="D707" s="47" t="s">
        <v>29</v>
      </c>
      <c r="E707" s="48" t="s">
        <v>2952</v>
      </c>
      <c r="F707" s="50" t="s">
        <v>2953</v>
      </c>
      <c r="G707" s="50" t="s">
        <v>2961</v>
      </c>
      <c r="H707" s="50" t="s">
        <v>24</v>
      </c>
      <c r="I707" s="50" t="s">
        <v>2581</v>
      </c>
      <c r="J707" s="50" t="s">
        <v>1250</v>
      </c>
      <c r="K707" s="50" t="str">
        <f>IF(ISERROR(VLOOKUP(J707,'Specialised Service Code'!$A$1:$D$219,2,FALSE)),"",VLOOKUP(J707,'Specialised Service Code'!$A$1:$D$219,2,FALSE))</f>
        <v>ADULT SPECIALIST ENDOCRINOLOGY SERVICES</v>
      </c>
      <c r="L707" s="47" t="s">
        <v>1460</v>
      </c>
      <c r="M707" s="50" t="s">
        <v>1191</v>
      </c>
      <c r="N707" s="50" t="str">
        <f>IF(ISERROR(VLOOKUP(M707,'Specialised Service Code'!$A$1:$D$219,2,FALSE)),"",VLOOKUP(M707,'Specialised Service Code'!$A$1:$D$219,2,FALSE))</f>
        <v>SPECIALIST ENDOCRINOLOGY AND DIABETES SERVICES FOR CHILDREN</v>
      </c>
      <c r="O707" s="47" t="s">
        <v>2962</v>
      </c>
    </row>
    <row r="708" spans="1:15" s="80" customFormat="1" ht="14.25" customHeight="1">
      <c r="A708" s="125" t="s">
        <v>27</v>
      </c>
      <c r="B708" s="122" t="s">
        <v>2946</v>
      </c>
      <c r="C708" s="126" t="s">
        <v>2960</v>
      </c>
      <c r="D708" s="47" t="s">
        <v>29</v>
      </c>
      <c r="E708" s="48" t="s">
        <v>2954</v>
      </c>
      <c r="F708" s="50" t="s">
        <v>2955</v>
      </c>
      <c r="G708" s="50" t="s">
        <v>2961</v>
      </c>
      <c r="H708" s="50" t="s">
        <v>24</v>
      </c>
      <c r="I708" s="50" t="s">
        <v>2581</v>
      </c>
      <c r="J708" s="50" t="s">
        <v>1250</v>
      </c>
      <c r="K708" s="50" t="str">
        <f>IF(ISERROR(VLOOKUP(J708,'Specialised Service Code'!$A$1:$D$219,2,FALSE)),"",VLOOKUP(J708,'Specialised Service Code'!$A$1:$D$219,2,FALSE))</f>
        <v>ADULT SPECIALIST ENDOCRINOLOGY SERVICES</v>
      </c>
      <c r="L708" s="47" t="s">
        <v>1460</v>
      </c>
      <c r="M708" s="50" t="s">
        <v>1191</v>
      </c>
      <c r="N708" s="50" t="str">
        <f>IF(ISERROR(VLOOKUP(M708,'Specialised Service Code'!$A$1:$D$219,2,FALSE)),"",VLOOKUP(M708,'Specialised Service Code'!$A$1:$D$219,2,FALSE))</f>
        <v>SPECIALIST ENDOCRINOLOGY AND DIABETES SERVICES FOR CHILDREN</v>
      </c>
      <c r="O708" s="47" t="s">
        <v>2962</v>
      </c>
    </row>
    <row r="709" spans="1:15" s="80" customFormat="1" ht="14.25" customHeight="1">
      <c r="A709" s="125" t="s">
        <v>27</v>
      </c>
      <c r="B709" s="122" t="s">
        <v>2946</v>
      </c>
      <c r="C709" s="126" t="s">
        <v>2960</v>
      </c>
      <c r="D709" s="47" t="s">
        <v>29</v>
      </c>
      <c r="E709" s="48" t="s">
        <v>2956</v>
      </c>
      <c r="F709" s="50" t="s">
        <v>2957</v>
      </c>
      <c r="G709" s="50" t="s">
        <v>2961</v>
      </c>
      <c r="H709" s="50" t="s">
        <v>24</v>
      </c>
      <c r="I709" s="50" t="s">
        <v>2581</v>
      </c>
      <c r="J709" s="50" t="s">
        <v>1250</v>
      </c>
      <c r="K709" s="50" t="str">
        <f>IF(ISERROR(VLOOKUP(J709,'Specialised Service Code'!$A$1:$D$219,2,FALSE)),"",VLOOKUP(J709,'Specialised Service Code'!$A$1:$D$219,2,FALSE))</f>
        <v>ADULT SPECIALIST ENDOCRINOLOGY SERVICES</v>
      </c>
      <c r="L709" s="47" t="s">
        <v>1460</v>
      </c>
      <c r="M709" s="50" t="s">
        <v>1191</v>
      </c>
      <c r="N709" s="50" t="str">
        <f>IF(ISERROR(VLOOKUP(M709,'Specialised Service Code'!$A$1:$D$219,2,FALSE)),"",VLOOKUP(M709,'Specialised Service Code'!$A$1:$D$219,2,FALSE))</f>
        <v>SPECIALIST ENDOCRINOLOGY AND DIABETES SERVICES FOR CHILDREN</v>
      </c>
      <c r="O709" s="47" t="s">
        <v>2962</v>
      </c>
    </row>
    <row r="710" spans="1:15" s="80" customFormat="1" ht="14.25" customHeight="1">
      <c r="A710" s="125" t="s">
        <v>27</v>
      </c>
      <c r="B710" s="122" t="s">
        <v>2946</v>
      </c>
      <c r="C710" s="126" t="s">
        <v>2960</v>
      </c>
      <c r="D710" s="47" t="s">
        <v>29</v>
      </c>
      <c r="E710" s="48" t="s">
        <v>2958</v>
      </c>
      <c r="F710" s="50" t="s">
        <v>2959</v>
      </c>
      <c r="G710" s="50" t="s">
        <v>2961</v>
      </c>
      <c r="H710" s="50" t="s">
        <v>24</v>
      </c>
      <c r="I710" s="50" t="s">
        <v>2581</v>
      </c>
      <c r="J710" s="50" t="s">
        <v>1250</v>
      </c>
      <c r="K710" s="50" t="str">
        <f>IF(ISERROR(VLOOKUP(J710,'Specialised Service Code'!$A$1:$D$219,2,FALSE)),"",VLOOKUP(J710,'Specialised Service Code'!$A$1:$D$219,2,FALSE))</f>
        <v>ADULT SPECIALIST ENDOCRINOLOGY SERVICES</v>
      </c>
      <c r="L710" s="47" t="s">
        <v>1460</v>
      </c>
      <c r="M710" s="50" t="s">
        <v>1191</v>
      </c>
      <c r="N710" s="50" t="str">
        <f>IF(ISERROR(VLOOKUP(M710,'Specialised Service Code'!$A$1:$D$219,2,FALSE)),"",VLOOKUP(M710,'Specialised Service Code'!$A$1:$D$219,2,FALSE))</f>
        <v>SPECIALIST ENDOCRINOLOGY AND DIABETES SERVICES FOR CHILDREN</v>
      </c>
      <c r="O710" s="47" t="s">
        <v>2962</v>
      </c>
    </row>
    <row r="711" spans="1:15" s="80" customFormat="1" ht="14.25" customHeight="1">
      <c r="A711" s="125" t="s">
        <v>27</v>
      </c>
      <c r="B711" s="122" t="s">
        <v>2963</v>
      </c>
      <c r="C711" s="126" t="s">
        <v>2964</v>
      </c>
      <c r="D711" s="47" t="s">
        <v>29</v>
      </c>
      <c r="E711" s="48" t="s">
        <v>2965</v>
      </c>
      <c r="F711" s="50" t="s">
        <v>2966</v>
      </c>
      <c r="G711" s="50" t="s">
        <v>9</v>
      </c>
      <c r="H711" s="50" t="s">
        <v>1853</v>
      </c>
      <c r="I711" s="50" t="s">
        <v>1789</v>
      </c>
      <c r="J711" s="50" t="s">
        <v>13</v>
      </c>
      <c r="K711" s="50" t="str">
        <f>IF(ISERROR(VLOOKUP(J711,'Specialised Service Code'!$A$1:$D$219,2,FALSE)),"",VLOOKUP(J711,'Specialised Service Code'!$A$1:$D$219,2,FALSE))</f>
        <v>CHEMOTHERAPY SERVICES</v>
      </c>
      <c r="L711" s="47" t="s">
        <v>82</v>
      </c>
      <c r="M711" s="50" t="s">
        <v>23</v>
      </c>
      <c r="N711" s="50" t="str">
        <f>IF(ISERROR(VLOOKUP(M711,'Specialised Service Code'!$A$1:$D$219,2,FALSE)),"",VLOOKUP(M711,'Specialised Service Code'!$A$1:$D$219,2,FALSE))</f>
        <v>SPECIALIST CANCER SERVICES FOR CHILDREN AND YOUNG PEOPLE: PAEDIATRIC CANCER</v>
      </c>
      <c r="O711" s="47" t="s">
        <v>83</v>
      </c>
    </row>
    <row r="712" spans="1:15" s="80" customFormat="1" ht="14.25" customHeight="1">
      <c r="A712" s="50" t="s">
        <v>1456</v>
      </c>
      <c r="B712" s="48"/>
      <c r="C712" s="78" t="s">
        <v>2967</v>
      </c>
      <c r="D712" s="47"/>
      <c r="E712" s="48"/>
      <c r="F712" s="50" t="s">
        <v>2967</v>
      </c>
      <c r="G712" s="50" t="s">
        <v>1564</v>
      </c>
      <c r="H712" s="50" t="s">
        <v>24</v>
      </c>
      <c r="I712" s="50" t="s">
        <v>1559</v>
      </c>
      <c r="J712" s="50" t="s">
        <v>1315</v>
      </c>
      <c r="K712" s="50" t="str">
        <f>IF(ISERROR(VLOOKUP(J712,'Specialised Service Code'!$A$1:$D$219,2,FALSE)),"",VLOOKUP(J712,'Specialised Service Code'!$A$1:$D$219,2,FALSE))</f>
        <v>ADULT SPECIALIST NEUROSCIENCES SERVICES: NEUROLOGY</v>
      </c>
      <c r="L712" s="47" t="s">
        <v>1566</v>
      </c>
      <c r="M712" s="50" t="s">
        <v>1195</v>
      </c>
      <c r="N712" s="50" t="str">
        <f>IF(ISERROR(VLOOKUP(M712,'Specialised Service Code'!$A$1:$D$219,2,FALSE)),"",VLOOKUP(M712,'Specialised Service Code'!$A$1:$D$219,2,FALSE))</f>
        <v>SPECIALIST NEUROSCIENCE SERVICES FOR CHILDREN</v>
      </c>
      <c r="O712" s="47" t="s">
        <v>1567</v>
      </c>
    </row>
    <row r="713" spans="1:15" s="80" customFormat="1" ht="14.25" customHeight="1">
      <c r="A713" s="125" t="s">
        <v>27</v>
      </c>
      <c r="B713" s="122" t="s">
        <v>2968</v>
      </c>
      <c r="C713" s="126" t="s">
        <v>2969</v>
      </c>
      <c r="D713" s="47" t="s">
        <v>29</v>
      </c>
      <c r="E713" s="48" t="s">
        <v>2970</v>
      </c>
      <c r="F713" s="50" t="s">
        <v>2971</v>
      </c>
      <c r="G713" s="50" t="s">
        <v>2649</v>
      </c>
      <c r="H713" s="50" t="s">
        <v>24</v>
      </c>
      <c r="I713" s="50" t="s">
        <v>1531</v>
      </c>
      <c r="J713" s="50" t="s">
        <v>1298</v>
      </c>
      <c r="K713" s="50" t="str">
        <f>IF(ISERROR(VLOOKUP(J713,'Specialised Service Code'!$A$1:$D$219,2,FALSE)),"",VLOOKUP(J713,'Specialised Service Code'!$A$1:$D$219,2,FALSE))</f>
        <v>LYSOSOMAL STORAGE DISORDER SERVICE</v>
      </c>
      <c r="L713" s="47" t="s">
        <v>1532</v>
      </c>
      <c r="M713" s="50" t="s">
        <v>1298</v>
      </c>
      <c r="N713" s="50" t="str">
        <f>IF(ISERROR(VLOOKUP(M713,'Specialised Service Code'!$A$1:$D$219,2,FALSE)),"",VLOOKUP(M713,'Specialised Service Code'!$A$1:$D$219,2,FALSE))</f>
        <v>LYSOSOMAL STORAGE DISORDER SERVICE</v>
      </c>
      <c r="O713" s="47" t="s">
        <v>1533</v>
      </c>
    </row>
    <row r="714" spans="1:15" s="80" customFormat="1" ht="14.25" customHeight="1">
      <c r="A714" s="125" t="s">
        <v>27</v>
      </c>
      <c r="B714" s="122" t="s">
        <v>26</v>
      </c>
      <c r="C714" s="126" t="s">
        <v>10</v>
      </c>
      <c r="D714" s="47" t="s">
        <v>29</v>
      </c>
      <c r="E714" s="48" t="s">
        <v>186</v>
      </c>
      <c r="F714" s="50" t="s">
        <v>187</v>
      </c>
      <c r="G714" s="50" t="s">
        <v>9</v>
      </c>
      <c r="H714" s="50" t="s">
        <v>1478</v>
      </c>
      <c r="I714" s="50" t="s">
        <v>1559</v>
      </c>
      <c r="J714" s="50" t="s">
        <v>13</v>
      </c>
      <c r="K714" s="50" t="str">
        <f>IF(ISERROR(VLOOKUP(J714,'Specialised Service Code'!$A$1:$D$219,2,FALSE)),"",VLOOKUP(J714,'Specialised Service Code'!$A$1:$D$219,2,FALSE))</f>
        <v>CHEMOTHERAPY SERVICES</v>
      </c>
      <c r="L714" s="47" t="s">
        <v>82</v>
      </c>
      <c r="M714" s="50" t="s">
        <v>23</v>
      </c>
      <c r="N714" s="50" t="str">
        <f>IF(ISERROR(VLOOKUP(M714,'Specialised Service Code'!$A$1:$D$219,2,FALSE)),"",VLOOKUP(M714,'Specialised Service Code'!$A$1:$D$219,2,FALSE))</f>
        <v>SPECIALIST CANCER SERVICES FOR CHILDREN AND YOUNG PEOPLE: PAEDIATRIC CANCER</v>
      </c>
      <c r="O714" s="47" t="s">
        <v>83</v>
      </c>
    </row>
    <row r="715" spans="1:15" s="80" customFormat="1" ht="14.25" customHeight="1">
      <c r="A715" s="125" t="s">
        <v>27</v>
      </c>
      <c r="B715" s="122" t="s">
        <v>26</v>
      </c>
      <c r="C715" s="126" t="s">
        <v>10</v>
      </c>
      <c r="D715" s="47" t="s">
        <v>29</v>
      </c>
      <c r="E715" s="48" t="s">
        <v>188</v>
      </c>
      <c r="F715" s="50" t="s">
        <v>189</v>
      </c>
      <c r="G715" s="50" t="s">
        <v>9</v>
      </c>
      <c r="H715" s="50" t="s">
        <v>1478</v>
      </c>
      <c r="I715" s="50" t="s">
        <v>1559</v>
      </c>
      <c r="J715" s="50" t="s">
        <v>13</v>
      </c>
      <c r="K715" s="50" t="str">
        <f>IF(ISERROR(VLOOKUP(J715,'Specialised Service Code'!$A$1:$D$219,2,FALSE)),"",VLOOKUP(J715,'Specialised Service Code'!$A$1:$D$219,2,FALSE))</f>
        <v>CHEMOTHERAPY SERVICES</v>
      </c>
      <c r="L715" s="47" t="s">
        <v>82</v>
      </c>
      <c r="M715" s="50" t="s">
        <v>23</v>
      </c>
      <c r="N715" s="50" t="str">
        <f>IF(ISERROR(VLOOKUP(M715,'Specialised Service Code'!$A$1:$D$219,2,FALSE)),"",VLOOKUP(M715,'Specialised Service Code'!$A$1:$D$219,2,FALSE))</f>
        <v>SPECIALIST CANCER SERVICES FOR CHILDREN AND YOUNG PEOPLE: PAEDIATRIC CANCER</v>
      </c>
      <c r="O715" s="47" t="s">
        <v>83</v>
      </c>
    </row>
    <row r="716" spans="1:15" s="80" customFormat="1" ht="14.25" customHeight="1">
      <c r="A716" s="125" t="s">
        <v>27</v>
      </c>
      <c r="B716" s="122" t="s">
        <v>26</v>
      </c>
      <c r="C716" s="126" t="s">
        <v>10</v>
      </c>
      <c r="D716" s="47" t="s">
        <v>29</v>
      </c>
      <c r="E716" s="48" t="s">
        <v>190</v>
      </c>
      <c r="F716" s="50" t="s">
        <v>191</v>
      </c>
      <c r="G716" s="50" t="s">
        <v>9</v>
      </c>
      <c r="H716" s="50" t="s">
        <v>1478</v>
      </c>
      <c r="I716" s="50" t="s">
        <v>1559</v>
      </c>
      <c r="J716" s="50" t="s">
        <v>13</v>
      </c>
      <c r="K716" s="50" t="str">
        <f>IF(ISERROR(VLOOKUP(J716,'Specialised Service Code'!$A$1:$D$219,2,FALSE)),"",VLOOKUP(J716,'Specialised Service Code'!$A$1:$D$219,2,FALSE))</f>
        <v>CHEMOTHERAPY SERVICES</v>
      </c>
      <c r="L716" s="47" t="s">
        <v>82</v>
      </c>
      <c r="M716" s="50" t="s">
        <v>23</v>
      </c>
      <c r="N716" s="50" t="str">
        <f>IF(ISERROR(VLOOKUP(M716,'Specialised Service Code'!$A$1:$D$219,2,FALSE)),"",VLOOKUP(M716,'Specialised Service Code'!$A$1:$D$219,2,FALSE))</f>
        <v>SPECIALIST CANCER SERVICES FOR CHILDREN AND YOUNG PEOPLE: PAEDIATRIC CANCER</v>
      </c>
      <c r="O716" s="47" t="s">
        <v>83</v>
      </c>
    </row>
    <row r="717" spans="1:15" s="80" customFormat="1" ht="14.25" customHeight="1">
      <c r="A717" s="125" t="s">
        <v>27</v>
      </c>
      <c r="B717" s="122" t="s">
        <v>26</v>
      </c>
      <c r="C717" s="126" t="s">
        <v>10</v>
      </c>
      <c r="D717" s="47" t="s">
        <v>29</v>
      </c>
      <c r="E717" s="48" t="s">
        <v>192</v>
      </c>
      <c r="F717" s="50" t="s">
        <v>193</v>
      </c>
      <c r="G717" s="50" t="s">
        <v>9</v>
      </c>
      <c r="H717" s="50" t="s">
        <v>1478</v>
      </c>
      <c r="I717" s="50" t="s">
        <v>1559</v>
      </c>
      <c r="J717" s="50" t="s">
        <v>13</v>
      </c>
      <c r="K717" s="50" t="str">
        <f>IF(ISERROR(VLOOKUP(J717,'Specialised Service Code'!$A$1:$D$219,2,FALSE)),"",VLOOKUP(J717,'Specialised Service Code'!$A$1:$D$219,2,FALSE))</f>
        <v>CHEMOTHERAPY SERVICES</v>
      </c>
      <c r="L717" s="47" t="s">
        <v>82</v>
      </c>
      <c r="M717" s="50" t="s">
        <v>23</v>
      </c>
      <c r="N717" s="50" t="str">
        <f>IF(ISERROR(VLOOKUP(M717,'Specialised Service Code'!$A$1:$D$219,2,FALSE)),"",VLOOKUP(M717,'Specialised Service Code'!$A$1:$D$219,2,FALSE))</f>
        <v>SPECIALIST CANCER SERVICES FOR CHILDREN AND YOUNG PEOPLE: PAEDIATRIC CANCER</v>
      </c>
      <c r="O717" s="47" t="s">
        <v>83</v>
      </c>
    </row>
    <row r="718" spans="1:15" s="80" customFormat="1" ht="14.25" customHeight="1">
      <c r="A718" s="125" t="s">
        <v>27</v>
      </c>
      <c r="B718" s="122" t="s">
        <v>26</v>
      </c>
      <c r="C718" s="126" t="s">
        <v>10</v>
      </c>
      <c r="D718" s="47" t="s">
        <v>29</v>
      </c>
      <c r="E718" s="48" t="s">
        <v>194</v>
      </c>
      <c r="F718" s="50" t="s">
        <v>195</v>
      </c>
      <c r="G718" s="50" t="s">
        <v>9</v>
      </c>
      <c r="H718" s="50" t="s">
        <v>1478</v>
      </c>
      <c r="I718" s="50" t="s">
        <v>1559</v>
      </c>
      <c r="J718" s="50" t="s">
        <v>13</v>
      </c>
      <c r="K718" s="50" t="str">
        <f>IF(ISERROR(VLOOKUP(J718,'Specialised Service Code'!$A$1:$D$219,2,FALSE)),"",VLOOKUP(J718,'Specialised Service Code'!$A$1:$D$219,2,FALSE))</f>
        <v>CHEMOTHERAPY SERVICES</v>
      </c>
      <c r="L718" s="47" t="s">
        <v>82</v>
      </c>
      <c r="M718" s="50" t="s">
        <v>23</v>
      </c>
      <c r="N718" s="50" t="str">
        <f>IF(ISERROR(VLOOKUP(M718,'Specialised Service Code'!$A$1:$D$219,2,FALSE)),"",VLOOKUP(M718,'Specialised Service Code'!$A$1:$D$219,2,FALSE))</f>
        <v>SPECIALIST CANCER SERVICES FOR CHILDREN AND YOUNG PEOPLE: PAEDIATRIC CANCER</v>
      </c>
      <c r="O718" s="47" t="s">
        <v>83</v>
      </c>
    </row>
    <row r="719" spans="1:15" s="80" customFormat="1" ht="14.25" customHeight="1">
      <c r="A719" s="125" t="s">
        <v>27</v>
      </c>
      <c r="B719" s="122" t="s">
        <v>26</v>
      </c>
      <c r="C719" s="126" t="s">
        <v>10</v>
      </c>
      <c r="D719" s="47" t="s">
        <v>29</v>
      </c>
      <c r="E719" s="48" t="s">
        <v>196</v>
      </c>
      <c r="F719" s="50" t="s">
        <v>197</v>
      </c>
      <c r="G719" s="50" t="s">
        <v>9</v>
      </c>
      <c r="H719" s="50" t="s">
        <v>1478</v>
      </c>
      <c r="I719" s="50" t="s">
        <v>1559</v>
      </c>
      <c r="J719" s="50" t="s">
        <v>13</v>
      </c>
      <c r="K719" s="50" t="str">
        <f>IF(ISERROR(VLOOKUP(J719,'Specialised Service Code'!$A$1:$D$219,2,FALSE)),"",VLOOKUP(J719,'Specialised Service Code'!$A$1:$D$219,2,FALSE))</f>
        <v>CHEMOTHERAPY SERVICES</v>
      </c>
      <c r="L719" s="47" t="s">
        <v>82</v>
      </c>
      <c r="M719" s="50" t="s">
        <v>23</v>
      </c>
      <c r="N719" s="50" t="str">
        <f>IF(ISERROR(VLOOKUP(M719,'Specialised Service Code'!$A$1:$D$219,2,FALSE)),"",VLOOKUP(M719,'Specialised Service Code'!$A$1:$D$219,2,FALSE))</f>
        <v>SPECIALIST CANCER SERVICES FOR CHILDREN AND YOUNG PEOPLE: PAEDIATRIC CANCER</v>
      </c>
      <c r="O719" s="47" t="s">
        <v>83</v>
      </c>
    </row>
    <row r="720" spans="1:15" s="80" customFormat="1" ht="14.25" customHeight="1">
      <c r="A720" s="125" t="s">
        <v>27</v>
      </c>
      <c r="B720" s="122" t="s">
        <v>2972</v>
      </c>
      <c r="C720" s="126" t="s">
        <v>2973</v>
      </c>
      <c r="D720" s="47" t="s">
        <v>29</v>
      </c>
      <c r="E720" s="48" t="s">
        <v>2974</v>
      </c>
      <c r="F720" s="50" t="s">
        <v>2975</v>
      </c>
      <c r="G720" s="50" t="s">
        <v>2597</v>
      </c>
      <c r="H720" s="50" t="s">
        <v>24</v>
      </c>
      <c r="I720" s="50" t="s">
        <v>2586</v>
      </c>
      <c r="J720" s="50" t="s">
        <v>1163</v>
      </c>
      <c r="K720" s="50" t="str">
        <f>IF(ISERROR(VLOOKUP(J720,'Specialised Service Code'!$A$1:$D$219,2,FALSE)),"",VLOOKUP(J720,'Specialised Service Code'!$A$1:$D$219,2,FALSE))</f>
        <v>BARTH SYNDROME SERVICE</v>
      </c>
      <c r="L720" s="47" t="s">
        <v>82</v>
      </c>
      <c r="M720" s="50" t="s">
        <v>23</v>
      </c>
      <c r="N720" s="50" t="str">
        <f>IF(ISERROR(VLOOKUP(M720,'Specialised Service Code'!$A$1:$D$219,2,FALSE)),"",VLOOKUP(M720,'Specialised Service Code'!$A$1:$D$219,2,FALSE))</f>
        <v>SPECIALIST CANCER SERVICES FOR CHILDREN AND YOUNG PEOPLE: PAEDIATRIC CANCER</v>
      </c>
      <c r="O720" s="47" t="s">
        <v>83</v>
      </c>
    </row>
    <row r="721" spans="1:15" s="80" customFormat="1" ht="14.25" customHeight="1">
      <c r="A721" s="125" t="s">
        <v>27</v>
      </c>
      <c r="B721" s="122" t="s">
        <v>2972</v>
      </c>
      <c r="C721" s="126" t="s">
        <v>2973</v>
      </c>
      <c r="D721" s="47" t="s">
        <v>29</v>
      </c>
      <c r="E721" s="48" t="s">
        <v>2976</v>
      </c>
      <c r="F721" s="50" t="s">
        <v>2977</v>
      </c>
      <c r="G721" s="50" t="s">
        <v>2597</v>
      </c>
      <c r="H721" s="50" t="s">
        <v>24</v>
      </c>
      <c r="I721" s="50" t="s">
        <v>2586</v>
      </c>
      <c r="J721" s="50" t="s">
        <v>13</v>
      </c>
      <c r="K721" s="50" t="str">
        <f>IF(ISERROR(VLOOKUP(J721,'Specialised Service Code'!$A$1:$D$219,2,FALSE)),"",VLOOKUP(J721,'Specialised Service Code'!$A$1:$D$219,2,FALSE))</f>
        <v>CHEMOTHERAPY SERVICES</v>
      </c>
      <c r="L721" s="47" t="s">
        <v>82</v>
      </c>
      <c r="M721" s="50" t="s">
        <v>23</v>
      </c>
      <c r="N721" s="50" t="str">
        <f>IF(ISERROR(VLOOKUP(M721,'Specialised Service Code'!$A$1:$D$219,2,FALSE)),"",VLOOKUP(M721,'Specialised Service Code'!$A$1:$D$219,2,FALSE))</f>
        <v>SPECIALIST CANCER SERVICES FOR CHILDREN AND YOUNG PEOPLE: PAEDIATRIC CANCER</v>
      </c>
      <c r="O721" s="47" t="s">
        <v>83</v>
      </c>
    </row>
    <row r="722" spans="1:15" s="80" customFormat="1" ht="14.25" customHeight="1">
      <c r="A722" s="125" t="s">
        <v>27</v>
      </c>
      <c r="B722" s="122" t="s">
        <v>2972</v>
      </c>
      <c r="C722" s="126" t="s">
        <v>2973</v>
      </c>
      <c r="D722" s="47" t="s">
        <v>29</v>
      </c>
      <c r="E722" s="48" t="s">
        <v>2974</v>
      </c>
      <c r="F722" s="50" t="s">
        <v>2975</v>
      </c>
      <c r="G722" s="50" t="s">
        <v>1164</v>
      </c>
      <c r="H722" s="50" t="s">
        <v>24</v>
      </c>
      <c r="I722" s="50" t="s">
        <v>2586</v>
      </c>
      <c r="J722" s="50" t="s">
        <v>1163</v>
      </c>
      <c r="K722" s="50" t="str">
        <f>IF(ISERROR(VLOOKUP(J722,'Specialised Service Code'!$A$1:$D$219,2,FALSE)),"",VLOOKUP(J722,'Specialised Service Code'!$A$1:$D$219,2,FALSE))</f>
        <v>BARTH SYNDROME SERVICE</v>
      </c>
      <c r="L722" s="47">
        <v>300</v>
      </c>
      <c r="M722" s="50" t="s">
        <v>1163</v>
      </c>
      <c r="N722" s="50" t="str">
        <f>IF(ISERROR(VLOOKUP(M722,'Specialised Service Code'!$A$1:$D$219,2,FALSE)),"",VLOOKUP(M722,'Specialised Service Code'!$A$1:$D$219,2,FALSE))</f>
        <v>BARTH SYNDROME SERVICE</v>
      </c>
      <c r="O722" s="47" t="s">
        <v>1533</v>
      </c>
    </row>
    <row r="723" spans="1:15" s="80" customFormat="1" ht="14.25" customHeight="1">
      <c r="A723" s="125" t="s">
        <v>27</v>
      </c>
      <c r="B723" s="122" t="s">
        <v>2972</v>
      </c>
      <c r="C723" s="126" t="s">
        <v>2973</v>
      </c>
      <c r="D723" s="47" t="s">
        <v>29</v>
      </c>
      <c r="E723" s="48" t="s">
        <v>2976</v>
      </c>
      <c r="F723" s="50" t="s">
        <v>2977</v>
      </c>
      <c r="G723" s="50" t="s">
        <v>1164</v>
      </c>
      <c r="H723" s="50" t="s">
        <v>24</v>
      </c>
      <c r="I723" s="50" t="s">
        <v>2586</v>
      </c>
      <c r="J723" s="50" t="s">
        <v>1163</v>
      </c>
      <c r="K723" s="50" t="str">
        <f>IF(ISERROR(VLOOKUP(J723,'Specialised Service Code'!$A$1:$D$219,2,FALSE)),"",VLOOKUP(J723,'Specialised Service Code'!$A$1:$D$219,2,FALSE))</f>
        <v>BARTH SYNDROME SERVICE</v>
      </c>
      <c r="L723" s="47">
        <v>300</v>
      </c>
      <c r="M723" s="50" t="s">
        <v>1163</v>
      </c>
      <c r="N723" s="50" t="str">
        <f>IF(ISERROR(VLOOKUP(M723,'Specialised Service Code'!$A$1:$D$219,2,FALSE)),"",VLOOKUP(M723,'Specialised Service Code'!$A$1:$D$219,2,FALSE))</f>
        <v>BARTH SYNDROME SERVICE</v>
      </c>
      <c r="O723" s="47" t="s">
        <v>1533</v>
      </c>
    </row>
    <row r="724" spans="1:15" s="80" customFormat="1" ht="14.25" customHeight="1">
      <c r="A724" s="125" t="s">
        <v>27</v>
      </c>
      <c r="B724" s="122" t="s">
        <v>2978</v>
      </c>
      <c r="C724" s="126" t="s">
        <v>2979</v>
      </c>
      <c r="D724" s="47" t="s">
        <v>29</v>
      </c>
      <c r="E724" s="48" t="s">
        <v>2980</v>
      </c>
      <c r="F724" s="50" t="s">
        <v>2981</v>
      </c>
      <c r="G724" s="50" t="s">
        <v>1238</v>
      </c>
      <c r="H724" s="50" t="s">
        <v>24</v>
      </c>
      <c r="I724" s="50" t="s">
        <v>1649</v>
      </c>
      <c r="J724" s="50" t="s">
        <v>1237</v>
      </c>
      <c r="K724" s="50" t="str">
        <f>IF(ISERROR(VLOOKUP(J724,'Specialised Service Code'!$A$1:$D$219,2,FALSE)),"",VLOOKUP(J724,'Specialised Service Code'!$A$1:$D$219,2,FALSE))</f>
        <v>CYSTIC FIBROSIS SERVICES</v>
      </c>
      <c r="L724" s="47">
        <v>343</v>
      </c>
      <c r="M724" s="50" t="s">
        <v>1237</v>
      </c>
      <c r="N724" s="50" t="str">
        <f>IF(ISERROR(VLOOKUP(M724,'Specialised Service Code'!$A$1:$D$219,2,FALSE)),"",VLOOKUP(M724,'Specialised Service Code'!$A$1:$D$219,2,FALSE))</f>
        <v>CYSTIC FIBROSIS SERVICES</v>
      </c>
      <c r="O724" s="47" t="s">
        <v>1650</v>
      </c>
    </row>
    <row r="725" spans="1:15" s="80" customFormat="1" ht="14.25" customHeight="1">
      <c r="A725" s="125" t="s">
        <v>27</v>
      </c>
      <c r="B725" s="122" t="s">
        <v>2982</v>
      </c>
      <c r="C725" s="126" t="s">
        <v>2983</v>
      </c>
      <c r="D725" s="47" t="s">
        <v>29</v>
      </c>
      <c r="E725" s="48" t="s">
        <v>2984</v>
      </c>
      <c r="F725" s="50" t="s">
        <v>2985</v>
      </c>
      <c r="G725" s="50" t="s">
        <v>2597</v>
      </c>
      <c r="H725" s="50" t="s">
        <v>24</v>
      </c>
      <c r="I725" s="50" t="s">
        <v>2586</v>
      </c>
      <c r="J725" s="50" t="s">
        <v>13</v>
      </c>
      <c r="K725" s="50" t="str">
        <f>IF(ISERROR(VLOOKUP(J725,'Specialised Service Code'!$A$1:$D$219,2,FALSE)),"",VLOOKUP(J725,'Specialised Service Code'!$A$1:$D$219,2,FALSE))</f>
        <v>CHEMOTHERAPY SERVICES</v>
      </c>
      <c r="L725" s="47" t="s">
        <v>82</v>
      </c>
      <c r="M725" s="50" t="s">
        <v>23</v>
      </c>
      <c r="N725" s="50" t="str">
        <f>IF(ISERROR(VLOOKUP(M725,'Specialised Service Code'!$A$1:$D$219,2,FALSE)),"",VLOOKUP(M725,'Specialised Service Code'!$A$1:$D$219,2,FALSE))</f>
        <v>SPECIALIST CANCER SERVICES FOR CHILDREN AND YOUNG PEOPLE: PAEDIATRIC CANCER</v>
      </c>
      <c r="O725" s="47" t="s">
        <v>83</v>
      </c>
    </row>
    <row r="726" spans="1:15" s="80" customFormat="1" ht="14.25" customHeight="1">
      <c r="A726" s="50" t="s">
        <v>1456</v>
      </c>
      <c r="B726" s="48"/>
      <c r="C726" s="78" t="s">
        <v>2986</v>
      </c>
      <c r="D726" s="47"/>
      <c r="E726" s="48"/>
      <c r="F726" s="50" t="s">
        <v>2986</v>
      </c>
      <c r="G726" s="50" t="s">
        <v>2987</v>
      </c>
      <c r="H726" s="50" t="s">
        <v>24</v>
      </c>
      <c r="I726" s="50" t="s">
        <v>2988</v>
      </c>
      <c r="J726" s="50" t="s">
        <v>1250</v>
      </c>
      <c r="K726" s="50" t="str">
        <f>IF(ISERROR(VLOOKUP(J726,'Specialised Service Code'!$A$1:$D$219,2,FALSE)),"",VLOOKUP(J726,'Specialised Service Code'!$A$1:$D$219,2,FALSE))</f>
        <v>ADULT SPECIALIST ENDOCRINOLOGY SERVICES</v>
      </c>
      <c r="L726" s="47" t="s">
        <v>1460</v>
      </c>
      <c r="M726" s="50" t="s">
        <v>1191</v>
      </c>
      <c r="N726" s="50" t="str">
        <f>IF(ISERROR(VLOOKUP(M726,'Specialised Service Code'!$A$1:$D$219,2,FALSE)),"",VLOOKUP(M726,'Specialised Service Code'!$A$1:$D$219,2,FALSE))</f>
        <v>SPECIALIST ENDOCRINOLOGY AND DIABETES SERVICES FOR CHILDREN</v>
      </c>
      <c r="O726" s="47" t="s">
        <v>1461</v>
      </c>
    </row>
    <row r="727" spans="1:15" s="80" customFormat="1" ht="14.25" customHeight="1">
      <c r="A727" s="125" t="s">
        <v>27</v>
      </c>
      <c r="B727" s="122" t="s">
        <v>2989</v>
      </c>
      <c r="C727" s="126" t="s">
        <v>2990</v>
      </c>
      <c r="D727" s="47" t="s">
        <v>29</v>
      </c>
      <c r="E727" s="48" t="s">
        <v>2991</v>
      </c>
      <c r="F727" s="50" t="s">
        <v>2992</v>
      </c>
      <c r="G727" s="50" t="s">
        <v>2428</v>
      </c>
      <c r="H727" s="50" t="s">
        <v>24</v>
      </c>
      <c r="I727" s="50" t="s">
        <v>2429</v>
      </c>
      <c r="J727" s="50" t="s">
        <v>1307</v>
      </c>
      <c r="K727" s="50" t="str">
        <f>IF(ISERROR(VLOOKUP(J727,'Specialised Service Code'!$A$1:$D$219,2,FALSE)),"",VLOOKUP(J727,'Specialised Service Code'!$A$1:$D$219,2,FALSE))</f>
        <v>HIGHLY SPECIALIST METABOLIC DISORDER SERVICES</v>
      </c>
      <c r="L727" s="47">
        <v>300</v>
      </c>
      <c r="M727" s="50" t="s">
        <v>1307</v>
      </c>
      <c r="N727" s="50" t="str">
        <f>IF(ISERROR(VLOOKUP(M727,'Specialised Service Code'!$A$1:$D$219,2,FALSE)),"",VLOOKUP(M727,'Specialised Service Code'!$A$1:$D$219,2,FALSE))</f>
        <v>HIGHLY SPECIALIST METABOLIC DISORDER SERVICES</v>
      </c>
      <c r="O727" s="47" t="s">
        <v>1533</v>
      </c>
    </row>
    <row r="728" spans="1:15" s="80" customFormat="1" ht="14.25" customHeight="1">
      <c r="A728" s="125" t="s">
        <v>27</v>
      </c>
      <c r="B728" s="122" t="s">
        <v>2989</v>
      </c>
      <c r="C728" s="126" t="s">
        <v>2990</v>
      </c>
      <c r="D728" s="47" t="s">
        <v>29</v>
      </c>
      <c r="E728" s="48" t="s">
        <v>2993</v>
      </c>
      <c r="F728" s="50" t="s">
        <v>2994</v>
      </c>
      <c r="G728" s="50" t="s">
        <v>2428</v>
      </c>
      <c r="H728" s="50" t="s">
        <v>24</v>
      </c>
      <c r="I728" s="50" t="s">
        <v>2429</v>
      </c>
      <c r="J728" s="50" t="s">
        <v>1307</v>
      </c>
      <c r="K728" s="50" t="str">
        <f>IF(ISERROR(VLOOKUP(J728,'Specialised Service Code'!$A$1:$D$219,2,FALSE)),"",VLOOKUP(J728,'Specialised Service Code'!$A$1:$D$219,2,FALSE))</f>
        <v>HIGHLY SPECIALIST METABOLIC DISORDER SERVICES</v>
      </c>
      <c r="L728" s="47">
        <v>300</v>
      </c>
      <c r="M728" s="50" t="s">
        <v>1307</v>
      </c>
      <c r="N728" s="50" t="str">
        <f>IF(ISERROR(VLOOKUP(M728,'Specialised Service Code'!$A$1:$D$219,2,FALSE)),"",VLOOKUP(M728,'Specialised Service Code'!$A$1:$D$219,2,FALSE))</f>
        <v>HIGHLY SPECIALIST METABOLIC DISORDER SERVICES</v>
      </c>
      <c r="O728" s="47" t="s">
        <v>1533</v>
      </c>
    </row>
    <row r="729" spans="1:15" s="80" customFormat="1" ht="14.25" customHeight="1">
      <c r="A729" s="125" t="s">
        <v>27</v>
      </c>
      <c r="B729" s="122" t="s">
        <v>2989</v>
      </c>
      <c r="C729" s="126" t="s">
        <v>2990</v>
      </c>
      <c r="D729" s="47" t="s">
        <v>29</v>
      </c>
      <c r="E729" s="48" t="s">
        <v>2995</v>
      </c>
      <c r="F729" s="50" t="s">
        <v>2996</v>
      </c>
      <c r="G729" s="50" t="s">
        <v>2428</v>
      </c>
      <c r="H729" s="50" t="s">
        <v>24</v>
      </c>
      <c r="I729" s="50" t="s">
        <v>2429</v>
      </c>
      <c r="J729" s="50" t="s">
        <v>1307</v>
      </c>
      <c r="K729" s="50" t="str">
        <f>IF(ISERROR(VLOOKUP(J729,'Specialised Service Code'!$A$1:$D$219,2,FALSE)),"",VLOOKUP(J729,'Specialised Service Code'!$A$1:$D$219,2,FALSE))</f>
        <v>HIGHLY SPECIALIST METABOLIC DISORDER SERVICES</v>
      </c>
      <c r="L729" s="47">
        <v>300</v>
      </c>
      <c r="M729" s="50" t="s">
        <v>1307</v>
      </c>
      <c r="N729" s="50" t="str">
        <f>IF(ISERROR(VLOOKUP(M729,'Specialised Service Code'!$A$1:$D$219,2,FALSE)),"",VLOOKUP(M729,'Specialised Service Code'!$A$1:$D$219,2,FALSE))</f>
        <v>HIGHLY SPECIALIST METABOLIC DISORDER SERVICES</v>
      </c>
      <c r="O729" s="47" t="s">
        <v>1533</v>
      </c>
    </row>
    <row r="730" spans="1:15" s="80" customFormat="1" ht="14.25" customHeight="1">
      <c r="A730" s="125" t="s">
        <v>27</v>
      </c>
      <c r="B730" s="122" t="s">
        <v>2997</v>
      </c>
      <c r="C730" s="126" t="s">
        <v>2998</v>
      </c>
      <c r="D730" s="47" t="s">
        <v>29</v>
      </c>
      <c r="E730" s="48" t="s">
        <v>2999</v>
      </c>
      <c r="F730" s="50" t="s">
        <v>3000</v>
      </c>
      <c r="G730" s="50" t="s">
        <v>1435</v>
      </c>
      <c r="H730" s="50" t="s">
        <v>24</v>
      </c>
      <c r="I730" s="50" t="s">
        <v>1436</v>
      </c>
      <c r="J730" s="50" t="s">
        <v>5519</v>
      </c>
      <c r="K730" s="50" t="str">
        <f>IF(ISERROR(VLOOKUP(J730,'Specialised Service Code'!$A$1:$D$219,2,FALSE)),"",VLOOKUP(J730,'Specialised Service Code'!$A$1:$D$219,2,FALSE))</f>
        <v>ADULT SPECIALIST SERVICES FOR PATIENTS INFECTED WITH HIV</v>
      </c>
      <c r="L730" s="47">
        <v>350</v>
      </c>
      <c r="M730" s="50" t="s">
        <v>5520</v>
      </c>
      <c r="N730" s="50" t="str">
        <f>IF(ISERROR(VLOOKUP(M730,'Specialised Service Code'!$A$1:$D$219,2,FALSE)),"",VLOOKUP(M730,'Specialised Service Code'!$A$1:$D$219,2,FALSE))</f>
        <v>SPECIALIST SERVICES FOR CHILDREN WITH INFECTIOUS DISEASES: HIV</v>
      </c>
      <c r="O730" s="47" t="s">
        <v>1437</v>
      </c>
    </row>
    <row r="731" spans="1:15" s="80" customFormat="1" ht="14.25" customHeight="1">
      <c r="A731" s="125" t="s">
        <v>27</v>
      </c>
      <c r="B731" s="122" t="s">
        <v>2997</v>
      </c>
      <c r="C731" s="126" t="s">
        <v>2998</v>
      </c>
      <c r="D731" s="47" t="s">
        <v>29</v>
      </c>
      <c r="E731" s="48" t="s">
        <v>3001</v>
      </c>
      <c r="F731" s="50" t="s">
        <v>3002</v>
      </c>
      <c r="G731" s="50" t="s">
        <v>1435</v>
      </c>
      <c r="H731" s="50" t="s">
        <v>24</v>
      </c>
      <c r="I731" s="50" t="s">
        <v>1436</v>
      </c>
      <c r="J731" s="50" t="s">
        <v>5519</v>
      </c>
      <c r="K731" s="50" t="str">
        <f>IF(ISERROR(VLOOKUP(J731,'Specialised Service Code'!$A$1:$D$219,2,FALSE)),"",VLOOKUP(J731,'Specialised Service Code'!$A$1:$D$219,2,FALSE))</f>
        <v>ADULT SPECIALIST SERVICES FOR PATIENTS INFECTED WITH HIV</v>
      </c>
      <c r="L731" s="47">
        <v>350</v>
      </c>
      <c r="M731" s="50" t="s">
        <v>5520</v>
      </c>
      <c r="N731" s="50" t="str">
        <f>IF(ISERROR(VLOOKUP(M731,'Specialised Service Code'!$A$1:$D$219,2,FALSE)),"",VLOOKUP(M731,'Specialised Service Code'!$A$1:$D$219,2,FALSE))</f>
        <v>SPECIALIST SERVICES FOR CHILDREN WITH INFECTIOUS DISEASES: HIV</v>
      </c>
      <c r="O731" s="47" t="s">
        <v>1437</v>
      </c>
    </row>
    <row r="732" spans="1:15" s="80" customFormat="1" ht="14.25" customHeight="1">
      <c r="A732" s="125" t="s">
        <v>27</v>
      </c>
      <c r="B732" s="122" t="s">
        <v>2997</v>
      </c>
      <c r="C732" s="126" t="s">
        <v>2998</v>
      </c>
      <c r="D732" s="47" t="s">
        <v>29</v>
      </c>
      <c r="E732" s="48" t="s">
        <v>3003</v>
      </c>
      <c r="F732" s="50" t="s">
        <v>3004</v>
      </c>
      <c r="G732" s="50" t="s">
        <v>1435</v>
      </c>
      <c r="H732" s="50" t="s">
        <v>24</v>
      </c>
      <c r="I732" s="50" t="s">
        <v>1436</v>
      </c>
      <c r="J732" s="50" t="s">
        <v>5519</v>
      </c>
      <c r="K732" s="50" t="str">
        <f>IF(ISERROR(VLOOKUP(J732,'Specialised Service Code'!$A$1:$D$219,2,FALSE)),"",VLOOKUP(J732,'Specialised Service Code'!$A$1:$D$219,2,FALSE))</f>
        <v>ADULT SPECIALIST SERVICES FOR PATIENTS INFECTED WITH HIV</v>
      </c>
      <c r="L732" s="47">
        <v>350</v>
      </c>
      <c r="M732" s="50" t="s">
        <v>5520</v>
      </c>
      <c r="N732" s="50" t="str">
        <f>IF(ISERROR(VLOOKUP(M732,'Specialised Service Code'!$A$1:$D$219,2,FALSE)),"",VLOOKUP(M732,'Specialised Service Code'!$A$1:$D$219,2,FALSE))</f>
        <v>SPECIALIST SERVICES FOR CHILDREN WITH INFECTIOUS DISEASES: HIV</v>
      </c>
      <c r="O732" s="47" t="s">
        <v>1437</v>
      </c>
    </row>
    <row r="733" spans="1:15" s="80" customFormat="1" ht="14.25" customHeight="1">
      <c r="A733" s="125" t="s">
        <v>27</v>
      </c>
      <c r="B733" s="122" t="s">
        <v>2997</v>
      </c>
      <c r="C733" s="126" t="s">
        <v>2998</v>
      </c>
      <c r="D733" s="47" t="s">
        <v>29</v>
      </c>
      <c r="E733" s="48" t="s">
        <v>3005</v>
      </c>
      <c r="F733" s="50" t="s">
        <v>3006</v>
      </c>
      <c r="G733" s="50" t="s">
        <v>1435</v>
      </c>
      <c r="H733" s="50" t="s">
        <v>24</v>
      </c>
      <c r="I733" s="50" t="s">
        <v>1436</v>
      </c>
      <c r="J733" s="50" t="s">
        <v>5519</v>
      </c>
      <c r="K733" s="50" t="str">
        <f>IF(ISERROR(VLOOKUP(J733,'Specialised Service Code'!$A$1:$D$219,2,FALSE)),"",VLOOKUP(J733,'Specialised Service Code'!$A$1:$D$219,2,FALSE))</f>
        <v>ADULT SPECIALIST SERVICES FOR PATIENTS INFECTED WITH HIV</v>
      </c>
      <c r="L733" s="47">
        <v>350</v>
      </c>
      <c r="M733" s="50" t="s">
        <v>5520</v>
      </c>
      <c r="N733" s="50" t="str">
        <f>IF(ISERROR(VLOOKUP(M733,'Specialised Service Code'!$A$1:$D$219,2,FALSE)),"",VLOOKUP(M733,'Specialised Service Code'!$A$1:$D$219,2,FALSE))</f>
        <v>SPECIALIST SERVICES FOR CHILDREN WITH INFECTIOUS DISEASES: HIV</v>
      </c>
      <c r="O733" s="47" t="s">
        <v>1437</v>
      </c>
    </row>
    <row r="734" spans="1:15" s="80" customFormat="1" ht="14.25" customHeight="1">
      <c r="A734" s="125" t="s">
        <v>27</v>
      </c>
      <c r="B734" s="122" t="s">
        <v>3007</v>
      </c>
      <c r="C734" s="126" t="s">
        <v>3008</v>
      </c>
      <c r="D734" s="47" t="s">
        <v>29</v>
      </c>
      <c r="E734" s="48" t="s">
        <v>3009</v>
      </c>
      <c r="F734" s="50" t="s">
        <v>3010</v>
      </c>
      <c r="G734" s="50" t="s">
        <v>1238</v>
      </c>
      <c r="H734" s="50" t="s">
        <v>24</v>
      </c>
      <c r="I734" s="50" t="s">
        <v>2244</v>
      </c>
      <c r="J734" s="50" t="s">
        <v>1237</v>
      </c>
      <c r="K734" s="50" t="str">
        <f>IF(ISERROR(VLOOKUP(J734,'Specialised Service Code'!$A$1:$D$219,2,FALSE)),"",VLOOKUP(J734,'Specialised Service Code'!$A$1:$D$219,2,FALSE))</f>
        <v>CYSTIC FIBROSIS SERVICES</v>
      </c>
      <c r="L734" s="47">
        <v>343</v>
      </c>
      <c r="M734" s="50" t="s">
        <v>1237</v>
      </c>
      <c r="N734" s="50" t="str">
        <f>IF(ISERROR(VLOOKUP(M734,'Specialised Service Code'!$A$1:$D$219,2,FALSE)),"",VLOOKUP(M734,'Specialised Service Code'!$A$1:$D$219,2,FALSE))</f>
        <v>CYSTIC FIBROSIS SERVICES</v>
      </c>
      <c r="O734" s="47" t="s">
        <v>1650</v>
      </c>
    </row>
    <row r="735" spans="1:15" s="80" customFormat="1" ht="14.25" customHeight="1">
      <c r="A735" s="50" t="s">
        <v>1456</v>
      </c>
      <c r="B735" s="48"/>
      <c r="C735" s="78" t="s">
        <v>3011</v>
      </c>
      <c r="D735" s="47"/>
      <c r="E735" s="48"/>
      <c r="F735" s="50" t="s">
        <v>3011</v>
      </c>
      <c r="G735" s="50" t="s">
        <v>3012</v>
      </c>
      <c r="H735" s="50" t="s">
        <v>24</v>
      </c>
      <c r="I735" s="50" t="s">
        <v>3013</v>
      </c>
      <c r="J735" s="50" t="s">
        <v>1250</v>
      </c>
      <c r="K735" s="50" t="str">
        <f>IF(ISERROR(VLOOKUP(J735,'Specialised Service Code'!$A$1:$D$219,2,FALSE)),"",VLOOKUP(J735,'Specialised Service Code'!$A$1:$D$219,2,FALSE))</f>
        <v>ADULT SPECIALIST ENDOCRINOLOGY SERVICES</v>
      </c>
      <c r="L735" s="47" t="s">
        <v>1460</v>
      </c>
      <c r="M735" s="50" t="s">
        <v>1191</v>
      </c>
      <c r="N735" s="50" t="str">
        <f>IF(ISERROR(VLOOKUP(M735,'Specialised Service Code'!$A$1:$D$219,2,FALSE)),"",VLOOKUP(M735,'Specialised Service Code'!$A$1:$D$219,2,FALSE))</f>
        <v>SPECIALIST ENDOCRINOLOGY AND DIABETES SERVICES FOR CHILDREN</v>
      </c>
      <c r="O735" s="47" t="s">
        <v>1461</v>
      </c>
    </row>
    <row r="736" spans="1:15" s="80" customFormat="1" ht="14.25" customHeight="1">
      <c r="A736" s="125" t="s">
        <v>27</v>
      </c>
      <c r="B736" s="122" t="s">
        <v>3014</v>
      </c>
      <c r="C736" s="126" t="s">
        <v>3015</v>
      </c>
      <c r="D736" s="47" t="s">
        <v>29</v>
      </c>
      <c r="E736" s="48" t="s">
        <v>3016</v>
      </c>
      <c r="F736" s="50" t="s">
        <v>3017</v>
      </c>
      <c r="G736" s="50" t="s">
        <v>1634</v>
      </c>
      <c r="H736" s="50" t="s">
        <v>24</v>
      </c>
      <c r="I736" s="50" t="s">
        <v>1635</v>
      </c>
      <c r="J736" s="50" t="s">
        <v>1358</v>
      </c>
      <c r="K736" s="50" t="str">
        <f>IF(ISERROR(VLOOKUP(J736,'Specialised Service Code'!$A$1:$D$219,2,FALSE)),"",VLOOKUP(J736,'Specialised Service Code'!$A$1:$D$219,2,FALSE))</f>
        <v>ADULT SPECIALIST PULMONARY HYPERTENSION SERVICES</v>
      </c>
      <c r="L736" s="47" t="s">
        <v>1636</v>
      </c>
      <c r="M736" s="50" t="s">
        <v>1359</v>
      </c>
      <c r="N736" s="50" t="str">
        <f>IF(ISERROR(VLOOKUP(M736,'Specialised Service Code'!$A$1:$D$219,2,FALSE)),"",VLOOKUP(M736,'Specialised Service Code'!$A$1:$D$219,2,FALSE))</f>
        <v>PULMONARY HYPERTENSION SERVICE FOR CHILDREN</v>
      </c>
      <c r="O736" s="47" t="s">
        <v>1637</v>
      </c>
    </row>
    <row r="737" spans="1:15" s="80" customFormat="1" ht="14.25" customHeight="1">
      <c r="A737" s="125" t="s">
        <v>27</v>
      </c>
      <c r="B737" s="122" t="s">
        <v>3018</v>
      </c>
      <c r="C737" s="126" t="s">
        <v>3019</v>
      </c>
      <c r="D737" s="47" t="s">
        <v>29</v>
      </c>
      <c r="E737" s="48" t="s">
        <v>3020</v>
      </c>
      <c r="F737" s="50" t="s">
        <v>3021</v>
      </c>
      <c r="G737" s="50" t="s">
        <v>1238</v>
      </c>
      <c r="H737" s="50" t="s">
        <v>24</v>
      </c>
      <c r="I737" s="50" t="s">
        <v>2244</v>
      </c>
      <c r="J737" s="50" t="s">
        <v>1237</v>
      </c>
      <c r="K737" s="50" t="str">
        <f>IF(ISERROR(VLOOKUP(J737,'Specialised Service Code'!$A$1:$D$219,2,FALSE)),"",VLOOKUP(J737,'Specialised Service Code'!$A$1:$D$219,2,FALSE))</f>
        <v>CYSTIC FIBROSIS SERVICES</v>
      </c>
      <c r="L737" s="47">
        <v>343</v>
      </c>
      <c r="M737" s="50" t="s">
        <v>1237</v>
      </c>
      <c r="N737" s="50" t="str">
        <f>IF(ISERROR(VLOOKUP(M737,'Specialised Service Code'!$A$1:$D$219,2,FALSE)),"",VLOOKUP(M737,'Specialised Service Code'!$A$1:$D$219,2,FALSE))</f>
        <v>CYSTIC FIBROSIS SERVICES</v>
      </c>
      <c r="O737" s="47" t="s">
        <v>1650</v>
      </c>
    </row>
    <row r="738" spans="1:15" s="80" customFormat="1" ht="14.25" customHeight="1">
      <c r="A738" s="125" t="s">
        <v>27</v>
      </c>
      <c r="B738" s="122" t="s">
        <v>3018</v>
      </c>
      <c r="C738" s="126" t="s">
        <v>3019</v>
      </c>
      <c r="D738" s="47" t="s">
        <v>29</v>
      </c>
      <c r="E738" s="48" t="s">
        <v>3022</v>
      </c>
      <c r="F738" s="50" t="s">
        <v>3023</v>
      </c>
      <c r="G738" s="50" t="s">
        <v>1238</v>
      </c>
      <c r="H738" s="50" t="s">
        <v>24</v>
      </c>
      <c r="I738" s="50" t="s">
        <v>2244</v>
      </c>
      <c r="J738" s="50" t="s">
        <v>1237</v>
      </c>
      <c r="K738" s="50" t="str">
        <f>IF(ISERROR(VLOOKUP(J738,'Specialised Service Code'!$A$1:$D$219,2,FALSE)),"",VLOOKUP(J738,'Specialised Service Code'!$A$1:$D$219,2,FALSE))</f>
        <v>CYSTIC FIBROSIS SERVICES</v>
      </c>
      <c r="L738" s="47">
        <v>343</v>
      </c>
      <c r="M738" s="50" t="s">
        <v>1237</v>
      </c>
      <c r="N738" s="50" t="str">
        <f>IF(ISERROR(VLOOKUP(M738,'Specialised Service Code'!$A$1:$D$219,2,FALSE)),"",VLOOKUP(M738,'Specialised Service Code'!$A$1:$D$219,2,FALSE))</f>
        <v>CYSTIC FIBROSIS SERVICES</v>
      </c>
      <c r="O738" s="47" t="s">
        <v>1650</v>
      </c>
    </row>
    <row r="739" spans="1:15" s="80" customFormat="1" ht="14.25" customHeight="1">
      <c r="A739" s="125" t="s">
        <v>27</v>
      </c>
      <c r="B739" s="122" t="s">
        <v>3018</v>
      </c>
      <c r="C739" s="126" t="s">
        <v>3019</v>
      </c>
      <c r="D739" s="47" t="s">
        <v>29</v>
      </c>
      <c r="E739" s="48" t="s">
        <v>3024</v>
      </c>
      <c r="F739" s="50" t="s">
        <v>3025</v>
      </c>
      <c r="G739" s="50" t="s">
        <v>1238</v>
      </c>
      <c r="H739" s="50" t="s">
        <v>24</v>
      </c>
      <c r="I739" s="50" t="s">
        <v>2244</v>
      </c>
      <c r="J739" s="50" t="s">
        <v>1237</v>
      </c>
      <c r="K739" s="50" t="str">
        <f>IF(ISERROR(VLOOKUP(J739,'Specialised Service Code'!$A$1:$D$219,2,FALSE)),"",VLOOKUP(J739,'Specialised Service Code'!$A$1:$D$219,2,FALSE))</f>
        <v>CYSTIC FIBROSIS SERVICES</v>
      </c>
      <c r="L739" s="47">
        <v>343</v>
      </c>
      <c r="M739" s="50" t="s">
        <v>1237</v>
      </c>
      <c r="N739" s="50" t="str">
        <f>IF(ISERROR(VLOOKUP(M739,'Specialised Service Code'!$A$1:$D$219,2,FALSE)),"",VLOOKUP(M739,'Specialised Service Code'!$A$1:$D$219,2,FALSE))</f>
        <v>CYSTIC FIBROSIS SERVICES</v>
      </c>
      <c r="O739" s="47" t="s">
        <v>1650</v>
      </c>
    </row>
    <row r="740" spans="1:15" s="80" customFormat="1" ht="14.25" customHeight="1">
      <c r="A740" s="125" t="s">
        <v>27</v>
      </c>
      <c r="B740" s="122" t="s">
        <v>3018</v>
      </c>
      <c r="C740" s="126" t="s">
        <v>3019</v>
      </c>
      <c r="D740" s="47" t="s">
        <v>29</v>
      </c>
      <c r="E740" s="48" t="s">
        <v>3026</v>
      </c>
      <c r="F740" s="50" t="s">
        <v>3027</v>
      </c>
      <c r="G740" s="50" t="s">
        <v>1238</v>
      </c>
      <c r="H740" s="50" t="s">
        <v>24</v>
      </c>
      <c r="I740" s="50" t="s">
        <v>2244</v>
      </c>
      <c r="J740" s="50" t="s">
        <v>1237</v>
      </c>
      <c r="K740" s="50" t="str">
        <f>IF(ISERROR(VLOOKUP(J740,'Specialised Service Code'!$A$1:$D$219,2,FALSE)),"",VLOOKUP(J740,'Specialised Service Code'!$A$1:$D$219,2,FALSE))</f>
        <v>CYSTIC FIBROSIS SERVICES</v>
      </c>
      <c r="L740" s="47">
        <v>343</v>
      </c>
      <c r="M740" s="50" t="s">
        <v>1237</v>
      </c>
      <c r="N740" s="50" t="str">
        <f>IF(ISERROR(VLOOKUP(M740,'Specialised Service Code'!$A$1:$D$219,2,FALSE)),"",VLOOKUP(M740,'Specialised Service Code'!$A$1:$D$219,2,FALSE))</f>
        <v>CYSTIC FIBROSIS SERVICES</v>
      </c>
      <c r="O740" s="47" t="s">
        <v>1650</v>
      </c>
    </row>
    <row r="741" spans="1:15" s="80" customFormat="1" ht="14.25" customHeight="1">
      <c r="A741" s="125" t="s">
        <v>27</v>
      </c>
      <c r="B741" s="122" t="s">
        <v>3018</v>
      </c>
      <c r="C741" s="126" t="s">
        <v>3019</v>
      </c>
      <c r="D741" s="47" t="s">
        <v>29</v>
      </c>
      <c r="E741" s="48" t="s">
        <v>3028</v>
      </c>
      <c r="F741" s="50" t="s">
        <v>3029</v>
      </c>
      <c r="G741" s="50" t="s">
        <v>1238</v>
      </c>
      <c r="H741" s="50" t="s">
        <v>24</v>
      </c>
      <c r="I741" s="50" t="s">
        <v>2244</v>
      </c>
      <c r="J741" s="50" t="s">
        <v>1237</v>
      </c>
      <c r="K741" s="50" t="str">
        <f>IF(ISERROR(VLOOKUP(J741,'Specialised Service Code'!$A$1:$D$219,2,FALSE)),"",VLOOKUP(J741,'Specialised Service Code'!$A$1:$D$219,2,FALSE))</f>
        <v>CYSTIC FIBROSIS SERVICES</v>
      </c>
      <c r="L741" s="47">
        <v>343</v>
      </c>
      <c r="M741" s="50" t="s">
        <v>1237</v>
      </c>
      <c r="N741" s="50" t="str">
        <f>IF(ISERROR(VLOOKUP(M741,'Specialised Service Code'!$A$1:$D$219,2,FALSE)),"",VLOOKUP(M741,'Specialised Service Code'!$A$1:$D$219,2,FALSE))</f>
        <v>CYSTIC FIBROSIS SERVICES</v>
      </c>
      <c r="O741" s="47" t="s">
        <v>1650</v>
      </c>
    </row>
    <row r="742" spans="1:15" s="80" customFormat="1" ht="14.25" customHeight="1">
      <c r="A742" s="125" t="s">
        <v>27</v>
      </c>
      <c r="B742" s="122" t="s">
        <v>3018</v>
      </c>
      <c r="C742" s="126" t="s">
        <v>3019</v>
      </c>
      <c r="D742" s="47" t="s">
        <v>29</v>
      </c>
      <c r="E742" s="48" t="s">
        <v>3030</v>
      </c>
      <c r="F742" s="50" t="s">
        <v>3031</v>
      </c>
      <c r="G742" s="50" t="s">
        <v>1238</v>
      </c>
      <c r="H742" s="50" t="s">
        <v>24</v>
      </c>
      <c r="I742" s="50" t="s">
        <v>2244</v>
      </c>
      <c r="J742" s="50" t="s">
        <v>1237</v>
      </c>
      <c r="K742" s="50" t="str">
        <f>IF(ISERROR(VLOOKUP(J742,'Specialised Service Code'!$A$1:$D$219,2,FALSE)),"",VLOOKUP(J742,'Specialised Service Code'!$A$1:$D$219,2,FALSE))</f>
        <v>CYSTIC FIBROSIS SERVICES</v>
      </c>
      <c r="L742" s="47">
        <v>343</v>
      </c>
      <c r="M742" s="50" t="s">
        <v>1237</v>
      </c>
      <c r="N742" s="50" t="str">
        <f>IF(ISERROR(VLOOKUP(M742,'Specialised Service Code'!$A$1:$D$219,2,FALSE)),"",VLOOKUP(M742,'Specialised Service Code'!$A$1:$D$219,2,FALSE))</f>
        <v>CYSTIC FIBROSIS SERVICES</v>
      </c>
      <c r="O742" s="47" t="s">
        <v>1650</v>
      </c>
    </row>
    <row r="743" spans="1:15" s="80" customFormat="1" ht="14.25" customHeight="1">
      <c r="A743" s="125" t="s">
        <v>27</v>
      </c>
      <c r="B743" s="122" t="s">
        <v>3018</v>
      </c>
      <c r="C743" s="126" t="s">
        <v>3019</v>
      </c>
      <c r="D743" s="47" t="s">
        <v>29</v>
      </c>
      <c r="E743" s="48" t="s">
        <v>3032</v>
      </c>
      <c r="F743" s="50" t="s">
        <v>3033</v>
      </c>
      <c r="G743" s="50" t="s">
        <v>1238</v>
      </c>
      <c r="H743" s="50" t="s">
        <v>24</v>
      </c>
      <c r="I743" s="50" t="s">
        <v>2244</v>
      </c>
      <c r="J743" s="50" t="s">
        <v>1237</v>
      </c>
      <c r="K743" s="50" t="str">
        <f>IF(ISERROR(VLOOKUP(J743,'Specialised Service Code'!$A$1:$D$219,2,FALSE)),"",VLOOKUP(J743,'Specialised Service Code'!$A$1:$D$219,2,FALSE))</f>
        <v>CYSTIC FIBROSIS SERVICES</v>
      </c>
      <c r="L743" s="47">
        <v>343</v>
      </c>
      <c r="M743" s="50" t="s">
        <v>1237</v>
      </c>
      <c r="N743" s="50" t="str">
        <f>IF(ISERROR(VLOOKUP(M743,'Specialised Service Code'!$A$1:$D$219,2,FALSE)),"",VLOOKUP(M743,'Specialised Service Code'!$A$1:$D$219,2,FALSE))</f>
        <v>CYSTIC FIBROSIS SERVICES</v>
      </c>
      <c r="O743" s="47" t="s">
        <v>1650</v>
      </c>
    </row>
    <row r="744" spans="1:15" s="80" customFormat="1" ht="14.25" customHeight="1">
      <c r="A744" s="125" t="s">
        <v>27</v>
      </c>
      <c r="B744" s="122" t="s">
        <v>3018</v>
      </c>
      <c r="C744" s="126" t="s">
        <v>3019</v>
      </c>
      <c r="D744" s="47" t="s">
        <v>29</v>
      </c>
      <c r="E744" s="48" t="s">
        <v>3034</v>
      </c>
      <c r="F744" s="50" t="s">
        <v>3035</v>
      </c>
      <c r="G744" s="50" t="s">
        <v>1238</v>
      </c>
      <c r="H744" s="50" t="s">
        <v>24</v>
      </c>
      <c r="I744" s="50" t="s">
        <v>2244</v>
      </c>
      <c r="J744" s="50" t="s">
        <v>1237</v>
      </c>
      <c r="K744" s="50" t="str">
        <f>IF(ISERROR(VLOOKUP(J744,'Specialised Service Code'!$A$1:$D$219,2,FALSE)),"",VLOOKUP(J744,'Specialised Service Code'!$A$1:$D$219,2,FALSE))</f>
        <v>CYSTIC FIBROSIS SERVICES</v>
      </c>
      <c r="L744" s="47">
        <v>343</v>
      </c>
      <c r="M744" s="50" t="s">
        <v>1237</v>
      </c>
      <c r="N744" s="50" t="str">
        <f>IF(ISERROR(VLOOKUP(M744,'Specialised Service Code'!$A$1:$D$219,2,FALSE)),"",VLOOKUP(M744,'Specialised Service Code'!$A$1:$D$219,2,FALSE))</f>
        <v>CYSTIC FIBROSIS SERVICES</v>
      </c>
      <c r="O744" s="47" t="s">
        <v>1650</v>
      </c>
    </row>
    <row r="745" spans="1:15" s="80" customFormat="1" ht="14.25" customHeight="1">
      <c r="A745" s="125" t="s">
        <v>27</v>
      </c>
      <c r="B745" s="122" t="s">
        <v>3018</v>
      </c>
      <c r="C745" s="126" t="s">
        <v>3019</v>
      </c>
      <c r="D745" s="47" t="s">
        <v>29</v>
      </c>
      <c r="E745" s="48" t="s">
        <v>3036</v>
      </c>
      <c r="F745" s="50" t="s">
        <v>3037</v>
      </c>
      <c r="G745" s="50" t="s">
        <v>1238</v>
      </c>
      <c r="H745" s="50" t="s">
        <v>24</v>
      </c>
      <c r="I745" s="50" t="s">
        <v>2244</v>
      </c>
      <c r="J745" s="50" t="s">
        <v>1237</v>
      </c>
      <c r="K745" s="50" t="str">
        <f>IF(ISERROR(VLOOKUP(J745,'Specialised Service Code'!$A$1:$D$219,2,FALSE)),"",VLOOKUP(J745,'Specialised Service Code'!$A$1:$D$219,2,FALSE))</f>
        <v>CYSTIC FIBROSIS SERVICES</v>
      </c>
      <c r="L745" s="47">
        <v>343</v>
      </c>
      <c r="M745" s="50" t="s">
        <v>1237</v>
      </c>
      <c r="N745" s="50" t="str">
        <f>IF(ISERROR(VLOOKUP(M745,'Specialised Service Code'!$A$1:$D$219,2,FALSE)),"",VLOOKUP(M745,'Specialised Service Code'!$A$1:$D$219,2,FALSE))</f>
        <v>CYSTIC FIBROSIS SERVICES</v>
      </c>
      <c r="O745" s="47" t="s">
        <v>1650</v>
      </c>
    </row>
    <row r="746" spans="1:15" s="80" customFormat="1" ht="14.25" customHeight="1">
      <c r="A746" s="125" t="s">
        <v>27</v>
      </c>
      <c r="B746" s="122" t="s">
        <v>3018</v>
      </c>
      <c r="C746" s="126" t="s">
        <v>3019</v>
      </c>
      <c r="D746" s="47" t="s">
        <v>29</v>
      </c>
      <c r="E746" s="48" t="s">
        <v>3038</v>
      </c>
      <c r="F746" s="50" t="s">
        <v>3039</v>
      </c>
      <c r="G746" s="50" t="s">
        <v>1238</v>
      </c>
      <c r="H746" s="50" t="s">
        <v>24</v>
      </c>
      <c r="I746" s="50" t="s">
        <v>2244</v>
      </c>
      <c r="J746" s="50" t="s">
        <v>1237</v>
      </c>
      <c r="K746" s="50" t="str">
        <f>IF(ISERROR(VLOOKUP(J746,'Specialised Service Code'!$A$1:$D$219,2,FALSE)),"",VLOOKUP(J746,'Specialised Service Code'!$A$1:$D$219,2,FALSE))</f>
        <v>CYSTIC FIBROSIS SERVICES</v>
      </c>
      <c r="L746" s="47">
        <v>343</v>
      </c>
      <c r="M746" s="50" t="s">
        <v>1237</v>
      </c>
      <c r="N746" s="50" t="str">
        <f>IF(ISERROR(VLOOKUP(M746,'Specialised Service Code'!$A$1:$D$219,2,FALSE)),"",VLOOKUP(M746,'Specialised Service Code'!$A$1:$D$219,2,FALSE))</f>
        <v>CYSTIC FIBROSIS SERVICES</v>
      </c>
      <c r="O746" s="47" t="s">
        <v>1650</v>
      </c>
    </row>
    <row r="747" spans="1:15" s="80" customFormat="1" ht="14.25" customHeight="1">
      <c r="A747" s="125" t="s">
        <v>27</v>
      </c>
      <c r="B747" s="122" t="s">
        <v>3018</v>
      </c>
      <c r="C747" s="126" t="s">
        <v>3019</v>
      </c>
      <c r="D747" s="47" t="s">
        <v>29</v>
      </c>
      <c r="E747" s="48" t="s">
        <v>3040</v>
      </c>
      <c r="F747" s="50" t="s">
        <v>3041</v>
      </c>
      <c r="G747" s="50" t="s">
        <v>1238</v>
      </c>
      <c r="H747" s="50" t="s">
        <v>24</v>
      </c>
      <c r="I747" s="50" t="s">
        <v>2244</v>
      </c>
      <c r="J747" s="50" t="s">
        <v>1237</v>
      </c>
      <c r="K747" s="50" t="str">
        <f>IF(ISERROR(VLOOKUP(J747,'Specialised Service Code'!$A$1:$D$219,2,FALSE)),"",VLOOKUP(J747,'Specialised Service Code'!$A$1:$D$219,2,FALSE))</f>
        <v>CYSTIC FIBROSIS SERVICES</v>
      </c>
      <c r="L747" s="47">
        <v>343</v>
      </c>
      <c r="M747" s="50" t="s">
        <v>1237</v>
      </c>
      <c r="N747" s="50" t="str">
        <f>IF(ISERROR(VLOOKUP(M747,'Specialised Service Code'!$A$1:$D$219,2,FALSE)),"",VLOOKUP(M747,'Specialised Service Code'!$A$1:$D$219,2,FALSE))</f>
        <v>CYSTIC FIBROSIS SERVICES</v>
      </c>
      <c r="O747" s="47" t="s">
        <v>1650</v>
      </c>
    </row>
    <row r="748" spans="1:15" s="80" customFormat="1" ht="14.25" customHeight="1">
      <c r="A748" s="125" t="s">
        <v>27</v>
      </c>
      <c r="B748" s="122" t="s">
        <v>3018</v>
      </c>
      <c r="C748" s="126" t="s">
        <v>3019</v>
      </c>
      <c r="D748" s="47" t="s">
        <v>29</v>
      </c>
      <c r="E748" s="48" t="s">
        <v>3042</v>
      </c>
      <c r="F748" s="50" t="s">
        <v>3043</v>
      </c>
      <c r="G748" s="50" t="s">
        <v>1238</v>
      </c>
      <c r="H748" s="50" t="s">
        <v>24</v>
      </c>
      <c r="I748" s="50" t="s">
        <v>2244</v>
      </c>
      <c r="J748" s="50" t="s">
        <v>1237</v>
      </c>
      <c r="K748" s="50" t="str">
        <f>IF(ISERROR(VLOOKUP(J748,'Specialised Service Code'!$A$1:$D$219,2,FALSE)),"",VLOOKUP(J748,'Specialised Service Code'!$A$1:$D$219,2,FALSE))</f>
        <v>CYSTIC FIBROSIS SERVICES</v>
      </c>
      <c r="L748" s="47">
        <v>343</v>
      </c>
      <c r="M748" s="50" t="s">
        <v>1237</v>
      </c>
      <c r="N748" s="50" t="str">
        <f>IF(ISERROR(VLOOKUP(M748,'Specialised Service Code'!$A$1:$D$219,2,FALSE)),"",VLOOKUP(M748,'Specialised Service Code'!$A$1:$D$219,2,FALSE))</f>
        <v>CYSTIC FIBROSIS SERVICES</v>
      </c>
      <c r="O748" s="47" t="s">
        <v>1650</v>
      </c>
    </row>
    <row r="749" spans="1:15" s="80" customFormat="1" ht="14.25" customHeight="1">
      <c r="A749" s="125" t="s">
        <v>27</v>
      </c>
      <c r="B749" s="122" t="s">
        <v>3018</v>
      </c>
      <c r="C749" s="126" t="s">
        <v>3019</v>
      </c>
      <c r="D749" s="47" t="s">
        <v>29</v>
      </c>
      <c r="E749" s="48" t="s">
        <v>3044</v>
      </c>
      <c r="F749" s="50" t="s">
        <v>3045</v>
      </c>
      <c r="G749" s="50" t="s">
        <v>1238</v>
      </c>
      <c r="H749" s="50" t="s">
        <v>24</v>
      </c>
      <c r="I749" s="50" t="s">
        <v>2244</v>
      </c>
      <c r="J749" s="50" t="s">
        <v>1237</v>
      </c>
      <c r="K749" s="50" t="str">
        <f>IF(ISERROR(VLOOKUP(J749,'Specialised Service Code'!$A$1:$D$219,2,FALSE)),"",VLOOKUP(J749,'Specialised Service Code'!$A$1:$D$219,2,FALSE))</f>
        <v>CYSTIC FIBROSIS SERVICES</v>
      </c>
      <c r="L749" s="47">
        <v>343</v>
      </c>
      <c r="M749" s="50" t="s">
        <v>1237</v>
      </c>
      <c r="N749" s="50" t="str">
        <f>IF(ISERROR(VLOOKUP(M749,'Specialised Service Code'!$A$1:$D$219,2,FALSE)),"",VLOOKUP(M749,'Specialised Service Code'!$A$1:$D$219,2,FALSE))</f>
        <v>CYSTIC FIBROSIS SERVICES</v>
      </c>
      <c r="O749" s="47" t="s">
        <v>1650</v>
      </c>
    </row>
    <row r="750" spans="1:15" s="80" customFormat="1" ht="14.25" customHeight="1">
      <c r="A750" s="125" t="s">
        <v>27</v>
      </c>
      <c r="B750" s="122" t="s">
        <v>3018</v>
      </c>
      <c r="C750" s="126" t="s">
        <v>3019</v>
      </c>
      <c r="D750" s="47" t="s">
        <v>29</v>
      </c>
      <c r="E750" s="48" t="s">
        <v>3046</v>
      </c>
      <c r="F750" s="50" t="s">
        <v>3047</v>
      </c>
      <c r="G750" s="50" t="s">
        <v>1238</v>
      </c>
      <c r="H750" s="50" t="s">
        <v>24</v>
      </c>
      <c r="I750" s="50" t="s">
        <v>2244</v>
      </c>
      <c r="J750" s="50" t="s">
        <v>1237</v>
      </c>
      <c r="K750" s="50" t="str">
        <f>IF(ISERROR(VLOOKUP(J750,'Specialised Service Code'!$A$1:$D$219,2,FALSE)),"",VLOOKUP(J750,'Specialised Service Code'!$A$1:$D$219,2,FALSE))</f>
        <v>CYSTIC FIBROSIS SERVICES</v>
      </c>
      <c r="L750" s="47">
        <v>343</v>
      </c>
      <c r="M750" s="50" t="s">
        <v>1237</v>
      </c>
      <c r="N750" s="50" t="str">
        <f>IF(ISERROR(VLOOKUP(M750,'Specialised Service Code'!$A$1:$D$219,2,FALSE)),"",VLOOKUP(M750,'Specialised Service Code'!$A$1:$D$219,2,FALSE))</f>
        <v>CYSTIC FIBROSIS SERVICES</v>
      </c>
      <c r="O750" s="47" t="s">
        <v>1650</v>
      </c>
    </row>
    <row r="751" spans="1:15" s="80" customFormat="1" ht="14.25" customHeight="1">
      <c r="A751" s="125" t="s">
        <v>27</v>
      </c>
      <c r="B751" s="122" t="s">
        <v>3018</v>
      </c>
      <c r="C751" s="126" t="s">
        <v>3019</v>
      </c>
      <c r="D751" s="47" t="s">
        <v>29</v>
      </c>
      <c r="E751" s="48" t="s">
        <v>3048</v>
      </c>
      <c r="F751" s="50" t="s">
        <v>3049</v>
      </c>
      <c r="G751" s="50" t="s">
        <v>1238</v>
      </c>
      <c r="H751" s="50" t="s">
        <v>24</v>
      </c>
      <c r="I751" s="50" t="s">
        <v>2244</v>
      </c>
      <c r="J751" s="50" t="s">
        <v>1237</v>
      </c>
      <c r="K751" s="50" t="str">
        <f>IF(ISERROR(VLOOKUP(J751,'Specialised Service Code'!$A$1:$D$219,2,FALSE)),"",VLOOKUP(J751,'Specialised Service Code'!$A$1:$D$219,2,FALSE))</f>
        <v>CYSTIC FIBROSIS SERVICES</v>
      </c>
      <c r="L751" s="47">
        <v>343</v>
      </c>
      <c r="M751" s="50" t="s">
        <v>1237</v>
      </c>
      <c r="N751" s="50" t="str">
        <f>IF(ISERROR(VLOOKUP(M751,'Specialised Service Code'!$A$1:$D$219,2,FALSE)),"",VLOOKUP(M751,'Specialised Service Code'!$A$1:$D$219,2,FALSE))</f>
        <v>CYSTIC FIBROSIS SERVICES</v>
      </c>
      <c r="O751" s="47" t="s">
        <v>1650</v>
      </c>
    </row>
    <row r="752" spans="1:15" s="80" customFormat="1" ht="14.25" customHeight="1">
      <c r="A752" s="125" t="s">
        <v>27</v>
      </c>
      <c r="B752" s="122" t="s">
        <v>3050</v>
      </c>
      <c r="C752" s="126" t="s">
        <v>3051</v>
      </c>
      <c r="D752" s="47" t="s">
        <v>29</v>
      </c>
      <c r="E752" s="48" t="s">
        <v>3052</v>
      </c>
      <c r="F752" s="50" t="s">
        <v>3053</v>
      </c>
      <c r="G752" s="50" t="s">
        <v>1435</v>
      </c>
      <c r="H752" s="50" t="s">
        <v>24</v>
      </c>
      <c r="I752" s="50" t="s">
        <v>1436</v>
      </c>
      <c r="J752" s="50" t="s">
        <v>5519</v>
      </c>
      <c r="K752" s="50" t="str">
        <f>IF(ISERROR(VLOOKUP(J752,'Specialised Service Code'!$A$1:$D$219,2,FALSE)),"",VLOOKUP(J752,'Specialised Service Code'!$A$1:$D$219,2,FALSE))</f>
        <v>ADULT SPECIALIST SERVICES FOR PATIENTS INFECTED WITH HIV</v>
      </c>
      <c r="L752" s="47">
        <v>350</v>
      </c>
      <c r="M752" s="50" t="s">
        <v>5520</v>
      </c>
      <c r="N752" s="50" t="str">
        <f>IF(ISERROR(VLOOKUP(M752,'Specialised Service Code'!$A$1:$D$219,2,FALSE)),"",VLOOKUP(M752,'Specialised Service Code'!$A$1:$D$219,2,FALSE))</f>
        <v>SPECIALIST SERVICES FOR CHILDREN WITH INFECTIOUS DISEASES: HIV</v>
      </c>
      <c r="O752" s="47" t="s">
        <v>1437</v>
      </c>
    </row>
    <row r="753" spans="1:15" s="80" customFormat="1" ht="14.25" customHeight="1">
      <c r="A753" s="125" t="s">
        <v>27</v>
      </c>
      <c r="B753" s="122" t="s">
        <v>3050</v>
      </c>
      <c r="C753" s="126" t="s">
        <v>3051</v>
      </c>
      <c r="D753" s="47" t="s">
        <v>29</v>
      </c>
      <c r="E753" s="48" t="s">
        <v>3054</v>
      </c>
      <c r="F753" s="50" t="s">
        <v>3055</v>
      </c>
      <c r="G753" s="50" t="s">
        <v>1435</v>
      </c>
      <c r="H753" s="50" t="s">
        <v>24</v>
      </c>
      <c r="I753" s="50" t="s">
        <v>1436</v>
      </c>
      <c r="J753" s="50" t="s">
        <v>5519</v>
      </c>
      <c r="K753" s="50" t="str">
        <f>IF(ISERROR(VLOOKUP(J753,'Specialised Service Code'!$A$1:$D$219,2,FALSE)),"",VLOOKUP(J753,'Specialised Service Code'!$A$1:$D$219,2,FALSE))</f>
        <v>ADULT SPECIALIST SERVICES FOR PATIENTS INFECTED WITH HIV</v>
      </c>
      <c r="L753" s="47">
        <v>350</v>
      </c>
      <c r="M753" s="50" t="s">
        <v>5520</v>
      </c>
      <c r="N753" s="50" t="str">
        <f>IF(ISERROR(VLOOKUP(M753,'Specialised Service Code'!$A$1:$D$219,2,FALSE)),"",VLOOKUP(M753,'Specialised Service Code'!$A$1:$D$219,2,FALSE))</f>
        <v>SPECIALIST SERVICES FOR CHILDREN WITH INFECTIOUS DISEASES: HIV</v>
      </c>
      <c r="O753" s="47" t="s">
        <v>1437</v>
      </c>
    </row>
    <row r="754" spans="1:15" s="80" customFormat="1" ht="14.25" customHeight="1">
      <c r="A754" s="50" t="s">
        <v>1456</v>
      </c>
      <c r="B754" s="48"/>
      <c r="C754" s="78" t="s">
        <v>3056</v>
      </c>
      <c r="D754" s="47"/>
      <c r="E754" s="48"/>
      <c r="F754" s="50" t="s">
        <v>3056</v>
      </c>
      <c r="G754" s="50" t="s">
        <v>3057</v>
      </c>
      <c r="H754" s="50" t="s">
        <v>24</v>
      </c>
      <c r="I754" s="50" t="s">
        <v>1789</v>
      </c>
      <c r="J754" s="50" t="s">
        <v>13</v>
      </c>
      <c r="K754" s="50" t="str">
        <f>IF(ISERROR(VLOOKUP(J754,'Specialised Service Code'!$A$1:$D$219,2,FALSE)),"",VLOOKUP(J754,'Specialised Service Code'!$A$1:$D$219,2,FALSE))</f>
        <v>CHEMOTHERAPY SERVICES</v>
      </c>
      <c r="L754" s="47" t="s">
        <v>82</v>
      </c>
      <c r="M754" s="50" t="s">
        <v>23</v>
      </c>
      <c r="N754" s="50" t="str">
        <f>IF(ISERROR(VLOOKUP(M754,'Specialised Service Code'!$A$1:$D$219,2,FALSE)),"",VLOOKUP(M754,'Specialised Service Code'!$A$1:$D$219,2,FALSE))</f>
        <v>SPECIALIST CANCER SERVICES FOR CHILDREN AND YOUNG PEOPLE: PAEDIATRIC CANCER</v>
      </c>
      <c r="O754" s="47" t="s">
        <v>83</v>
      </c>
    </row>
    <row r="755" spans="1:15" s="80" customFormat="1" ht="14.25" customHeight="1">
      <c r="A755" s="125" t="s">
        <v>27</v>
      </c>
      <c r="B755" s="122" t="s">
        <v>3058</v>
      </c>
      <c r="C755" s="126" t="s">
        <v>3059</v>
      </c>
      <c r="D755" s="47" t="s">
        <v>29</v>
      </c>
      <c r="E755" s="48" t="s">
        <v>3060</v>
      </c>
      <c r="F755" s="50" t="s">
        <v>3061</v>
      </c>
      <c r="G755" s="50" t="s">
        <v>3012</v>
      </c>
      <c r="H755" s="50" t="s">
        <v>24</v>
      </c>
      <c r="I755" s="50" t="s">
        <v>3013</v>
      </c>
      <c r="J755" s="50" t="s">
        <v>1250</v>
      </c>
      <c r="K755" s="50" t="str">
        <f>IF(ISERROR(VLOOKUP(J755,'Specialised Service Code'!$A$1:$D$219,2,FALSE)),"",VLOOKUP(J755,'Specialised Service Code'!$A$1:$D$219,2,FALSE))</f>
        <v>ADULT SPECIALIST ENDOCRINOLOGY SERVICES</v>
      </c>
      <c r="L755" s="47" t="s">
        <v>1460</v>
      </c>
      <c r="M755" s="50" t="s">
        <v>1191</v>
      </c>
      <c r="N755" s="50" t="str">
        <f>IF(ISERROR(VLOOKUP(M755,'Specialised Service Code'!$A$1:$D$219,2,FALSE)),"",VLOOKUP(M755,'Specialised Service Code'!$A$1:$D$219,2,FALSE))</f>
        <v>SPECIALIST ENDOCRINOLOGY AND DIABETES SERVICES FOR CHILDREN</v>
      </c>
      <c r="O755" s="47" t="s">
        <v>1461</v>
      </c>
    </row>
    <row r="756" spans="1:15" s="80" customFormat="1" ht="14.25" customHeight="1">
      <c r="A756" s="125" t="s">
        <v>27</v>
      </c>
      <c r="B756" s="122" t="s">
        <v>3062</v>
      </c>
      <c r="C756" s="126" t="s">
        <v>3063</v>
      </c>
      <c r="D756" s="47" t="s">
        <v>29</v>
      </c>
      <c r="E756" s="48" t="s">
        <v>3064</v>
      </c>
      <c r="F756" s="50" t="s">
        <v>3065</v>
      </c>
      <c r="G756" s="50" t="s">
        <v>3066</v>
      </c>
      <c r="H756" s="50" t="s">
        <v>24</v>
      </c>
      <c r="I756" s="50" t="s">
        <v>3067</v>
      </c>
      <c r="J756" s="50" t="s">
        <v>1377</v>
      </c>
      <c r="K756" s="50" t="str">
        <f>IF(ISERROR(VLOOKUP(J756,'Specialised Service Code'!$A$1:$D$219,2,FALSE)),"",VLOOKUP(J756,'Specialised Service Code'!$A$1:$D$219,2,FALSE))</f>
        <v>ADULT HIGHLY SPECIALIST RESPIRATORY SERVICES: SEVERE ASTHMA</v>
      </c>
      <c r="L756" s="47" t="s">
        <v>3068</v>
      </c>
      <c r="M756" s="50" t="s">
        <v>1200</v>
      </c>
      <c r="N756" s="50" t="str">
        <f>IF(ISERROR(VLOOKUP(M756,'Specialised Service Code'!$A$1:$D$219,2,FALSE)),"",VLOOKUP(M756,'Specialised Service Code'!$A$1:$D$219,2,FALSE))</f>
        <v>SPECIALIST RESPIRATORY SERVICES FOR CHILDREN</v>
      </c>
      <c r="O756" s="47" t="s">
        <v>1839</v>
      </c>
    </row>
    <row r="757" spans="1:15" s="80" customFormat="1" ht="14.25" customHeight="1">
      <c r="A757" s="50" t="s">
        <v>1456</v>
      </c>
      <c r="B757" s="48"/>
      <c r="C757" s="78" t="s">
        <v>3069</v>
      </c>
      <c r="D757" s="47"/>
      <c r="E757" s="48"/>
      <c r="F757" s="50" t="s">
        <v>3069</v>
      </c>
      <c r="G757" s="50" t="s">
        <v>3070</v>
      </c>
      <c r="H757" s="50" t="s">
        <v>24</v>
      </c>
      <c r="I757" s="50" t="s">
        <v>3071</v>
      </c>
      <c r="J757" s="50" t="s">
        <v>1250</v>
      </c>
      <c r="K757" s="50" t="str">
        <f>IF(ISERROR(VLOOKUP(J757,'Specialised Service Code'!$A$1:$D$219,2,FALSE)),"",VLOOKUP(J757,'Specialised Service Code'!$A$1:$D$219,2,FALSE))</f>
        <v>ADULT SPECIALIST ENDOCRINOLOGY SERVICES</v>
      </c>
      <c r="L757" s="47" t="s">
        <v>1460</v>
      </c>
      <c r="M757" s="50" t="s">
        <v>1191</v>
      </c>
      <c r="N757" s="50" t="str">
        <f>IF(ISERROR(VLOOKUP(M757,'Specialised Service Code'!$A$1:$D$219,2,FALSE)),"",VLOOKUP(M757,'Specialised Service Code'!$A$1:$D$219,2,FALSE))</f>
        <v>SPECIALIST ENDOCRINOLOGY AND DIABETES SERVICES FOR CHILDREN</v>
      </c>
      <c r="O757" s="47" t="s">
        <v>1461</v>
      </c>
    </row>
    <row r="758" spans="1:15" s="80" customFormat="1" ht="14.25" customHeight="1">
      <c r="A758" s="125" t="s">
        <v>27</v>
      </c>
      <c r="B758" s="122" t="s">
        <v>3072</v>
      </c>
      <c r="C758" s="126" t="s">
        <v>3073</v>
      </c>
      <c r="D758" s="47" t="s">
        <v>29</v>
      </c>
      <c r="E758" s="48" t="s">
        <v>3074</v>
      </c>
      <c r="F758" s="50" t="s">
        <v>3075</v>
      </c>
      <c r="G758" s="50" t="s">
        <v>1655</v>
      </c>
      <c r="H758" s="50" t="s">
        <v>24</v>
      </c>
      <c r="I758" s="50" t="s">
        <v>1656</v>
      </c>
      <c r="J758" s="50" t="s">
        <v>1284</v>
      </c>
      <c r="K758" s="50" t="str">
        <f>IF(ISERROR(VLOOKUP(J758,'Specialised Service Code'!$A$1:$D$219,2,FALSE)),"",VLOOKUP(J758,'Specialised Service Code'!$A$1:$D$219,2,FALSE))</f>
        <v>HIGHLY SPECIALIST SERVICES FOR ADULTS WITH INFECTIOUS DISEASES: INFECTIOUS DISEASES</v>
      </c>
      <c r="L758" s="47" t="s">
        <v>1506</v>
      </c>
      <c r="M758" s="50" t="s">
        <v>1285</v>
      </c>
      <c r="N758" s="50" t="str">
        <f>IF(ISERROR(VLOOKUP(M758,'Specialised Service Code'!$A$1:$D$219,2,FALSE)),"",VLOOKUP(M758,'Specialised Service Code'!$A$1:$D$219,2,FALSE))</f>
        <v>SPECIALIST SERVICES FOR CHILDREN WITH INFECTIOUS DISEASES</v>
      </c>
      <c r="O758" s="47" t="s">
        <v>1437</v>
      </c>
    </row>
    <row r="759" spans="1:15" s="80" customFormat="1" ht="14.25" customHeight="1">
      <c r="A759" s="125" t="s">
        <v>27</v>
      </c>
      <c r="B759" s="122" t="s">
        <v>3072</v>
      </c>
      <c r="C759" s="126" t="s">
        <v>3073</v>
      </c>
      <c r="D759" s="47" t="s">
        <v>29</v>
      </c>
      <c r="E759" s="48" t="s">
        <v>3076</v>
      </c>
      <c r="F759" s="50" t="s">
        <v>3077</v>
      </c>
      <c r="G759" s="50" t="s">
        <v>1655</v>
      </c>
      <c r="H759" s="50" t="s">
        <v>24</v>
      </c>
      <c r="I759" s="50" t="s">
        <v>1656</v>
      </c>
      <c r="J759" s="50" t="s">
        <v>1284</v>
      </c>
      <c r="K759" s="50" t="str">
        <f>IF(ISERROR(VLOOKUP(J759,'Specialised Service Code'!$A$1:$D$219,2,FALSE)),"",VLOOKUP(J759,'Specialised Service Code'!$A$1:$D$219,2,FALSE))</f>
        <v>HIGHLY SPECIALIST SERVICES FOR ADULTS WITH INFECTIOUS DISEASES: INFECTIOUS DISEASES</v>
      </c>
      <c r="L759" s="47" t="s">
        <v>1506</v>
      </c>
      <c r="M759" s="50" t="s">
        <v>1285</v>
      </c>
      <c r="N759" s="50" t="str">
        <f>IF(ISERROR(VLOOKUP(M759,'Specialised Service Code'!$A$1:$D$219,2,FALSE)),"",VLOOKUP(M759,'Specialised Service Code'!$A$1:$D$219,2,FALSE))</f>
        <v>SPECIALIST SERVICES FOR CHILDREN WITH INFECTIOUS DISEASES</v>
      </c>
      <c r="O759" s="47" t="s">
        <v>1437</v>
      </c>
    </row>
    <row r="760" spans="1:15" s="80" customFormat="1" ht="14.25" customHeight="1">
      <c r="A760" s="125" t="s">
        <v>27</v>
      </c>
      <c r="B760" s="122" t="s">
        <v>3078</v>
      </c>
      <c r="C760" s="126" t="s">
        <v>3079</v>
      </c>
      <c r="D760" s="47" t="s">
        <v>29</v>
      </c>
      <c r="E760" s="48" t="s">
        <v>3080</v>
      </c>
      <c r="F760" s="50" t="s">
        <v>3081</v>
      </c>
      <c r="G760" s="50" t="s">
        <v>3082</v>
      </c>
      <c r="H760" s="50" t="s">
        <v>24</v>
      </c>
      <c r="I760" s="50" t="s">
        <v>1531</v>
      </c>
      <c r="J760" s="50" t="s">
        <v>1298</v>
      </c>
      <c r="K760" s="50" t="str">
        <f>IF(ISERROR(VLOOKUP(J760,'Specialised Service Code'!$A$1:$D$219,2,FALSE)),"",VLOOKUP(J760,'Specialised Service Code'!$A$1:$D$219,2,FALSE))</f>
        <v>LYSOSOMAL STORAGE DISORDER SERVICE</v>
      </c>
      <c r="L760" s="47" t="s">
        <v>1532</v>
      </c>
      <c r="M760" s="50" t="s">
        <v>1298</v>
      </c>
      <c r="N760" s="50" t="str">
        <f>IF(ISERROR(VLOOKUP(M760,'Specialised Service Code'!$A$1:$D$219,2,FALSE)),"",VLOOKUP(M760,'Specialised Service Code'!$A$1:$D$219,2,FALSE))</f>
        <v>LYSOSOMAL STORAGE DISORDER SERVICE</v>
      </c>
      <c r="O760" s="47" t="s">
        <v>1533</v>
      </c>
    </row>
    <row r="761" spans="1:15" s="80" customFormat="1" ht="14.25" customHeight="1">
      <c r="A761" s="50" t="s">
        <v>1456</v>
      </c>
      <c r="B761" s="48"/>
      <c r="C761" s="78" t="s">
        <v>3083</v>
      </c>
      <c r="D761" s="47"/>
      <c r="E761" s="48"/>
      <c r="F761" s="50" t="s">
        <v>3083</v>
      </c>
      <c r="G761" s="50" t="s">
        <v>3084</v>
      </c>
      <c r="H761" s="50" t="s">
        <v>24</v>
      </c>
      <c r="I761" s="50" t="s">
        <v>1505</v>
      </c>
      <c r="J761" s="50" t="s">
        <v>1284</v>
      </c>
      <c r="K761" s="50" t="str">
        <f>IF(ISERROR(VLOOKUP(J761,'Specialised Service Code'!$A$1:$D$219,2,FALSE)),"",VLOOKUP(J761,'Specialised Service Code'!$A$1:$D$219,2,FALSE))</f>
        <v>HIGHLY SPECIALIST SERVICES FOR ADULTS WITH INFECTIOUS DISEASES: INFECTIOUS DISEASES</v>
      </c>
      <c r="L761" s="47" t="s">
        <v>1506</v>
      </c>
      <c r="M761" s="50" t="s">
        <v>1285</v>
      </c>
      <c r="N761" s="50" t="str">
        <f>IF(ISERROR(VLOOKUP(M761,'Specialised Service Code'!$A$1:$D$219,2,FALSE)),"",VLOOKUP(M761,'Specialised Service Code'!$A$1:$D$219,2,FALSE))</f>
        <v>SPECIALIST SERVICES FOR CHILDREN WITH INFECTIOUS DISEASES</v>
      </c>
      <c r="O761" s="47" t="s">
        <v>1437</v>
      </c>
    </row>
    <row r="762" spans="1:15" s="80" customFormat="1" ht="14.25" customHeight="1">
      <c r="A762" s="125" t="s">
        <v>27</v>
      </c>
      <c r="B762" s="122" t="s">
        <v>3085</v>
      </c>
      <c r="C762" s="126" t="s">
        <v>3086</v>
      </c>
      <c r="D762" s="47" t="s">
        <v>29</v>
      </c>
      <c r="E762" s="48" t="s">
        <v>3087</v>
      </c>
      <c r="F762" s="50" t="s">
        <v>3088</v>
      </c>
      <c r="G762" s="50" t="s">
        <v>1564</v>
      </c>
      <c r="H762" s="50" t="s">
        <v>24</v>
      </c>
      <c r="I762" s="50" t="s">
        <v>1559</v>
      </c>
      <c r="J762" s="50" t="s">
        <v>1315</v>
      </c>
      <c r="K762" s="50" t="str">
        <f>IF(ISERROR(VLOOKUP(J762,'Specialised Service Code'!$A$1:$D$219,2,FALSE)),"",VLOOKUP(J762,'Specialised Service Code'!$A$1:$D$219,2,FALSE))</f>
        <v>ADULT SPECIALIST NEUROSCIENCES SERVICES: NEUROLOGY</v>
      </c>
      <c r="L762" s="47" t="s">
        <v>1566</v>
      </c>
      <c r="M762" s="50" t="s">
        <v>1195</v>
      </c>
      <c r="N762" s="50" t="str">
        <f>IF(ISERROR(VLOOKUP(M762,'Specialised Service Code'!$A$1:$D$219,2,FALSE)),"",VLOOKUP(M762,'Specialised Service Code'!$A$1:$D$219,2,FALSE))</f>
        <v>SPECIALIST NEUROSCIENCE SERVICES FOR CHILDREN</v>
      </c>
      <c r="O762" s="47" t="s">
        <v>1567</v>
      </c>
    </row>
    <row r="763" spans="1:15" s="80" customFormat="1" ht="14.25" customHeight="1">
      <c r="A763" s="125" t="s">
        <v>27</v>
      </c>
      <c r="B763" s="122" t="s">
        <v>3089</v>
      </c>
      <c r="C763" s="126" t="s">
        <v>3090</v>
      </c>
      <c r="D763" s="47" t="s">
        <v>29</v>
      </c>
      <c r="E763" s="48" t="s">
        <v>3091</v>
      </c>
      <c r="F763" s="50" t="s">
        <v>3092</v>
      </c>
      <c r="G763" s="50" t="s">
        <v>1435</v>
      </c>
      <c r="H763" s="50" t="s">
        <v>24</v>
      </c>
      <c r="I763" s="50" t="s">
        <v>1436</v>
      </c>
      <c r="J763" s="50" t="s">
        <v>5519</v>
      </c>
      <c r="K763" s="50" t="str">
        <f>IF(ISERROR(VLOOKUP(J763,'Specialised Service Code'!$A$1:$D$219,2,FALSE)),"",VLOOKUP(J763,'Specialised Service Code'!$A$1:$D$219,2,FALSE))</f>
        <v>ADULT SPECIALIST SERVICES FOR PATIENTS INFECTED WITH HIV</v>
      </c>
      <c r="L763" s="47">
        <v>350</v>
      </c>
      <c r="M763" s="50" t="s">
        <v>5520</v>
      </c>
      <c r="N763" s="50" t="str">
        <f>IF(ISERROR(VLOOKUP(M763,'Specialised Service Code'!$A$1:$D$219,2,FALSE)),"",VLOOKUP(M763,'Specialised Service Code'!$A$1:$D$219,2,FALSE))</f>
        <v>SPECIALIST SERVICES FOR CHILDREN WITH INFECTIOUS DISEASES: HIV</v>
      </c>
      <c r="O763" s="47" t="s">
        <v>1437</v>
      </c>
    </row>
    <row r="764" spans="1:15" s="80" customFormat="1" ht="14.25" customHeight="1">
      <c r="A764" s="125" t="s">
        <v>27</v>
      </c>
      <c r="B764" s="122" t="s">
        <v>3089</v>
      </c>
      <c r="C764" s="126" t="s">
        <v>3090</v>
      </c>
      <c r="D764" s="47" t="s">
        <v>29</v>
      </c>
      <c r="E764" s="48" t="s">
        <v>3093</v>
      </c>
      <c r="F764" s="50" t="s">
        <v>3094</v>
      </c>
      <c r="G764" s="50" t="s">
        <v>1435</v>
      </c>
      <c r="H764" s="50" t="s">
        <v>24</v>
      </c>
      <c r="I764" s="50" t="s">
        <v>1436</v>
      </c>
      <c r="J764" s="50" t="s">
        <v>5519</v>
      </c>
      <c r="K764" s="50" t="str">
        <f>IF(ISERROR(VLOOKUP(J764,'Specialised Service Code'!$A$1:$D$219,2,FALSE)),"",VLOOKUP(J764,'Specialised Service Code'!$A$1:$D$219,2,FALSE))</f>
        <v>ADULT SPECIALIST SERVICES FOR PATIENTS INFECTED WITH HIV</v>
      </c>
      <c r="L764" s="47">
        <v>350</v>
      </c>
      <c r="M764" s="50" t="s">
        <v>5520</v>
      </c>
      <c r="N764" s="50" t="str">
        <f>IF(ISERROR(VLOOKUP(M764,'Specialised Service Code'!$A$1:$D$219,2,FALSE)),"",VLOOKUP(M764,'Specialised Service Code'!$A$1:$D$219,2,FALSE))</f>
        <v>SPECIALIST SERVICES FOR CHILDREN WITH INFECTIOUS DISEASES: HIV</v>
      </c>
      <c r="O764" s="47" t="s">
        <v>1437</v>
      </c>
    </row>
    <row r="765" spans="1:15" s="80" customFormat="1" ht="14.25" customHeight="1">
      <c r="A765" s="125" t="s">
        <v>27</v>
      </c>
      <c r="B765" s="122" t="s">
        <v>3089</v>
      </c>
      <c r="C765" s="126" t="s">
        <v>3090</v>
      </c>
      <c r="D765" s="47" t="s">
        <v>29</v>
      </c>
      <c r="E765" s="48" t="s">
        <v>3095</v>
      </c>
      <c r="F765" s="50" t="s">
        <v>3096</v>
      </c>
      <c r="G765" s="50" t="s">
        <v>1435</v>
      </c>
      <c r="H765" s="50" t="s">
        <v>24</v>
      </c>
      <c r="I765" s="50" t="s">
        <v>1436</v>
      </c>
      <c r="J765" s="50" t="s">
        <v>5519</v>
      </c>
      <c r="K765" s="50" t="str">
        <f>IF(ISERROR(VLOOKUP(J765,'Specialised Service Code'!$A$1:$D$219,2,FALSE)),"",VLOOKUP(J765,'Specialised Service Code'!$A$1:$D$219,2,FALSE))</f>
        <v>ADULT SPECIALIST SERVICES FOR PATIENTS INFECTED WITH HIV</v>
      </c>
      <c r="L765" s="47">
        <v>350</v>
      </c>
      <c r="M765" s="50" t="s">
        <v>5520</v>
      </c>
      <c r="N765" s="50" t="str">
        <f>IF(ISERROR(VLOOKUP(M765,'Specialised Service Code'!$A$1:$D$219,2,FALSE)),"",VLOOKUP(M765,'Specialised Service Code'!$A$1:$D$219,2,FALSE))</f>
        <v>SPECIALIST SERVICES FOR CHILDREN WITH INFECTIOUS DISEASES: HIV</v>
      </c>
      <c r="O765" s="47" t="s">
        <v>1437</v>
      </c>
    </row>
    <row r="766" spans="1:15" s="80" customFormat="1" ht="14.25" customHeight="1">
      <c r="A766" s="125" t="s">
        <v>27</v>
      </c>
      <c r="B766" s="122" t="s">
        <v>3097</v>
      </c>
      <c r="C766" s="126" t="s">
        <v>3098</v>
      </c>
      <c r="D766" s="47" t="s">
        <v>29</v>
      </c>
      <c r="E766" s="48" t="s">
        <v>3099</v>
      </c>
      <c r="F766" s="50" t="s">
        <v>3100</v>
      </c>
      <c r="G766" s="50" t="s">
        <v>1435</v>
      </c>
      <c r="H766" s="50" t="s">
        <v>24</v>
      </c>
      <c r="I766" s="50" t="s">
        <v>1436</v>
      </c>
      <c r="J766" s="50" t="s">
        <v>5519</v>
      </c>
      <c r="K766" s="50" t="str">
        <f>IF(ISERROR(VLOOKUP(J766,'Specialised Service Code'!$A$1:$D$219,2,FALSE)),"",VLOOKUP(J766,'Specialised Service Code'!$A$1:$D$219,2,FALSE))</f>
        <v>ADULT SPECIALIST SERVICES FOR PATIENTS INFECTED WITH HIV</v>
      </c>
      <c r="L766" s="47">
        <v>350</v>
      </c>
      <c r="M766" s="50" t="s">
        <v>5520</v>
      </c>
      <c r="N766" s="50" t="str">
        <f>IF(ISERROR(VLOOKUP(M766,'Specialised Service Code'!$A$1:$D$219,2,FALSE)),"",VLOOKUP(M766,'Specialised Service Code'!$A$1:$D$219,2,FALSE))</f>
        <v>SPECIALIST SERVICES FOR CHILDREN WITH INFECTIOUS DISEASES: HIV</v>
      </c>
      <c r="O766" s="47" t="s">
        <v>1437</v>
      </c>
    </row>
    <row r="767" spans="1:15" s="80" customFormat="1" ht="14.25" customHeight="1">
      <c r="A767" s="125" t="s">
        <v>27</v>
      </c>
      <c r="B767" s="122" t="s">
        <v>3097</v>
      </c>
      <c r="C767" s="126" t="s">
        <v>3098</v>
      </c>
      <c r="D767" s="47" t="s">
        <v>29</v>
      </c>
      <c r="E767" s="48" t="s">
        <v>3101</v>
      </c>
      <c r="F767" s="50" t="s">
        <v>3102</v>
      </c>
      <c r="G767" s="50" t="s">
        <v>1435</v>
      </c>
      <c r="H767" s="50" t="s">
        <v>24</v>
      </c>
      <c r="I767" s="50" t="s">
        <v>1436</v>
      </c>
      <c r="J767" s="50" t="s">
        <v>5519</v>
      </c>
      <c r="K767" s="50" t="str">
        <f>IF(ISERROR(VLOOKUP(J767,'Specialised Service Code'!$A$1:$D$219,2,FALSE)),"",VLOOKUP(J767,'Specialised Service Code'!$A$1:$D$219,2,FALSE))</f>
        <v>ADULT SPECIALIST SERVICES FOR PATIENTS INFECTED WITH HIV</v>
      </c>
      <c r="L767" s="47">
        <v>350</v>
      </c>
      <c r="M767" s="50" t="s">
        <v>5520</v>
      </c>
      <c r="N767" s="50" t="str">
        <f>IF(ISERROR(VLOOKUP(M767,'Specialised Service Code'!$A$1:$D$219,2,FALSE)),"",VLOOKUP(M767,'Specialised Service Code'!$A$1:$D$219,2,FALSE))</f>
        <v>SPECIALIST SERVICES FOR CHILDREN WITH INFECTIOUS DISEASES: HIV</v>
      </c>
      <c r="O767" s="47" t="s">
        <v>1437</v>
      </c>
    </row>
    <row r="768" spans="1:15" s="80" customFormat="1" ht="14.25" customHeight="1">
      <c r="A768" s="125" t="s">
        <v>27</v>
      </c>
      <c r="B768" s="122" t="s">
        <v>3097</v>
      </c>
      <c r="C768" s="126" t="s">
        <v>3098</v>
      </c>
      <c r="D768" s="47" t="s">
        <v>29</v>
      </c>
      <c r="E768" s="48" t="s">
        <v>3103</v>
      </c>
      <c r="F768" s="50" t="s">
        <v>3104</v>
      </c>
      <c r="G768" s="50" t="s">
        <v>1435</v>
      </c>
      <c r="H768" s="50" t="s">
        <v>24</v>
      </c>
      <c r="I768" s="50" t="s">
        <v>1436</v>
      </c>
      <c r="J768" s="50" t="s">
        <v>5519</v>
      </c>
      <c r="K768" s="50" t="str">
        <f>IF(ISERROR(VLOOKUP(J768,'Specialised Service Code'!$A$1:$D$219,2,FALSE)),"",VLOOKUP(J768,'Specialised Service Code'!$A$1:$D$219,2,FALSE))</f>
        <v>ADULT SPECIALIST SERVICES FOR PATIENTS INFECTED WITH HIV</v>
      </c>
      <c r="L768" s="47">
        <v>350</v>
      </c>
      <c r="M768" s="50" t="s">
        <v>5520</v>
      </c>
      <c r="N768" s="50" t="str">
        <f>IF(ISERROR(VLOOKUP(M768,'Specialised Service Code'!$A$1:$D$219,2,FALSE)),"",VLOOKUP(M768,'Specialised Service Code'!$A$1:$D$219,2,FALSE))</f>
        <v>SPECIALIST SERVICES FOR CHILDREN WITH INFECTIOUS DISEASES: HIV</v>
      </c>
      <c r="O768" s="47" t="s">
        <v>1437</v>
      </c>
    </row>
    <row r="769" spans="1:15" s="80" customFormat="1" ht="14.25" customHeight="1">
      <c r="A769" s="125" t="s">
        <v>27</v>
      </c>
      <c r="B769" s="122" t="s">
        <v>3097</v>
      </c>
      <c r="C769" s="126" t="s">
        <v>3098</v>
      </c>
      <c r="D769" s="47" t="s">
        <v>29</v>
      </c>
      <c r="E769" s="48" t="s">
        <v>3105</v>
      </c>
      <c r="F769" s="50" t="s">
        <v>3106</v>
      </c>
      <c r="G769" s="50" t="s">
        <v>1435</v>
      </c>
      <c r="H769" s="50" t="s">
        <v>24</v>
      </c>
      <c r="I769" s="50" t="s">
        <v>1436</v>
      </c>
      <c r="J769" s="50" t="s">
        <v>5519</v>
      </c>
      <c r="K769" s="50" t="str">
        <f>IF(ISERROR(VLOOKUP(J769,'Specialised Service Code'!$A$1:$D$219,2,FALSE)),"",VLOOKUP(J769,'Specialised Service Code'!$A$1:$D$219,2,FALSE))</f>
        <v>ADULT SPECIALIST SERVICES FOR PATIENTS INFECTED WITH HIV</v>
      </c>
      <c r="L769" s="47">
        <v>350</v>
      </c>
      <c r="M769" s="50" t="s">
        <v>5520</v>
      </c>
      <c r="N769" s="50" t="str">
        <f>IF(ISERROR(VLOOKUP(M769,'Specialised Service Code'!$A$1:$D$219,2,FALSE)),"",VLOOKUP(M769,'Specialised Service Code'!$A$1:$D$219,2,FALSE))</f>
        <v>SPECIALIST SERVICES FOR CHILDREN WITH INFECTIOUS DISEASES: HIV</v>
      </c>
      <c r="O769" s="47" t="s">
        <v>1437</v>
      </c>
    </row>
    <row r="770" spans="1:15" s="80" customFormat="1" ht="14.25" customHeight="1">
      <c r="A770" s="125" t="s">
        <v>27</v>
      </c>
      <c r="B770" s="122" t="s">
        <v>3097</v>
      </c>
      <c r="C770" s="126" t="s">
        <v>3098</v>
      </c>
      <c r="D770" s="47" t="s">
        <v>29</v>
      </c>
      <c r="E770" s="48" t="s">
        <v>3107</v>
      </c>
      <c r="F770" s="50" t="s">
        <v>3108</v>
      </c>
      <c r="G770" s="50" t="s">
        <v>1435</v>
      </c>
      <c r="H770" s="50" t="s">
        <v>24</v>
      </c>
      <c r="I770" s="50" t="s">
        <v>1436</v>
      </c>
      <c r="J770" s="50" t="s">
        <v>5519</v>
      </c>
      <c r="K770" s="50" t="str">
        <f>IF(ISERROR(VLOOKUP(J770,'Specialised Service Code'!$A$1:$D$219,2,FALSE)),"",VLOOKUP(J770,'Specialised Service Code'!$A$1:$D$219,2,FALSE))</f>
        <v>ADULT SPECIALIST SERVICES FOR PATIENTS INFECTED WITH HIV</v>
      </c>
      <c r="L770" s="47">
        <v>350</v>
      </c>
      <c r="M770" s="50" t="s">
        <v>5520</v>
      </c>
      <c r="N770" s="50" t="str">
        <f>IF(ISERROR(VLOOKUP(M770,'Specialised Service Code'!$A$1:$D$219,2,FALSE)),"",VLOOKUP(M770,'Specialised Service Code'!$A$1:$D$219,2,FALSE))</f>
        <v>SPECIALIST SERVICES FOR CHILDREN WITH INFECTIOUS DISEASES: HIV</v>
      </c>
      <c r="O770" s="47" t="s">
        <v>1437</v>
      </c>
    </row>
    <row r="771" spans="1:15" s="80" customFormat="1" ht="14.25" customHeight="1">
      <c r="A771" s="125" t="s">
        <v>27</v>
      </c>
      <c r="B771" s="122" t="s">
        <v>3109</v>
      </c>
      <c r="C771" s="126" t="s">
        <v>3110</v>
      </c>
      <c r="D771" s="47" t="s">
        <v>29</v>
      </c>
      <c r="E771" s="48" t="s">
        <v>3111</v>
      </c>
      <c r="F771" s="50" t="s">
        <v>3112</v>
      </c>
      <c r="G771" s="50" t="s">
        <v>9</v>
      </c>
      <c r="H771" s="50" t="s">
        <v>24</v>
      </c>
      <c r="I771" s="50" t="s">
        <v>1789</v>
      </c>
      <c r="J771" s="50" t="s">
        <v>13</v>
      </c>
      <c r="K771" s="50" t="str">
        <f>IF(ISERROR(VLOOKUP(J771,'Specialised Service Code'!$A$1:$D$219,2,FALSE)),"",VLOOKUP(J771,'Specialised Service Code'!$A$1:$D$219,2,FALSE))</f>
        <v>CHEMOTHERAPY SERVICES</v>
      </c>
      <c r="L771" s="47" t="s">
        <v>82</v>
      </c>
      <c r="M771" s="50" t="s">
        <v>23</v>
      </c>
      <c r="N771" s="50" t="str">
        <f>IF(ISERROR(VLOOKUP(M771,'Specialised Service Code'!$A$1:$D$219,2,FALSE)),"",VLOOKUP(M771,'Specialised Service Code'!$A$1:$D$219,2,FALSE))</f>
        <v>SPECIALIST CANCER SERVICES FOR CHILDREN AND YOUNG PEOPLE: PAEDIATRIC CANCER</v>
      </c>
      <c r="O771" s="47" t="s">
        <v>83</v>
      </c>
    </row>
    <row r="772" spans="1:15" s="80" customFormat="1" ht="14.25" customHeight="1">
      <c r="A772" s="125" t="s">
        <v>27</v>
      </c>
      <c r="B772" s="122" t="s">
        <v>3109</v>
      </c>
      <c r="C772" s="126" t="s">
        <v>3110</v>
      </c>
      <c r="D772" s="47" t="s">
        <v>29</v>
      </c>
      <c r="E772" s="48" t="s">
        <v>3113</v>
      </c>
      <c r="F772" s="50" t="s">
        <v>3114</v>
      </c>
      <c r="G772" s="50" t="s">
        <v>9</v>
      </c>
      <c r="H772" s="50" t="s">
        <v>24</v>
      </c>
      <c r="I772" s="50" t="s">
        <v>1789</v>
      </c>
      <c r="J772" s="50" t="s">
        <v>13</v>
      </c>
      <c r="K772" s="50" t="str">
        <f>IF(ISERROR(VLOOKUP(J772,'Specialised Service Code'!$A$1:$D$219,2,FALSE)),"",VLOOKUP(J772,'Specialised Service Code'!$A$1:$D$219,2,FALSE))</f>
        <v>CHEMOTHERAPY SERVICES</v>
      </c>
      <c r="L772" s="47" t="s">
        <v>82</v>
      </c>
      <c r="M772" s="50" t="s">
        <v>23</v>
      </c>
      <c r="N772" s="50" t="str">
        <f>IF(ISERROR(VLOOKUP(M772,'Specialised Service Code'!$A$1:$D$219,2,FALSE)),"",VLOOKUP(M772,'Specialised Service Code'!$A$1:$D$219,2,FALSE))</f>
        <v>SPECIALIST CANCER SERVICES FOR CHILDREN AND YOUNG PEOPLE: PAEDIATRIC CANCER</v>
      </c>
      <c r="O772" s="47" t="s">
        <v>83</v>
      </c>
    </row>
    <row r="773" spans="1:15" s="80" customFormat="1" ht="14.25" customHeight="1">
      <c r="A773" s="125" t="s">
        <v>27</v>
      </c>
      <c r="B773" s="122" t="s">
        <v>3115</v>
      </c>
      <c r="C773" s="126" t="s">
        <v>3116</v>
      </c>
      <c r="D773" s="47" t="s">
        <v>29</v>
      </c>
      <c r="E773" s="48" t="s">
        <v>3117</v>
      </c>
      <c r="F773" s="50" t="s">
        <v>3118</v>
      </c>
      <c r="G773" s="50" t="s">
        <v>3119</v>
      </c>
      <c r="H773" s="50" t="s">
        <v>24</v>
      </c>
      <c r="I773" s="50" t="s">
        <v>1559</v>
      </c>
      <c r="J773" s="50" t="s">
        <v>13</v>
      </c>
      <c r="K773" s="50" t="str">
        <f>IF(ISERROR(VLOOKUP(J773,'Specialised Service Code'!$A$1:$D$219,2,FALSE)),"",VLOOKUP(J773,'Specialised Service Code'!$A$1:$D$219,2,FALSE))</f>
        <v>CHEMOTHERAPY SERVICES</v>
      </c>
      <c r="L773" s="47" t="s">
        <v>82</v>
      </c>
      <c r="M773" s="50" t="s">
        <v>23</v>
      </c>
      <c r="N773" s="50" t="str">
        <f>IF(ISERROR(VLOOKUP(M773,'Specialised Service Code'!$A$1:$D$219,2,FALSE)),"",VLOOKUP(M773,'Specialised Service Code'!$A$1:$D$219,2,FALSE))</f>
        <v>SPECIALIST CANCER SERVICES FOR CHILDREN AND YOUNG PEOPLE: PAEDIATRIC CANCER</v>
      </c>
      <c r="O773" s="47" t="s">
        <v>83</v>
      </c>
    </row>
    <row r="774" spans="1:15" s="80" customFormat="1" ht="14.25" customHeight="1">
      <c r="A774" s="125" t="s">
        <v>27</v>
      </c>
      <c r="B774" s="122" t="s">
        <v>3115</v>
      </c>
      <c r="C774" s="126" t="s">
        <v>3116</v>
      </c>
      <c r="D774" s="47" t="s">
        <v>29</v>
      </c>
      <c r="E774" s="48" t="s">
        <v>3120</v>
      </c>
      <c r="F774" s="50" t="s">
        <v>3121</v>
      </c>
      <c r="G774" s="50" t="s">
        <v>3119</v>
      </c>
      <c r="H774" s="50" t="s">
        <v>24</v>
      </c>
      <c r="I774" s="50" t="s">
        <v>1559</v>
      </c>
      <c r="J774" s="50" t="s">
        <v>13</v>
      </c>
      <c r="K774" s="50" t="str">
        <f>IF(ISERROR(VLOOKUP(J774,'Specialised Service Code'!$A$1:$D$219,2,FALSE)),"",VLOOKUP(J774,'Specialised Service Code'!$A$1:$D$219,2,FALSE))</f>
        <v>CHEMOTHERAPY SERVICES</v>
      </c>
      <c r="L774" s="47" t="s">
        <v>82</v>
      </c>
      <c r="M774" s="50" t="s">
        <v>23</v>
      </c>
      <c r="N774" s="50" t="str">
        <f>IF(ISERROR(VLOOKUP(M774,'Specialised Service Code'!$A$1:$D$219,2,FALSE)),"",VLOOKUP(M774,'Specialised Service Code'!$A$1:$D$219,2,FALSE))</f>
        <v>SPECIALIST CANCER SERVICES FOR CHILDREN AND YOUNG PEOPLE: PAEDIATRIC CANCER</v>
      </c>
      <c r="O774" s="47" t="s">
        <v>83</v>
      </c>
    </row>
    <row r="775" spans="1:15" s="80" customFormat="1" ht="14.25" customHeight="1">
      <c r="A775" s="125" t="s">
        <v>27</v>
      </c>
      <c r="B775" s="122" t="s">
        <v>3115</v>
      </c>
      <c r="C775" s="126" t="s">
        <v>3116</v>
      </c>
      <c r="D775" s="47" t="s">
        <v>29</v>
      </c>
      <c r="E775" s="48" t="s">
        <v>3117</v>
      </c>
      <c r="F775" s="50" t="s">
        <v>3118</v>
      </c>
      <c r="G775" s="50" t="s">
        <v>3122</v>
      </c>
      <c r="H775" s="50" t="s">
        <v>24</v>
      </c>
      <c r="I775" s="50" t="s">
        <v>1559</v>
      </c>
      <c r="J775" s="50" t="s">
        <v>1290</v>
      </c>
      <c r="K775" s="50" t="str">
        <f>IF(ISERROR(VLOOKUP(J775,'Specialised Service Code'!$A$1:$D$219,2,FALSE)),"",VLOOKUP(J775,'Specialised Service Code'!$A$1:$D$219,2,FALSE))</f>
        <v>ADULT HIGHLY SPECIALIST RESPIRATORY SERVICES: INTERSTITIAL LUNG DISEASE</v>
      </c>
      <c r="L775" s="47" t="s">
        <v>3123</v>
      </c>
      <c r="M775" s="50" t="s">
        <v>1200</v>
      </c>
      <c r="N775" s="50" t="str">
        <f>IF(ISERROR(VLOOKUP(M775,'Specialised Service Code'!$A$1:$D$219,2,FALSE)),"",VLOOKUP(M775,'Specialised Service Code'!$A$1:$D$219,2,FALSE))</f>
        <v>SPECIALIST RESPIRATORY SERVICES FOR CHILDREN</v>
      </c>
      <c r="O775" s="47" t="s">
        <v>1839</v>
      </c>
    </row>
    <row r="776" spans="1:15" s="80" customFormat="1" ht="14.25" customHeight="1">
      <c r="A776" s="125" t="s">
        <v>27</v>
      </c>
      <c r="B776" s="122" t="s">
        <v>3115</v>
      </c>
      <c r="C776" s="126" t="s">
        <v>3116</v>
      </c>
      <c r="D776" s="47" t="s">
        <v>29</v>
      </c>
      <c r="E776" s="48" t="s">
        <v>3120</v>
      </c>
      <c r="F776" s="50" t="s">
        <v>3121</v>
      </c>
      <c r="G776" s="50" t="s">
        <v>3122</v>
      </c>
      <c r="H776" s="50" t="s">
        <v>24</v>
      </c>
      <c r="I776" s="50" t="s">
        <v>1559</v>
      </c>
      <c r="J776" s="50" t="s">
        <v>1290</v>
      </c>
      <c r="K776" s="50" t="str">
        <f>IF(ISERROR(VLOOKUP(J776,'Specialised Service Code'!$A$1:$D$219,2,FALSE)),"",VLOOKUP(J776,'Specialised Service Code'!$A$1:$D$219,2,FALSE))</f>
        <v>ADULT HIGHLY SPECIALIST RESPIRATORY SERVICES: INTERSTITIAL LUNG DISEASE</v>
      </c>
      <c r="L776" s="47" t="s">
        <v>3123</v>
      </c>
      <c r="M776" s="50" t="s">
        <v>1200</v>
      </c>
      <c r="N776" s="50" t="str">
        <f>IF(ISERROR(VLOOKUP(M776,'Specialised Service Code'!$A$1:$D$219,2,FALSE)),"",VLOOKUP(M776,'Specialised Service Code'!$A$1:$D$219,2,FALSE))</f>
        <v>SPECIALIST RESPIRATORY SERVICES FOR CHILDREN</v>
      </c>
      <c r="O776" s="47" t="s">
        <v>1839</v>
      </c>
    </row>
    <row r="777" spans="1:15" s="80" customFormat="1" ht="14.25" customHeight="1">
      <c r="A777" s="125" t="s">
        <v>27</v>
      </c>
      <c r="B777" s="122" t="s">
        <v>3115</v>
      </c>
      <c r="C777" s="126" t="s">
        <v>3116</v>
      </c>
      <c r="D777" s="47" t="s">
        <v>29</v>
      </c>
      <c r="E777" s="48" t="s">
        <v>3117</v>
      </c>
      <c r="F777" s="50" t="s">
        <v>3118</v>
      </c>
      <c r="G777" s="50" t="s">
        <v>3124</v>
      </c>
      <c r="H777" s="50" t="s">
        <v>24</v>
      </c>
      <c r="I777" s="50" t="s">
        <v>1559</v>
      </c>
      <c r="J777" s="50" t="s">
        <v>13</v>
      </c>
      <c r="K777" s="50" t="str">
        <f>IF(ISERROR(VLOOKUP(J777,'Specialised Service Code'!$A$1:$D$219,2,FALSE)),"",VLOOKUP(J777,'Specialised Service Code'!$A$1:$D$219,2,FALSE))</f>
        <v>CHEMOTHERAPY SERVICES</v>
      </c>
      <c r="L777" s="47" t="s">
        <v>82</v>
      </c>
      <c r="M777" s="50" t="s">
        <v>23</v>
      </c>
      <c r="N777" s="50" t="str">
        <f>IF(ISERROR(VLOOKUP(M777,'Specialised Service Code'!$A$1:$D$219,2,FALSE)),"",VLOOKUP(M777,'Specialised Service Code'!$A$1:$D$219,2,FALSE))</f>
        <v>SPECIALIST CANCER SERVICES FOR CHILDREN AND YOUNG PEOPLE: PAEDIATRIC CANCER</v>
      </c>
      <c r="O777" s="47" t="s">
        <v>83</v>
      </c>
    </row>
    <row r="778" spans="1:15" s="80" customFormat="1" ht="14.25" customHeight="1">
      <c r="A778" s="125" t="s">
        <v>27</v>
      </c>
      <c r="B778" s="122" t="s">
        <v>3115</v>
      </c>
      <c r="C778" s="126" t="s">
        <v>3116</v>
      </c>
      <c r="D778" s="47" t="s">
        <v>29</v>
      </c>
      <c r="E778" s="48" t="s">
        <v>3120</v>
      </c>
      <c r="F778" s="50" t="s">
        <v>3121</v>
      </c>
      <c r="G778" s="50" t="s">
        <v>3124</v>
      </c>
      <c r="H778" s="50" t="s">
        <v>24</v>
      </c>
      <c r="I778" s="50" t="s">
        <v>1559</v>
      </c>
      <c r="J778" s="50" t="s">
        <v>13</v>
      </c>
      <c r="K778" s="50" t="str">
        <f>IF(ISERROR(VLOOKUP(J778,'Specialised Service Code'!$A$1:$D$219,2,FALSE)),"",VLOOKUP(J778,'Specialised Service Code'!$A$1:$D$219,2,FALSE))</f>
        <v>CHEMOTHERAPY SERVICES</v>
      </c>
      <c r="L778" s="47" t="s">
        <v>82</v>
      </c>
      <c r="M778" s="50" t="s">
        <v>23</v>
      </c>
      <c r="N778" s="50" t="str">
        <f>IF(ISERROR(VLOOKUP(M778,'Specialised Service Code'!$A$1:$D$219,2,FALSE)),"",VLOOKUP(M778,'Specialised Service Code'!$A$1:$D$219,2,FALSE))</f>
        <v>SPECIALIST CANCER SERVICES FOR CHILDREN AND YOUNG PEOPLE: PAEDIATRIC CANCER</v>
      </c>
      <c r="O778" s="47" t="s">
        <v>83</v>
      </c>
    </row>
    <row r="779" spans="1:15" s="80" customFormat="1" ht="14.25" customHeight="1">
      <c r="A779" s="125" t="s">
        <v>27</v>
      </c>
      <c r="B779" s="122" t="s">
        <v>3125</v>
      </c>
      <c r="C779" s="126" t="s">
        <v>3126</v>
      </c>
      <c r="D779" s="47" t="s">
        <v>29</v>
      </c>
      <c r="E779" s="48" t="s">
        <v>3127</v>
      </c>
      <c r="F779" s="50" t="s">
        <v>3128</v>
      </c>
      <c r="G779" s="50" t="s">
        <v>1619</v>
      </c>
      <c r="H779" s="50" t="s">
        <v>24</v>
      </c>
      <c r="I779" s="50" t="s">
        <v>1505</v>
      </c>
      <c r="J779" s="50" t="s">
        <v>1284</v>
      </c>
      <c r="K779" s="50" t="str">
        <f>IF(ISERROR(VLOOKUP(J779,'Specialised Service Code'!$A$1:$D$219,2,FALSE)),"",VLOOKUP(J779,'Specialised Service Code'!$A$1:$D$219,2,FALSE))</f>
        <v>HIGHLY SPECIALIST SERVICES FOR ADULTS WITH INFECTIOUS DISEASES: INFECTIOUS DISEASES</v>
      </c>
      <c r="L779" s="47" t="s">
        <v>1506</v>
      </c>
      <c r="M779" s="50" t="s">
        <v>1285</v>
      </c>
      <c r="N779" s="50" t="str">
        <f>IF(ISERROR(VLOOKUP(M779,'Specialised Service Code'!$A$1:$D$219,2,FALSE)),"",VLOOKUP(M779,'Specialised Service Code'!$A$1:$D$219,2,FALSE))</f>
        <v>SPECIALIST SERVICES FOR CHILDREN WITH INFECTIOUS DISEASES</v>
      </c>
      <c r="O779" s="47" t="s">
        <v>1437</v>
      </c>
    </row>
    <row r="780" spans="1:15" s="80" customFormat="1" ht="14.25" customHeight="1">
      <c r="A780" s="125" t="s">
        <v>27</v>
      </c>
      <c r="B780" s="122" t="s">
        <v>3125</v>
      </c>
      <c r="C780" s="126" t="s">
        <v>3126</v>
      </c>
      <c r="D780" s="47" t="s">
        <v>29</v>
      </c>
      <c r="E780" s="48" t="s">
        <v>3129</v>
      </c>
      <c r="F780" s="50" t="s">
        <v>3130</v>
      </c>
      <c r="G780" s="50" t="s">
        <v>1619</v>
      </c>
      <c r="H780" s="50" t="s">
        <v>24</v>
      </c>
      <c r="I780" s="50" t="s">
        <v>1505</v>
      </c>
      <c r="J780" s="50" t="s">
        <v>1284</v>
      </c>
      <c r="K780" s="50" t="str">
        <f>IF(ISERROR(VLOOKUP(J780,'Specialised Service Code'!$A$1:$D$219,2,FALSE)),"",VLOOKUP(J780,'Specialised Service Code'!$A$1:$D$219,2,FALSE))</f>
        <v>HIGHLY SPECIALIST SERVICES FOR ADULTS WITH INFECTIOUS DISEASES: INFECTIOUS DISEASES</v>
      </c>
      <c r="L780" s="47" t="s">
        <v>1506</v>
      </c>
      <c r="M780" s="50" t="s">
        <v>1285</v>
      </c>
      <c r="N780" s="50" t="str">
        <f>IF(ISERROR(VLOOKUP(M780,'Specialised Service Code'!$A$1:$D$219,2,FALSE)),"",VLOOKUP(M780,'Specialised Service Code'!$A$1:$D$219,2,FALSE))</f>
        <v>SPECIALIST SERVICES FOR CHILDREN WITH INFECTIOUS DISEASES</v>
      </c>
      <c r="O780" s="47" t="s">
        <v>1437</v>
      </c>
    </row>
    <row r="781" spans="1:15" s="80" customFormat="1" ht="14.25" customHeight="1">
      <c r="A781" s="125" t="s">
        <v>27</v>
      </c>
      <c r="B781" s="122" t="s">
        <v>3131</v>
      </c>
      <c r="C781" s="126" t="s">
        <v>3132</v>
      </c>
      <c r="D781" s="47" t="s">
        <v>29</v>
      </c>
      <c r="E781" s="48" t="s">
        <v>3133</v>
      </c>
      <c r="F781" s="50" t="s">
        <v>3134</v>
      </c>
      <c r="G781" s="50" t="s">
        <v>1144</v>
      </c>
      <c r="H781" s="50" t="s">
        <v>24</v>
      </c>
      <c r="I781" s="50" t="s">
        <v>1531</v>
      </c>
      <c r="J781" s="50" t="s">
        <v>1307</v>
      </c>
      <c r="K781" s="50" t="str">
        <f>IF(ISERROR(VLOOKUP(J781,'Specialised Service Code'!$A$1:$D$219,2,FALSE)),"",VLOOKUP(J781,'Specialised Service Code'!$A$1:$D$219,2,FALSE))</f>
        <v>HIGHLY SPECIALIST METABOLIC DISORDER SERVICES</v>
      </c>
      <c r="L781" s="47">
        <v>300</v>
      </c>
      <c r="M781" s="50" t="s">
        <v>1307</v>
      </c>
      <c r="N781" s="50" t="str">
        <f>IF(ISERROR(VLOOKUP(M781,'Specialised Service Code'!$A$1:$D$219,2,FALSE)),"",VLOOKUP(M781,'Specialised Service Code'!$A$1:$D$219,2,FALSE))</f>
        <v>HIGHLY SPECIALIST METABOLIC DISORDER SERVICES</v>
      </c>
      <c r="O781" s="47" t="s">
        <v>1533</v>
      </c>
    </row>
    <row r="782" spans="1:15" s="80" customFormat="1" ht="14.25" customHeight="1">
      <c r="A782" s="125" t="s">
        <v>27</v>
      </c>
      <c r="B782" s="122" t="s">
        <v>3131</v>
      </c>
      <c r="C782" s="126" t="s">
        <v>3132</v>
      </c>
      <c r="D782" s="47" t="s">
        <v>29</v>
      </c>
      <c r="E782" s="48" t="s">
        <v>3135</v>
      </c>
      <c r="F782" s="50" t="s">
        <v>3136</v>
      </c>
      <c r="G782" s="50" t="s">
        <v>1144</v>
      </c>
      <c r="H782" s="50" t="s">
        <v>24</v>
      </c>
      <c r="I782" s="50" t="s">
        <v>1531</v>
      </c>
      <c r="J782" s="50" t="s">
        <v>1307</v>
      </c>
      <c r="K782" s="50" t="str">
        <f>IF(ISERROR(VLOOKUP(J782,'Specialised Service Code'!$A$1:$D$219,2,FALSE)),"",VLOOKUP(J782,'Specialised Service Code'!$A$1:$D$219,2,FALSE))</f>
        <v>HIGHLY SPECIALIST METABOLIC DISORDER SERVICES</v>
      </c>
      <c r="L782" s="47">
        <v>300</v>
      </c>
      <c r="M782" s="50" t="s">
        <v>1307</v>
      </c>
      <c r="N782" s="50" t="str">
        <f>IF(ISERROR(VLOOKUP(M782,'Specialised Service Code'!$A$1:$D$219,2,FALSE)),"",VLOOKUP(M782,'Specialised Service Code'!$A$1:$D$219,2,FALSE))</f>
        <v>HIGHLY SPECIALIST METABOLIC DISORDER SERVICES</v>
      </c>
      <c r="O782" s="47" t="s">
        <v>1533</v>
      </c>
    </row>
    <row r="783" spans="1:15" s="80" customFormat="1" ht="14.25" customHeight="1">
      <c r="A783" s="125" t="s">
        <v>27</v>
      </c>
      <c r="B783" s="122" t="s">
        <v>3131</v>
      </c>
      <c r="C783" s="126" t="s">
        <v>3132</v>
      </c>
      <c r="D783" s="47" t="s">
        <v>29</v>
      </c>
      <c r="E783" s="48" t="s">
        <v>3137</v>
      </c>
      <c r="F783" s="50" t="s">
        <v>3138</v>
      </c>
      <c r="G783" s="50" t="s">
        <v>1144</v>
      </c>
      <c r="H783" s="50" t="s">
        <v>24</v>
      </c>
      <c r="I783" s="50" t="s">
        <v>1531</v>
      </c>
      <c r="J783" s="50" t="s">
        <v>1307</v>
      </c>
      <c r="K783" s="50" t="str">
        <f>IF(ISERROR(VLOOKUP(J783,'Specialised Service Code'!$A$1:$D$219,2,FALSE)),"",VLOOKUP(J783,'Specialised Service Code'!$A$1:$D$219,2,FALSE))</f>
        <v>HIGHLY SPECIALIST METABOLIC DISORDER SERVICES</v>
      </c>
      <c r="L783" s="47">
        <v>300</v>
      </c>
      <c r="M783" s="50" t="s">
        <v>1307</v>
      </c>
      <c r="N783" s="50" t="str">
        <f>IF(ISERROR(VLOOKUP(M783,'Specialised Service Code'!$A$1:$D$219,2,FALSE)),"",VLOOKUP(M783,'Specialised Service Code'!$A$1:$D$219,2,FALSE))</f>
        <v>HIGHLY SPECIALIST METABOLIC DISORDER SERVICES</v>
      </c>
      <c r="O783" s="47" t="s">
        <v>1533</v>
      </c>
    </row>
    <row r="784" spans="1:15" s="80" customFormat="1" ht="14.25" customHeight="1">
      <c r="A784" s="125" t="s">
        <v>27</v>
      </c>
      <c r="B784" s="122" t="s">
        <v>3131</v>
      </c>
      <c r="C784" s="126" t="s">
        <v>3132</v>
      </c>
      <c r="D784" s="47" t="s">
        <v>29</v>
      </c>
      <c r="E784" s="48" t="s">
        <v>3139</v>
      </c>
      <c r="F784" s="50" t="s">
        <v>3140</v>
      </c>
      <c r="G784" s="50" t="s">
        <v>1144</v>
      </c>
      <c r="H784" s="50" t="s">
        <v>24</v>
      </c>
      <c r="I784" s="50" t="s">
        <v>1531</v>
      </c>
      <c r="J784" s="50" t="s">
        <v>1307</v>
      </c>
      <c r="K784" s="50" t="str">
        <f>IF(ISERROR(VLOOKUP(J784,'Specialised Service Code'!$A$1:$D$219,2,FALSE)),"",VLOOKUP(J784,'Specialised Service Code'!$A$1:$D$219,2,FALSE))</f>
        <v>HIGHLY SPECIALIST METABOLIC DISORDER SERVICES</v>
      </c>
      <c r="L784" s="47">
        <v>300</v>
      </c>
      <c r="M784" s="50" t="s">
        <v>1307</v>
      </c>
      <c r="N784" s="50" t="str">
        <f>IF(ISERROR(VLOOKUP(M784,'Specialised Service Code'!$A$1:$D$219,2,FALSE)),"",VLOOKUP(M784,'Specialised Service Code'!$A$1:$D$219,2,FALSE))</f>
        <v>HIGHLY SPECIALIST METABOLIC DISORDER SERVICES</v>
      </c>
      <c r="O784" s="47" t="s">
        <v>1533</v>
      </c>
    </row>
    <row r="785" spans="1:15" s="80" customFormat="1" ht="14.25" customHeight="1">
      <c r="A785" s="125" t="s">
        <v>27</v>
      </c>
      <c r="B785" s="122" t="s">
        <v>3131</v>
      </c>
      <c r="C785" s="126" t="s">
        <v>3132</v>
      </c>
      <c r="D785" s="47" t="s">
        <v>29</v>
      </c>
      <c r="E785" s="48" t="s">
        <v>3141</v>
      </c>
      <c r="F785" s="50" t="s">
        <v>3142</v>
      </c>
      <c r="G785" s="50" t="s">
        <v>1144</v>
      </c>
      <c r="H785" s="50" t="s">
        <v>24</v>
      </c>
      <c r="I785" s="50" t="s">
        <v>1531</v>
      </c>
      <c r="J785" s="50" t="s">
        <v>1307</v>
      </c>
      <c r="K785" s="50" t="str">
        <f>IF(ISERROR(VLOOKUP(J785,'Specialised Service Code'!$A$1:$D$219,2,FALSE)),"",VLOOKUP(J785,'Specialised Service Code'!$A$1:$D$219,2,FALSE))</f>
        <v>HIGHLY SPECIALIST METABOLIC DISORDER SERVICES</v>
      </c>
      <c r="L785" s="47">
        <v>300</v>
      </c>
      <c r="M785" s="50" t="s">
        <v>1307</v>
      </c>
      <c r="N785" s="50" t="str">
        <f>IF(ISERROR(VLOOKUP(M785,'Specialised Service Code'!$A$1:$D$219,2,FALSE)),"",VLOOKUP(M785,'Specialised Service Code'!$A$1:$D$219,2,FALSE))</f>
        <v>HIGHLY SPECIALIST METABOLIC DISORDER SERVICES</v>
      </c>
      <c r="O785" s="47" t="s">
        <v>1533</v>
      </c>
    </row>
    <row r="786" spans="1:15" s="80" customFormat="1" ht="14.25" customHeight="1">
      <c r="A786" s="125" t="s">
        <v>27</v>
      </c>
      <c r="B786" s="122" t="s">
        <v>3131</v>
      </c>
      <c r="C786" s="126" t="s">
        <v>3132</v>
      </c>
      <c r="D786" s="47" t="s">
        <v>29</v>
      </c>
      <c r="E786" s="48" t="s">
        <v>3133</v>
      </c>
      <c r="F786" s="50" t="s">
        <v>3134</v>
      </c>
      <c r="G786" s="50" t="s">
        <v>3143</v>
      </c>
      <c r="H786" s="50" t="s">
        <v>24</v>
      </c>
      <c r="I786" s="50" t="s">
        <v>1531</v>
      </c>
      <c r="J786" s="50" t="s">
        <v>1307</v>
      </c>
      <c r="K786" s="50" t="str">
        <f>IF(ISERROR(VLOOKUP(J786,'Specialised Service Code'!$A$1:$D$219,2,FALSE)),"",VLOOKUP(J786,'Specialised Service Code'!$A$1:$D$219,2,FALSE))</f>
        <v>HIGHLY SPECIALIST METABOLIC DISORDER SERVICES</v>
      </c>
      <c r="L786" s="47">
        <v>300</v>
      </c>
      <c r="M786" s="50" t="s">
        <v>1307</v>
      </c>
      <c r="N786" s="50" t="str">
        <f>IF(ISERROR(VLOOKUP(M786,'Specialised Service Code'!$A$1:$D$219,2,FALSE)),"",VLOOKUP(M786,'Specialised Service Code'!$A$1:$D$219,2,FALSE))</f>
        <v>HIGHLY SPECIALIST METABOLIC DISORDER SERVICES</v>
      </c>
      <c r="O786" s="47" t="s">
        <v>1533</v>
      </c>
    </row>
    <row r="787" spans="1:15" s="80" customFormat="1" ht="14.25" customHeight="1">
      <c r="A787" s="125" t="s">
        <v>27</v>
      </c>
      <c r="B787" s="122" t="s">
        <v>3131</v>
      </c>
      <c r="C787" s="126" t="s">
        <v>3132</v>
      </c>
      <c r="D787" s="47" t="s">
        <v>29</v>
      </c>
      <c r="E787" s="48" t="s">
        <v>3135</v>
      </c>
      <c r="F787" s="50" t="s">
        <v>3136</v>
      </c>
      <c r="G787" s="50" t="s">
        <v>3143</v>
      </c>
      <c r="H787" s="50" t="s">
        <v>24</v>
      </c>
      <c r="I787" s="50" t="s">
        <v>1531</v>
      </c>
      <c r="J787" s="50" t="s">
        <v>1307</v>
      </c>
      <c r="K787" s="50" t="str">
        <f>IF(ISERROR(VLOOKUP(J787,'Specialised Service Code'!$A$1:$D$219,2,FALSE)),"",VLOOKUP(J787,'Specialised Service Code'!$A$1:$D$219,2,FALSE))</f>
        <v>HIGHLY SPECIALIST METABOLIC DISORDER SERVICES</v>
      </c>
      <c r="L787" s="47">
        <v>300</v>
      </c>
      <c r="M787" s="50" t="s">
        <v>1307</v>
      </c>
      <c r="N787" s="50" t="str">
        <f>IF(ISERROR(VLOOKUP(M787,'Specialised Service Code'!$A$1:$D$219,2,FALSE)),"",VLOOKUP(M787,'Specialised Service Code'!$A$1:$D$219,2,FALSE))</f>
        <v>HIGHLY SPECIALIST METABOLIC DISORDER SERVICES</v>
      </c>
      <c r="O787" s="47" t="s">
        <v>1533</v>
      </c>
    </row>
    <row r="788" spans="1:15" s="80" customFormat="1" ht="14.25" customHeight="1">
      <c r="A788" s="125" t="s">
        <v>27</v>
      </c>
      <c r="B788" s="122" t="s">
        <v>3131</v>
      </c>
      <c r="C788" s="126" t="s">
        <v>3132</v>
      </c>
      <c r="D788" s="47" t="s">
        <v>29</v>
      </c>
      <c r="E788" s="48" t="s">
        <v>3137</v>
      </c>
      <c r="F788" s="50" t="s">
        <v>3138</v>
      </c>
      <c r="G788" s="50" t="s">
        <v>3143</v>
      </c>
      <c r="H788" s="50" t="s">
        <v>24</v>
      </c>
      <c r="I788" s="50" t="s">
        <v>1531</v>
      </c>
      <c r="J788" s="50" t="s">
        <v>1307</v>
      </c>
      <c r="K788" s="50" t="str">
        <f>IF(ISERROR(VLOOKUP(J788,'Specialised Service Code'!$A$1:$D$219,2,FALSE)),"",VLOOKUP(J788,'Specialised Service Code'!$A$1:$D$219,2,FALSE))</f>
        <v>HIGHLY SPECIALIST METABOLIC DISORDER SERVICES</v>
      </c>
      <c r="L788" s="47">
        <v>300</v>
      </c>
      <c r="M788" s="50" t="s">
        <v>1307</v>
      </c>
      <c r="N788" s="50" t="str">
        <f>IF(ISERROR(VLOOKUP(M788,'Specialised Service Code'!$A$1:$D$219,2,FALSE)),"",VLOOKUP(M788,'Specialised Service Code'!$A$1:$D$219,2,FALSE))</f>
        <v>HIGHLY SPECIALIST METABOLIC DISORDER SERVICES</v>
      </c>
      <c r="O788" s="47" t="s">
        <v>1533</v>
      </c>
    </row>
    <row r="789" spans="1:15" s="80" customFormat="1" ht="14.25" customHeight="1">
      <c r="A789" s="125" t="s">
        <v>27</v>
      </c>
      <c r="B789" s="122" t="s">
        <v>3131</v>
      </c>
      <c r="C789" s="126" t="s">
        <v>3132</v>
      </c>
      <c r="D789" s="47" t="s">
        <v>29</v>
      </c>
      <c r="E789" s="48" t="s">
        <v>3139</v>
      </c>
      <c r="F789" s="50" t="s">
        <v>3140</v>
      </c>
      <c r="G789" s="50" t="s">
        <v>3143</v>
      </c>
      <c r="H789" s="50" t="s">
        <v>24</v>
      </c>
      <c r="I789" s="50" t="s">
        <v>1531</v>
      </c>
      <c r="J789" s="50" t="s">
        <v>1307</v>
      </c>
      <c r="K789" s="50" t="str">
        <f>IF(ISERROR(VLOOKUP(J789,'Specialised Service Code'!$A$1:$D$219,2,FALSE)),"",VLOOKUP(J789,'Specialised Service Code'!$A$1:$D$219,2,FALSE))</f>
        <v>HIGHLY SPECIALIST METABOLIC DISORDER SERVICES</v>
      </c>
      <c r="L789" s="47">
        <v>300</v>
      </c>
      <c r="M789" s="50" t="s">
        <v>1307</v>
      </c>
      <c r="N789" s="50" t="str">
        <f>IF(ISERROR(VLOOKUP(M789,'Specialised Service Code'!$A$1:$D$219,2,FALSE)),"",VLOOKUP(M789,'Specialised Service Code'!$A$1:$D$219,2,FALSE))</f>
        <v>HIGHLY SPECIALIST METABOLIC DISORDER SERVICES</v>
      </c>
      <c r="O789" s="47" t="s">
        <v>1533</v>
      </c>
    </row>
    <row r="790" spans="1:15" s="80" customFormat="1" ht="14.25" customHeight="1">
      <c r="A790" s="125" t="s">
        <v>27</v>
      </c>
      <c r="B790" s="122" t="s">
        <v>3131</v>
      </c>
      <c r="C790" s="126" t="s">
        <v>3132</v>
      </c>
      <c r="D790" s="47" t="s">
        <v>29</v>
      </c>
      <c r="E790" s="48" t="s">
        <v>3141</v>
      </c>
      <c r="F790" s="50" t="s">
        <v>3142</v>
      </c>
      <c r="G790" s="50" t="s">
        <v>3143</v>
      </c>
      <c r="H790" s="50" t="s">
        <v>24</v>
      </c>
      <c r="I790" s="50" t="s">
        <v>1531</v>
      </c>
      <c r="J790" s="50" t="s">
        <v>1307</v>
      </c>
      <c r="K790" s="50" t="str">
        <f>IF(ISERROR(VLOOKUP(J790,'Specialised Service Code'!$A$1:$D$219,2,FALSE)),"",VLOOKUP(J790,'Specialised Service Code'!$A$1:$D$219,2,FALSE))</f>
        <v>HIGHLY SPECIALIST METABOLIC DISORDER SERVICES</v>
      </c>
      <c r="L790" s="47">
        <v>300</v>
      </c>
      <c r="M790" s="50" t="s">
        <v>1307</v>
      </c>
      <c r="N790" s="50" t="str">
        <f>IF(ISERROR(VLOOKUP(M790,'Specialised Service Code'!$A$1:$D$219,2,FALSE)),"",VLOOKUP(M790,'Specialised Service Code'!$A$1:$D$219,2,FALSE))</f>
        <v>HIGHLY SPECIALIST METABOLIC DISORDER SERVICES</v>
      </c>
      <c r="O790" s="47" t="s">
        <v>1533</v>
      </c>
    </row>
    <row r="791" spans="1:15" s="80" customFormat="1" ht="14.25" customHeight="1">
      <c r="A791" s="125" t="s">
        <v>27</v>
      </c>
      <c r="B791" s="122" t="s">
        <v>3144</v>
      </c>
      <c r="C791" s="126" t="s">
        <v>3145</v>
      </c>
      <c r="D791" s="47" t="s">
        <v>29</v>
      </c>
      <c r="E791" s="48" t="s">
        <v>3146</v>
      </c>
      <c r="F791" s="50" t="s">
        <v>3147</v>
      </c>
      <c r="G791" s="50" t="s">
        <v>1634</v>
      </c>
      <c r="H791" s="50" t="s">
        <v>24</v>
      </c>
      <c r="I791" s="50" t="s">
        <v>1635</v>
      </c>
      <c r="J791" s="50" t="s">
        <v>1358</v>
      </c>
      <c r="K791" s="50" t="str">
        <f>IF(ISERROR(VLOOKUP(J791,'Specialised Service Code'!$A$1:$D$219,2,FALSE)),"",VLOOKUP(J791,'Specialised Service Code'!$A$1:$D$219,2,FALSE))</f>
        <v>ADULT SPECIALIST PULMONARY HYPERTENSION SERVICES</v>
      </c>
      <c r="L791" s="47" t="s">
        <v>1636</v>
      </c>
      <c r="M791" s="50" t="s">
        <v>1359</v>
      </c>
      <c r="N791" s="50" t="str">
        <f>IF(ISERROR(VLOOKUP(M791,'Specialised Service Code'!$A$1:$D$219,2,FALSE)),"",VLOOKUP(M791,'Specialised Service Code'!$A$1:$D$219,2,FALSE))</f>
        <v>PULMONARY HYPERTENSION SERVICE FOR CHILDREN</v>
      </c>
      <c r="O791" s="47" t="s">
        <v>1637</v>
      </c>
    </row>
    <row r="792" spans="1:15" s="80" customFormat="1" ht="14.25" customHeight="1">
      <c r="A792" s="125" t="s">
        <v>27</v>
      </c>
      <c r="B792" s="122" t="s">
        <v>3144</v>
      </c>
      <c r="C792" s="126" t="s">
        <v>3145</v>
      </c>
      <c r="D792" s="47" t="s">
        <v>29</v>
      </c>
      <c r="E792" s="48" t="s">
        <v>3148</v>
      </c>
      <c r="F792" s="50" t="s">
        <v>3149</v>
      </c>
      <c r="G792" s="50" t="s">
        <v>1634</v>
      </c>
      <c r="H792" s="50" t="s">
        <v>24</v>
      </c>
      <c r="I792" s="50" t="s">
        <v>1635</v>
      </c>
      <c r="J792" s="50" t="s">
        <v>1358</v>
      </c>
      <c r="K792" s="50" t="str">
        <f>IF(ISERROR(VLOOKUP(J792,'Specialised Service Code'!$A$1:$D$219,2,FALSE)),"",VLOOKUP(J792,'Specialised Service Code'!$A$1:$D$219,2,FALSE))</f>
        <v>ADULT SPECIALIST PULMONARY HYPERTENSION SERVICES</v>
      </c>
      <c r="L792" s="47" t="s">
        <v>1636</v>
      </c>
      <c r="M792" s="50" t="s">
        <v>1359</v>
      </c>
      <c r="N792" s="50" t="str">
        <f>IF(ISERROR(VLOOKUP(M792,'Specialised Service Code'!$A$1:$D$219,2,FALSE)),"",VLOOKUP(M792,'Specialised Service Code'!$A$1:$D$219,2,FALSE))</f>
        <v>PULMONARY HYPERTENSION SERVICE FOR CHILDREN</v>
      </c>
      <c r="O792" s="47" t="s">
        <v>1637</v>
      </c>
    </row>
    <row r="793" spans="1:15" s="80" customFormat="1" ht="14.25" customHeight="1">
      <c r="A793" s="125" t="s">
        <v>27</v>
      </c>
      <c r="B793" s="122" t="s">
        <v>3150</v>
      </c>
      <c r="C793" s="126" t="s">
        <v>3151</v>
      </c>
      <c r="D793" s="47" t="s">
        <v>29</v>
      </c>
      <c r="E793" s="48" t="s">
        <v>3152</v>
      </c>
      <c r="F793" s="50" t="s">
        <v>3153</v>
      </c>
      <c r="G793" s="50" t="s">
        <v>1545</v>
      </c>
      <c r="H793" s="50" t="s">
        <v>24</v>
      </c>
      <c r="I793" s="50" t="s">
        <v>1546</v>
      </c>
      <c r="J793" s="50" t="s">
        <v>1267</v>
      </c>
      <c r="K793" s="50" t="str">
        <f>IF(ISERROR(VLOOKUP(J793,'Specialised Service Code'!$A$1:$D$219,2,FALSE)),"",VLOOKUP(J793,'Specialised Service Code'!$A$1:$D$219,2,FALSE))</f>
        <v>SPECIALIST SERVICES FOR HAEMOPHILIA AND OTHER RELATED BLEEDING DISORDERS</v>
      </c>
      <c r="L793" s="47" t="s">
        <v>1547</v>
      </c>
      <c r="M793" s="50" t="s">
        <v>1267</v>
      </c>
      <c r="N793" s="50" t="str">
        <f>IF(ISERROR(VLOOKUP(M793,'Specialised Service Code'!$A$1:$D$219,2,FALSE)),"",VLOOKUP(M793,'Specialised Service Code'!$A$1:$D$219,2,FALSE))</f>
        <v>SPECIALIST SERVICES FOR HAEMOPHILIA AND OTHER RELATED BLEEDING DISORDERS</v>
      </c>
      <c r="O793" s="47" t="s">
        <v>1547</v>
      </c>
    </row>
    <row r="794" spans="1:15" s="80" customFormat="1" ht="14.25" customHeight="1">
      <c r="A794" s="125" t="s">
        <v>27</v>
      </c>
      <c r="B794" s="122" t="s">
        <v>3150</v>
      </c>
      <c r="C794" s="126" t="s">
        <v>3151</v>
      </c>
      <c r="D794" s="47" t="s">
        <v>29</v>
      </c>
      <c r="E794" s="48" t="s">
        <v>3154</v>
      </c>
      <c r="F794" s="50" t="s">
        <v>3155</v>
      </c>
      <c r="G794" s="50" t="s">
        <v>1545</v>
      </c>
      <c r="H794" s="50" t="s">
        <v>24</v>
      </c>
      <c r="I794" s="50" t="s">
        <v>1546</v>
      </c>
      <c r="J794" s="50" t="s">
        <v>1267</v>
      </c>
      <c r="K794" s="50" t="str">
        <f>IF(ISERROR(VLOOKUP(J794,'Specialised Service Code'!$A$1:$D$219,2,FALSE)),"",VLOOKUP(J794,'Specialised Service Code'!$A$1:$D$219,2,FALSE))</f>
        <v>SPECIALIST SERVICES FOR HAEMOPHILIA AND OTHER RELATED BLEEDING DISORDERS</v>
      </c>
      <c r="L794" s="47" t="s">
        <v>1547</v>
      </c>
      <c r="M794" s="50" t="s">
        <v>1267</v>
      </c>
      <c r="N794" s="50" t="str">
        <f>IF(ISERROR(VLOOKUP(M794,'Specialised Service Code'!$A$1:$D$219,2,FALSE)),"",VLOOKUP(M794,'Specialised Service Code'!$A$1:$D$219,2,FALSE))</f>
        <v>SPECIALIST SERVICES FOR HAEMOPHILIA AND OTHER RELATED BLEEDING DISORDERS</v>
      </c>
      <c r="O794" s="47" t="s">
        <v>1547</v>
      </c>
    </row>
    <row r="795" spans="1:15" s="80" customFormat="1" ht="14.25" customHeight="1">
      <c r="A795" s="125" t="s">
        <v>27</v>
      </c>
      <c r="B795" s="122" t="s">
        <v>3150</v>
      </c>
      <c r="C795" s="126" t="s">
        <v>3151</v>
      </c>
      <c r="D795" s="47" t="s">
        <v>29</v>
      </c>
      <c r="E795" s="48" t="s">
        <v>3156</v>
      </c>
      <c r="F795" s="50" t="s">
        <v>3157</v>
      </c>
      <c r="G795" s="50" t="s">
        <v>1545</v>
      </c>
      <c r="H795" s="50" t="s">
        <v>24</v>
      </c>
      <c r="I795" s="50" t="s">
        <v>1546</v>
      </c>
      <c r="J795" s="50" t="s">
        <v>1267</v>
      </c>
      <c r="K795" s="50" t="str">
        <f>IF(ISERROR(VLOOKUP(J795,'Specialised Service Code'!$A$1:$D$219,2,FALSE)),"",VLOOKUP(J795,'Specialised Service Code'!$A$1:$D$219,2,FALSE))</f>
        <v>SPECIALIST SERVICES FOR HAEMOPHILIA AND OTHER RELATED BLEEDING DISORDERS</v>
      </c>
      <c r="L795" s="47" t="s">
        <v>1547</v>
      </c>
      <c r="M795" s="50" t="s">
        <v>1267</v>
      </c>
      <c r="N795" s="50" t="str">
        <f>IF(ISERROR(VLOOKUP(M795,'Specialised Service Code'!$A$1:$D$219,2,FALSE)),"",VLOOKUP(M795,'Specialised Service Code'!$A$1:$D$219,2,FALSE))</f>
        <v>SPECIALIST SERVICES FOR HAEMOPHILIA AND OTHER RELATED BLEEDING DISORDERS</v>
      </c>
      <c r="O795" s="47" t="s">
        <v>1547</v>
      </c>
    </row>
    <row r="796" spans="1:15" s="80" customFormat="1" ht="14.25" customHeight="1">
      <c r="A796" s="125" t="s">
        <v>27</v>
      </c>
      <c r="B796" s="122" t="s">
        <v>3150</v>
      </c>
      <c r="C796" s="126" t="s">
        <v>3151</v>
      </c>
      <c r="D796" s="47" t="s">
        <v>29</v>
      </c>
      <c r="E796" s="48" t="s">
        <v>3158</v>
      </c>
      <c r="F796" s="50" t="s">
        <v>3159</v>
      </c>
      <c r="G796" s="50" t="s">
        <v>1545</v>
      </c>
      <c r="H796" s="50" t="s">
        <v>24</v>
      </c>
      <c r="I796" s="50" t="s">
        <v>1546</v>
      </c>
      <c r="J796" s="50" t="s">
        <v>1267</v>
      </c>
      <c r="K796" s="50" t="str">
        <f>IF(ISERROR(VLOOKUP(J796,'Specialised Service Code'!$A$1:$D$219,2,FALSE)),"",VLOOKUP(J796,'Specialised Service Code'!$A$1:$D$219,2,FALSE))</f>
        <v>SPECIALIST SERVICES FOR HAEMOPHILIA AND OTHER RELATED BLEEDING DISORDERS</v>
      </c>
      <c r="L796" s="47" t="s">
        <v>1547</v>
      </c>
      <c r="M796" s="50" t="s">
        <v>1267</v>
      </c>
      <c r="N796" s="50" t="str">
        <f>IF(ISERROR(VLOOKUP(M796,'Specialised Service Code'!$A$1:$D$219,2,FALSE)),"",VLOOKUP(M796,'Specialised Service Code'!$A$1:$D$219,2,FALSE))</f>
        <v>SPECIALIST SERVICES FOR HAEMOPHILIA AND OTHER RELATED BLEEDING DISORDERS</v>
      </c>
      <c r="O796" s="47" t="s">
        <v>1547</v>
      </c>
    </row>
    <row r="797" spans="1:15" s="80" customFormat="1" ht="14.25" customHeight="1">
      <c r="A797" s="125" t="s">
        <v>27</v>
      </c>
      <c r="B797" s="122" t="s">
        <v>3150</v>
      </c>
      <c r="C797" s="126" t="s">
        <v>3151</v>
      </c>
      <c r="D797" s="47" t="s">
        <v>29</v>
      </c>
      <c r="E797" s="48" t="s">
        <v>3160</v>
      </c>
      <c r="F797" s="50" t="s">
        <v>3161</v>
      </c>
      <c r="G797" s="50" t="s">
        <v>1545</v>
      </c>
      <c r="H797" s="50" t="s">
        <v>24</v>
      </c>
      <c r="I797" s="50" t="s">
        <v>1546</v>
      </c>
      <c r="J797" s="50" t="s">
        <v>1267</v>
      </c>
      <c r="K797" s="50" t="str">
        <f>IF(ISERROR(VLOOKUP(J797,'Specialised Service Code'!$A$1:$D$219,2,FALSE)),"",VLOOKUP(J797,'Specialised Service Code'!$A$1:$D$219,2,FALSE))</f>
        <v>SPECIALIST SERVICES FOR HAEMOPHILIA AND OTHER RELATED BLEEDING DISORDERS</v>
      </c>
      <c r="L797" s="47" t="s">
        <v>1547</v>
      </c>
      <c r="M797" s="50" t="s">
        <v>1267</v>
      </c>
      <c r="N797" s="50" t="str">
        <f>IF(ISERROR(VLOOKUP(M797,'Specialised Service Code'!$A$1:$D$219,2,FALSE)),"",VLOOKUP(M797,'Specialised Service Code'!$A$1:$D$219,2,FALSE))</f>
        <v>SPECIALIST SERVICES FOR HAEMOPHILIA AND OTHER RELATED BLEEDING DISORDERS</v>
      </c>
      <c r="O797" s="47" t="s">
        <v>1547</v>
      </c>
    </row>
    <row r="798" spans="1:15" s="80" customFormat="1" ht="14.25" customHeight="1">
      <c r="A798" s="50" t="s">
        <v>1456</v>
      </c>
      <c r="B798" s="48"/>
      <c r="C798" s="78" t="s">
        <v>3162</v>
      </c>
      <c r="D798" s="47"/>
      <c r="E798" s="48"/>
      <c r="F798" s="50" t="s">
        <v>3162</v>
      </c>
      <c r="G798" s="50" t="s">
        <v>1545</v>
      </c>
      <c r="H798" s="50" t="s">
        <v>24</v>
      </c>
      <c r="I798" s="50" t="s">
        <v>1546</v>
      </c>
      <c r="J798" s="50" t="s">
        <v>1267</v>
      </c>
      <c r="K798" s="50" t="str">
        <f>IF(ISERROR(VLOOKUP(J798,'Specialised Service Code'!$A$1:$D$219,2,FALSE)),"",VLOOKUP(J798,'Specialised Service Code'!$A$1:$D$219,2,FALSE))</f>
        <v>SPECIALIST SERVICES FOR HAEMOPHILIA AND OTHER RELATED BLEEDING DISORDERS</v>
      </c>
      <c r="L798" s="47" t="s">
        <v>1547</v>
      </c>
      <c r="M798" s="50" t="s">
        <v>1267</v>
      </c>
      <c r="N798" s="50" t="str">
        <f>IF(ISERROR(VLOOKUP(M798,'Specialised Service Code'!$A$1:$D$219,2,FALSE)),"",VLOOKUP(M798,'Specialised Service Code'!$A$1:$D$219,2,FALSE))</f>
        <v>SPECIALIST SERVICES FOR HAEMOPHILIA AND OTHER RELATED BLEEDING DISORDERS</v>
      </c>
      <c r="O798" s="47" t="s">
        <v>1547</v>
      </c>
    </row>
    <row r="799" spans="1:15" s="80" customFormat="1" ht="14.25" customHeight="1">
      <c r="A799" s="125" t="s">
        <v>27</v>
      </c>
      <c r="B799" s="122" t="s">
        <v>2603</v>
      </c>
      <c r="C799" s="126" t="s">
        <v>2604</v>
      </c>
      <c r="D799" s="47" t="s">
        <v>28</v>
      </c>
      <c r="E799" s="48" t="s">
        <v>3163</v>
      </c>
      <c r="F799" s="50" t="s">
        <v>3164</v>
      </c>
      <c r="G799" s="50" t="s">
        <v>2607</v>
      </c>
      <c r="H799" s="50" t="s">
        <v>24</v>
      </c>
      <c r="I799" s="50" t="s">
        <v>2608</v>
      </c>
      <c r="J799" s="50"/>
      <c r="K799" s="50" t="str">
        <f>IF(ISERROR(VLOOKUP(J799,'Specialised Service Code'!$A$1:$D$219,2,FALSE)),"",VLOOKUP(J799,'Specialised Service Code'!$A$1:$D$219,2,FALSE))</f>
        <v/>
      </c>
      <c r="L799" s="47"/>
      <c r="M799" s="50"/>
      <c r="N799" s="50" t="str">
        <f>IF(ISERROR(VLOOKUP(M799,'Specialised Service Code'!$A$1:$D$219,2,FALSE)),"",VLOOKUP(M799,'Specialised Service Code'!$A$1:$D$219,2,FALSE))</f>
        <v/>
      </c>
      <c r="O799" s="47"/>
    </row>
    <row r="800" spans="1:15" s="80" customFormat="1" ht="14.25" customHeight="1">
      <c r="A800" s="125" t="s">
        <v>27</v>
      </c>
      <c r="B800" s="122" t="s">
        <v>2603</v>
      </c>
      <c r="C800" s="126" t="s">
        <v>2604</v>
      </c>
      <c r="D800" s="47" t="s">
        <v>28</v>
      </c>
      <c r="E800" s="48" t="s">
        <v>3165</v>
      </c>
      <c r="F800" s="50" t="s">
        <v>3166</v>
      </c>
      <c r="G800" s="50" t="s">
        <v>2607</v>
      </c>
      <c r="H800" s="50" t="s">
        <v>24</v>
      </c>
      <c r="I800" s="50" t="s">
        <v>2608</v>
      </c>
      <c r="J800" s="50"/>
      <c r="K800" s="50" t="str">
        <f>IF(ISERROR(VLOOKUP(J800,'Specialised Service Code'!$A$1:$D$219,2,FALSE)),"",VLOOKUP(J800,'Specialised Service Code'!$A$1:$D$219,2,FALSE))</f>
        <v/>
      </c>
      <c r="L800" s="47"/>
      <c r="M800" s="50"/>
      <c r="N800" s="50" t="str">
        <f>IF(ISERROR(VLOOKUP(M800,'Specialised Service Code'!$A$1:$D$219,2,FALSE)),"",VLOOKUP(M800,'Specialised Service Code'!$A$1:$D$219,2,FALSE))</f>
        <v/>
      </c>
      <c r="O800" s="47"/>
    </row>
    <row r="801" spans="1:15" s="80" customFormat="1" ht="14.25" customHeight="1">
      <c r="A801" s="125" t="s">
        <v>27</v>
      </c>
      <c r="B801" s="122" t="s">
        <v>2603</v>
      </c>
      <c r="C801" s="126" t="s">
        <v>2604</v>
      </c>
      <c r="D801" s="47" t="s">
        <v>28</v>
      </c>
      <c r="E801" s="48" t="s">
        <v>3167</v>
      </c>
      <c r="F801" s="50" t="s">
        <v>3168</v>
      </c>
      <c r="G801" s="50" t="s">
        <v>2607</v>
      </c>
      <c r="H801" s="50" t="s">
        <v>24</v>
      </c>
      <c r="I801" s="50" t="s">
        <v>2608</v>
      </c>
      <c r="J801" s="50"/>
      <c r="K801" s="50" t="str">
        <f>IF(ISERROR(VLOOKUP(J801,'Specialised Service Code'!$A$1:$D$219,2,FALSE)),"",VLOOKUP(J801,'Specialised Service Code'!$A$1:$D$219,2,FALSE))</f>
        <v/>
      </c>
      <c r="L801" s="47"/>
      <c r="M801" s="50"/>
      <c r="N801" s="50" t="str">
        <f>IF(ISERROR(VLOOKUP(M801,'Specialised Service Code'!$A$1:$D$219,2,FALSE)),"",VLOOKUP(M801,'Specialised Service Code'!$A$1:$D$219,2,FALSE))</f>
        <v/>
      </c>
      <c r="O801" s="47"/>
    </row>
    <row r="802" spans="1:15" s="80" customFormat="1" ht="14.25" customHeight="1">
      <c r="A802" s="125" t="s">
        <v>27</v>
      </c>
      <c r="B802" s="122" t="s">
        <v>2603</v>
      </c>
      <c r="C802" s="126" t="s">
        <v>2604</v>
      </c>
      <c r="D802" s="47" t="s">
        <v>28</v>
      </c>
      <c r="E802" s="48" t="s">
        <v>3169</v>
      </c>
      <c r="F802" s="50" t="s">
        <v>3170</v>
      </c>
      <c r="G802" s="50" t="s">
        <v>2607</v>
      </c>
      <c r="H802" s="50" t="s">
        <v>24</v>
      </c>
      <c r="I802" s="50" t="s">
        <v>2608</v>
      </c>
      <c r="J802" s="50"/>
      <c r="K802" s="50" t="str">
        <f>IF(ISERROR(VLOOKUP(J802,'Specialised Service Code'!$A$1:$D$219,2,FALSE)),"",VLOOKUP(J802,'Specialised Service Code'!$A$1:$D$219,2,FALSE))</f>
        <v/>
      </c>
      <c r="L802" s="47"/>
      <c r="M802" s="50"/>
      <c r="N802" s="50" t="str">
        <f>IF(ISERROR(VLOOKUP(M802,'Specialised Service Code'!$A$1:$D$219,2,FALSE)),"",VLOOKUP(M802,'Specialised Service Code'!$A$1:$D$219,2,FALSE))</f>
        <v/>
      </c>
      <c r="O802" s="47"/>
    </row>
    <row r="803" spans="1:15" s="80" customFormat="1" ht="14.25" customHeight="1">
      <c r="A803" s="125" t="s">
        <v>27</v>
      </c>
      <c r="B803" s="122" t="s">
        <v>5874</v>
      </c>
      <c r="C803" s="126" t="s">
        <v>3171</v>
      </c>
      <c r="D803" s="47" t="s">
        <v>29</v>
      </c>
      <c r="E803" s="48" t="s">
        <v>5875</v>
      </c>
      <c r="F803" s="50" t="s">
        <v>5876</v>
      </c>
      <c r="G803" s="50" t="s">
        <v>1564</v>
      </c>
      <c r="H803" s="50" t="s">
        <v>24</v>
      </c>
      <c r="I803" s="50" t="s">
        <v>1565</v>
      </c>
      <c r="J803" s="50" t="s">
        <v>1315</v>
      </c>
      <c r="K803" s="50" t="str">
        <f>IF(ISERROR(VLOOKUP(J803,'Specialised Service Code'!$A$1:$D$219,2,FALSE)),"",VLOOKUP(J803,'Specialised Service Code'!$A$1:$D$219,2,FALSE))</f>
        <v>ADULT SPECIALIST NEUROSCIENCES SERVICES: NEUROLOGY</v>
      </c>
      <c r="L803" s="47" t="s">
        <v>1566</v>
      </c>
      <c r="M803" s="50" t="s">
        <v>1195</v>
      </c>
      <c r="N803" s="50" t="str">
        <f>IF(ISERROR(VLOOKUP(M803,'Specialised Service Code'!$A$1:$D$219,2,FALSE)),"",VLOOKUP(M803,'Specialised Service Code'!$A$1:$D$219,2,FALSE))</f>
        <v>SPECIALIST NEUROSCIENCE SERVICES FOR CHILDREN</v>
      </c>
      <c r="O803" s="47" t="s">
        <v>1567</v>
      </c>
    </row>
    <row r="804" spans="1:15" s="80" customFormat="1" ht="14.25" customHeight="1">
      <c r="A804" s="125" t="s">
        <v>27</v>
      </c>
      <c r="B804" s="122" t="s">
        <v>2603</v>
      </c>
      <c r="C804" s="126" t="s">
        <v>2604</v>
      </c>
      <c r="D804" s="47" t="s">
        <v>28</v>
      </c>
      <c r="E804" s="48" t="s">
        <v>3172</v>
      </c>
      <c r="F804" s="50" t="s">
        <v>3173</v>
      </c>
      <c r="G804" s="50" t="s">
        <v>2607</v>
      </c>
      <c r="H804" s="50" t="s">
        <v>24</v>
      </c>
      <c r="I804" s="50" t="s">
        <v>2608</v>
      </c>
      <c r="J804" s="50"/>
      <c r="K804" s="50" t="str">
        <f>IF(ISERROR(VLOOKUP(J804,'Specialised Service Code'!$A$1:$D$219,2,FALSE)),"",VLOOKUP(J804,'Specialised Service Code'!$A$1:$D$219,2,FALSE))</f>
        <v/>
      </c>
      <c r="L804" s="47"/>
      <c r="M804" s="50"/>
      <c r="N804" s="50" t="str">
        <f>IF(ISERROR(VLOOKUP(M804,'Specialised Service Code'!$A$1:$D$219,2,FALSE)),"",VLOOKUP(M804,'Specialised Service Code'!$A$1:$D$219,2,FALSE))</f>
        <v/>
      </c>
      <c r="O804" s="47"/>
    </row>
    <row r="805" spans="1:15" s="80" customFormat="1" ht="14.25" customHeight="1">
      <c r="A805" s="125" t="s">
        <v>27</v>
      </c>
      <c r="B805" s="122" t="s">
        <v>2603</v>
      </c>
      <c r="C805" s="126" t="s">
        <v>2604</v>
      </c>
      <c r="D805" s="47" t="s">
        <v>28</v>
      </c>
      <c r="E805" s="48" t="s">
        <v>3174</v>
      </c>
      <c r="F805" s="50" t="s">
        <v>3175</v>
      </c>
      <c r="G805" s="50" t="s">
        <v>2607</v>
      </c>
      <c r="H805" s="50" t="s">
        <v>24</v>
      </c>
      <c r="I805" s="50" t="s">
        <v>2608</v>
      </c>
      <c r="J805" s="50"/>
      <c r="K805" s="50" t="str">
        <f>IF(ISERROR(VLOOKUP(J805,'Specialised Service Code'!$A$1:$D$219,2,FALSE)),"",VLOOKUP(J805,'Specialised Service Code'!$A$1:$D$219,2,FALSE))</f>
        <v/>
      </c>
      <c r="L805" s="47"/>
      <c r="M805" s="50"/>
      <c r="N805" s="50" t="str">
        <f>IF(ISERROR(VLOOKUP(M805,'Specialised Service Code'!$A$1:$D$219,2,FALSE)),"",VLOOKUP(M805,'Specialised Service Code'!$A$1:$D$219,2,FALSE))</f>
        <v/>
      </c>
      <c r="O805" s="47"/>
    </row>
    <row r="806" spans="1:15" s="80" customFormat="1" ht="14.25" customHeight="1">
      <c r="A806" s="125" t="s">
        <v>27</v>
      </c>
      <c r="B806" s="122" t="s">
        <v>2603</v>
      </c>
      <c r="C806" s="126" t="s">
        <v>2604</v>
      </c>
      <c r="D806" s="47" t="s">
        <v>28</v>
      </c>
      <c r="E806" s="48" t="s">
        <v>3176</v>
      </c>
      <c r="F806" s="50" t="s">
        <v>3177</v>
      </c>
      <c r="G806" s="50" t="s">
        <v>2607</v>
      </c>
      <c r="H806" s="50" t="s">
        <v>24</v>
      </c>
      <c r="I806" s="50" t="s">
        <v>2608</v>
      </c>
      <c r="J806" s="50"/>
      <c r="K806" s="50" t="str">
        <f>IF(ISERROR(VLOOKUP(J806,'Specialised Service Code'!$A$1:$D$219,2,FALSE)),"",VLOOKUP(J806,'Specialised Service Code'!$A$1:$D$219,2,FALSE))</f>
        <v/>
      </c>
      <c r="L806" s="47"/>
      <c r="M806" s="50"/>
      <c r="N806" s="50" t="str">
        <f>IF(ISERROR(VLOOKUP(M806,'Specialised Service Code'!$A$1:$D$219,2,FALSE)),"",VLOOKUP(M806,'Specialised Service Code'!$A$1:$D$219,2,FALSE))</f>
        <v/>
      </c>
      <c r="O806" s="47"/>
    </row>
    <row r="807" spans="1:15" s="80" customFormat="1" ht="14.25" customHeight="1">
      <c r="A807" s="125" t="s">
        <v>27</v>
      </c>
      <c r="B807" s="122" t="s">
        <v>2603</v>
      </c>
      <c r="C807" s="126" t="s">
        <v>2604</v>
      </c>
      <c r="D807" s="47" t="s">
        <v>28</v>
      </c>
      <c r="E807" s="48" t="s">
        <v>3178</v>
      </c>
      <c r="F807" s="50" t="s">
        <v>3179</v>
      </c>
      <c r="G807" s="50" t="s">
        <v>2607</v>
      </c>
      <c r="H807" s="50" t="s">
        <v>24</v>
      </c>
      <c r="I807" s="50" t="s">
        <v>2608</v>
      </c>
      <c r="J807" s="50"/>
      <c r="K807" s="50" t="str">
        <f>IF(ISERROR(VLOOKUP(J807,'Specialised Service Code'!$A$1:$D$219,2,FALSE)),"",VLOOKUP(J807,'Specialised Service Code'!$A$1:$D$219,2,FALSE))</f>
        <v/>
      </c>
      <c r="L807" s="47"/>
      <c r="M807" s="50"/>
      <c r="N807" s="50" t="str">
        <f>IF(ISERROR(VLOOKUP(M807,'Specialised Service Code'!$A$1:$D$219,2,FALSE)),"",VLOOKUP(M807,'Specialised Service Code'!$A$1:$D$219,2,FALSE))</f>
        <v/>
      </c>
      <c r="O807" s="47"/>
    </row>
    <row r="808" spans="1:15" s="80" customFormat="1" ht="14.25" customHeight="1">
      <c r="A808" s="125" t="s">
        <v>27</v>
      </c>
      <c r="B808" s="122" t="s">
        <v>2603</v>
      </c>
      <c r="C808" s="126" t="s">
        <v>2604</v>
      </c>
      <c r="D808" s="47" t="s">
        <v>28</v>
      </c>
      <c r="E808" s="48" t="s">
        <v>3180</v>
      </c>
      <c r="F808" s="50" t="s">
        <v>3181</v>
      </c>
      <c r="G808" s="50" t="s">
        <v>2607</v>
      </c>
      <c r="H808" s="50" t="s">
        <v>24</v>
      </c>
      <c r="I808" s="50" t="s">
        <v>2608</v>
      </c>
      <c r="J808" s="50"/>
      <c r="K808" s="50" t="str">
        <f>IF(ISERROR(VLOOKUP(J808,'Specialised Service Code'!$A$1:$D$219,2,FALSE)),"",VLOOKUP(J808,'Specialised Service Code'!$A$1:$D$219,2,FALSE))</f>
        <v/>
      </c>
      <c r="L808" s="47"/>
      <c r="M808" s="50"/>
      <c r="N808" s="50" t="str">
        <f>IF(ISERROR(VLOOKUP(M808,'Specialised Service Code'!$A$1:$D$219,2,FALSE)),"",VLOOKUP(M808,'Specialised Service Code'!$A$1:$D$219,2,FALSE))</f>
        <v/>
      </c>
      <c r="O808" s="47"/>
    </row>
    <row r="809" spans="1:15" s="80" customFormat="1" ht="14.25" customHeight="1">
      <c r="A809" s="125" t="s">
        <v>27</v>
      </c>
      <c r="B809" s="122" t="s">
        <v>2603</v>
      </c>
      <c r="C809" s="126" t="s">
        <v>2604</v>
      </c>
      <c r="D809" s="47" t="s">
        <v>28</v>
      </c>
      <c r="E809" s="48" t="s">
        <v>3182</v>
      </c>
      <c r="F809" s="50" t="s">
        <v>3183</v>
      </c>
      <c r="G809" s="50" t="s">
        <v>2607</v>
      </c>
      <c r="H809" s="50" t="s">
        <v>24</v>
      </c>
      <c r="I809" s="50" t="s">
        <v>2608</v>
      </c>
      <c r="J809" s="50"/>
      <c r="K809" s="50" t="str">
        <f>IF(ISERROR(VLOOKUP(J809,'Specialised Service Code'!$A$1:$D$219,2,FALSE)),"",VLOOKUP(J809,'Specialised Service Code'!$A$1:$D$219,2,FALSE))</f>
        <v/>
      </c>
      <c r="L809" s="47"/>
      <c r="M809" s="50"/>
      <c r="N809" s="50" t="str">
        <f>IF(ISERROR(VLOOKUP(M809,'Specialised Service Code'!$A$1:$D$219,2,FALSE)),"",VLOOKUP(M809,'Specialised Service Code'!$A$1:$D$219,2,FALSE))</f>
        <v/>
      </c>
      <c r="O809" s="47"/>
    </row>
    <row r="810" spans="1:15" s="80" customFormat="1" ht="14.25" customHeight="1">
      <c r="A810" s="125" t="s">
        <v>27</v>
      </c>
      <c r="B810" s="122" t="s">
        <v>2603</v>
      </c>
      <c r="C810" s="126" t="s">
        <v>2604</v>
      </c>
      <c r="D810" s="47" t="s">
        <v>28</v>
      </c>
      <c r="E810" s="48" t="s">
        <v>3184</v>
      </c>
      <c r="F810" s="50" t="s">
        <v>3185</v>
      </c>
      <c r="G810" s="50" t="s">
        <v>2607</v>
      </c>
      <c r="H810" s="50" t="s">
        <v>24</v>
      </c>
      <c r="I810" s="50" t="s">
        <v>2608</v>
      </c>
      <c r="J810" s="50"/>
      <c r="K810" s="50" t="str">
        <f>IF(ISERROR(VLOOKUP(J810,'Specialised Service Code'!$A$1:$D$219,2,FALSE)),"",VLOOKUP(J810,'Specialised Service Code'!$A$1:$D$219,2,FALSE))</f>
        <v/>
      </c>
      <c r="L810" s="47"/>
      <c r="M810" s="50"/>
      <c r="N810" s="50" t="str">
        <f>IF(ISERROR(VLOOKUP(M810,'Specialised Service Code'!$A$1:$D$219,2,FALSE)),"",VLOOKUP(M810,'Specialised Service Code'!$A$1:$D$219,2,FALSE))</f>
        <v/>
      </c>
      <c r="O810" s="47"/>
    </row>
    <row r="811" spans="1:15" s="80" customFormat="1" ht="14.25" customHeight="1">
      <c r="A811" s="125" t="s">
        <v>27</v>
      </c>
      <c r="B811" s="122" t="s">
        <v>2603</v>
      </c>
      <c r="C811" s="126" t="s">
        <v>2604</v>
      </c>
      <c r="D811" s="47" t="s">
        <v>28</v>
      </c>
      <c r="E811" s="48" t="s">
        <v>3186</v>
      </c>
      <c r="F811" s="50" t="s">
        <v>3187</v>
      </c>
      <c r="G811" s="50" t="s">
        <v>2607</v>
      </c>
      <c r="H811" s="50" t="s">
        <v>24</v>
      </c>
      <c r="I811" s="50" t="s">
        <v>2608</v>
      </c>
      <c r="J811" s="50"/>
      <c r="K811" s="50" t="str">
        <f>IF(ISERROR(VLOOKUP(J811,'Specialised Service Code'!$A$1:$D$219,2,FALSE)),"",VLOOKUP(J811,'Specialised Service Code'!$A$1:$D$219,2,FALSE))</f>
        <v/>
      </c>
      <c r="L811" s="47"/>
      <c r="M811" s="50"/>
      <c r="N811" s="50" t="str">
        <f>IF(ISERROR(VLOOKUP(M811,'Specialised Service Code'!$A$1:$D$219,2,FALSE)),"",VLOOKUP(M811,'Specialised Service Code'!$A$1:$D$219,2,FALSE))</f>
        <v/>
      </c>
      <c r="O811" s="47"/>
    </row>
    <row r="812" spans="1:15" s="80" customFormat="1" ht="14.25" customHeight="1">
      <c r="A812" s="125" t="s">
        <v>27</v>
      </c>
      <c r="B812" s="122" t="s">
        <v>2603</v>
      </c>
      <c r="C812" s="126" t="s">
        <v>2604</v>
      </c>
      <c r="D812" s="47" t="s">
        <v>28</v>
      </c>
      <c r="E812" s="48" t="s">
        <v>3188</v>
      </c>
      <c r="F812" s="50" t="s">
        <v>3189</v>
      </c>
      <c r="G812" s="50" t="s">
        <v>2607</v>
      </c>
      <c r="H812" s="50" t="s">
        <v>24</v>
      </c>
      <c r="I812" s="50" t="s">
        <v>2608</v>
      </c>
      <c r="J812" s="50"/>
      <c r="K812" s="50" t="str">
        <f>IF(ISERROR(VLOOKUP(J812,'Specialised Service Code'!$A$1:$D$219,2,FALSE)),"",VLOOKUP(J812,'Specialised Service Code'!$A$1:$D$219,2,FALSE))</f>
        <v/>
      </c>
      <c r="L812" s="47"/>
      <c r="M812" s="50"/>
      <c r="N812" s="50" t="str">
        <f>IF(ISERROR(VLOOKUP(M812,'Specialised Service Code'!$A$1:$D$219,2,FALSE)),"",VLOOKUP(M812,'Specialised Service Code'!$A$1:$D$219,2,FALSE))</f>
        <v/>
      </c>
      <c r="O812" s="47"/>
    </row>
    <row r="813" spans="1:15" s="80" customFormat="1" ht="14.25" customHeight="1">
      <c r="A813" s="125" t="s">
        <v>27</v>
      </c>
      <c r="B813" s="122" t="s">
        <v>2603</v>
      </c>
      <c r="C813" s="126" t="s">
        <v>2604</v>
      </c>
      <c r="D813" s="47" t="s">
        <v>28</v>
      </c>
      <c r="E813" s="48" t="s">
        <v>3190</v>
      </c>
      <c r="F813" s="50" t="s">
        <v>3191</v>
      </c>
      <c r="G813" s="50" t="s">
        <v>2607</v>
      </c>
      <c r="H813" s="50" t="s">
        <v>24</v>
      </c>
      <c r="I813" s="50" t="s">
        <v>2608</v>
      </c>
      <c r="J813" s="50"/>
      <c r="K813" s="50" t="str">
        <f>IF(ISERROR(VLOOKUP(J813,'Specialised Service Code'!$A$1:$D$219,2,FALSE)),"",VLOOKUP(J813,'Specialised Service Code'!$A$1:$D$219,2,FALSE))</f>
        <v/>
      </c>
      <c r="L813" s="47"/>
      <c r="M813" s="50"/>
      <c r="N813" s="50" t="str">
        <f>IF(ISERROR(VLOOKUP(M813,'Specialised Service Code'!$A$1:$D$219,2,FALSE)),"",VLOOKUP(M813,'Specialised Service Code'!$A$1:$D$219,2,FALSE))</f>
        <v/>
      </c>
      <c r="O813" s="47"/>
    </row>
    <row r="814" spans="1:15" s="80" customFormat="1" ht="14.25" customHeight="1">
      <c r="A814" s="50" t="s">
        <v>1456</v>
      </c>
      <c r="B814" s="48"/>
      <c r="C814" s="78" t="s">
        <v>3192</v>
      </c>
      <c r="D814" s="47"/>
      <c r="E814" s="48"/>
      <c r="F814" s="50" t="s">
        <v>3192</v>
      </c>
      <c r="G814" s="50" t="s">
        <v>2961</v>
      </c>
      <c r="H814" s="50" t="s">
        <v>24</v>
      </c>
      <c r="I814" s="50" t="s">
        <v>3013</v>
      </c>
      <c r="J814" s="50" t="s">
        <v>1250</v>
      </c>
      <c r="K814" s="50" t="str">
        <f>IF(ISERROR(VLOOKUP(J814,'Specialised Service Code'!$A$1:$D$219,2,FALSE)),"",VLOOKUP(J814,'Specialised Service Code'!$A$1:$D$219,2,FALSE))</f>
        <v>ADULT SPECIALIST ENDOCRINOLOGY SERVICES</v>
      </c>
      <c r="L814" s="47" t="s">
        <v>1460</v>
      </c>
      <c r="M814" s="50" t="s">
        <v>1191</v>
      </c>
      <c r="N814" s="50" t="str">
        <f>IF(ISERROR(VLOOKUP(M814,'Specialised Service Code'!$A$1:$D$219,2,FALSE)),"",VLOOKUP(M814,'Specialised Service Code'!$A$1:$D$219,2,FALSE))</f>
        <v>SPECIALIST ENDOCRINOLOGY AND DIABETES SERVICES FOR CHILDREN</v>
      </c>
      <c r="O814" s="47" t="s">
        <v>2962</v>
      </c>
    </row>
    <row r="815" spans="1:15" s="80" customFormat="1" ht="14.25" customHeight="1">
      <c r="A815" s="125" t="s">
        <v>27</v>
      </c>
      <c r="B815" s="122" t="s">
        <v>3193</v>
      </c>
      <c r="C815" s="126" t="s">
        <v>3194</v>
      </c>
      <c r="D815" s="47" t="s">
        <v>29</v>
      </c>
      <c r="E815" s="48" t="s">
        <v>3195</v>
      </c>
      <c r="F815" s="50" t="s">
        <v>3196</v>
      </c>
      <c r="G815" s="50" t="s">
        <v>2101</v>
      </c>
      <c r="H815" s="50" t="s">
        <v>24</v>
      </c>
      <c r="I815" s="50" t="s">
        <v>1546</v>
      </c>
      <c r="J815" s="50" t="s">
        <v>1267</v>
      </c>
      <c r="K815" s="50" t="str">
        <f>IF(ISERROR(VLOOKUP(J815,'Specialised Service Code'!$A$1:$D$219,2,FALSE)),"",VLOOKUP(J815,'Specialised Service Code'!$A$1:$D$219,2,FALSE))</f>
        <v>SPECIALIST SERVICES FOR HAEMOPHILIA AND OTHER RELATED BLEEDING DISORDERS</v>
      </c>
      <c r="L815" s="47" t="s">
        <v>1547</v>
      </c>
      <c r="M815" s="50" t="s">
        <v>1267</v>
      </c>
      <c r="N815" s="50" t="str">
        <f>IF(ISERROR(VLOOKUP(M815,'Specialised Service Code'!$A$1:$D$219,2,FALSE)),"",VLOOKUP(M815,'Specialised Service Code'!$A$1:$D$219,2,FALSE))</f>
        <v>SPECIALIST SERVICES FOR HAEMOPHILIA AND OTHER RELATED BLEEDING DISORDERS</v>
      </c>
      <c r="O815" s="47" t="s">
        <v>1547</v>
      </c>
    </row>
    <row r="816" spans="1:15" s="80" customFormat="1" ht="14.25" customHeight="1">
      <c r="A816" s="125" t="s">
        <v>27</v>
      </c>
      <c r="B816" s="122" t="s">
        <v>3193</v>
      </c>
      <c r="C816" s="126" t="s">
        <v>3194</v>
      </c>
      <c r="D816" s="47" t="s">
        <v>29</v>
      </c>
      <c r="E816" s="48" t="s">
        <v>3197</v>
      </c>
      <c r="F816" s="50" t="s">
        <v>3198</v>
      </c>
      <c r="G816" s="50" t="s">
        <v>2101</v>
      </c>
      <c r="H816" s="50" t="s">
        <v>24</v>
      </c>
      <c r="I816" s="50" t="s">
        <v>1546</v>
      </c>
      <c r="J816" s="50" t="s">
        <v>1267</v>
      </c>
      <c r="K816" s="50" t="str">
        <f>IF(ISERROR(VLOOKUP(J816,'Specialised Service Code'!$A$1:$D$219,2,FALSE)),"",VLOOKUP(J816,'Specialised Service Code'!$A$1:$D$219,2,FALSE))</f>
        <v>SPECIALIST SERVICES FOR HAEMOPHILIA AND OTHER RELATED BLEEDING DISORDERS</v>
      </c>
      <c r="L816" s="47" t="s">
        <v>1547</v>
      </c>
      <c r="M816" s="50" t="s">
        <v>1267</v>
      </c>
      <c r="N816" s="50" t="str">
        <f>IF(ISERROR(VLOOKUP(M816,'Specialised Service Code'!$A$1:$D$219,2,FALSE)),"",VLOOKUP(M816,'Specialised Service Code'!$A$1:$D$219,2,FALSE))</f>
        <v>SPECIALIST SERVICES FOR HAEMOPHILIA AND OTHER RELATED BLEEDING DISORDERS</v>
      </c>
      <c r="O816" s="47" t="s">
        <v>1547</v>
      </c>
    </row>
    <row r="817" spans="1:15" s="80" customFormat="1" ht="14.25" customHeight="1">
      <c r="A817" s="125" t="s">
        <v>27</v>
      </c>
      <c r="B817" s="122" t="s">
        <v>3193</v>
      </c>
      <c r="C817" s="126" t="s">
        <v>3194</v>
      </c>
      <c r="D817" s="47" t="s">
        <v>29</v>
      </c>
      <c r="E817" s="48" t="s">
        <v>3199</v>
      </c>
      <c r="F817" s="50" t="s">
        <v>3200</v>
      </c>
      <c r="G817" s="50" t="s">
        <v>2101</v>
      </c>
      <c r="H817" s="50" t="s">
        <v>24</v>
      </c>
      <c r="I817" s="50" t="s">
        <v>1546</v>
      </c>
      <c r="J817" s="50" t="s">
        <v>1267</v>
      </c>
      <c r="K817" s="50" t="str">
        <f>IF(ISERROR(VLOOKUP(J817,'Specialised Service Code'!$A$1:$D$219,2,FALSE)),"",VLOOKUP(J817,'Specialised Service Code'!$A$1:$D$219,2,FALSE))</f>
        <v>SPECIALIST SERVICES FOR HAEMOPHILIA AND OTHER RELATED BLEEDING DISORDERS</v>
      </c>
      <c r="L817" s="47" t="s">
        <v>1547</v>
      </c>
      <c r="M817" s="50" t="s">
        <v>1267</v>
      </c>
      <c r="N817" s="50" t="str">
        <f>IF(ISERROR(VLOOKUP(M817,'Specialised Service Code'!$A$1:$D$219,2,FALSE)),"",VLOOKUP(M817,'Specialised Service Code'!$A$1:$D$219,2,FALSE))</f>
        <v>SPECIALIST SERVICES FOR HAEMOPHILIA AND OTHER RELATED BLEEDING DISORDERS</v>
      </c>
      <c r="O817" s="47" t="s">
        <v>1547</v>
      </c>
    </row>
    <row r="818" spans="1:15" s="80" customFormat="1" ht="14.25" customHeight="1">
      <c r="A818" s="125" t="s">
        <v>27</v>
      </c>
      <c r="B818" s="122" t="s">
        <v>3193</v>
      </c>
      <c r="C818" s="126" t="s">
        <v>3194</v>
      </c>
      <c r="D818" s="47" t="s">
        <v>29</v>
      </c>
      <c r="E818" s="48" t="s">
        <v>3201</v>
      </c>
      <c r="F818" s="50" t="s">
        <v>3202</v>
      </c>
      <c r="G818" s="50" t="s">
        <v>2101</v>
      </c>
      <c r="H818" s="50" t="s">
        <v>24</v>
      </c>
      <c r="I818" s="50" t="s">
        <v>1546</v>
      </c>
      <c r="J818" s="50" t="s">
        <v>1267</v>
      </c>
      <c r="K818" s="50" t="str">
        <f>IF(ISERROR(VLOOKUP(J818,'Specialised Service Code'!$A$1:$D$219,2,FALSE)),"",VLOOKUP(J818,'Specialised Service Code'!$A$1:$D$219,2,FALSE))</f>
        <v>SPECIALIST SERVICES FOR HAEMOPHILIA AND OTHER RELATED BLEEDING DISORDERS</v>
      </c>
      <c r="L818" s="47" t="s">
        <v>1547</v>
      </c>
      <c r="M818" s="50" t="s">
        <v>1267</v>
      </c>
      <c r="N818" s="50" t="str">
        <f>IF(ISERROR(VLOOKUP(M818,'Specialised Service Code'!$A$1:$D$219,2,FALSE)),"",VLOOKUP(M818,'Specialised Service Code'!$A$1:$D$219,2,FALSE))</f>
        <v>SPECIALIST SERVICES FOR HAEMOPHILIA AND OTHER RELATED BLEEDING DISORDERS</v>
      </c>
      <c r="O818" s="47" t="s">
        <v>1547</v>
      </c>
    </row>
    <row r="819" spans="1:15" s="80" customFormat="1" ht="14.25" customHeight="1">
      <c r="A819" s="125" t="s">
        <v>27</v>
      </c>
      <c r="B819" s="122" t="s">
        <v>3193</v>
      </c>
      <c r="C819" s="126" t="s">
        <v>3194</v>
      </c>
      <c r="D819" s="47" t="s">
        <v>29</v>
      </c>
      <c r="E819" s="48" t="s">
        <v>3203</v>
      </c>
      <c r="F819" s="50" t="s">
        <v>3204</v>
      </c>
      <c r="G819" s="50" t="s">
        <v>2101</v>
      </c>
      <c r="H819" s="50" t="s">
        <v>24</v>
      </c>
      <c r="I819" s="50" t="s">
        <v>1546</v>
      </c>
      <c r="J819" s="50" t="s">
        <v>1267</v>
      </c>
      <c r="K819" s="50" t="str">
        <f>IF(ISERROR(VLOOKUP(J819,'Specialised Service Code'!$A$1:$D$219,2,FALSE)),"",VLOOKUP(J819,'Specialised Service Code'!$A$1:$D$219,2,FALSE))</f>
        <v>SPECIALIST SERVICES FOR HAEMOPHILIA AND OTHER RELATED BLEEDING DISORDERS</v>
      </c>
      <c r="L819" s="47" t="s">
        <v>1547</v>
      </c>
      <c r="M819" s="50" t="s">
        <v>1267</v>
      </c>
      <c r="N819" s="50" t="str">
        <f>IF(ISERROR(VLOOKUP(M819,'Specialised Service Code'!$A$1:$D$219,2,FALSE)),"",VLOOKUP(M819,'Specialised Service Code'!$A$1:$D$219,2,FALSE))</f>
        <v>SPECIALIST SERVICES FOR HAEMOPHILIA AND OTHER RELATED BLEEDING DISORDERS</v>
      </c>
      <c r="O819" s="47" t="s">
        <v>1547</v>
      </c>
    </row>
    <row r="820" spans="1:15" s="80" customFormat="1" ht="14.25" customHeight="1">
      <c r="A820" s="125" t="s">
        <v>27</v>
      </c>
      <c r="B820" s="122" t="s">
        <v>3193</v>
      </c>
      <c r="C820" s="126" t="s">
        <v>3194</v>
      </c>
      <c r="D820" s="47" t="s">
        <v>29</v>
      </c>
      <c r="E820" s="48" t="s">
        <v>3205</v>
      </c>
      <c r="F820" s="50" t="s">
        <v>3206</v>
      </c>
      <c r="G820" s="50" t="s">
        <v>2101</v>
      </c>
      <c r="H820" s="50" t="s">
        <v>24</v>
      </c>
      <c r="I820" s="50" t="s">
        <v>1546</v>
      </c>
      <c r="J820" s="50" t="s">
        <v>1267</v>
      </c>
      <c r="K820" s="50" t="str">
        <f>IF(ISERROR(VLOOKUP(J820,'Specialised Service Code'!$A$1:$D$219,2,FALSE)),"",VLOOKUP(J820,'Specialised Service Code'!$A$1:$D$219,2,FALSE))</f>
        <v>SPECIALIST SERVICES FOR HAEMOPHILIA AND OTHER RELATED BLEEDING DISORDERS</v>
      </c>
      <c r="L820" s="47" t="s">
        <v>1547</v>
      </c>
      <c r="M820" s="50" t="s">
        <v>1267</v>
      </c>
      <c r="N820" s="50" t="str">
        <f>IF(ISERROR(VLOOKUP(M820,'Specialised Service Code'!$A$1:$D$219,2,FALSE)),"",VLOOKUP(M820,'Specialised Service Code'!$A$1:$D$219,2,FALSE))</f>
        <v>SPECIALIST SERVICES FOR HAEMOPHILIA AND OTHER RELATED BLEEDING DISORDERS</v>
      </c>
      <c r="O820" s="47" t="s">
        <v>1547</v>
      </c>
    </row>
    <row r="821" spans="1:15" s="80" customFormat="1" ht="14.25" customHeight="1">
      <c r="A821" s="125" t="s">
        <v>27</v>
      </c>
      <c r="B821" s="122" t="s">
        <v>3207</v>
      </c>
      <c r="C821" s="126" t="s">
        <v>3208</v>
      </c>
      <c r="D821" s="47" t="s">
        <v>29</v>
      </c>
      <c r="E821" s="48" t="s">
        <v>3209</v>
      </c>
      <c r="F821" s="50" t="s">
        <v>3210</v>
      </c>
      <c r="G821" s="50" t="s">
        <v>9</v>
      </c>
      <c r="H821" s="50" t="s">
        <v>24</v>
      </c>
      <c r="I821" s="50" t="s">
        <v>2581</v>
      </c>
      <c r="J821" s="50" t="s">
        <v>13</v>
      </c>
      <c r="K821" s="50" t="str">
        <f>IF(ISERROR(VLOOKUP(J821,'Specialised Service Code'!$A$1:$D$219,2,FALSE)),"",VLOOKUP(J821,'Specialised Service Code'!$A$1:$D$219,2,FALSE))</f>
        <v>CHEMOTHERAPY SERVICES</v>
      </c>
      <c r="L821" s="47" t="s">
        <v>82</v>
      </c>
      <c r="M821" s="50" t="s">
        <v>23</v>
      </c>
      <c r="N821" s="50" t="str">
        <f>IF(ISERROR(VLOOKUP(M821,'Specialised Service Code'!$A$1:$D$219,2,FALSE)),"",VLOOKUP(M821,'Specialised Service Code'!$A$1:$D$219,2,FALSE))</f>
        <v>SPECIALIST CANCER SERVICES FOR CHILDREN AND YOUNG PEOPLE: PAEDIATRIC CANCER</v>
      </c>
      <c r="O821" s="47" t="s">
        <v>83</v>
      </c>
    </row>
    <row r="822" spans="1:15" s="80" customFormat="1" ht="14.25" customHeight="1">
      <c r="A822" s="125" t="s">
        <v>27</v>
      </c>
      <c r="B822" s="122" t="s">
        <v>3207</v>
      </c>
      <c r="C822" s="126" t="s">
        <v>3208</v>
      </c>
      <c r="D822" s="47" t="s">
        <v>29</v>
      </c>
      <c r="E822" s="48" t="s">
        <v>3211</v>
      </c>
      <c r="F822" s="50" t="s">
        <v>3212</v>
      </c>
      <c r="G822" s="50" t="s">
        <v>9</v>
      </c>
      <c r="H822" s="50" t="s">
        <v>24</v>
      </c>
      <c r="I822" s="50" t="s">
        <v>2581</v>
      </c>
      <c r="J822" s="50" t="s">
        <v>13</v>
      </c>
      <c r="K822" s="50" t="str">
        <f>IF(ISERROR(VLOOKUP(J822,'Specialised Service Code'!$A$1:$D$219,2,FALSE)),"",VLOOKUP(J822,'Specialised Service Code'!$A$1:$D$219,2,FALSE))</f>
        <v>CHEMOTHERAPY SERVICES</v>
      </c>
      <c r="L822" s="47" t="s">
        <v>82</v>
      </c>
      <c r="M822" s="50" t="s">
        <v>23</v>
      </c>
      <c r="N822" s="50" t="str">
        <f>IF(ISERROR(VLOOKUP(M822,'Specialised Service Code'!$A$1:$D$219,2,FALSE)),"",VLOOKUP(M822,'Specialised Service Code'!$A$1:$D$219,2,FALSE))</f>
        <v>SPECIALIST CANCER SERVICES FOR CHILDREN AND YOUNG PEOPLE: PAEDIATRIC CANCER</v>
      </c>
      <c r="O822" s="47" t="s">
        <v>83</v>
      </c>
    </row>
    <row r="823" spans="1:15" s="80" customFormat="1" ht="14.25" customHeight="1">
      <c r="A823" s="125" t="s">
        <v>27</v>
      </c>
      <c r="B823" s="122" t="s">
        <v>3207</v>
      </c>
      <c r="C823" s="126" t="s">
        <v>3208</v>
      </c>
      <c r="D823" s="47" t="s">
        <v>29</v>
      </c>
      <c r="E823" s="48" t="s">
        <v>3213</v>
      </c>
      <c r="F823" s="50" t="s">
        <v>3214</v>
      </c>
      <c r="G823" s="50" t="s">
        <v>9</v>
      </c>
      <c r="H823" s="50" t="s">
        <v>24</v>
      </c>
      <c r="I823" s="50" t="s">
        <v>2581</v>
      </c>
      <c r="J823" s="50" t="s">
        <v>13</v>
      </c>
      <c r="K823" s="50" t="str">
        <f>IF(ISERROR(VLOOKUP(J823,'Specialised Service Code'!$A$1:$D$219,2,FALSE)),"",VLOOKUP(J823,'Specialised Service Code'!$A$1:$D$219,2,FALSE))</f>
        <v>CHEMOTHERAPY SERVICES</v>
      </c>
      <c r="L823" s="47" t="s">
        <v>82</v>
      </c>
      <c r="M823" s="50" t="s">
        <v>23</v>
      </c>
      <c r="N823" s="50" t="str">
        <f>IF(ISERROR(VLOOKUP(M823,'Specialised Service Code'!$A$1:$D$219,2,FALSE)),"",VLOOKUP(M823,'Specialised Service Code'!$A$1:$D$219,2,FALSE))</f>
        <v>SPECIALIST CANCER SERVICES FOR CHILDREN AND YOUNG PEOPLE: PAEDIATRIC CANCER</v>
      </c>
      <c r="O823" s="47" t="s">
        <v>83</v>
      </c>
    </row>
    <row r="824" spans="1:15" s="80" customFormat="1" ht="14.25" customHeight="1">
      <c r="A824" s="125" t="s">
        <v>27</v>
      </c>
      <c r="B824" s="122" t="s">
        <v>3207</v>
      </c>
      <c r="C824" s="126" t="s">
        <v>3208</v>
      </c>
      <c r="D824" s="47" t="s">
        <v>29</v>
      </c>
      <c r="E824" s="48" t="s">
        <v>3215</v>
      </c>
      <c r="F824" s="50" t="s">
        <v>3216</v>
      </c>
      <c r="G824" s="50" t="s">
        <v>9</v>
      </c>
      <c r="H824" s="50" t="s">
        <v>24</v>
      </c>
      <c r="I824" s="50" t="s">
        <v>2581</v>
      </c>
      <c r="J824" s="50" t="s">
        <v>13</v>
      </c>
      <c r="K824" s="50" t="str">
        <f>IF(ISERROR(VLOOKUP(J824,'Specialised Service Code'!$A$1:$D$219,2,FALSE)),"",VLOOKUP(J824,'Specialised Service Code'!$A$1:$D$219,2,FALSE))</f>
        <v>CHEMOTHERAPY SERVICES</v>
      </c>
      <c r="L824" s="47" t="s">
        <v>82</v>
      </c>
      <c r="M824" s="50" t="s">
        <v>23</v>
      </c>
      <c r="N824" s="50" t="str">
        <f>IF(ISERROR(VLOOKUP(M824,'Specialised Service Code'!$A$1:$D$219,2,FALSE)),"",VLOOKUP(M824,'Specialised Service Code'!$A$1:$D$219,2,FALSE))</f>
        <v>SPECIALIST CANCER SERVICES FOR CHILDREN AND YOUNG PEOPLE: PAEDIATRIC CANCER</v>
      </c>
      <c r="O824" s="47" t="s">
        <v>83</v>
      </c>
    </row>
    <row r="825" spans="1:15" s="80" customFormat="1" ht="14.25" customHeight="1">
      <c r="A825" s="125" t="s">
        <v>27</v>
      </c>
      <c r="B825" s="122" t="s">
        <v>3207</v>
      </c>
      <c r="C825" s="126" t="s">
        <v>3208</v>
      </c>
      <c r="D825" s="47" t="s">
        <v>29</v>
      </c>
      <c r="E825" s="48" t="s">
        <v>3217</v>
      </c>
      <c r="F825" s="50" t="s">
        <v>3218</v>
      </c>
      <c r="G825" s="50" t="s">
        <v>9</v>
      </c>
      <c r="H825" s="50" t="s">
        <v>24</v>
      </c>
      <c r="I825" s="50" t="s">
        <v>2581</v>
      </c>
      <c r="J825" s="50" t="s">
        <v>13</v>
      </c>
      <c r="K825" s="50" t="str">
        <f>IF(ISERROR(VLOOKUP(J825,'Specialised Service Code'!$A$1:$D$219,2,FALSE)),"",VLOOKUP(J825,'Specialised Service Code'!$A$1:$D$219,2,FALSE))</f>
        <v>CHEMOTHERAPY SERVICES</v>
      </c>
      <c r="L825" s="47" t="s">
        <v>82</v>
      </c>
      <c r="M825" s="50" t="s">
        <v>23</v>
      </c>
      <c r="N825" s="50" t="str">
        <f>IF(ISERROR(VLOOKUP(M825,'Specialised Service Code'!$A$1:$D$219,2,FALSE)),"",VLOOKUP(M825,'Specialised Service Code'!$A$1:$D$219,2,FALSE))</f>
        <v>SPECIALIST CANCER SERVICES FOR CHILDREN AND YOUNG PEOPLE: PAEDIATRIC CANCER</v>
      </c>
      <c r="O825" s="47" t="s">
        <v>83</v>
      </c>
    </row>
    <row r="826" spans="1:15" s="80" customFormat="1" ht="14.25" customHeight="1">
      <c r="A826" s="125" t="s">
        <v>27</v>
      </c>
      <c r="B826" s="122" t="s">
        <v>3207</v>
      </c>
      <c r="C826" s="126" t="s">
        <v>3208</v>
      </c>
      <c r="D826" s="47" t="s">
        <v>29</v>
      </c>
      <c r="E826" s="48" t="s">
        <v>3219</v>
      </c>
      <c r="F826" s="50" t="s">
        <v>3220</v>
      </c>
      <c r="G826" s="50" t="s">
        <v>9</v>
      </c>
      <c r="H826" s="50" t="s">
        <v>24</v>
      </c>
      <c r="I826" s="50" t="s">
        <v>2581</v>
      </c>
      <c r="J826" s="50" t="s">
        <v>13</v>
      </c>
      <c r="K826" s="50" t="str">
        <f>IF(ISERROR(VLOOKUP(J826,'Specialised Service Code'!$A$1:$D$219,2,FALSE)),"",VLOOKUP(J826,'Specialised Service Code'!$A$1:$D$219,2,FALSE))</f>
        <v>CHEMOTHERAPY SERVICES</v>
      </c>
      <c r="L826" s="47" t="s">
        <v>82</v>
      </c>
      <c r="M826" s="50" t="s">
        <v>23</v>
      </c>
      <c r="N826" s="50" t="str">
        <f>IF(ISERROR(VLOOKUP(M826,'Specialised Service Code'!$A$1:$D$219,2,FALSE)),"",VLOOKUP(M826,'Specialised Service Code'!$A$1:$D$219,2,FALSE))</f>
        <v>SPECIALIST CANCER SERVICES FOR CHILDREN AND YOUNG PEOPLE: PAEDIATRIC CANCER</v>
      </c>
      <c r="O826" s="47" t="s">
        <v>83</v>
      </c>
    </row>
    <row r="827" spans="1:15" s="80" customFormat="1" ht="14.25" customHeight="1">
      <c r="A827" s="125" t="s">
        <v>27</v>
      </c>
      <c r="B827" s="122" t="s">
        <v>3207</v>
      </c>
      <c r="C827" s="126" t="s">
        <v>3208</v>
      </c>
      <c r="D827" s="47" t="s">
        <v>29</v>
      </c>
      <c r="E827" s="48" t="s">
        <v>3221</v>
      </c>
      <c r="F827" s="50" t="s">
        <v>3222</v>
      </c>
      <c r="G827" s="50" t="s">
        <v>9</v>
      </c>
      <c r="H827" s="50" t="s">
        <v>24</v>
      </c>
      <c r="I827" s="50" t="s">
        <v>2581</v>
      </c>
      <c r="J827" s="50" t="s">
        <v>13</v>
      </c>
      <c r="K827" s="50" t="str">
        <f>IF(ISERROR(VLOOKUP(J827,'Specialised Service Code'!$A$1:$D$219,2,FALSE)),"",VLOOKUP(J827,'Specialised Service Code'!$A$1:$D$219,2,FALSE))</f>
        <v>CHEMOTHERAPY SERVICES</v>
      </c>
      <c r="L827" s="47" t="s">
        <v>82</v>
      </c>
      <c r="M827" s="50" t="s">
        <v>23</v>
      </c>
      <c r="N827" s="50" t="str">
        <f>IF(ISERROR(VLOOKUP(M827,'Specialised Service Code'!$A$1:$D$219,2,FALSE)),"",VLOOKUP(M827,'Specialised Service Code'!$A$1:$D$219,2,FALSE))</f>
        <v>SPECIALIST CANCER SERVICES FOR CHILDREN AND YOUNG PEOPLE: PAEDIATRIC CANCER</v>
      </c>
      <c r="O827" s="47" t="s">
        <v>83</v>
      </c>
    </row>
    <row r="828" spans="1:15" s="80" customFormat="1" ht="14.25" customHeight="1">
      <c r="A828" s="125" t="s">
        <v>27</v>
      </c>
      <c r="B828" s="122" t="s">
        <v>3207</v>
      </c>
      <c r="C828" s="126" t="s">
        <v>3208</v>
      </c>
      <c r="D828" s="47" t="s">
        <v>29</v>
      </c>
      <c r="E828" s="48" t="s">
        <v>3223</v>
      </c>
      <c r="F828" s="50" t="s">
        <v>3224</v>
      </c>
      <c r="G828" s="50" t="s">
        <v>9</v>
      </c>
      <c r="H828" s="50" t="s">
        <v>24</v>
      </c>
      <c r="I828" s="50" t="s">
        <v>2581</v>
      </c>
      <c r="J828" s="50" t="s">
        <v>13</v>
      </c>
      <c r="K828" s="50" t="str">
        <f>IF(ISERROR(VLOOKUP(J828,'Specialised Service Code'!$A$1:$D$219,2,FALSE)),"",VLOOKUP(J828,'Specialised Service Code'!$A$1:$D$219,2,FALSE))</f>
        <v>CHEMOTHERAPY SERVICES</v>
      </c>
      <c r="L828" s="47" t="s">
        <v>82</v>
      </c>
      <c r="M828" s="50" t="s">
        <v>23</v>
      </c>
      <c r="N828" s="50" t="str">
        <f>IF(ISERROR(VLOOKUP(M828,'Specialised Service Code'!$A$1:$D$219,2,FALSE)),"",VLOOKUP(M828,'Specialised Service Code'!$A$1:$D$219,2,FALSE))</f>
        <v>SPECIALIST CANCER SERVICES FOR CHILDREN AND YOUNG PEOPLE: PAEDIATRIC CANCER</v>
      </c>
      <c r="O828" s="47" t="s">
        <v>83</v>
      </c>
    </row>
    <row r="829" spans="1:15" s="80" customFormat="1" ht="14.25" customHeight="1">
      <c r="A829" s="125" t="s">
        <v>27</v>
      </c>
      <c r="B829" s="122" t="s">
        <v>3207</v>
      </c>
      <c r="C829" s="126" t="s">
        <v>3208</v>
      </c>
      <c r="D829" s="47" t="s">
        <v>29</v>
      </c>
      <c r="E829" s="48" t="s">
        <v>3225</v>
      </c>
      <c r="F829" s="50" t="s">
        <v>3226</v>
      </c>
      <c r="G829" s="50" t="s">
        <v>9</v>
      </c>
      <c r="H829" s="50" t="s">
        <v>24</v>
      </c>
      <c r="I829" s="50" t="s">
        <v>2581</v>
      </c>
      <c r="J829" s="50" t="s">
        <v>13</v>
      </c>
      <c r="K829" s="50" t="str">
        <f>IF(ISERROR(VLOOKUP(J829,'Specialised Service Code'!$A$1:$D$219,2,FALSE)),"",VLOOKUP(J829,'Specialised Service Code'!$A$1:$D$219,2,FALSE))</f>
        <v>CHEMOTHERAPY SERVICES</v>
      </c>
      <c r="L829" s="47" t="s">
        <v>82</v>
      </c>
      <c r="M829" s="50" t="s">
        <v>23</v>
      </c>
      <c r="N829" s="50" t="str">
        <f>IF(ISERROR(VLOOKUP(M829,'Specialised Service Code'!$A$1:$D$219,2,FALSE)),"",VLOOKUP(M829,'Specialised Service Code'!$A$1:$D$219,2,FALSE))</f>
        <v>SPECIALIST CANCER SERVICES FOR CHILDREN AND YOUNG PEOPLE: PAEDIATRIC CANCER</v>
      </c>
      <c r="O829" s="47" t="s">
        <v>83</v>
      </c>
    </row>
    <row r="830" spans="1:15" s="80" customFormat="1" ht="14.25" customHeight="1">
      <c r="A830" s="125" t="s">
        <v>27</v>
      </c>
      <c r="B830" s="122" t="s">
        <v>3207</v>
      </c>
      <c r="C830" s="126" t="s">
        <v>3208</v>
      </c>
      <c r="D830" s="47" t="s">
        <v>29</v>
      </c>
      <c r="E830" s="48" t="s">
        <v>3227</v>
      </c>
      <c r="F830" s="50" t="s">
        <v>3228</v>
      </c>
      <c r="G830" s="50" t="s">
        <v>9</v>
      </c>
      <c r="H830" s="50" t="s">
        <v>24</v>
      </c>
      <c r="I830" s="50" t="s">
        <v>2581</v>
      </c>
      <c r="J830" s="50" t="s">
        <v>13</v>
      </c>
      <c r="K830" s="50" t="str">
        <f>IF(ISERROR(VLOOKUP(J830,'Specialised Service Code'!$A$1:$D$219,2,FALSE)),"",VLOOKUP(J830,'Specialised Service Code'!$A$1:$D$219,2,FALSE))</f>
        <v>CHEMOTHERAPY SERVICES</v>
      </c>
      <c r="L830" s="47" t="s">
        <v>82</v>
      </c>
      <c r="M830" s="50" t="s">
        <v>23</v>
      </c>
      <c r="N830" s="50" t="str">
        <f>IF(ISERROR(VLOOKUP(M830,'Specialised Service Code'!$A$1:$D$219,2,FALSE)),"",VLOOKUP(M830,'Specialised Service Code'!$A$1:$D$219,2,FALSE))</f>
        <v>SPECIALIST CANCER SERVICES FOR CHILDREN AND YOUNG PEOPLE: PAEDIATRIC CANCER</v>
      </c>
      <c r="O830" s="47" t="s">
        <v>83</v>
      </c>
    </row>
    <row r="831" spans="1:15" s="80" customFormat="1" ht="14.25" customHeight="1">
      <c r="A831" s="125" t="s">
        <v>27</v>
      </c>
      <c r="B831" s="122" t="s">
        <v>3207</v>
      </c>
      <c r="C831" s="126" t="s">
        <v>3208</v>
      </c>
      <c r="D831" s="47" t="s">
        <v>29</v>
      </c>
      <c r="E831" s="48" t="s">
        <v>3229</v>
      </c>
      <c r="F831" s="50" t="s">
        <v>3230</v>
      </c>
      <c r="G831" s="50" t="s">
        <v>9</v>
      </c>
      <c r="H831" s="50" t="s">
        <v>24</v>
      </c>
      <c r="I831" s="50" t="s">
        <v>2581</v>
      </c>
      <c r="J831" s="50" t="s">
        <v>13</v>
      </c>
      <c r="K831" s="50" t="str">
        <f>IF(ISERROR(VLOOKUP(J831,'Specialised Service Code'!$A$1:$D$219,2,FALSE)),"",VLOOKUP(J831,'Specialised Service Code'!$A$1:$D$219,2,FALSE))</f>
        <v>CHEMOTHERAPY SERVICES</v>
      </c>
      <c r="L831" s="47" t="s">
        <v>82</v>
      </c>
      <c r="M831" s="50" t="s">
        <v>23</v>
      </c>
      <c r="N831" s="50" t="str">
        <f>IF(ISERROR(VLOOKUP(M831,'Specialised Service Code'!$A$1:$D$219,2,FALSE)),"",VLOOKUP(M831,'Specialised Service Code'!$A$1:$D$219,2,FALSE))</f>
        <v>SPECIALIST CANCER SERVICES FOR CHILDREN AND YOUNG PEOPLE: PAEDIATRIC CANCER</v>
      </c>
      <c r="O831" s="47" t="s">
        <v>83</v>
      </c>
    </row>
    <row r="832" spans="1:15" s="80" customFormat="1" ht="14.25" customHeight="1">
      <c r="A832" s="125" t="s">
        <v>27</v>
      </c>
      <c r="B832" s="122" t="s">
        <v>3207</v>
      </c>
      <c r="C832" s="126" t="s">
        <v>3208</v>
      </c>
      <c r="D832" s="47" t="s">
        <v>29</v>
      </c>
      <c r="E832" s="48" t="s">
        <v>3231</v>
      </c>
      <c r="F832" s="50" t="s">
        <v>3232</v>
      </c>
      <c r="G832" s="50" t="s">
        <v>9</v>
      </c>
      <c r="H832" s="50" t="s">
        <v>24</v>
      </c>
      <c r="I832" s="50" t="s">
        <v>2581</v>
      </c>
      <c r="J832" s="50" t="s">
        <v>13</v>
      </c>
      <c r="K832" s="50" t="str">
        <f>IF(ISERROR(VLOOKUP(J832,'Specialised Service Code'!$A$1:$D$219,2,FALSE)),"",VLOOKUP(J832,'Specialised Service Code'!$A$1:$D$219,2,FALSE))</f>
        <v>CHEMOTHERAPY SERVICES</v>
      </c>
      <c r="L832" s="47" t="s">
        <v>82</v>
      </c>
      <c r="M832" s="50" t="s">
        <v>23</v>
      </c>
      <c r="N832" s="50" t="str">
        <f>IF(ISERROR(VLOOKUP(M832,'Specialised Service Code'!$A$1:$D$219,2,FALSE)),"",VLOOKUP(M832,'Specialised Service Code'!$A$1:$D$219,2,FALSE))</f>
        <v>SPECIALIST CANCER SERVICES FOR CHILDREN AND YOUNG PEOPLE: PAEDIATRIC CANCER</v>
      </c>
      <c r="O832" s="47" t="s">
        <v>83</v>
      </c>
    </row>
    <row r="833" spans="1:15" s="80" customFormat="1" ht="14.25" customHeight="1">
      <c r="A833" s="125" t="s">
        <v>27</v>
      </c>
      <c r="B833" s="122" t="s">
        <v>3207</v>
      </c>
      <c r="C833" s="126" t="s">
        <v>3208</v>
      </c>
      <c r="D833" s="47" t="s">
        <v>29</v>
      </c>
      <c r="E833" s="48" t="s">
        <v>3233</v>
      </c>
      <c r="F833" s="50" t="s">
        <v>3234</v>
      </c>
      <c r="G833" s="50" t="s">
        <v>9</v>
      </c>
      <c r="H833" s="50" t="s">
        <v>24</v>
      </c>
      <c r="I833" s="50" t="s">
        <v>2581</v>
      </c>
      <c r="J833" s="50" t="s">
        <v>13</v>
      </c>
      <c r="K833" s="50" t="str">
        <f>IF(ISERROR(VLOOKUP(J833,'Specialised Service Code'!$A$1:$D$219,2,FALSE)),"",VLOOKUP(J833,'Specialised Service Code'!$A$1:$D$219,2,FALSE))</f>
        <v>CHEMOTHERAPY SERVICES</v>
      </c>
      <c r="L833" s="47" t="s">
        <v>82</v>
      </c>
      <c r="M833" s="50" t="s">
        <v>23</v>
      </c>
      <c r="N833" s="50" t="str">
        <f>IF(ISERROR(VLOOKUP(M833,'Specialised Service Code'!$A$1:$D$219,2,FALSE)),"",VLOOKUP(M833,'Specialised Service Code'!$A$1:$D$219,2,FALSE))</f>
        <v>SPECIALIST CANCER SERVICES FOR CHILDREN AND YOUNG PEOPLE: PAEDIATRIC CANCER</v>
      </c>
      <c r="O833" s="47" t="s">
        <v>83</v>
      </c>
    </row>
    <row r="834" spans="1:15" s="80" customFormat="1" ht="14.25" customHeight="1">
      <c r="A834" s="125" t="s">
        <v>27</v>
      </c>
      <c r="B834" s="122" t="s">
        <v>3207</v>
      </c>
      <c r="C834" s="126" t="s">
        <v>3208</v>
      </c>
      <c r="D834" s="47" t="s">
        <v>29</v>
      </c>
      <c r="E834" s="48" t="s">
        <v>3235</v>
      </c>
      <c r="F834" s="50" t="s">
        <v>3236</v>
      </c>
      <c r="G834" s="50" t="s">
        <v>9</v>
      </c>
      <c r="H834" s="50" t="s">
        <v>24</v>
      </c>
      <c r="I834" s="50" t="s">
        <v>2581</v>
      </c>
      <c r="J834" s="50" t="s">
        <v>13</v>
      </c>
      <c r="K834" s="50" t="str">
        <f>IF(ISERROR(VLOOKUP(J834,'Specialised Service Code'!$A$1:$D$219,2,FALSE)),"",VLOOKUP(J834,'Specialised Service Code'!$A$1:$D$219,2,FALSE))</f>
        <v>CHEMOTHERAPY SERVICES</v>
      </c>
      <c r="L834" s="47" t="s">
        <v>82</v>
      </c>
      <c r="M834" s="50" t="s">
        <v>23</v>
      </c>
      <c r="N834" s="50" t="str">
        <f>IF(ISERROR(VLOOKUP(M834,'Specialised Service Code'!$A$1:$D$219,2,FALSE)),"",VLOOKUP(M834,'Specialised Service Code'!$A$1:$D$219,2,FALSE))</f>
        <v>SPECIALIST CANCER SERVICES FOR CHILDREN AND YOUNG PEOPLE: PAEDIATRIC CANCER</v>
      </c>
      <c r="O834" s="47" t="s">
        <v>83</v>
      </c>
    </row>
    <row r="835" spans="1:15" s="80" customFormat="1" ht="14.25" customHeight="1">
      <c r="A835" s="125" t="s">
        <v>27</v>
      </c>
      <c r="B835" s="122" t="s">
        <v>3207</v>
      </c>
      <c r="C835" s="126" t="s">
        <v>3208</v>
      </c>
      <c r="D835" s="47" t="s">
        <v>29</v>
      </c>
      <c r="E835" s="48" t="s">
        <v>3237</v>
      </c>
      <c r="F835" s="50" t="s">
        <v>3238</v>
      </c>
      <c r="G835" s="50" t="s">
        <v>9</v>
      </c>
      <c r="H835" s="50" t="s">
        <v>24</v>
      </c>
      <c r="I835" s="50" t="s">
        <v>2581</v>
      </c>
      <c r="J835" s="50" t="s">
        <v>13</v>
      </c>
      <c r="K835" s="50" t="str">
        <f>IF(ISERROR(VLOOKUP(J835,'Specialised Service Code'!$A$1:$D$219,2,FALSE)),"",VLOOKUP(J835,'Specialised Service Code'!$A$1:$D$219,2,FALSE))</f>
        <v>CHEMOTHERAPY SERVICES</v>
      </c>
      <c r="L835" s="47" t="s">
        <v>82</v>
      </c>
      <c r="M835" s="50" t="s">
        <v>23</v>
      </c>
      <c r="N835" s="50" t="str">
        <f>IF(ISERROR(VLOOKUP(M835,'Specialised Service Code'!$A$1:$D$219,2,FALSE)),"",VLOOKUP(M835,'Specialised Service Code'!$A$1:$D$219,2,FALSE))</f>
        <v>SPECIALIST CANCER SERVICES FOR CHILDREN AND YOUNG PEOPLE: PAEDIATRIC CANCER</v>
      </c>
      <c r="O835" s="47" t="s">
        <v>83</v>
      </c>
    </row>
    <row r="836" spans="1:15" s="80" customFormat="1" ht="14.25" customHeight="1">
      <c r="A836" s="125" t="s">
        <v>27</v>
      </c>
      <c r="B836" s="122" t="s">
        <v>3207</v>
      </c>
      <c r="C836" s="126" t="s">
        <v>3208</v>
      </c>
      <c r="D836" s="47" t="s">
        <v>29</v>
      </c>
      <c r="E836" s="48" t="s">
        <v>3209</v>
      </c>
      <c r="F836" s="50" t="s">
        <v>3210</v>
      </c>
      <c r="G836" s="50" t="s">
        <v>1232</v>
      </c>
      <c r="H836" s="50" t="s">
        <v>24</v>
      </c>
      <c r="I836" s="50" t="s">
        <v>2581</v>
      </c>
      <c r="J836" s="50" t="s">
        <v>13</v>
      </c>
      <c r="K836" s="50" t="str">
        <f>IF(ISERROR(VLOOKUP(J836,'Specialised Service Code'!$A$1:$D$219,2,FALSE)),"",VLOOKUP(J836,'Specialised Service Code'!$A$1:$D$219,2,FALSE))</f>
        <v>CHEMOTHERAPY SERVICES</v>
      </c>
      <c r="L836" s="47" t="s">
        <v>82</v>
      </c>
      <c r="M836" s="50" t="s">
        <v>23</v>
      </c>
      <c r="N836" s="50" t="str">
        <f>IF(ISERROR(VLOOKUP(M836,'Specialised Service Code'!$A$1:$D$219,2,FALSE)),"",VLOOKUP(M836,'Specialised Service Code'!$A$1:$D$219,2,FALSE))</f>
        <v>SPECIALIST CANCER SERVICES FOR CHILDREN AND YOUNG PEOPLE: PAEDIATRIC CANCER</v>
      </c>
      <c r="O836" s="47" t="s">
        <v>83</v>
      </c>
    </row>
    <row r="837" spans="1:15" s="80" customFormat="1" ht="14.25" customHeight="1">
      <c r="A837" s="125" t="s">
        <v>27</v>
      </c>
      <c r="B837" s="122" t="s">
        <v>3207</v>
      </c>
      <c r="C837" s="126" t="s">
        <v>3208</v>
      </c>
      <c r="D837" s="47" t="s">
        <v>29</v>
      </c>
      <c r="E837" s="48" t="s">
        <v>3211</v>
      </c>
      <c r="F837" s="50" t="s">
        <v>3212</v>
      </c>
      <c r="G837" s="50" t="s">
        <v>1232</v>
      </c>
      <c r="H837" s="50" t="s">
        <v>24</v>
      </c>
      <c r="I837" s="50" t="s">
        <v>2581</v>
      </c>
      <c r="J837" s="50" t="s">
        <v>13</v>
      </c>
      <c r="K837" s="50" t="str">
        <f>IF(ISERROR(VLOOKUP(J837,'Specialised Service Code'!$A$1:$D$219,2,FALSE)),"",VLOOKUP(J837,'Specialised Service Code'!$A$1:$D$219,2,FALSE))</f>
        <v>CHEMOTHERAPY SERVICES</v>
      </c>
      <c r="L837" s="47" t="s">
        <v>82</v>
      </c>
      <c r="M837" s="50" t="s">
        <v>23</v>
      </c>
      <c r="N837" s="50" t="str">
        <f>IF(ISERROR(VLOOKUP(M837,'Specialised Service Code'!$A$1:$D$219,2,FALSE)),"",VLOOKUP(M837,'Specialised Service Code'!$A$1:$D$219,2,FALSE))</f>
        <v>SPECIALIST CANCER SERVICES FOR CHILDREN AND YOUNG PEOPLE: PAEDIATRIC CANCER</v>
      </c>
      <c r="O837" s="47" t="s">
        <v>83</v>
      </c>
    </row>
    <row r="838" spans="1:15" s="80" customFormat="1" ht="14.25" customHeight="1">
      <c r="A838" s="125" t="s">
        <v>27</v>
      </c>
      <c r="B838" s="122" t="s">
        <v>3207</v>
      </c>
      <c r="C838" s="126" t="s">
        <v>3208</v>
      </c>
      <c r="D838" s="47" t="s">
        <v>29</v>
      </c>
      <c r="E838" s="48" t="s">
        <v>3213</v>
      </c>
      <c r="F838" s="50" t="s">
        <v>3214</v>
      </c>
      <c r="G838" s="50" t="s">
        <v>1232</v>
      </c>
      <c r="H838" s="50" t="s">
        <v>24</v>
      </c>
      <c r="I838" s="50" t="s">
        <v>2581</v>
      </c>
      <c r="J838" s="50" t="s">
        <v>13</v>
      </c>
      <c r="K838" s="50" t="str">
        <f>IF(ISERROR(VLOOKUP(J838,'Specialised Service Code'!$A$1:$D$219,2,FALSE)),"",VLOOKUP(J838,'Specialised Service Code'!$A$1:$D$219,2,FALSE))</f>
        <v>CHEMOTHERAPY SERVICES</v>
      </c>
      <c r="L838" s="47" t="s">
        <v>82</v>
      </c>
      <c r="M838" s="50" t="s">
        <v>23</v>
      </c>
      <c r="N838" s="50" t="str">
        <f>IF(ISERROR(VLOOKUP(M838,'Specialised Service Code'!$A$1:$D$219,2,FALSE)),"",VLOOKUP(M838,'Specialised Service Code'!$A$1:$D$219,2,FALSE))</f>
        <v>SPECIALIST CANCER SERVICES FOR CHILDREN AND YOUNG PEOPLE: PAEDIATRIC CANCER</v>
      </c>
      <c r="O838" s="47" t="s">
        <v>83</v>
      </c>
    </row>
    <row r="839" spans="1:15" s="80" customFormat="1" ht="14.25" customHeight="1">
      <c r="A839" s="125" t="s">
        <v>27</v>
      </c>
      <c r="B839" s="122" t="s">
        <v>3207</v>
      </c>
      <c r="C839" s="126" t="s">
        <v>3208</v>
      </c>
      <c r="D839" s="47" t="s">
        <v>29</v>
      </c>
      <c r="E839" s="48" t="s">
        <v>3215</v>
      </c>
      <c r="F839" s="50" t="s">
        <v>3216</v>
      </c>
      <c r="G839" s="50" t="s">
        <v>1232</v>
      </c>
      <c r="H839" s="50" t="s">
        <v>24</v>
      </c>
      <c r="I839" s="50" t="s">
        <v>2581</v>
      </c>
      <c r="J839" s="50" t="s">
        <v>13</v>
      </c>
      <c r="K839" s="50" t="str">
        <f>IF(ISERROR(VLOOKUP(J839,'Specialised Service Code'!$A$1:$D$219,2,FALSE)),"",VLOOKUP(J839,'Specialised Service Code'!$A$1:$D$219,2,FALSE))</f>
        <v>CHEMOTHERAPY SERVICES</v>
      </c>
      <c r="L839" s="47" t="s">
        <v>82</v>
      </c>
      <c r="M839" s="50" t="s">
        <v>23</v>
      </c>
      <c r="N839" s="50" t="str">
        <f>IF(ISERROR(VLOOKUP(M839,'Specialised Service Code'!$A$1:$D$219,2,FALSE)),"",VLOOKUP(M839,'Specialised Service Code'!$A$1:$D$219,2,FALSE))</f>
        <v>SPECIALIST CANCER SERVICES FOR CHILDREN AND YOUNG PEOPLE: PAEDIATRIC CANCER</v>
      </c>
      <c r="O839" s="47" t="s">
        <v>83</v>
      </c>
    </row>
    <row r="840" spans="1:15" s="80" customFormat="1" ht="14.25" customHeight="1">
      <c r="A840" s="125" t="s">
        <v>27</v>
      </c>
      <c r="B840" s="122" t="s">
        <v>3207</v>
      </c>
      <c r="C840" s="126" t="s">
        <v>3208</v>
      </c>
      <c r="D840" s="47" t="s">
        <v>29</v>
      </c>
      <c r="E840" s="48" t="s">
        <v>3217</v>
      </c>
      <c r="F840" s="50" t="s">
        <v>3218</v>
      </c>
      <c r="G840" s="50" t="s">
        <v>1232</v>
      </c>
      <c r="H840" s="50" t="s">
        <v>24</v>
      </c>
      <c r="I840" s="50" t="s">
        <v>2581</v>
      </c>
      <c r="J840" s="50" t="s">
        <v>13</v>
      </c>
      <c r="K840" s="50" t="str">
        <f>IF(ISERROR(VLOOKUP(J840,'Specialised Service Code'!$A$1:$D$219,2,FALSE)),"",VLOOKUP(J840,'Specialised Service Code'!$A$1:$D$219,2,FALSE))</f>
        <v>CHEMOTHERAPY SERVICES</v>
      </c>
      <c r="L840" s="47" t="s">
        <v>82</v>
      </c>
      <c r="M840" s="50" t="s">
        <v>23</v>
      </c>
      <c r="N840" s="50" t="str">
        <f>IF(ISERROR(VLOOKUP(M840,'Specialised Service Code'!$A$1:$D$219,2,FALSE)),"",VLOOKUP(M840,'Specialised Service Code'!$A$1:$D$219,2,FALSE))</f>
        <v>SPECIALIST CANCER SERVICES FOR CHILDREN AND YOUNG PEOPLE: PAEDIATRIC CANCER</v>
      </c>
      <c r="O840" s="47" t="s">
        <v>83</v>
      </c>
    </row>
    <row r="841" spans="1:15" s="80" customFormat="1" ht="14.25" customHeight="1">
      <c r="A841" s="125" t="s">
        <v>27</v>
      </c>
      <c r="B841" s="122" t="s">
        <v>3207</v>
      </c>
      <c r="C841" s="126" t="s">
        <v>3208</v>
      </c>
      <c r="D841" s="47" t="s">
        <v>29</v>
      </c>
      <c r="E841" s="48" t="s">
        <v>3219</v>
      </c>
      <c r="F841" s="50" t="s">
        <v>3220</v>
      </c>
      <c r="G841" s="50" t="s">
        <v>1232</v>
      </c>
      <c r="H841" s="50" t="s">
        <v>24</v>
      </c>
      <c r="I841" s="50" t="s">
        <v>2581</v>
      </c>
      <c r="J841" s="50" t="s">
        <v>13</v>
      </c>
      <c r="K841" s="50" t="str">
        <f>IF(ISERROR(VLOOKUP(J841,'Specialised Service Code'!$A$1:$D$219,2,FALSE)),"",VLOOKUP(J841,'Specialised Service Code'!$A$1:$D$219,2,FALSE))</f>
        <v>CHEMOTHERAPY SERVICES</v>
      </c>
      <c r="L841" s="47" t="s">
        <v>82</v>
      </c>
      <c r="M841" s="50" t="s">
        <v>23</v>
      </c>
      <c r="N841" s="50" t="str">
        <f>IF(ISERROR(VLOOKUP(M841,'Specialised Service Code'!$A$1:$D$219,2,FALSE)),"",VLOOKUP(M841,'Specialised Service Code'!$A$1:$D$219,2,FALSE))</f>
        <v>SPECIALIST CANCER SERVICES FOR CHILDREN AND YOUNG PEOPLE: PAEDIATRIC CANCER</v>
      </c>
      <c r="O841" s="47" t="s">
        <v>83</v>
      </c>
    </row>
    <row r="842" spans="1:15" s="80" customFormat="1" ht="14.25" customHeight="1">
      <c r="A842" s="125" t="s">
        <v>27</v>
      </c>
      <c r="B842" s="122" t="s">
        <v>3207</v>
      </c>
      <c r="C842" s="126" t="s">
        <v>3208</v>
      </c>
      <c r="D842" s="47" t="s">
        <v>29</v>
      </c>
      <c r="E842" s="48" t="s">
        <v>3221</v>
      </c>
      <c r="F842" s="50" t="s">
        <v>3222</v>
      </c>
      <c r="G842" s="50" t="s">
        <v>1232</v>
      </c>
      <c r="H842" s="50" t="s">
        <v>24</v>
      </c>
      <c r="I842" s="50" t="s">
        <v>2581</v>
      </c>
      <c r="J842" s="50" t="s">
        <v>13</v>
      </c>
      <c r="K842" s="50" t="str">
        <f>IF(ISERROR(VLOOKUP(J842,'Specialised Service Code'!$A$1:$D$219,2,FALSE)),"",VLOOKUP(J842,'Specialised Service Code'!$A$1:$D$219,2,FALSE))</f>
        <v>CHEMOTHERAPY SERVICES</v>
      </c>
      <c r="L842" s="47" t="s">
        <v>82</v>
      </c>
      <c r="M842" s="50" t="s">
        <v>23</v>
      </c>
      <c r="N842" s="50" t="str">
        <f>IF(ISERROR(VLOOKUP(M842,'Specialised Service Code'!$A$1:$D$219,2,FALSE)),"",VLOOKUP(M842,'Specialised Service Code'!$A$1:$D$219,2,FALSE))</f>
        <v>SPECIALIST CANCER SERVICES FOR CHILDREN AND YOUNG PEOPLE: PAEDIATRIC CANCER</v>
      </c>
      <c r="O842" s="47" t="s">
        <v>83</v>
      </c>
    </row>
    <row r="843" spans="1:15" s="80" customFormat="1" ht="14.25" customHeight="1">
      <c r="A843" s="125" t="s">
        <v>27</v>
      </c>
      <c r="B843" s="122" t="s">
        <v>3207</v>
      </c>
      <c r="C843" s="126" t="s">
        <v>3208</v>
      </c>
      <c r="D843" s="47" t="s">
        <v>29</v>
      </c>
      <c r="E843" s="48" t="s">
        <v>3223</v>
      </c>
      <c r="F843" s="50" t="s">
        <v>3224</v>
      </c>
      <c r="G843" s="50" t="s">
        <v>1232</v>
      </c>
      <c r="H843" s="50" t="s">
        <v>24</v>
      </c>
      <c r="I843" s="50" t="s">
        <v>2581</v>
      </c>
      <c r="J843" s="50" t="s">
        <v>13</v>
      </c>
      <c r="K843" s="50" t="str">
        <f>IF(ISERROR(VLOOKUP(J843,'Specialised Service Code'!$A$1:$D$219,2,FALSE)),"",VLOOKUP(J843,'Specialised Service Code'!$A$1:$D$219,2,FALSE))</f>
        <v>CHEMOTHERAPY SERVICES</v>
      </c>
      <c r="L843" s="47" t="s">
        <v>82</v>
      </c>
      <c r="M843" s="50" t="s">
        <v>23</v>
      </c>
      <c r="N843" s="50" t="str">
        <f>IF(ISERROR(VLOOKUP(M843,'Specialised Service Code'!$A$1:$D$219,2,FALSE)),"",VLOOKUP(M843,'Specialised Service Code'!$A$1:$D$219,2,FALSE))</f>
        <v>SPECIALIST CANCER SERVICES FOR CHILDREN AND YOUNG PEOPLE: PAEDIATRIC CANCER</v>
      </c>
      <c r="O843" s="47" t="s">
        <v>83</v>
      </c>
    </row>
    <row r="844" spans="1:15" s="80" customFormat="1" ht="14.25" customHeight="1">
      <c r="A844" s="125" t="s">
        <v>27</v>
      </c>
      <c r="B844" s="122" t="s">
        <v>3207</v>
      </c>
      <c r="C844" s="126" t="s">
        <v>3208</v>
      </c>
      <c r="D844" s="47" t="s">
        <v>29</v>
      </c>
      <c r="E844" s="48" t="s">
        <v>3225</v>
      </c>
      <c r="F844" s="50" t="s">
        <v>3226</v>
      </c>
      <c r="G844" s="50" t="s">
        <v>1232</v>
      </c>
      <c r="H844" s="50" t="s">
        <v>24</v>
      </c>
      <c r="I844" s="50" t="s">
        <v>2581</v>
      </c>
      <c r="J844" s="50" t="s">
        <v>13</v>
      </c>
      <c r="K844" s="50" t="str">
        <f>IF(ISERROR(VLOOKUP(J844,'Specialised Service Code'!$A$1:$D$219,2,FALSE)),"",VLOOKUP(J844,'Specialised Service Code'!$A$1:$D$219,2,FALSE))</f>
        <v>CHEMOTHERAPY SERVICES</v>
      </c>
      <c r="L844" s="47" t="s">
        <v>82</v>
      </c>
      <c r="M844" s="50" t="s">
        <v>23</v>
      </c>
      <c r="N844" s="50" t="str">
        <f>IF(ISERROR(VLOOKUP(M844,'Specialised Service Code'!$A$1:$D$219,2,FALSE)),"",VLOOKUP(M844,'Specialised Service Code'!$A$1:$D$219,2,FALSE))</f>
        <v>SPECIALIST CANCER SERVICES FOR CHILDREN AND YOUNG PEOPLE: PAEDIATRIC CANCER</v>
      </c>
      <c r="O844" s="47" t="s">
        <v>83</v>
      </c>
    </row>
    <row r="845" spans="1:15" s="80" customFormat="1" ht="14.25" customHeight="1">
      <c r="A845" s="125" t="s">
        <v>27</v>
      </c>
      <c r="B845" s="122" t="s">
        <v>3207</v>
      </c>
      <c r="C845" s="126" t="s">
        <v>3208</v>
      </c>
      <c r="D845" s="47" t="s">
        <v>29</v>
      </c>
      <c r="E845" s="48" t="s">
        <v>3227</v>
      </c>
      <c r="F845" s="50" t="s">
        <v>3228</v>
      </c>
      <c r="G845" s="50" t="s">
        <v>1232</v>
      </c>
      <c r="H845" s="50" t="s">
        <v>24</v>
      </c>
      <c r="I845" s="50" t="s">
        <v>2581</v>
      </c>
      <c r="J845" s="50" t="s">
        <v>13</v>
      </c>
      <c r="K845" s="50" t="str">
        <f>IF(ISERROR(VLOOKUP(J845,'Specialised Service Code'!$A$1:$D$219,2,FALSE)),"",VLOOKUP(J845,'Specialised Service Code'!$A$1:$D$219,2,FALSE))</f>
        <v>CHEMOTHERAPY SERVICES</v>
      </c>
      <c r="L845" s="47" t="s">
        <v>82</v>
      </c>
      <c r="M845" s="50" t="s">
        <v>23</v>
      </c>
      <c r="N845" s="50" t="str">
        <f>IF(ISERROR(VLOOKUP(M845,'Specialised Service Code'!$A$1:$D$219,2,FALSE)),"",VLOOKUP(M845,'Specialised Service Code'!$A$1:$D$219,2,FALSE))</f>
        <v>SPECIALIST CANCER SERVICES FOR CHILDREN AND YOUNG PEOPLE: PAEDIATRIC CANCER</v>
      </c>
      <c r="O845" s="47" t="s">
        <v>83</v>
      </c>
    </row>
    <row r="846" spans="1:15" s="80" customFormat="1" ht="14.25" customHeight="1">
      <c r="A846" s="125" t="s">
        <v>27</v>
      </c>
      <c r="B846" s="122" t="s">
        <v>3207</v>
      </c>
      <c r="C846" s="126" t="s">
        <v>3208</v>
      </c>
      <c r="D846" s="47" t="s">
        <v>29</v>
      </c>
      <c r="E846" s="48" t="s">
        <v>3229</v>
      </c>
      <c r="F846" s="50" t="s">
        <v>3230</v>
      </c>
      <c r="G846" s="50" t="s">
        <v>1232</v>
      </c>
      <c r="H846" s="50" t="s">
        <v>24</v>
      </c>
      <c r="I846" s="50" t="s">
        <v>2581</v>
      </c>
      <c r="J846" s="50" t="s">
        <v>13</v>
      </c>
      <c r="K846" s="50" t="str">
        <f>IF(ISERROR(VLOOKUP(J846,'Specialised Service Code'!$A$1:$D$219,2,FALSE)),"",VLOOKUP(J846,'Specialised Service Code'!$A$1:$D$219,2,FALSE))</f>
        <v>CHEMOTHERAPY SERVICES</v>
      </c>
      <c r="L846" s="47" t="s">
        <v>82</v>
      </c>
      <c r="M846" s="50" t="s">
        <v>23</v>
      </c>
      <c r="N846" s="50" t="str">
        <f>IF(ISERROR(VLOOKUP(M846,'Specialised Service Code'!$A$1:$D$219,2,FALSE)),"",VLOOKUP(M846,'Specialised Service Code'!$A$1:$D$219,2,FALSE))</f>
        <v>SPECIALIST CANCER SERVICES FOR CHILDREN AND YOUNG PEOPLE: PAEDIATRIC CANCER</v>
      </c>
      <c r="O846" s="47" t="s">
        <v>83</v>
      </c>
    </row>
    <row r="847" spans="1:15" s="80" customFormat="1" ht="14.25" customHeight="1">
      <c r="A847" s="125" t="s">
        <v>27</v>
      </c>
      <c r="B847" s="122" t="s">
        <v>3207</v>
      </c>
      <c r="C847" s="126" t="s">
        <v>3208</v>
      </c>
      <c r="D847" s="47" t="s">
        <v>29</v>
      </c>
      <c r="E847" s="48" t="s">
        <v>3231</v>
      </c>
      <c r="F847" s="50" t="s">
        <v>3232</v>
      </c>
      <c r="G847" s="50" t="s">
        <v>1232</v>
      </c>
      <c r="H847" s="50" t="s">
        <v>24</v>
      </c>
      <c r="I847" s="50" t="s">
        <v>2581</v>
      </c>
      <c r="J847" s="50" t="s">
        <v>13</v>
      </c>
      <c r="K847" s="50" t="str">
        <f>IF(ISERROR(VLOOKUP(J847,'Specialised Service Code'!$A$1:$D$219,2,FALSE)),"",VLOOKUP(J847,'Specialised Service Code'!$A$1:$D$219,2,FALSE))</f>
        <v>CHEMOTHERAPY SERVICES</v>
      </c>
      <c r="L847" s="47" t="s">
        <v>82</v>
      </c>
      <c r="M847" s="50" t="s">
        <v>23</v>
      </c>
      <c r="N847" s="50" t="str">
        <f>IF(ISERROR(VLOOKUP(M847,'Specialised Service Code'!$A$1:$D$219,2,FALSE)),"",VLOOKUP(M847,'Specialised Service Code'!$A$1:$D$219,2,FALSE))</f>
        <v>SPECIALIST CANCER SERVICES FOR CHILDREN AND YOUNG PEOPLE: PAEDIATRIC CANCER</v>
      </c>
      <c r="O847" s="47" t="s">
        <v>83</v>
      </c>
    </row>
    <row r="848" spans="1:15" s="80" customFormat="1" ht="14.25" customHeight="1">
      <c r="A848" s="125" t="s">
        <v>27</v>
      </c>
      <c r="B848" s="122" t="s">
        <v>3207</v>
      </c>
      <c r="C848" s="126" t="s">
        <v>3208</v>
      </c>
      <c r="D848" s="47" t="s">
        <v>29</v>
      </c>
      <c r="E848" s="48" t="s">
        <v>3233</v>
      </c>
      <c r="F848" s="50" t="s">
        <v>3234</v>
      </c>
      <c r="G848" s="50" t="s">
        <v>1232</v>
      </c>
      <c r="H848" s="50" t="s">
        <v>24</v>
      </c>
      <c r="I848" s="50" t="s">
        <v>2581</v>
      </c>
      <c r="J848" s="50" t="s">
        <v>13</v>
      </c>
      <c r="K848" s="50" t="str">
        <f>IF(ISERROR(VLOOKUP(J848,'Specialised Service Code'!$A$1:$D$219,2,FALSE)),"",VLOOKUP(J848,'Specialised Service Code'!$A$1:$D$219,2,FALSE))</f>
        <v>CHEMOTHERAPY SERVICES</v>
      </c>
      <c r="L848" s="47" t="s">
        <v>82</v>
      </c>
      <c r="M848" s="50" t="s">
        <v>23</v>
      </c>
      <c r="N848" s="50" t="str">
        <f>IF(ISERROR(VLOOKUP(M848,'Specialised Service Code'!$A$1:$D$219,2,FALSE)),"",VLOOKUP(M848,'Specialised Service Code'!$A$1:$D$219,2,FALSE))</f>
        <v>SPECIALIST CANCER SERVICES FOR CHILDREN AND YOUNG PEOPLE: PAEDIATRIC CANCER</v>
      </c>
      <c r="O848" s="47" t="s">
        <v>83</v>
      </c>
    </row>
    <row r="849" spans="1:15" s="80" customFormat="1" ht="14.25" customHeight="1">
      <c r="A849" s="125" t="s">
        <v>27</v>
      </c>
      <c r="B849" s="122" t="s">
        <v>3207</v>
      </c>
      <c r="C849" s="126" t="s">
        <v>3208</v>
      </c>
      <c r="D849" s="47" t="s">
        <v>29</v>
      </c>
      <c r="E849" s="48" t="s">
        <v>3235</v>
      </c>
      <c r="F849" s="50" t="s">
        <v>3236</v>
      </c>
      <c r="G849" s="50" t="s">
        <v>1232</v>
      </c>
      <c r="H849" s="50" t="s">
        <v>24</v>
      </c>
      <c r="I849" s="50" t="s">
        <v>2581</v>
      </c>
      <c r="J849" s="50" t="s">
        <v>13</v>
      </c>
      <c r="K849" s="50" t="str">
        <f>IF(ISERROR(VLOOKUP(J849,'Specialised Service Code'!$A$1:$D$219,2,FALSE)),"",VLOOKUP(J849,'Specialised Service Code'!$A$1:$D$219,2,FALSE))</f>
        <v>CHEMOTHERAPY SERVICES</v>
      </c>
      <c r="L849" s="47" t="s">
        <v>82</v>
      </c>
      <c r="M849" s="50" t="s">
        <v>23</v>
      </c>
      <c r="N849" s="50" t="str">
        <f>IF(ISERROR(VLOOKUP(M849,'Specialised Service Code'!$A$1:$D$219,2,FALSE)),"",VLOOKUP(M849,'Specialised Service Code'!$A$1:$D$219,2,FALSE))</f>
        <v>SPECIALIST CANCER SERVICES FOR CHILDREN AND YOUNG PEOPLE: PAEDIATRIC CANCER</v>
      </c>
      <c r="O849" s="47" t="s">
        <v>83</v>
      </c>
    </row>
    <row r="850" spans="1:15" s="80" customFormat="1" ht="14.25" customHeight="1">
      <c r="A850" s="125" t="s">
        <v>27</v>
      </c>
      <c r="B850" s="122" t="s">
        <v>3207</v>
      </c>
      <c r="C850" s="126" t="s">
        <v>3208</v>
      </c>
      <c r="D850" s="47" t="s">
        <v>29</v>
      </c>
      <c r="E850" s="48" t="s">
        <v>3237</v>
      </c>
      <c r="F850" s="50" t="s">
        <v>3238</v>
      </c>
      <c r="G850" s="50" t="s">
        <v>1232</v>
      </c>
      <c r="H850" s="50" t="s">
        <v>24</v>
      </c>
      <c r="I850" s="50" t="s">
        <v>2581</v>
      </c>
      <c r="J850" s="50" t="s">
        <v>13</v>
      </c>
      <c r="K850" s="50" t="str">
        <f>IF(ISERROR(VLOOKUP(J850,'Specialised Service Code'!$A$1:$D$219,2,FALSE)),"",VLOOKUP(J850,'Specialised Service Code'!$A$1:$D$219,2,FALSE))</f>
        <v>CHEMOTHERAPY SERVICES</v>
      </c>
      <c r="L850" s="47" t="s">
        <v>82</v>
      </c>
      <c r="M850" s="50" t="s">
        <v>23</v>
      </c>
      <c r="N850" s="50" t="str">
        <f>IF(ISERROR(VLOOKUP(M850,'Specialised Service Code'!$A$1:$D$219,2,FALSE)),"",VLOOKUP(M850,'Specialised Service Code'!$A$1:$D$219,2,FALSE))</f>
        <v>SPECIALIST CANCER SERVICES FOR CHILDREN AND YOUNG PEOPLE: PAEDIATRIC CANCER</v>
      </c>
      <c r="O850" s="47" t="s">
        <v>83</v>
      </c>
    </row>
    <row r="851" spans="1:15" s="80" customFormat="1" ht="14.25" customHeight="1">
      <c r="A851" s="125" t="s">
        <v>27</v>
      </c>
      <c r="B851" s="122" t="s">
        <v>3207</v>
      </c>
      <c r="C851" s="126" t="s">
        <v>3239</v>
      </c>
      <c r="D851" s="47" t="s">
        <v>29</v>
      </c>
      <c r="E851" s="48" t="s">
        <v>3209</v>
      </c>
      <c r="F851" s="50" t="s">
        <v>3210</v>
      </c>
      <c r="G851" s="50" t="s">
        <v>2961</v>
      </c>
      <c r="H851" s="50" t="s">
        <v>24</v>
      </c>
      <c r="I851" s="50" t="s">
        <v>2581</v>
      </c>
      <c r="J851" s="50" t="s">
        <v>1250</v>
      </c>
      <c r="K851" s="50" t="str">
        <f>IF(ISERROR(VLOOKUP(J851,'Specialised Service Code'!$A$1:$D$219,2,FALSE)),"",VLOOKUP(J851,'Specialised Service Code'!$A$1:$D$219,2,FALSE))</f>
        <v>ADULT SPECIALIST ENDOCRINOLOGY SERVICES</v>
      </c>
      <c r="L851" s="47" t="s">
        <v>1460</v>
      </c>
      <c r="M851" s="50" t="s">
        <v>1191</v>
      </c>
      <c r="N851" s="50" t="str">
        <f>IF(ISERROR(VLOOKUP(M851,'Specialised Service Code'!$A$1:$D$219,2,FALSE)),"",VLOOKUP(M851,'Specialised Service Code'!$A$1:$D$219,2,FALSE))</f>
        <v>SPECIALIST ENDOCRINOLOGY AND DIABETES SERVICES FOR CHILDREN</v>
      </c>
      <c r="O851" s="47" t="s">
        <v>2962</v>
      </c>
    </row>
    <row r="852" spans="1:15" s="80" customFormat="1" ht="14.25" customHeight="1">
      <c r="A852" s="125" t="s">
        <v>27</v>
      </c>
      <c r="B852" s="122" t="s">
        <v>3207</v>
      </c>
      <c r="C852" s="126" t="s">
        <v>3239</v>
      </c>
      <c r="D852" s="47" t="s">
        <v>29</v>
      </c>
      <c r="E852" s="48" t="s">
        <v>3211</v>
      </c>
      <c r="F852" s="50" t="s">
        <v>3212</v>
      </c>
      <c r="G852" s="50" t="s">
        <v>2961</v>
      </c>
      <c r="H852" s="50" t="s">
        <v>24</v>
      </c>
      <c r="I852" s="50" t="s">
        <v>2581</v>
      </c>
      <c r="J852" s="50" t="s">
        <v>1250</v>
      </c>
      <c r="K852" s="50" t="str">
        <f>IF(ISERROR(VLOOKUP(J852,'Specialised Service Code'!$A$1:$D$219,2,FALSE)),"",VLOOKUP(J852,'Specialised Service Code'!$A$1:$D$219,2,FALSE))</f>
        <v>ADULT SPECIALIST ENDOCRINOLOGY SERVICES</v>
      </c>
      <c r="L852" s="47" t="s">
        <v>1460</v>
      </c>
      <c r="M852" s="50" t="s">
        <v>1191</v>
      </c>
      <c r="N852" s="50" t="str">
        <f>IF(ISERROR(VLOOKUP(M852,'Specialised Service Code'!$A$1:$D$219,2,FALSE)),"",VLOOKUP(M852,'Specialised Service Code'!$A$1:$D$219,2,FALSE))</f>
        <v>SPECIALIST ENDOCRINOLOGY AND DIABETES SERVICES FOR CHILDREN</v>
      </c>
      <c r="O852" s="47" t="s">
        <v>2962</v>
      </c>
    </row>
    <row r="853" spans="1:15" s="80" customFormat="1" ht="14.25" customHeight="1">
      <c r="A853" s="125" t="s">
        <v>27</v>
      </c>
      <c r="B853" s="122" t="s">
        <v>3207</v>
      </c>
      <c r="C853" s="126" t="s">
        <v>3239</v>
      </c>
      <c r="D853" s="47" t="s">
        <v>29</v>
      </c>
      <c r="E853" s="48" t="s">
        <v>3213</v>
      </c>
      <c r="F853" s="50" t="s">
        <v>3214</v>
      </c>
      <c r="G853" s="50" t="s">
        <v>2961</v>
      </c>
      <c r="H853" s="50" t="s">
        <v>24</v>
      </c>
      <c r="I853" s="50" t="s">
        <v>2581</v>
      </c>
      <c r="J853" s="50" t="s">
        <v>1250</v>
      </c>
      <c r="K853" s="50" t="str">
        <f>IF(ISERROR(VLOOKUP(J853,'Specialised Service Code'!$A$1:$D$219,2,FALSE)),"",VLOOKUP(J853,'Specialised Service Code'!$A$1:$D$219,2,FALSE))</f>
        <v>ADULT SPECIALIST ENDOCRINOLOGY SERVICES</v>
      </c>
      <c r="L853" s="47" t="s">
        <v>1460</v>
      </c>
      <c r="M853" s="50" t="s">
        <v>1191</v>
      </c>
      <c r="N853" s="50" t="str">
        <f>IF(ISERROR(VLOOKUP(M853,'Specialised Service Code'!$A$1:$D$219,2,FALSE)),"",VLOOKUP(M853,'Specialised Service Code'!$A$1:$D$219,2,FALSE))</f>
        <v>SPECIALIST ENDOCRINOLOGY AND DIABETES SERVICES FOR CHILDREN</v>
      </c>
      <c r="O853" s="47" t="s">
        <v>2962</v>
      </c>
    </row>
    <row r="854" spans="1:15" s="80" customFormat="1" ht="14.25" customHeight="1">
      <c r="A854" s="125" t="s">
        <v>27</v>
      </c>
      <c r="B854" s="122" t="s">
        <v>3207</v>
      </c>
      <c r="C854" s="126" t="s">
        <v>3239</v>
      </c>
      <c r="D854" s="47" t="s">
        <v>29</v>
      </c>
      <c r="E854" s="48" t="s">
        <v>3215</v>
      </c>
      <c r="F854" s="50" t="s">
        <v>3216</v>
      </c>
      <c r="G854" s="50" t="s">
        <v>2961</v>
      </c>
      <c r="H854" s="50" t="s">
        <v>24</v>
      </c>
      <c r="I854" s="50" t="s">
        <v>2581</v>
      </c>
      <c r="J854" s="50" t="s">
        <v>1250</v>
      </c>
      <c r="K854" s="50" t="str">
        <f>IF(ISERROR(VLOOKUP(J854,'Specialised Service Code'!$A$1:$D$219,2,FALSE)),"",VLOOKUP(J854,'Specialised Service Code'!$A$1:$D$219,2,FALSE))</f>
        <v>ADULT SPECIALIST ENDOCRINOLOGY SERVICES</v>
      </c>
      <c r="L854" s="47" t="s">
        <v>1460</v>
      </c>
      <c r="M854" s="50" t="s">
        <v>1191</v>
      </c>
      <c r="N854" s="50" t="str">
        <f>IF(ISERROR(VLOOKUP(M854,'Specialised Service Code'!$A$1:$D$219,2,FALSE)),"",VLOOKUP(M854,'Specialised Service Code'!$A$1:$D$219,2,FALSE))</f>
        <v>SPECIALIST ENDOCRINOLOGY AND DIABETES SERVICES FOR CHILDREN</v>
      </c>
      <c r="O854" s="47" t="s">
        <v>2962</v>
      </c>
    </row>
    <row r="855" spans="1:15" s="80" customFormat="1" ht="14.25" customHeight="1">
      <c r="A855" s="125" t="s">
        <v>27</v>
      </c>
      <c r="B855" s="122" t="s">
        <v>3207</v>
      </c>
      <c r="C855" s="126" t="s">
        <v>3239</v>
      </c>
      <c r="D855" s="47" t="s">
        <v>29</v>
      </c>
      <c r="E855" s="48" t="s">
        <v>3217</v>
      </c>
      <c r="F855" s="50" t="s">
        <v>3218</v>
      </c>
      <c r="G855" s="50" t="s">
        <v>2961</v>
      </c>
      <c r="H855" s="50" t="s">
        <v>24</v>
      </c>
      <c r="I855" s="50" t="s">
        <v>2581</v>
      </c>
      <c r="J855" s="50" t="s">
        <v>1250</v>
      </c>
      <c r="K855" s="50" t="str">
        <f>IF(ISERROR(VLOOKUP(J855,'Specialised Service Code'!$A$1:$D$219,2,FALSE)),"",VLOOKUP(J855,'Specialised Service Code'!$A$1:$D$219,2,FALSE))</f>
        <v>ADULT SPECIALIST ENDOCRINOLOGY SERVICES</v>
      </c>
      <c r="L855" s="47" t="s">
        <v>1460</v>
      </c>
      <c r="M855" s="50" t="s">
        <v>1191</v>
      </c>
      <c r="N855" s="50" t="str">
        <f>IF(ISERROR(VLOOKUP(M855,'Specialised Service Code'!$A$1:$D$219,2,FALSE)),"",VLOOKUP(M855,'Specialised Service Code'!$A$1:$D$219,2,FALSE))</f>
        <v>SPECIALIST ENDOCRINOLOGY AND DIABETES SERVICES FOR CHILDREN</v>
      </c>
      <c r="O855" s="47" t="s">
        <v>2962</v>
      </c>
    </row>
    <row r="856" spans="1:15" s="80" customFormat="1" ht="14.25" customHeight="1">
      <c r="A856" s="125" t="s">
        <v>27</v>
      </c>
      <c r="B856" s="122" t="s">
        <v>3207</v>
      </c>
      <c r="C856" s="126" t="s">
        <v>3239</v>
      </c>
      <c r="D856" s="47" t="s">
        <v>29</v>
      </c>
      <c r="E856" s="48" t="s">
        <v>3219</v>
      </c>
      <c r="F856" s="50" t="s">
        <v>3220</v>
      </c>
      <c r="G856" s="50" t="s">
        <v>2961</v>
      </c>
      <c r="H856" s="50" t="s">
        <v>24</v>
      </c>
      <c r="I856" s="50" t="s">
        <v>2581</v>
      </c>
      <c r="J856" s="50" t="s">
        <v>1250</v>
      </c>
      <c r="K856" s="50" t="str">
        <f>IF(ISERROR(VLOOKUP(J856,'Specialised Service Code'!$A$1:$D$219,2,FALSE)),"",VLOOKUP(J856,'Specialised Service Code'!$A$1:$D$219,2,FALSE))</f>
        <v>ADULT SPECIALIST ENDOCRINOLOGY SERVICES</v>
      </c>
      <c r="L856" s="47" t="s">
        <v>1460</v>
      </c>
      <c r="M856" s="50" t="s">
        <v>1191</v>
      </c>
      <c r="N856" s="50" t="str">
        <f>IF(ISERROR(VLOOKUP(M856,'Specialised Service Code'!$A$1:$D$219,2,FALSE)),"",VLOOKUP(M856,'Specialised Service Code'!$A$1:$D$219,2,FALSE))</f>
        <v>SPECIALIST ENDOCRINOLOGY AND DIABETES SERVICES FOR CHILDREN</v>
      </c>
      <c r="O856" s="47" t="s">
        <v>2962</v>
      </c>
    </row>
    <row r="857" spans="1:15" s="80" customFormat="1" ht="14.25" customHeight="1">
      <c r="A857" s="125" t="s">
        <v>27</v>
      </c>
      <c r="B857" s="122" t="s">
        <v>3207</v>
      </c>
      <c r="C857" s="126" t="s">
        <v>3239</v>
      </c>
      <c r="D857" s="47" t="s">
        <v>29</v>
      </c>
      <c r="E857" s="48" t="s">
        <v>3221</v>
      </c>
      <c r="F857" s="50" t="s">
        <v>3222</v>
      </c>
      <c r="G857" s="50" t="s">
        <v>2961</v>
      </c>
      <c r="H857" s="50" t="s">
        <v>24</v>
      </c>
      <c r="I857" s="50" t="s">
        <v>2581</v>
      </c>
      <c r="J857" s="50" t="s">
        <v>1250</v>
      </c>
      <c r="K857" s="50" t="str">
        <f>IF(ISERROR(VLOOKUP(J857,'Specialised Service Code'!$A$1:$D$219,2,FALSE)),"",VLOOKUP(J857,'Specialised Service Code'!$A$1:$D$219,2,FALSE))</f>
        <v>ADULT SPECIALIST ENDOCRINOLOGY SERVICES</v>
      </c>
      <c r="L857" s="47" t="s">
        <v>1460</v>
      </c>
      <c r="M857" s="50" t="s">
        <v>1191</v>
      </c>
      <c r="N857" s="50" t="str">
        <f>IF(ISERROR(VLOOKUP(M857,'Specialised Service Code'!$A$1:$D$219,2,FALSE)),"",VLOOKUP(M857,'Specialised Service Code'!$A$1:$D$219,2,FALSE))</f>
        <v>SPECIALIST ENDOCRINOLOGY AND DIABETES SERVICES FOR CHILDREN</v>
      </c>
      <c r="O857" s="47" t="s">
        <v>2962</v>
      </c>
    </row>
    <row r="858" spans="1:15" s="80" customFormat="1" ht="14.25" customHeight="1">
      <c r="A858" s="125" t="s">
        <v>27</v>
      </c>
      <c r="B858" s="122" t="s">
        <v>3207</v>
      </c>
      <c r="C858" s="126" t="s">
        <v>3239</v>
      </c>
      <c r="D858" s="47" t="s">
        <v>29</v>
      </c>
      <c r="E858" s="48" t="s">
        <v>3223</v>
      </c>
      <c r="F858" s="50" t="s">
        <v>3224</v>
      </c>
      <c r="G858" s="50" t="s">
        <v>2961</v>
      </c>
      <c r="H858" s="50" t="s">
        <v>24</v>
      </c>
      <c r="I858" s="50" t="s">
        <v>2581</v>
      </c>
      <c r="J858" s="50" t="s">
        <v>1250</v>
      </c>
      <c r="K858" s="50" t="str">
        <f>IF(ISERROR(VLOOKUP(J858,'Specialised Service Code'!$A$1:$D$219,2,FALSE)),"",VLOOKUP(J858,'Specialised Service Code'!$A$1:$D$219,2,FALSE))</f>
        <v>ADULT SPECIALIST ENDOCRINOLOGY SERVICES</v>
      </c>
      <c r="L858" s="47" t="s">
        <v>1460</v>
      </c>
      <c r="M858" s="50" t="s">
        <v>1191</v>
      </c>
      <c r="N858" s="50" t="str">
        <f>IF(ISERROR(VLOOKUP(M858,'Specialised Service Code'!$A$1:$D$219,2,FALSE)),"",VLOOKUP(M858,'Specialised Service Code'!$A$1:$D$219,2,FALSE))</f>
        <v>SPECIALIST ENDOCRINOLOGY AND DIABETES SERVICES FOR CHILDREN</v>
      </c>
      <c r="O858" s="47" t="s">
        <v>2962</v>
      </c>
    </row>
    <row r="859" spans="1:15" s="80" customFormat="1" ht="14.25" customHeight="1">
      <c r="A859" s="125" t="s">
        <v>27</v>
      </c>
      <c r="B859" s="122" t="s">
        <v>3207</v>
      </c>
      <c r="C859" s="126" t="s">
        <v>3239</v>
      </c>
      <c r="D859" s="47" t="s">
        <v>29</v>
      </c>
      <c r="E859" s="48" t="s">
        <v>3225</v>
      </c>
      <c r="F859" s="50" t="s">
        <v>3226</v>
      </c>
      <c r="G859" s="50" t="s">
        <v>2961</v>
      </c>
      <c r="H859" s="50" t="s">
        <v>24</v>
      </c>
      <c r="I859" s="50" t="s">
        <v>2581</v>
      </c>
      <c r="J859" s="50" t="s">
        <v>1250</v>
      </c>
      <c r="K859" s="50" t="str">
        <f>IF(ISERROR(VLOOKUP(J859,'Specialised Service Code'!$A$1:$D$219,2,FALSE)),"",VLOOKUP(J859,'Specialised Service Code'!$A$1:$D$219,2,FALSE))</f>
        <v>ADULT SPECIALIST ENDOCRINOLOGY SERVICES</v>
      </c>
      <c r="L859" s="47" t="s">
        <v>1460</v>
      </c>
      <c r="M859" s="50" t="s">
        <v>1191</v>
      </c>
      <c r="N859" s="50" t="str">
        <f>IF(ISERROR(VLOOKUP(M859,'Specialised Service Code'!$A$1:$D$219,2,FALSE)),"",VLOOKUP(M859,'Specialised Service Code'!$A$1:$D$219,2,FALSE))</f>
        <v>SPECIALIST ENDOCRINOLOGY AND DIABETES SERVICES FOR CHILDREN</v>
      </c>
      <c r="O859" s="47" t="s">
        <v>2962</v>
      </c>
    </row>
    <row r="860" spans="1:15" s="80" customFormat="1" ht="14.25" customHeight="1">
      <c r="A860" s="125" t="s">
        <v>27</v>
      </c>
      <c r="B860" s="122" t="s">
        <v>3207</v>
      </c>
      <c r="C860" s="126" t="s">
        <v>3239</v>
      </c>
      <c r="D860" s="47" t="s">
        <v>29</v>
      </c>
      <c r="E860" s="48" t="s">
        <v>3227</v>
      </c>
      <c r="F860" s="50" t="s">
        <v>3228</v>
      </c>
      <c r="G860" s="50" t="s">
        <v>2961</v>
      </c>
      <c r="H860" s="50" t="s">
        <v>24</v>
      </c>
      <c r="I860" s="50" t="s">
        <v>2581</v>
      </c>
      <c r="J860" s="50" t="s">
        <v>1250</v>
      </c>
      <c r="K860" s="50" t="str">
        <f>IF(ISERROR(VLOOKUP(J860,'Specialised Service Code'!$A$1:$D$219,2,FALSE)),"",VLOOKUP(J860,'Specialised Service Code'!$A$1:$D$219,2,FALSE))</f>
        <v>ADULT SPECIALIST ENDOCRINOLOGY SERVICES</v>
      </c>
      <c r="L860" s="47" t="s">
        <v>1460</v>
      </c>
      <c r="M860" s="50" t="s">
        <v>1191</v>
      </c>
      <c r="N860" s="50" t="str">
        <f>IF(ISERROR(VLOOKUP(M860,'Specialised Service Code'!$A$1:$D$219,2,FALSE)),"",VLOOKUP(M860,'Specialised Service Code'!$A$1:$D$219,2,FALSE))</f>
        <v>SPECIALIST ENDOCRINOLOGY AND DIABETES SERVICES FOR CHILDREN</v>
      </c>
      <c r="O860" s="47" t="s">
        <v>2962</v>
      </c>
    </row>
    <row r="861" spans="1:15" s="80" customFormat="1" ht="14.25" customHeight="1">
      <c r="A861" s="125" t="s">
        <v>27</v>
      </c>
      <c r="B861" s="122" t="s">
        <v>3207</v>
      </c>
      <c r="C861" s="126" t="s">
        <v>3239</v>
      </c>
      <c r="D861" s="47" t="s">
        <v>29</v>
      </c>
      <c r="E861" s="48" t="s">
        <v>3229</v>
      </c>
      <c r="F861" s="50" t="s">
        <v>3230</v>
      </c>
      <c r="G861" s="50" t="s">
        <v>2961</v>
      </c>
      <c r="H861" s="50" t="s">
        <v>24</v>
      </c>
      <c r="I861" s="50" t="s">
        <v>2581</v>
      </c>
      <c r="J861" s="50" t="s">
        <v>1250</v>
      </c>
      <c r="K861" s="50" t="str">
        <f>IF(ISERROR(VLOOKUP(J861,'Specialised Service Code'!$A$1:$D$219,2,FALSE)),"",VLOOKUP(J861,'Specialised Service Code'!$A$1:$D$219,2,FALSE))</f>
        <v>ADULT SPECIALIST ENDOCRINOLOGY SERVICES</v>
      </c>
      <c r="L861" s="47" t="s">
        <v>1460</v>
      </c>
      <c r="M861" s="50" t="s">
        <v>1191</v>
      </c>
      <c r="N861" s="50" t="str">
        <f>IF(ISERROR(VLOOKUP(M861,'Specialised Service Code'!$A$1:$D$219,2,FALSE)),"",VLOOKUP(M861,'Specialised Service Code'!$A$1:$D$219,2,FALSE))</f>
        <v>SPECIALIST ENDOCRINOLOGY AND DIABETES SERVICES FOR CHILDREN</v>
      </c>
      <c r="O861" s="47" t="s">
        <v>2962</v>
      </c>
    </row>
    <row r="862" spans="1:15" s="80" customFormat="1" ht="14.25" customHeight="1">
      <c r="A862" s="125" t="s">
        <v>27</v>
      </c>
      <c r="B862" s="122" t="s">
        <v>3207</v>
      </c>
      <c r="C862" s="126" t="s">
        <v>3239</v>
      </c>
      <c r="D862" s="47" t="s">
        <v>29</v>
      </c>
      <c r="E862" s="48" t="s">
        <v>3231</v>
      </c>
      <c r="F862" s="50" t="s">
        <v>3232</v>
      </c>
      <c r="G862" s="50" t="s">
        <v>2961</v>
      </c>
      <c r="H862" s="50" t="s">
        <v>24</v>
      </c>
      <c r="I862" s="50" t="s">
        <v>2581</v>
      </c>
      <c r="J862" s="50" t="s">
        <v>1250</v>
      </c>
      <c r="K862" s="50" t="str">
        <f>IF(ISERROR(VLOOKUP(J862,'Specialised Service Code'!$A$1:$D$219,2,FALSE)),"",VLOOKUP(J862,'Specialised Service Code'!$A$1:$D$219,2,FALSE))</f>
        <v>ADULT SPECIALIST ENDOCRINOLOGY SERVICES</v>
      </c>
      <c r="L862" s="47" t="s">
        <v>1460</v>
      </c>
      <c r="M862" s="50" t="s">
        <v>1191</v>
      </c>
      <c r="N862" s="50" t="str">
        <f>IF(ISERROR(VLOOKUP(M862,'Specialised Service Code'!$A$1:$D$219,2,FALSE)),"",VLOOKUP(M862,'Specialised Service Code'!$A$1:$D$219,2,FALSE))</f>
        <v>SPECIALIST ENDOCRINOLOGY AND DIABETES SERVICES FOR CHILDREN</v>
      </c>
      <c r="O862" s="47" t="s">
        <v>2962</v>
      </c>
    </row>
    <row r="863" spans="1:15" s="80" customFormat="1" ht="14.25" customHeight="1">
      <c r="A863" s="125" t="s">
        <v>27</v>
      </c>
      <c r="B863" s="122" t="s">
        <v>3207</v>
      </c>
      <c r="C863" s="126" t="s">
        <v>3239</v>
      </c>
      <c r="D863" s="47" t="s">
        <v>29</v>
      </c>
      <c r="E863" s="48" t="s">
        <v>3233</v>
      </c>
      <c r="F863" s="50" t="s">
        <v>3234</v>
      </c>
      <c r="G863" s="50" t="s">
        <v>2961</v>
      </c>
      <c r="H863" s="50" t="s">
        <v>24</v>
      </c>
      <c r="I863" s="50" t="s">
        <v>2581</v>
      </c>
      <c r="J863" s="50" t="s">
        <v>1250</v>
      </c>
      <c r="K863" s="50" t="str">
        <f>IF(ISERROR(VLOOKUP(J863,'Specialised Service Code'!$A$1:$D$219,2,FALSE)),"",VLOOKUP(J863,'Specialised Service Code'!$A$1:$D$219,2,FALSE))</f>
        <v>ADULT SPECIALIST ENDOCRINOLOGY SERVICES</v>
      </c>
      <c r="L863" s="47" t="s">
        <v>1460</v>
      </c>
      <c r="M863" s="50" t="s">
        <v>1191</v>
      </c>
      <c r="N863" s="50" t="str">
        <f>IF(ISERROR(VLOOKUP(M863,'Specialised Service Code'!$A$1:$D$219,2,FALSE)),"",VLOOKUP(M863,'Specialised Service Code'!$A$1:$D$219,2,FALSE))</f>
        <v>SPECIALIST ENDOCRINOLOGY AND DIABETES SERVICES FOR CHILDREN</v>
      </c>
      <c r="O863" s="47" t="s">
        <v>2962</v>
      </c>
    </row>
    <row r="864" spans="1:15" s="80" customFormat="1" ht="14.25" customHeight="1">
      <c r="A864" s="125" t="s">
        <v>27</v>
      </c>
      <c r="B864" s="122" t="s">
        <v>3207</v>
      </c>
      <c r="C864" s="126" t="s">
        <v>3239</v>
      </c>
      <c r="D864" s="47" t="s">
        <v>29</v>
      </c>
      <c r="E864" s="48" t="s">
        <v>3235</v>
      </c>
      <c r="F864" s="50" t="s">
        <v>3236</v>
      </c>
      <c r="G864" s="50" t="s">
        <v>2961</v>
      </c>
      <c r="H864" s="50" t="s">
        <v>24</v>
      </c>
      <c r="I864" s="50" t="s">
        <v>2581</v>
      </c>
      <c r="J864" s="50" t="s">
        <v>1250</v>
      </c>
      <c r="K864" s="50" t="str">
        <f>IF(ISERROR(VLOOKUP(J864,'Specialised Service Code'!$A$1:$D$219,2,FALSE)),"",VLOOKUP(J864,'Specialised Service Code'!$A$1:$D$219,2,FALSE))</f>
        <v>ADULT SPECIALIST ENDOCRINOLOGY SERVICES</v>
      </c>
      <c r="L864" s="47" t="s">
        <v>1460</v>
      </c>
      <c r="M864" s="50" t="s">
        <v>1191</v>
      </c>
      <c r="N864" s="50" t="str">
        <f>IF(ISERROR(VLOOKUP(M864,'Specialised Service Code'!$A$1:$D$219,2,FALSE)),"",VLOOKUP(M864,'Specialised Service Code'!$A$1:$D$219,2,FALSE))</f>
        <v>SPECIALIST ENDOCRINOLOGY AND DIABETES SERVICES FOR CHILDREN</v>
      </c>
      <c r="O864" s="47" t="s">
        <v>2962</v>
      </c>
    </row>
    <row r="865" spans="1:15" s="80" customFormat="1" ht="14.25" customHeight="1">
      <c r="A865" s="125" t="s">
        <v>27</v>
      </c>
      <c r="B865" s="122" t="s">
        <v>3207</v>
      </c>
      <c r="C865" s="126" t="s">
        <v>3239</v>
      </c>
      <c r="D865" s="47" t="s">
        <v>29</v>
      </c>
      <c r="E865" s="48" t="s">
        <v>3237</v>
      </c>
      <c r="F865" s="50" t="s">
        <v>3238</v>
      </c>
      <c r="G865" s="50" t="s">
        <v>2961</v>
      </c>
      <c r="H865" s="50" t="s">
        <v>24</v>
      </c>
      <c r="I865" s="50" t="s">
        <v>2581</v>
      </c>
      <c r="J865" s="50" t="s">
        <v>1250</v>
      </c>
      <c r="K865" s="50" t="str">
        <f>IF(ISERROR(VLOOKUP(J865,'Specialised Service Code'!$A$1:$D$219,2,FALSE)),"",VLOOKUP(J865,'Specialised Service Code'!$A$1:$D$219,2,FALSE))</f>
        <v>ADULT SPECIALIST ENDOCRINOLOGY SERVICES</v>
      </c>
      <c r="L865" s="47" t="s">
        <v>1460</v>
      </c>
      <c r="M865" s="50" t="s">
        <v>1191</v>
      </c>
      <c r="N865" s="50" t="str">
        <f>IF(ISERROR(VLOOKUP(M865,'Specialised Service Code'!$A$1:$D$219,2,FALSE)),"",VLOOKUP(M865,'Specialised Service Code'!$A$1:$D$219,2,FALSE))</f>
        <v>SPECIALIST ENDOCRINOLOGY AND DIABETES SERVICES FOR CHILDREN</v>
      </c>
      <c r="O865" s="47" t="s">
        <v>2962</v>
      </c>
    </row>
    <row r="866" spans="1:15" s="80" customFormat="1" ht="14.25" customHeight="1">
      <c r="A866" s="125" t="s">
        <v>27</v>
      </c>
      <c r="B866" s="122" t="s">
        <v>3240</v>
      </c>
      <c r="C866" s="126" t="s">
        <v>3241</v>
      </c>
      <c r="D866" s="47" t="s">
        <v>29</v>
      </c>
      <c r="E866" s="48" t="s">
        <v>3235</v>
      </c>
      <c r="F866" s="50" t="s">
        <v>3236</v>
      </c>
      <c r="G866" s="50" t="s">
        <v>9</v>
      </c>
      <c r="H866" s="50" t="s">
        <v>24</v>
      </c>
      <c r="I866" s="50" t="s">
        <v>1559</v>
      </c>
      <c r="J866" s="50" t="s">
        <v>13</v>
      </c>
      <c r="K866" s="50" t="str">
        <f>IF(ISERROR(VLOOKUP(J866,'Specialised Service Code'!$A$1:$D$219,2,FALSE)),"",VLOOKUP(J866,'Specialised Service Code'!$A$1:$D$219,2,FALSE))</f>
        <v>CHEMOTHERAPY SERVICES</v>
      </c>
      <c r="L866" s="47" t="s">
        <v>82</v>
      </c>
      <c r="M866" s="50" t="s">
        <v>23</v>
      </c>
      <c r="N866" s="50" t="str">
        <f>IF(ISERROR(VLOOKUP(M866,'Specialised Service Code'!$A$1:$D$219,2,FALSE)),"",VLOOKUP(M866,'Specialised Service Code'!$A$1:$D$219,2,FALSE))</f>
        <v>SPECIALIST CANCER SERVICES FOR CHILDREN AND YOUNG PEOPLE: PAEDIATRIC CANCER</v>
      </c>
      <c r="O866" s="47" t="s">
        <v>83</v>
      </c>
    </row>
    <row r="867" spans="1:15" s="80" customFormat="1" ht="14.25" customHeight="1">
      <c r="A867" s="125" t="s">
        <v>27</v>
      </c>
      <c r="B867" s="122" t="s">
        <v>3240</v>
      </c>
      <c r="C867" s="126" t="s">
        <v>3241</v>
      </c>
      <c r="D867" s="47" t="s">
        <v>29</v>
      </c>
      <c r="E867" s="48" t="s">
        <v>3237</v>
      </c>
      <c r="F867" s="50" t="s">
        <v>3238</v>
      </c>
      <c r="G867" s="50" t="s">
        <v>9</v>
      </c>
      <c r="H867" s="50" t="s">
        <v>24</v>
      </c>
      <c r="I867" s="50" t="s">
        <v>1559</v>
      </c>
      <c r="J867" s="50" t="s">
        <v>13</v>
      </c>
      <c r="K867" s="50" t="str">
        <f>IF(ISERROR(VLOOKUP(J867,'Specialised Service Code'!$A$1:$D$219,2,FALSE)),"",VLOOKUP(J867,'Specialised Service Code'!$A$1:$D$219,2,FALSE))</f>
        <v>CHEMOTHERAPY SERVICES</v>
      </c>
      <c r="L867" s="47" t="s">
        <v>82</v>
      </c>
      <c r="M867" s="50" t="s">
        <v>23</v>
      </c>
      <c r="N867" s="50" t="str">
        <f>IF(ISERROR(VLOOKUP(M867,'Specialised Service Code'!$A$1:$D$219,2,FALSE)),"",VLOOKUP(M867,'Specialised Service Code'!$A$1:$D$219,2,FALSE))</f>
        <v>SPECIALIST CANCER SERVICES FOR CHILDREN AND YOUNG PEOPLE: PAEDIATRIC CANCER</v>
      </c>
      <c r="O867" s="47" t="s">
        <v>83</v>
      </c>
    </row>
    <row r="868" spans="1:15" s="80" customFormat="1" ht="14.25" customHeight="1">
      <c r="A868" s="125" t="s">
        <v>27</v>
      </c>
      <c r="B868" s="122" t="s">
        <v>3240</v>
      </c>
      <c r="C868" s="126" t="s">
        <v>3241</v>
      </c>
      <c r="D868" s="47" t="s">
        <v>29</v>
      </c>
      <c r="E868" s="48" t="s">
        <v>3235</v>
      </c>
      <c r="F868" s="50" t="s">
        <v>3236</v>
      </c>
      <c r="G868" s="50" t="s">
        <v>3242</v>
      </c>
      <c r="H868" s="50" t="s">
        <v>24</v>
      </c>
      <c r="I868" s="50" t="s">
        <v>1467</v>
      </c>
      <c r="J868" s="50" t="s">
        <v>1240</v>
      </c>
      <c r="K868" s="50" t="str">
        <f>IF(ISERROR(VLOOKUP(J868,'Specialised Service Code'!$A$1:$D$219,2,FALSE)),"",VLOOKUP(J868,'Specialised Service Code'!$A$1:$D$219,2,FALSE))</f>
        <v>HIGHLY SPECIALIST DERMATOLOGY SERVICES</v>
      </c>
      <c r="L868" s="47">
        <v>330</v>
      </c>
      <c r="M868" s="50" t="s">
        <v>1240</v>
      </c>
      <c r="N868" s="50" t="str">
        <f>IF(ISERROR(VLOOKUP(M868,'Specialised Service Code'!$A$1:$D$219,2,FALSE)),"",VLOOKUP(M868,'Specialised Service Code'!$A$1:$D$219,2,FALSE))</f>
        <v>HIGHLY SPECIALIST DERMATOLOGY SERVICES</v>
      </c>
      <c r="O868" s="47" t="s">
        <v>1499</v>
      </c>
    </row>
    <row r="869" spans="1:15" s="80" customFormat="1" ht="14.25" customHeight="1">
      <c r="A869" s="125" t="s">
        <v>27</v>
      </c>
      <c r="B869" s="122" t="s">
        <v>3240</v>
      </c>
      <c r="C869" s="126" t="s">
        <v>3241</v>
      </c>
      <c r="D869" s="47" t="s">
        <v>29</v>
      </c>
      <c r="E869" s="48" t="s">
        <v>3237</v>
      </c>
      <c r="F869" s="50" t="s">
        <v>3238</v>
      </c>
      <c r="G869" s="50" t="s">
        <v>3242</v>
      </c>
      <c r="H869" s="50" t="s">
        <v>24</v>
      </c>
      <c r="I869" s="50" t="s">
        <v>1467</v>
      </c>
      <c r="J869" s="50" t="s">
        <v>1240</v>
      </c>
      <c r="K869" s="50" t="str">
        <f>IF(ISERROR(VLOOKUP(J869,'Specialised Service Code'!$A$1:$D$219,2,FALSE)),"",VLOOKUP(J869,'Specialised Service Code'!$A$1:$D$219,2,FALSE))</f>
        <v>HIGHLY SPECIALIST DERMATOLOGY SERVICES</v>
      </c>
      <c r="L869" s="47">
        <v>330</v>
      </c>
      <c r="M869" s="50" t="s">
        <v>1240</v>
      </c>
      <c r="N869" s="50" t="str">
        <f>IF(ISERROR(VLOOKUP(M869,'Specialised Service Code'!$A$1:$D$219,2,FALSE)),"",VLOOKUP(M869,'Specialised Service Code'!$A$1:$D$219,2,FALSE))</f>
        <v>HIGHLY SPECIALIST DERMATOLOGY SERVICES</v>
      </c>
      <c r="O869" s="47" t="s">
        <v>1499</v>
      </c>
    </row>
    <row r="870" spans="1:15" s="80" customFormat="1" ht="14.25" customHeight="1">
      <c r="A870" s="50" t="s">
        <v>1456</v>
      </c>
      <c r="B870" s="48"/>
      <c r="C870" s="78" t="s">
        <v>3243</v>
      </c>
      <c r="D870" s="47"/>
      <c r="E870" s="48"/>
      <c r="F870" s="50" t="s">
        <v>3243</v>
      </c>
      <c r="G870" s="50" t="s">
        <v>3244</v>
      </c>
      <c r="H870" s="50" t="s">
        <v>24</v>
      </c>
      <c r="I870" s="50" t="s">
        <v>1645</v>
      </c>
      <c r="J870" s="50"/>
      <c r="K870" s="50" t="str">
        <f>IF(ISERROR(VLOOKUP(J870,'Specialised Service Code'!$A$1:$D$219,2,FALSE)),"",VLOOKUP(J870,'Specialised Service Code'!$A$1:$D$219,2,FALSE))</f>
        <v/>
      </c>
      <c r="L870" s="47"/>
      <c r="M870" s="50" t="s">
        <v>1195</v>
      </c>
      <c r="N870" s="50" t="str">
        <f>IF(ISERROR(VLOOKUP(M870,'Specialised Service Code'!$A$1:$D$219,2,FALSE)),"",VLOOKUP(M870,'Specialised Service Code'!$A$1:$D$219,2,FALSE))</f>
        <v>SPECIALIST NEUROSCIENCE SERVICES FOR CHILDREN</v>
      </c>
      <c r="O870" s="47" t="s">
        <v>1567</v>
      </c>
    </row>
    <row r="871" spans="1:15" s="80" customFormat="1" ht="14.25" customHeight="1">
      <c r="A871" s="125" t="s">
        <v>27</v>
      </c>
      <c r="B871" s="122" t="s">
        <v>3245</v>
      </c>
      <c r="C871" s="126" t="s">
        <v>3246</v>
      </c>
      <c r="D871" s="47" t="s">
        <v>29</v>
      </c>
      <c r="E871" s="48" t="s">
        <v>3247</v>
      </c>
      <c r="F871" s="50" t="s">
        <v>3248</v>
      </c>
      <c r="G871" s="50" t="s">
        <v>3066</v>
      </c>
      <c r="H871" s="50" t="s">
        <v>24</v>
      </c>
      <c r="I871" s="50" t="s">
        <v>3067</v>
      </c>
      <c r="J871" s="50" t="s">
        <v>1377</v>
      </c>
      <c r="K871" s="50" t="str">
        <f>IF(ISERROR(VLOOKUP(J871,'Specialised Service Code'!$A$1:$D$219,2,FALSE)),"",VLOOKUP(J871,'Specialised Service Code'!$A$1:$D$219,2,FALSE))</f>
        <v>ADULT HIGHLY SPECIALIST RESPIRATORY SERVICES: SEVERE ASTHMA</v>
      </c>
      <c r="L871" s="47" t="s">
        <v>3068</v>
      </c>
      <c r="M871" s="50" t="s">
        <v>1200</v>
      </c>
      <c r="N871" s="50" t="str">
        <f>IF(ISERROR(VLOOKUP(M871,'Specialised Service Code'!$A$1:$D$219,2,FALSE)),"",VLOOKUP(M871,'Specialised Service Code'!$A$1:$D$219,2,FALSE))</f>
        <v>SPECIALIST RESPIRATORY SERVICES FOR CHILDREN</v>
      </c>
      <c r="O871" s="47" t="s">
        <v>1839</v>
      </c>
    </row>
    <row r="872" spans="1:15" s="80" customFormat="1" ht="14.25" customHeight="1">
      <c r="A872" s="125" t="s">
        <v>27</v>
      </c>
      <c r="B872" s="122" t="s">
        <v>3245</v>
      </c>
      <c r="C872" s="126" t="s">
        <v>3246</v>
      </c>
      <c r="D872" s="47" t="s">
        <v>29</v>
      </c>
      <c r="E872" s="48" t="s">
        <v>3249</v>
      </c>
      <c r="F872" s="50" t="s">
        <v>3250</v>
      </c>
      <c r="G872" s="50" t="s">
        <v>3066</v>
      </c>
      <c r="H872" s="50" t="s">
        <v>24</v>
      </c>
      <c r="I872" s="50" t="s">
        <v>3067</v>
      </c>
      <c r="J872" s="50" t="s">
        <v>1377</v>
      </c>
      <c r="K872" s="50" t="str">
        <f>IF(ISERROR(VLOOKUP(J872,'Specialised Service Code'!$A$1:$D$219,2,FALSE)),"",VLOOKUP(J872,'Specialised Service Code'!$A$1:$D$219,2,FALSE))</f>
        <v>ADULT HIGHLY SPECIALIST RESPIRATORY SERVICES: SEVERE ASTHMA</v>
      </c>
      <c r="L872" s="47" t="s">
        <v>3068</v>
      </c>
      <c r="M872" s="50" t="s">
        <v>1200</v>
      </c>
      <c r="N872" s="50" t="str">
        <f>IF(ISERROR(VLOOKUP(M872,'Specialised Service Code'!$A$1:$D$219,2,FALSE)),"",VLOOKUP(M872,'Specialised Service Code'!$A$1:$D$219,2,FALSE))</f>
        <v>SPECIALIST RESPIRATORY SERVICES FOR CHILDREN</v>
      </c>
      <c r="O872" s="47" t="s">
        <v>1839</v>
      </c>
    </row>
    <row r="873" spans="1:15" s="80" customFormat="1" ht="14.25" customHeight="1">
      <c r="A873" s="125" t="s">
        <v>27</v>
      </c>
      <c r="B873" s="122" t="s">
        <v>3245</v>
      </c>
      <c r="C873" s="126" t="s">
        <v>3246</v>
      </c>
      <c r="D873" s="47" t="s">
        <v>29</v>
      </c>
      <c r="E873" s="48" t="s">
        <v>3251</v>
      </c>
      <c r="F873" s="50" t="s">
        <v>3252</v>
      </c>
      <c r="G873" s="50" t="s">
        <v>3066</v>
      </c>
      <c r="H873" s="50" t="s">
        <v>24</v>
      </c>
      <c r="I873" s="50" t="s">
        <v>3067</v>
      </c>
      <c r="J873" s="50" t="s">
        <v>1377</v>
      </c>
      <c r="K873" s="50" t="str">
        <f>IF(ISERROR(VLOOKUP(J873,'Specialised Service Code'!$A$1:$D$219,2,FALSE)),"",VLOOKUP(J873,'Specialised Service Code'!$A$1:$D$219,2,FALSE))</f>
        <v>ADULT HIGHLY SPECIALIST RESPIRATORY SERVICES: SEVERE ASTHMA</v>
      </c>
      <c r="L873" s="47" t="s">
        <v>3068</v>
      </c>
      <c r="M873" s="50" t="s">
        <v>1200</v>
      </c>
      <c r="N873" s="50" t="str">
        <f>IF(ISERROR(VLOOKUP(M873,'Specialised Service Code'!$A$1:$D$219,2,FALSE)),"",VLOOKUP(M873,'Specialised Service Code'!$A$1:$D$219,2,FALSE))</f>
        <v>SPECIALIST RESPIRATORY SERVICES FOR CHILDREN</v>
      </c>
      <c r="O873" s="47" t="s">
        <v>1839</v>
      </c>
    </row>
    <row r="874" spans="1:15" s="80" customFormat="1" ht="14.25" customHeight="1">
      <c r="A874" s="50" t="s">
        <v>1456</v>
      </c>
      <c r="B874" s="48"/>
      <c r="C874" s="78" t="s">
        <v>3253</v>
      </c>
      <c r="D874" s="47"/>
      <c r="E874" s="48"/>
      <c r="F874" s="50" t="s">
        <v>3253</v>
      </c>
      <c r="G874" s="50" t="s">
        <v>3254</v>
      </c>
      <c r="H874" s="50" t="s">
        <v>24</v>
      </c>
      <c r="I874" s="50" t="s">
        <v>1789</v>
      </c>
      <c r="J874" s="50" t="s">
        <v>13</v>
      </c>
      <c r="K874" s="50" t="str">
        <f>IF(ISERROR(VLOOKUP(J874,'Specialised Service Code'!$A$1:$D$219,2,FALSE)),"",VLOOKUP(J874,'Specialised Service Code'!$A$1:$D$219,2,FALSE))</f>
        <v>CHEMOTHERAPY SERVICES</v>
      </c>
      <c r="L874" s="47" t="s">
        <v>82</v>
      </c>
      <c r="M874" s="50" t="s">
        <v>23</v>
      </c>
      <c r="N874" s="50" t="str">
        <f>IF(ISERROR(VLOOKUP(M874,'Specialised Service Code'!$A$1:$D$219,2,FALSE)),"",VLOOKUP(M874,'Specialised Service Code'!$A$1:$D$219,2,FALSE))</f>
        <v>SPECIALIST CANCER SERVICES FOR CHILDREN AND YOUNG PEOPLE: PAEDIATRIC CANCER</v>
      </c>
      <c r="O874" s="47" t="s">
        <v>83</v>
      </c>
    </row>
    <row r="875" spans="1:15" s="80" customFormat="1" ht="14.25" customHeight="1">
      <c r="A875" s="125" t="s">
        <v>27</v>
      </c>
      <c r="B875" s="122" t="s">
        <v>3255</v>
      </c>
      <c r="C875" s="126" t="s">
        <v>3256</v>
      </c>
      <c r="D875" s="47" t="s">
        <v>29</v>
      </c>
      <c r="E875" s="48" t="s">
        <v>3257</v>
      </c>
      <c r="F875" s="50" t="s">
        <v>3258</v>
      </c>
      <c r="G875" s="50" t="s">
        <v>3084</v>
      </c>
      <c r="H875" s="50" t="s">
        <v>24</v>
      </c>
      <c r="I875" s="50" t="s">
        <v>1505</v>
      </c>
      <c r="J875" s="50" t="s">
        <v>1284</v>
      </c>
      <c r="K875" s="50" t="str">
        <f>IF(ISERROR(VLOOKUP(J875,'Specialised Service Code'!$A$1:$D$219,2,FALSE)),"",VLOOKUP(J875,'Specialised Service Code'!$A$1:$D$219,2,FALSE))</f>
        <v>HIGHLY SPECIALIST SERVICES FOR ADULTS WITH INFECTIOUS DISEASES: INFECTIOUS DISEASES</v>
      </c>
      <c r="L875" s="47" t="s">
        <v>1506</v>
      </c>
      <c r="M875" s="50" t="s">
        <v>1285</v>
      </c>
      <c r="N875" s="50" t="str">
        <f>IF(ISERROR(VLOOKUP(M875,'Specialised Service Code'!$A$1:$D$219,2,FALSE)),"",VLOOKUP(M875,'Specialised Service Code'!$A$1:$D$219,2,FALSE))</f>
        <v>SPECIALIST SERVICES FOR CHILDREN WITH INFECTIOUS DISEASES</v>
      </c>
      <c r="O875" s="47" t="s">
        <v>1437</v>
      </c>
    </row>
    <row r="876" spans="1:15" s="80" customFormat="1" ht="14.25" customHeight="1">
      <c r="A876" s="125" t="s">
        <v>27</v>
      </c>
      <c r="B876" s="122" t="s">
        <v>3255</v>
      </c>
      <c r="C876" s="126" t="s">
        <v>3256</v>
      </c>
      <c r="D876" s="47" t="s">
        <v>29</v>
      </c>
      <c r="E876" s="48" t="s">
        <v>3259</v>
      </c>
      <c r="F876" s="50" t="s">
        <v>3260</v>
      </c>
      <c r="G876" s="50" t="s">
        <v>3084</v>
      </c>
      <c r="H876" s="50" t="s">
        <v>24</v>
      </c>
      <c r="I876" s="50" t="s">
        <v>1505</v>
      </c>
      <c r="J876" s="50" t="s">
        <v>1284</v>
      </c>
      <c r="K876" s="50" t="str">
        <f>IF(ISERROR(VLOOKUP(J876,'Specialised Service Code'!$A$1:$D$219,2,FALSE)),"",VLOOKUP(J876,'Specialised Service Code'!$A$1:$D$219,2,FALSE))</f>
        <v>HIGHLY SPECIALIST SERVICES FOR ADULTS WITH INFECTIOUS DISEASES: INFECTIOUS DISEASES</v>
      </c>
      <c r="L876" s="47" t="s">
        <v>1506</v>
      </c>
      <c r="M876" s="50" t="s">
        <v>1285</v>
      </c>
      <c r="N876" s="50" t="str">
        <f>IF(ISERROR(VLOOKUP(M876,'Specialised Service Code'!$A$1:$D$219,2,FALSE)),"",VLOOKUP(M876,'Specialised Service Code'!$A$1:$D$219,2,FALSE))</f>
        <v>SPECIALIST SERVICES FOR CHILDREN WITH INFECTIOUS DISEASES</v>
      </c>
      <c r="O876" s="47" t="s">
        <v>1437</v>
      </c>
    </row>
    <row r="877" spans="1:15" s="80" customFormat="1" ht="14.25" customHeight="1">
      <c r="A877" s="125" t="s">
        <v>27</v>
      </c>
      <c r="B877" s="122" t="s">
        <v>3255</v>
      </c>
      <c r="C877" s="126" t="s">
        <v>3256</v>
      </c>
      <c r="D877" s="47" t="s">
        <v>29</v>
      </c>
      <c r="E877" s="48" t="s">
        <v>3261</v>
      </c>
      <c r="F877" s="50" t="s">
        <v>3262</v>
      </c>
      <c r="G877" s="50" t="s">
        <v>3084</v>
      </c>
      <c r="H877" s="50" t="s">
        <v>24</v>
      </c>
      <c r="I877" s="50" t="s">
        <v>1505</v>
      </c>
      <c r="J877" s="50" t="s">
        <v>1284</v>
      </c>
      <c r="K877" s="50" t="str">
        <f>IF(ISERROR(VLOOKUP(J877,'Specialised Service Code'!$A$1:$D$219,2,FALSE)),"",VLOOKUP(J877,'Specialised Service Code'!$A$1:$D$219,2,FALSE))</f>
        <v>HIGHLY SPECIALIST SERVICES FOR ADULTS WITH INFECTIOUS DISEASES: INFECTIOUS DISEASES</v>
      </c>
      <c r="L877" s="47" t="s">
        <v>1506</v>
      </c>
      <c r="M877" s="50" t="s">
        <v>1285</v>
      </c>
      <c r="N877" s="50" t="str">
        <f>IF(ISERROR(VLOOKUP(M877,'Specialised Service Code'!$A$1:$D$219,2,FALSE)),"",VLOOKUP(M877,'Specialised Service Code'!$A$1:$D$219,2,FALSE))</f>
        <v>SPECIALIST SERVICES FOR CHILDREN WITH INFECTIOUS DISEASES</v>
      </c>
      <c r="O877" s="47" t="s">
        <v>1437</v>
      </c>
    </row>
    <row r="878" spans="1:15" s="80" customFormat="1" ht="14.25" customHeight="1">
      <c r="A878" s="125" t="s">
        <v>27</v>
      </c>
      <c r="B878" s="122" t="s">
        <v>3255</v>
      </c>
      <c r="C878" s="126" t="s">
        <v>3256</v>
      </c>
      <c r="D878" s="47" t="s">
        <v>29</v>
      </c>
      <c r="E878" s="48" t="s">
        <v>3263</v>
      </c>
      <c r="F878" s="50" t="s">
        <v>3264</v>
      </c>
      <c r="G878" s="50" t="s">
        <v>3084</v>
      </c>
      <c r="H878" s="50" t="s">
        <v>24</v>
      </c>
      <c r="I878" s="50" t="s">
        <v>1505</v>
      </c>
      <c r="J878" s="50" t="s">
        <v>1284</v>
      </c>
      <c r="K878" s="50" t="str">
        <f>IF(ISERROR(VLOOKUP(J878,'Specialised Service Code'!$A$1:$D$219,2,FALSE)),"",VLOOKUP(J878,'Specialised Service Code'!$A$1:$D$219,2,FALSE))</f>
        <v>HIGHLY SPECIALIST SERVICES FOR ADULTS WITH INFECTIOUS DISEASES: INFECTIOUS DISEASES</v>
      </c>
      <c r="L878" s="47" t="s">
        <v>1506</v>
      </c>
      <c r="M878" s="50" t="s">
        <v>1285</v>
      </c>
      <c r="N878" s="50" t="str">
        <f>IF(ISERROR(VLOOKUP(M878,'Specialised Service Code'!$A$1:$D$219,2,FALSE)),"",VLOOKUP(M878,'Specialised Service Code'!$A$1:$D$219,2,FALSE))</f>
        <v>SPECIALIST SERVICES FOR CHILDREN WITH INFECTIOUS DISEASES</v>
      </c>
      <c r="O878" s="47" t="s">
        <v>1437</v>
      </c>
    </row>
    <row r="879" spans="1:15" s="80" customFormat="1" ht="14.25" customHeight="1">
      <c r="A879" s="125" t="s">
        <v>27</v>
      </c>
      <c r="B879" s="122" t="s">
        <v>3265</v>
      </c>
      <c r="C879" s="126" t="s">
        <v>3266</v>
      </c>
      <c r="D879" s="47" t="s">
        <v>29</v>
      </c>
      <c r="E879" s="48" t="s">
        <v>3267</v>
      </c>
      <c r="F879" s="50" t="s">
        <v>3268</v>
      </c>
      <c r="G879" s="50" t="s">
        <v>1458</v>
      </c>
      <c r="H879" s="50" t="s">
        <v>24</v>
      </c>
      <c r="I879" s="50" t="s">
        <v>1459</v>
      </c>
      <c r="J879" s="50" t="s">
        <v>1250</v>
      </c>
      <c r="K879" s="50" t="str">
        <f>IF(ISERROR(VLOOKUP(J879,'Specialised Service Code'!$A$1:$D$219,2,FALSE)),"",VLOOKUP(J879,'Specialised Service Code'!$A$1:$D$219,2,FALSE))</f>
        <v>ADULT SPECIALIST ENDOCRINOLOGY SERVICES</v>
      </c>
      <c r="L879" s="47" t="s">
        <v>1460</v>
      </c>
      <c r="M879" s="50" t="s">
        <v>1191</v>
      </c>
      <c r="N879" s="50" t="str">
        <f>IF(ISERROR(VLOOKUP(M879,'Specialised Service Code'!$A$1:$D$219,2,FALSE)),"",VLOOKUP(M879,'Specialised Service Code'!$A$1:$D$219,2,FALSE))</f>
        <v>SPECIALIST ENDOCRINOLOGY AND DIABETES SERVICES FOR CHILDREN</v>
      </c>
      <c r="O879" s="47" t="s">
        <v>1461</v>
      </c>
    </row>
    <row r="880" spans="1:15" s="80" customFormat="1" ht="14.25" customHeight="1">
      <c r="A880" s="125" t="s">
        <v>27</v>
      </c>
      <c r="B880" s="122" t="s">
        <v>3265</v>
      </c>
      <c r="C880" s="126" t="s">
        <v>3266</v>
      </c>
      <c r="D880" s="47" t="s">
        <v>29</v>
      </c>
      <c r="E880" s="48" t="s">
        <v>3267</v>
      </c>
      <c r="F880" s="50" t="s">
        <v>3268</v>
      </c>
      <c r="G880" s="50" t="s">
        <v>3269</v>
      </c>
      <c r="H880" s="50" t="s">
        <v>24</v>
      </c>
      <c r="I880" s="50" t="s">
        <v>3266</v>
      </c>
      <c r="J880" s="50" t="s">
        <v>1250</v>
      </c>
      <c r="K880" s="50" t="str">
        <f>IF(ISERROR(VLOOKUP(J880,'Specialised Service Code'!$A$1:$D$219,2,FALSE)),"",VLOOKUP(J880,'Specialised Service Code'!$A$1:$D$219,2,FALSE))</f>
        <v>ADULT SPECIALIST ENDOCRINOLOGY SERVICES</v>
      </c>
      <c r="L880" s="47" t="s">
        <v>1460</v>
      </c>
      <c r="M880" s="50" t="s">
        <v>1191</v>
      </c>
      <c r="N880" s="50" t="str">
        <f>IF(ISERROR(VLOOKUP(M880,'Specialised Service Code'!$A$1:$D$219,2,FALSE)),"",VLOOKUP(M880,'Specialised Service Code'!$A$1:$D$219,2,FALSE))</f>
        <v>SPECIALIST ENDOCRINOLOGY AND DIABETES SERVICES FOR CHILDREN</v>
      </c>
      <c r="O880" s="47" t="s">
        <v>1461</v>
      </c>
    </row>
    <row r="881" spans="1:15" s="80" customFormat="1" ht="14.25" customHeight="1">
      <c r="A881" s="50" t="s">
        <v>1456</v>
      </c>
      <c r="B881" s="48"/>
      <c r="C881" s="78" t="s">
        <v>3270</v>
      </c>
      <c r="D881" s="47"/>
      <c r="E881" s="48"/>
      <c r="F881" s="50" t="s">
        <v>3270</v>
      </c>
      <c r="G881" s="50" t="s">
        <v>3271</v>
      </c>
      <c r="H881" s="50" t="s">
        <v>24</v>
      </c>
      <c r="I881" s="50" t="s">
        <v>3270</v>
      </c>
      <c r="J881" s="50" t="s">
        <v>1291</v>
      </c>
      <c r="K881" s="50" t="str">
        <f>IF(ISERROR(VLOOKUP(J881,'Specialised Service Code'!$A$1:$D$219,2,FALSE)),"",VLOOKUP(J881,'Specialised Service Code'!$A$1:$D$219,2,FALSE))</f>
        <v>SEVERE INTESTINAL FAILURE SERVICE (ADULTS)</v>
      </c>
      <c r="L881" s="47" t="s">
        <v>3272</v>
      </c>
      <c r="M881" s="50" t="s">
        <v>1193</v>
      </c>
      <c r="N881" s="50" t="str">
        <f>IF(ISERROR(VLOOKUP(M881,'Specialised Service Code'!$A$1:$D$219,2,FALSE)),"",VLOOKUP(M881,'Specialised Service Code'!$A$1:$D$219,2,FALSE))</f>
        <v>SPECIALIST GASTROENTEROLOGY, HEPATOLOGY AND NUTRITIONAL SUPPORT SERVICES FOR CHILDREN</v>
      </c>
      <c r="O881" s="47" t="s">
        <v>3273</v>
      </c>
    </row>
    <row r="882" spans="1:15" s="80" customFormat="1" ht="14.25" customHeight="1">
      <c r="A882" s="125" t="s">
        <v>1456</v>
      </c>
      <c r="B882" s="122"/>
      <c r="C882" s="126" t="s">
        <v>3270</v>
      </c>
      <c r="D882" s="47" t="s">
        <v>28</v>
      </c>
      <c r="E882" s="48" t="s">
        <v>3274</v>
      </c>
      <c r="F882" s="50" t="s">
        <v>3275</v>
      </c>
      <c r="G882" s="50" t="s">
        <v>3271</v>
      </c>
      <c r="H882" s="50" t="s">
        <v>24</v>
      </c>
      <c r="I882" s="50" t="s">
        <v>3270</v>
      </c>
      <c r="J882" s="50" t="s">
        <v>1291</v>
      </c>
      <c r="K882" s="50" t="str">
        <f>IF(ISERROR(VLOOKUP(J882,'Specialised Service Code'!$A$1:$D$219,2,FALSE)),"",VLOOKUP(J882,'Specialised Service Code'!$A$1:$D$219,2,FALSE))</f>
        <v>SEVERE INTESTINAL FAILURE SERVICE (ADULTS)</v>
      </c>
      <c r="L882" s="47" t="s">
        <v>3272</v>
      </c>
      <c r="M882" s="50" t="s">
        <v>1193</v>
      </c>
      <c r="N882" s="50" t="str">
        <f>IF(ISERROR(VLOOKUP(M882,'Specialised Service Code'!$A$1:$D$219,2,FALSE)),"",VLOOKUP(M882,'Specialised Service Code'!$A$1:$D$219,2,FALSE))</f>
        <v>SPECIALIST GASTROENTEROLOGY, HEPATOLOGY AND NUTRITIONAL SUPPORT SERVICES FOR CHILDREN</v>
      </c>
      <c r="O882" s="47" t="s">
        <v>3273</v>
      </c>
    </row>
    <row r="883" spans="1:15" s="80" customFormat="1" ht="14.25" customHeight="1">
      <c r="A883" s="125" t="s">
        <v>1456</v>
      </c>
      <c r="B883" s="122"/>
      <c r="C883" s="126" t="s">
        <v>3270</v>
      </c>
      <c r="D883" s="47" t="s">
        <v>28</v>
      </c>
      <c r="E883" s="48" t="s">
        <v>3276</v>
      </c>
      <c r="F883" s="50" t="s">
        <v>3277</v>
      </c>
      <c r="G883" s="50" t="s">
        <v>3271</v>
      </c>
      <c r="H883" s="50" t="s">
        <v>24</v>
      </c>
      <c r="I883" s="50" t="s">
        <v>3270</v>
      </c>
      <c r="J883" s="50" t="s">
        <v>1291</v>
      </c>
      <c r="K883" s="50" t="str">
        <f>IF(ISERROR(VLOOKUP(J883,'Specialised Service Code'!$A$1:$D$219,2,FALSE)),"",VLOOKUP(J883,'Specialised Service Code'!$A$1:$D$219,2,FALSE))</f>
        <v>SEVERE INTESTINAL FAILURE SERVICE (ADULTS)</v>
      </c>
      <c r="L883" s="47" t="s">
        <v>3272</v>
      </c>
      <c r="M883" s="50" t="s">
        <v>1193</v>
      </c>
      <c r="N883" s="50" t="str">
        <f>IF(ISERROR(VLOOKUP(M883,'Specialised Service Code'!$A$1:$D$219,2,FALSE)),"",VLOOKUP(M883,'Specialised Service Code'!$A$1:$D$219,2,FALSE))</f>
        <v>SPECIALIST GASTROENTEROLOGY, HEPATOLOGY AND NUTRITIONAL SUPPORT SERVICES FOR CHILDREN</v>
      </c>
      <c r="O883" s="47" t="s">
        <v>3273</v>
      </c>
    </row>
    <row r="884" spans="1:15" s="80" customFormat="1" ht="14.25" customHeight="1">
      <c r="A884" s="125" t="s">
        <v>1456</v>
      </c>
      <c r="B884" s="122"/>
      <c r="C884" s="126" t="s">
        <v>3270</v>
      </c>
      <c r="D884" s="47" t="s">
        <v>28</v>
      </c>
      <c r="E884" s="48" t="s">
        <v>3278</v>
      </c>
      <c r="F884" s="50" t="s">
        <v>3279</v>
      </c>
      <c r="G884" s="50" t="s">
        <v>3271</v>
      </c>
      <c r="H884" s="50" t="s">
        <v>24</v>
      </c>
      <c r="I884" s="50" t="s">
        <v>3270</v>
      </c>
      <c r="J884" s="50" t="s">
        <v>1291</v>
      </c>
      <c r="K884" s="50" t="str">
        <f>IF(ISERROR(VLOOKUP(J884,'Specialised Service Code'!$A$1:$D$219,2,FALSE)),"",VLOOKUP(J884,'Specialised Service Code'!$A$1:$D$219,2,FALSE))</f>
        <v>SEVERE INTESTINAL FAILURE SERVICE (ADULTS)</v>
      </c>
      <c r="L884" s="47" t="s">
        <v>3272</v>
      </c>
      <c r="M884" s="50" t="s">
        <v>1193</v>
      </c>
      <c r="N884" s="50" t="str">
        <f>IF(ISERROR(VLOOKUP(M884,'Specialised Service Code'!$A$1:$D$219,2,FALSE)),"",VLOOKUP(M884,'Specialised Service Code'!$A$1:$D$219,2,FALSE))</f>
        <v>SPECIALIST GASTROENTEROLOGY, HEPATOLOGY AND NUTRITIONAL SUPPORT SERVICES FOR CHILDREN</v>
      </c>
      <c r="O884" s="47" t="s">
        <v>3273</v>
      </c>
    </row>
    <row r="885" spans="1:15" s="80" customFormat="1" ht="14.25" customHeight="1">
      <c r="A885" s="125" t="s">
        <v>1456</v>
      </c>
      <c r="B885" s="122"/>
      <c r="C885" s="126" t="s">
        <v>3270</v>
      </c>
      <c r="D885" s="47" t="s">
        <v>28</v>
      </c>
      <c r="E885" s="48" t="s">
        <v>3280</v>
      </c>
      <c r="F885" s="50" t="s">
        <v>3281</v>
      </c>
      <c r="G885" s="50" t="s">
        <v>3271</v>
      </c>
      <c r="H885" s="50" t="s">
        <v>24</v>
      </c>
      <c r="I885" s="50" t="s">
        <v>3270</v>
      </c>
      <c r="J885" s="50" t="s">
        <v>1291</v>
      </c>
      <c r="K885" s="50" t="str">
        <f>IF(ISERROR(VLOOKUP(J885,'Specialised Service Code'!$A$1:$D$219,2,FALSE)),"",VLOOKUP(J885,'Specialised Service Code'!$A$1:$D$219,2,FALSE))</f>
        <v>SEVERE INTESTINAL FAILURE SERVICE (ADULTS)</v>
      </c>
      <c r="L885" s="47" t="s">
        <v>3272</v>
      </c>
      <c r="M885" s="50" t="s">
        <v>1193</v>
      </c>
      <c r="N885" s="50" t="str">
        <f>IF(ISERROR(VLOOKUP(M885,'Specialised Service Code'!$A$1:$D$219,2,FALSE)),"",VLOOKUP(M885,'Specialised Service Code'!$A$1:$D$219,2,FALSE))</f>
        <v>SPECIALIST GASTROENTEROLOGY, HEPATOLOGY AND NUTRITIONAL SUPPORT SERVICES FOR CHILDREN</v>
      </c>
      <c r="O885" s="47" t="s">
        <v>3273</v>
      </c>
    </row>
    <row r="886" spans="1:15" s="80" customFormat="1" ht="14.25" customHeight="1">
      <c r="A886" s="125" t="s">
        <v>1456</v>
      </c>
      <c r="B886" s="122"/>
      <c r="C886" s="126" t="s">
        <v>3270</v>
      </c>
      <c r="D886" s="47" t="s">
        <v>28</v>
      </c>
      <c r="E886" s="48" t="s">
        <v>3282</v>
      </c>
      <c r="F886" s="50" t="s">
        <v>3283</v>
      </c>
      <c r="G886" s="50" t="s">
        <v>3271</v>
      </c>
      <c r="H886" s="50" t="s">
        <v>24</v>
      </c>
      <c r="I886" s="50" t="s">
        <v>3270</v>
      </c>
      <c r="J886" s="50" t="s">
        <v>1291</v>
      </c>
      <c r="K886" s="50" t="str">
        <f>IF(ISERROR(VLOOKUP(J886,'Specialised Service Code'!$A$1:$D$219,2,FALSE)),"",VLOOKUP(J886,'Specialised Service Code'!$A$1:$D$219,2,FALSE))</f>
        <v>SEVERE INTESTINAL FAILURE SERVICE (ADULTS)</v>
      </c>
      <c r="L886" s="47" t="s">
        <v>3272</v>
      </c>
      <c r="M886" s="50" t="s">
        <v>1193</v>
      </c>
      <c r="N886" s="50" t="str">
        <f>IF(ISERROR(VLOOKUP(M886,'Specialised Service Code'!$A$1:$D$219,2,FALSE)),"",VLOOKUP(M886,'Specialised Service Code'!$A$1:$D$219,2,FALSE))</f>
        <v>SPECIALIST GASTROENTEROLOGY, HEPATOLOGY AND NUTRITIONAL SUPPORT SERVICES FOR CHILDREN</v>
      </c>
      <c r="O886" s="47" t="s">
        <v>3273</v>
      </c>
    </row>
    <row r="887" spans="1:15" s="80" customFormat="1" ht="14.25" customHeight="1">
      <c r="A887" s="125" t="s">
        <v>1456</v>
      </c>
      <c r="B887" s="122"/>
      <c r="C887" s="126" t="s">
        <v>3270</v>
      </c>
      <c r="D887" s="47" t="s">
        <v>28</v>
      </c>
      <c r="E887" s="48" t="s">
        <v>3284</v>
      </c>
      <c r="F887" s="50" t="s">
        <v>3285</v>
      </c>
      <c r="G887" s="50" t="s">
        <v>3271</v>
      </c>
      <c r="H887" s="50" t="s">
        <v>24</v>
      </c>
      <c r="I887" s="50" t="s">
        <v>3270</v>
      </c>
      <c r="J887" s="50" t="s">
        <v>1291</v>
      </c>
      <c r="K887" s="50" t="str">
        <f>IF(ISERROR(VLOOKUP(J887,'Specialised Service Code'!$A$1:$D$219,2,FALSE)),"",VLOOKUP(J887,'Specialised Service Code'!$A$1:$D$219,2,FALSE))</f>
        <v>SEVERE INTESTINAL FAILURE SERVICE (ADULTS)</v>
      </c>
      <c r="L887" s="47" t="s">
        <v>3272</v>
      </c>
      <c r="M887" s="50" t="s">
        <v>1193</v>
      </c>
      <c r="N887" s="50" t="str">
        <f>IF(ISERROR(VLOOKUP(M887,'Specialised Service Code'!$A$1:$D$219,2,FALSE)),"",VLOOKUP(M887,'Specialised Service Code'!$A$1:$D$219,2,FALSE))</f>
        <v>SPECIALIST GASTROENTEROLOGY, HEPATOLOGY AND NUTRITIONAL SUPPORT SERVICES FOR CHILDREN</v>
      </c>
      <c r="O887" s="47" t="s">
        <v>3273</v>
      </c>
    </row>
    <row r="888" spans="1:15" s="80" customFormat="1" ht="14.25" customHeight="1">
      <c r="A888" s="125" t="s">
        <v>1456</v>
      </c>
      <c r="B888" s="122"/>
      <c r="C888" s="126" t="s">
        <v>3270</v>
      </c>
      <c r="D888" s="47" t="s">
        <v>28</v>
      </c>
      <c r="E888" s="48" t="s">
        <v>3286</v>
      </c>
      <c r="F888" s="50" t="s">
        <v>3287</v>
      </c>
      <c r="G888" s="50" t="s">
        <v>3271</v>
      </c>
      <c r="H888" s="50" t="s">
        <v>24</v>
      </c>
      <c r="I888" s="50" t="s">
        <v>3270</v>
      </c>
      <c r="J888" s="50" t="s">
        <v>1291</v>
      </c>
      <c r="K888" s="50" t="str">
        <f>IF(ISERROR(VLOOKUP(J888,'Specialised Service Code'!$A$1:$D$219,2,FALSE)),"",VLOOKUP(J888,'Specialised Service Code'!$A$1:$D$219,2,FALSE))</f>
        <v>SEVERE INTESTINAL FAILURE SERVICE (ADULTS)</v>
      </c>
      <c r="L888" s="47" t="s">
        <v>3272</v>
      </c>
      <c r="M888" s="50" t="s">
        <v>1193</v>
      </c>
      <c r="N888" s="50" t="str">
        <f>IF(ISERROR(VLOOKUP(M888,'Specialised Service Code'!$A$1:$D$219,2,FALSE)),"",VLOOKUP(M888,'Specialised Service Code'!$A$1:$D$219,2,FALSE))</f>
        <v>SPECIALIST GASTROENTEROLOGY, HEPATOLOGY AND NUTRITIONAL SUPPORT SERVICES FOR CHILDREN</v>
      </c>
      <c r="O888" s="47" t="s">
        <v>3273</v>
      </c>
    </row>
    <row r="889" spans="1:15" s="80" customFormat="1" ht="14.25" customHeight="1">
      <c r="A889" s="125" t="s">
        <v>1456</v>
      </c>
      <c r="B889" s="122"/>
      <c r="C889" s="126" t="s">
        <v>3270</v>
      </c>
      <c r="D889" s="47" t="s">
        <v>28</v>
      </c>
      <c r="E889" s="48" t="s">
        <v>3288</v>
      </c>
      <c r="F889" s="50" t="s">
        <v>3289</v>
      </c>
      <c r="G889" s="50" t="s">
        <v>3271</v>
      </c>
      <c r="H889" s="50" t="s">
        <v>24</v>
      </c>
      <c r="I889" s="50" t="s">
        <v>3270</v>
      </c>
      <c r="J889" s="50" t="s">
        <v>1291</v>
      </c>
      <c r="K889" s="50" t="str">
        <f>IF(ISERROR(VLOOKUP(J889,'Specialised Service Code'!$A$1:$D$219,2,FALSE)),"",VLOOKUP(J889,'Specialised Service Code'!$A$1:$D$219,2,FALSE))</f>
        <v>SEVERE INTESTINAL FAILURE SERVICE (ADULTS)</v>
      </c>
      <c r="L889" s="47" t="s">
        <v>3272</v>
      </c>
      <c r="M889" s="50" t="s">
        <v>1193</v>
      </c>
      <c r="N889" s="50" t="str">
        <f>IF(ISERROR(VLOOKUP(M889,'Specialised Service Code'!$A$1:$D$219,2,FALSE)),"",VLOOKUP(M889,'Specialised Service Code'!$A$1:$D$219,2,FALSE))</f>
        <v>SPECIALIST GASTROENTEROLOGY, HEPATOLOGY AND NUTRITIONAL SUPPORT SERVICES FOR CHILDREN</v>
      </c>
      <c r="O889" s="47" t="s">
        <v>3273</v>
      </c>
    </row>
    <row r="890" spans="1:15" s="80" customFormat="1" ht="14.25" customHeight="1">
      <c r="A890" s="125" t="s">
        <v>1456</v>
      </c>
      <c r="B890" s="122"/>
      <c r="C890" s="126" t="s">
        <v>3270</v>
      </c>
      <c r="D890" s="47" t="s">
        <v>28</v>
      </c>
      <c r="E890" s="48" t="s">
        <v>3290</v>
      </c>
      <c r="F890" s="50" t="s">
        <v>3291</v>
      </c>
      <c r="G890" s="50" t="s">
        <v>3271</v>
      </c>
      <c r="H890" s="50" t="s">
        <v>24</v>
      </c>
      <c r="I890" s="50" t="s">
        <v>3270</v>
      </c>
      <c r="J890" s="50" t="s">
        <v>1291</v>
      </c>
      <c r="K890" s="50" t="str">
        <f>IF(ISERROR(VLOOKUP(J890,'Specialised Service Code'!$A$1:$D$219,2,FALSE)),"",VLOOKUP(J890,'Specialised Service Code'!$A$1:$D$219,2,FALSE))</f>
        <v>SEVERE INTESTINAL FAILURE SERVICE (ADULTS)</v>
      </c>
      <c r="L890" s="47" t="s">
        <v>3272</v>
      </c>
      <c r="M890" s="50" t="s">
        <v>1193</v>
      </c>
      <c r="N890" s="50" t="str">
        <f>IF(ISERROR(VLOOKUP(M890,'Specialised Service Code'!$A$1:$D$219,2,FALSE)),"",VLOOKUP(M890,'Specialised Service Code'!$A$1:$D$219,2,FALSE))</f>
        <v>SPECIALIST GASTROENTEROLOGY, HEPATOLOGY AND NUTRITIONAL SUPPORT SERVICES FOR CHILDREN</v>
      </c>
      <c r="O890" s="47" t="s">
        <v>3273</v>
      </c>
    </row>
    <row r="891" spans="1:15" s="80" customFormat="1" ht="14.25" customHeight="1">
      <c r="A891" s="125" t="s">
        <v>1456</v>
      </c>
      <c r="B891" s="122"/>
      <c r="C891" s="126" t="s">
        <v>3270</v>
      </c>
      <c r="D891" s="47" t="s">
        <v>28</v>
      </c>
      <c r="E891" s="48" t="s">
        <v>3292</v>
      </c>
      <c r="F891" s="50" t="s">
        <v>3293</v>
      </c>
      <c r="G891" s="50" t="s">
        <v>3271</v>
      </c>
      <c r="H891" s="50" t="s">
        <v>24</v>
      </c>
      <c r="I891" s="50" t="s">
        <v>3270</v>
      </c>
      <c r="J891" s="50" t="s">
        <v>1291</v>
      </c>
      <c r="K891" s="50" t="str">
        <f>IF(ISERROR(VLOOKUP(J891,'Specialised Service Code'!$A$1:$D$219,2,FALSE)),"",VLOOKUP(J891,'Specialised Service Code'!$A$1:$D$219,2,FALSE))</f>
        <v>SEVERE INTESTINAL FAILURE SERVICE (ADULTS)</v>
      </c>
      <c r="L891" s="47" t="s">
        <v>3272</v>
      </c>
      <c r="M891" s="50" t="s">
        <v>1193</v>
      </c>
      <c r="N891" s="50" t="str">
        <f>IF(ISERROR(VLOOKUP(M891,'Specialised Service Code'!$A$1:$D$219,2,FALSE)),"",VLOOKUP(M891,'Specialised Service Code'!$A$1:$D$219,2,FALSE))</f>
        <v>SPECIALIST GASTROENTEROLOGY, HEPATOLOGY AND NUTRITIONAL SUPPORT SERVICES FOR CHILDREN</v>
      </c>
      <c r="O891" s="47" t="s">
        <v>3273</v>
      </c>
    </row>
    <row r="892" spans="1:15" s="80" customFormat="1" ht="14.25" customHeight="1">
      <c r="A892" s="125" t="s">
        <v>1456</v>
      </c>
      <c r="B892" s="122"/>
      <c r="C892" s="126" t="s">
        <v>3270</v>
      </c>
      <c r="D892" s="47" t="s">
        <v>28</v>
      </c>
      <c r="E892" s="48" t="s">
        <v>3294</v>
      </c>
      <c r="F892" s="50" t="s">
        <v>3295</v>
      </c>
      <c r="G892" s="50" t="s">
        <v>3271</v>
      </c>
      <c r="H892" s="50" t="s">
        <v>24</v>
      </c>
      <c r="I892" s="50" t="s">
        <v>3270</v>
      </c>
      <c r="J892" s="50" t="s">
        <v>1291</v>
      </c>
      <c r="K892" s="50" t="str">
        <f>IF(ISERROR(VLOOKUP(J892,'Specialised Service Code'!$A$1:$D$219,2,FALSE)),"",VLOOKUP(J892,'Specialised Service Code'!$A$1:$D$219,2,FALSE))</f>
        <v>SEVERE INTESTINAL FAILURE SERVICE (ADULTS)</v>
      </c>
      <c r="L892" s="47" t="s">
        <v>3272</v>
      </c>
      <c r="M892" s="50" t="s">
        <v>1193</v>
      </c>
      <c r="N892" s="50" t="str">
        <f>IF(ISERROR(VLOOKUP(M892,'Specialised Service Code'!$A$1:$D$219,2,FALSE)),"",VLOOKUP(M892,'Specialised Service Code'!$A$1:$D$219,2,FALSE))</f>
        <v>SPECIALIST GASTROENTEROLOGY, HEPATOLOGY AND NUTRITIONAL SUPPORT SERVICES FOR CHILDREN</v>
      </c>
      <c r="O892" s="47" t="s">
        <v>3273</v>
      </c>
    </row>
    <row r="893" spans="1:15" s="80" customFormat="1" ht="14.25" customHeight="1">
      <c r="A893" s="125" t="s">
        <v>1456</v>
      </c>
      <c r="B893" s="122"/>
      <c r="C893" s="126" t="s">
        <v>3270</v>
      </c>
      <c r="D893" s="47" t="s">
        <v>28</v>
      </c>
      <c r="E893" s="48" t="s">
        <v>3296</v>
      </c>
      <c r="F893" s="50" t="s">
        <v>3297</v>
      </c>
      <c r="G893" s="50" t="s">
        <v>3271</v>
      </c>
      <c r="H893" s="50" t="s">
        <v>24</v>
      </c>
      <c r="I893" s="50" t="s">
        <v>3270</v>
      </c>
      <c r="J893" s="50" t="s">
        <v>1291</v>
      </c>
      <c r="K893" s="50" t="str">
        <f>IF(ISERROR(VLOOKUP(J893,'Specialised Service Code'!$A$1:$D$219,2,FALSE)),"",VLOOKUP(J893,'Specialised Service Code'!$A$1:$D$219,2,FALSE))</f>
        <v>SEVERE INTESTINAL FAILURE SERVICE (ADULTS)</v>
      </c>
      <c r="L893" s="47" t="s">
        <v>3272</v>
      </c>
      <c r="M893" s="50" t="s">
        <v>1193</v>
      </c>
      <c r="N893" s="50" t="str">
        <f>IF(ISERROR(VLOOKUP(M893,'Specialised Service Code'!$A$1:$D$219,2,FALSE)),"",VLOOKUP(M893,'Specialised Service Code'!$A$1:$D$219,2,FALSE))</f>
        <v>SPECIALIST GASTROENTEROLOGY, HEPATOLOGY AND NUTRITIONAL SUPPORT SERVICES FOR CHILDREN</v>
      </c>
      <c r="O893" s="47" t="s">
        <v>3273</v>
      </c>
    </row>
    <row r="894" spans="1:15" s="80" customFormat="1" ht="14.25" customHeight="1">
      <c r="A894" s="125" t="s">
        <v>1456</v>
      </c>
      <c r="B894" s="122"/>
      <c r="C894" s="126" t="s">
        <v>3270</v>
      </c>
      <c r="D894" s="47" t="s">
        <v>28</v>
      </c>
      <c r="E894" s="48" t="s">
        <v>3298</v>
      </c>
      <c r="F894" s="50" t="s">
        <v>3299</v>
      </c>
      <c r="G894" s="50" t="s">
        <v>3271</v>
      </c>
      <c r="H894" s="50" t="s">
        <v>24</v>
      </c>
      <c r="I894" s="50" t="s">
        <v>3270</v>
      </c>
      <c r="J894" s="50" t="s">
        <v>1291</v>
      </c>
      <c r="K894" s="50" t="str">
        <f>IF(ISERROR(VLOOKUP(J894,'Specialised Service Code'!$A$1:$D$219,2,FALSE)),"",VLOOKUP(J894,'Specialised Service Code'!$A$1:$D$219,2,FALSE))</f>
        <v>SEVERE INTESTINAL FAILURE SERVICE (ADULTS)</v>
      </c>
      <c r="L894" s="47" t="s">
        <v>3272</v>
      </c>
      <c r="M894" s="50" t="s">
        <v>1193</v>
      </c>
      <c r="N894" s="50" t="str">
        <f>IF(ISERROR(VLOOKUP(M894,'Specialised Service Code'!$A$1:$D$219,2,FALSE)),"",VLOOKUP(M894,'Specialised Service Code'!$A$1:$D$219,2,FALSE))</f>
        <v>SPECIALIST GASTROENTEROLOGY, HEPATOLOGY AND NUTRITIONAL SUPPORT SERVICES FOR CHILDREN</v>
      </c>
      <c r="O894" s="47" t="s">
        <v>3273</v>
      </c>
    </row>
    <row r="895" spans="1:15" s="80" customFormat="1" ht="14.25" customHeight="1">
      <c r="A895" s="125" t="s">
        <v>1456</v>
      </c>
      <c r="B895" s="122"/>
      <c r="C895" s="126" t="s">
        <v>3270</v>
      </c>
      <c r="D895" s="47" t="s">
        <v>28</v>
      </c>
      <c r="E895" s="48" t="s">
        <v>3300</v>
      </c>
      <c r="F895" s="50" t="s">
        <v>3301</v>
      </c>
      <c r="G895" s="50" t="s">
        <v>3271</v>
      </c>
      <c r="H895" s="50" t="s">
        <v>24</v>
      </c>
      <c r="I895" s="50" t="s">
        <v>3270</v>
      </c>
      <c r="J895" s="50" t="s">
        <v>1291</v>
      </c>
      <c r="K895" s="50" t="str">
        <f>IF(ISERROR(VLOOKUP(J895,'Specialised Service Code'!$A$1:$D$219,2,FALSE)),"",VLOOKUP(J895,'Specialised Service Code'!$A$1:$D$219,2,FALSE))</f>
        <v>SEVERE INTESTINAL FAILURE SERVICE (ADULTS)</v>
      </c>
      <c r="L895" s="47" t="s">
        <v>3272</v>
      </c>
      <c r="M895" s="50" t="s">
        <v>1193</v>
      </c>
      <c r="N895" s="50" t="str">
        <f>IF(ISERROR(VLOOKUP(M895,'Specialised Service Code'!$A$1:$D$219,2,FALSE)),"",VLOOKUP(M895,'Specialised Service Code'!$A$1:$D$219,2,FALSE))</f>
        <v>SPECIALIST GASTROENTEROLOGY, HEPATOLOGY AND NUTRITIONAL SUPPORT SERVICES FOR CHILDREN</v>
      </c>
      <c r="O895" s="47" t="s">
        <v>3273</v>
      </c>
    </row>
    <row r="896" spans="1:15" s="80" customFormat="1" ht="14.25" customHeight="1">
      <c r="A896" s="125" t="s">
        <v>1456</v>
      </c>
      <c r="B896" s="122"/>
      <c r="C896" s="126" t="s">
        <v>3270</v>
      </c>
      <c r="D896" s="47" t="s">
        <v>28</v>
      </c>
      <c r="E896" s="48" t="s">
        <v>3302</v>
      </c>
      <c r="F896" s="50" t="s">
        <v>3303</v>
      </c>
      <c r="G896" s="50" t="s">
        <v>3271</v>
      </c>
      <c r="H896" s="50" t="s">
        <v>24</v>
      </c>
      <c r="I896" s="50" t="s">
        <v>3270</v>
      </c>
      <c r="J896" s="50" t="s">
        <v>1291</v>
      </c>
      <c r="K896" s="50" t="str">
        <f>IF(ISERROR(VLOOKUP(J896,'Specialised Service Code'!$A$1:$D$219,2,FALSE)),"",VLOOKUP(J896,'Specialised Service Code'!$A$1:$D$219,2,FALSE))</f>
        <v>SEVERE INTESTINAL FAILURE SERVICE (ADULTS)</v>
      </c>
      <c r="L896" s="47" t="s">
        <v>3272</v>
      </c>
      <c r="M896" s="50" t="s">
        <v>1193</v>
      </c>
      <c r="N896" s="50" t="str">
        <f>IF(ISERROR(VLOOKUP(M896,'Specialised Service Code'!$A$1:$D$219,2,FALSE)),"",VLOOKUP(M896,'Specialised Service Code'!$A$1:$D$219,2,FALSE))</f>
        <v>SPECIALIST GASTROENTEROLOGY, HEPATOLOGY AND NUTRITIONAL SUPPORT SERVICES FOR CHILDREN</v>
      </c>
      <c r="O896" s="47" t="s">
        <v>3273</v>
      </c>
    </row>
    <row r="897" spans="1:15" s="80" customFormat="1" ht="14.25" customHeight="1">
      <c r="A897" s="125" t="s">
        <v>1456</v>
      </c>
      <c r="B897" s="122"/>
      <c r="C897" s="126" t="s">
        <v>3270</v>
      </c>
      <c r="D897" s="47" t="s">
        <v>28</v>
      </c>
      <c r="E897" s="48" t="s">
        <v>3304</v>
      </c>
      <c r="F897" s="50" t="s">
        <v>3305</v>
      </c>
      <c r="G897" s="50" t="s">
        <v>3271</v>
      </c>
      <c r="H897" s="50" t="s">
        <v>24</v>
      </c>
      <c r="I897" s="50" t="s">
        <v>3270</v>
      </c>
      <c r="J897" s="50" t="s">
        <v>1291</v>
      </c>
      <c r="K897" s="50" t="str">
        <f>IF(ISERROR(VLOOKUP(J897,'Specialised Service Code'!$A$1:$D$219,2,FALSE)),"",VLOOKUP(J897,'Specialised Service Code'!$A$1:$D$219,2,FALSE))</f>
        <v>SEVERE INTESTINAL FAILURE SERVICE (ADULTS)</v>
      </c>
      <c r="L897" s="47" t="s">
        <v>3272</v>
      </c>
      <c r="M897" s="50" t="s">
        <v>1193</v>
      </c>
      <c r="N897" s="50" t="str">
        <f>IF(ISERROR(VLOOKUP(M897,'Specialised Service Code'!$A$1:$D$219,2,FALSE)),"",VLOOKUP(M897,'Specialised Service Code'!$A$1:$D$219,2,FALSE))</f>
        <v>SPECIALIST GASTROENTEROLOGY, HEPATOLOGY AND NUTRITIONAL SUPPORT SERVICES FOR CHILDREN</v>
      </c>
      <c r="O897" s="47" t="s">
        <v>3273</v>
      </c>
    </row>
    <row r="898" spans="1:15" s="80" customFormat="1" ht="14.25" customHeight="1">
      <c r="A898" s="125" t="s">
        <v>1456</v>
      </c>
      <c r="B898" s="122"/>
      <c r="C898" s="126" t="s">
        <v>3270</v>
      </c>
      <c r="D898" s="47" t="s">
        <v>28</v>
      </c>
      <c r="E898" s="48" t="s">
        <v>3306</v>
      </c>
      <c r="F898" s="50" t="s">
        <v>3307</v>
      </c>
      <c r="G898" s="50" t="s">
        <v>3271</v>
      </c>
      <c r="H898" s="50" t="s">
        <v>24</v>
      </c>
      <c r="I898" s="50" t="s">
        <v>3270</v>
      </c>
      <c r="J898" s="50" t="s">
        <v>1291</v>
      </c>
      <c r="K898" s="50" t="str">
        <f>IF(ISERROR(VLOOKUP(J898,'Specialised Service Code'!$A$1:$D$219,2,FALSE)),"",VLOOKUP(J898,'Specialised Service Code'!$A$1:$D$219,2,FALSE))</f>
        <v>SEVERE INTESTINAL FAILURE SERVICE (ADULTS)</v>
      </c>
      <c r="L898" s="47" t="s">
        <v>3272</v>
      </c>
      <c r="M898" s="50" t="s">
        <v>1193</v>
      </c>
      <c r="N898" s="50" t="str">
        <f>IF(ISERROR(VLOOKUP(M898,'Specialised Service Code'!$A$1:$D$219,2,FALSE)),"",VLOOKUP(M898,'Specialised Service Code'!$A$1:$D$219,2,FALSE))</f>
        <v>SPECIALIST GASTROENTEROLOGY, HEPATOLOGY AND NUTRITIONAL SUPPORT SERVICES FOR CHILDREN</v>
      </c>
      <c r="O898" s="47" t="s">
        <v>3273</v>
      </c>
    </row>
    <row r="899" spans="1:15" s="80" customFormat="1" ht="14.25" customHeight="1">
      <c r="A899" s="125" t="s">
        <v>1456</v>
      </c>
      <c r="B899" s="122"/>
      <c r="C899" s="126" t="s">
        <v>3270</v>
      </c>
      <c r="D899" s="47" t="s">
        <v>28</v>
      </c>
      <c r="E899" s="48" t="s">
        <v>3308</v>
      </c>
      <c r="F899" s="50" t="s">
        <v>3309</v>
      </c>
      <c r="G899" s="50" t="s">
        <v>3271</v>
      </c>
      <c r="H899" s="50" t="s">
        <v>24</v>
      </c>
      <c r="I899" s="50" t="s">
        <v>3270</v>
      </c>
      <c r="J899" s="50" t="s">
        <v>1291</v>
      </c>
      <c r="K899" s="50" t="str">
        <f>IF(ISERROR(VLOOKUP(J899,'Specialised Service Code'!$A$1:$D$219,2,FALSE)),"",VLOOKUP(J899,'Specialised Service Code'!$A$1:$D$219,2,FALSE))</f>
        <v>SEVERE INTESTINAL FAILURE SERVICE (ADULTS)</v>
      </c>
      <c r="L899" s="47" t="s">
        <v>3272</v>
      </c>
      <c r="M899" s="50" t="s">
        <v>1193</v>
      </c>
      <c r="N899" s="50" t="str">
        <f>IF(ISERROR(VLOOKUP(M899,'Specialised Service Code'!$A$1:$D$219,2,FALSE)),"",VLOOKUP(M899,'Specialised Service Code'!$A$1:$D$219,2,FALSE))</f>
        <v>SPECIALIST GASTROENTEROLOGY, HEPATOLOGY AND NUTRITIONAL SUPPORT SERVICES FOR CHILDREN</v>
      </c>
      <c r="O899" s="47" t="s">
        <v>3273</v>
      </c>
    </row>
    <row r="900" spans="1:15" s="80" customFormat="1" ht="14.25" customHeight="1">
      <c r="A900" s="125" t="s">
        <v>1456</v>
      </c>
      <c r="B900" s="122"/>
      <c r="C900" s="126" t="s">
        <v>3270</v>
      </c>
      <c r="D900" s="47" t="s">
        <v>28</v>
      </c>
      <c r="E900" s="48" t="s">
        <v>3310</v>
      </c>
      <c r="F900" s="50" t="s">
        <v>3311</v>
      </c>
      <c r="G900" s="50" t="s">
        <v>3271</v>
      </c>
      <c r="H900" s="50" t="s">
        <v>24</v>
      </c>
      <c r="I900" s="50" t="s">
        <v>3270</v>
      </c>
      <c r="J900" s="50" t="s">
        <v>1291</v>
      </c>
      <c r="K900" s="50" t="str">
        <f>IF(ISERROR(VLOOKUP(J900,'Specialised Service Code'!$A$1:$D$219,2,FALSE)),"",VLOOKUP(J900,'Specialised Service Code'!$A$1:$D$219,2,FALSE))</f>
        <v>SEVERE INTESTINAL FAILURE SERVICE (ADULTS)</v>
      </c>
      <c r="L900" s="47" t="s">
        <v>3272</v>
      </c>
      <c r="M900" s="50" t="s">
        <v>1193</v>
      </c>
      <c r="N900" s="50" t="str">
        <f>IF(ISERROR(VLOOKUP(M900,'Specialised Service Code'!$A$1:$D$219,2,FALSE)),"",VLOOKUP(M900,'Specialised Service Code'!$A$1:$D$219,2,FALSE))</f>
        <v>SPECIALIST GASTROENTEROLOGY, HEPATOLOGY AND NUTRITIONAL SUPPORT SERVICES FOR CHILDREN</v>
      </c>
      <c r="O900" s="47" t="s">
        <v>3273</v>
      </c>
    </row>
    <row r="901" spans="1:15" s="80" customFormat="1" ht="14.25" customHeight="1">
      <c r="A901" s="125" t="s">
        <v>1456</v>
      </c>
      <c r="B901" s="122"/>
      <c r="C901" s="126" t="s">
        <v>3270</v>
      </c>
      <c r="D901" s="47" t="s">
        <v>28</v>
      </c>
      <c r="E901" s="48" t="s">
        <v>3312</v>
      </c>
      <c r="F901" s="50" t="s">
        <v>3313</v>
      </c>
      <c r="G901" s="50" t="s">
        <v>3271</v>
      </c>
      <c r="H901" s="50" t="s">
        <v>24</v>
      </c>
      <c r="I901" s="50" t="s">
        <v>3270</v>
      </c>
      <c r="J901" s="50" t="s">
        <v>1291</v>
      </c>
      <c r="K901" s="50" t="str">
        <f>IF(ISERROR(VLOOKUP(J901,'Specialised Service Code'!$A$1:$D$219,2,FALSE)),"",VLOOKUP(J901,'Specialised Service Code'!$A$1:$D$219,2,FALSE))</f>
        <v>SEVERE INTESTINAL FAILURE SERVICE (ADULTS)</v>
      </c>
      <c r="L901" s="47" t="s">
        <v>3272</v>
      </c>
      <c r="M901" s="50" t="s">
        <v>1193</v>
      </c>
      <c r="N901" s="50" t="str">
        <f>IF(ISERROR(VLOOKUP(M901,'Specialised Service Code'!$A$1:$D$219,2,FALSE)),"",VLOOKUP(M901,'Specialised Service Code'!$A$1:$D$219,2,FALSE))</f>
        <v>SPECIALIST GASTROENTEROLOGY, HEPATOLOGY AND NUTRITIONAL SUPPORT SERVICES FOR CHILDREN</v>
      </c>
      <c r="O901" s="47" t="s">
        <v>3273</v>
      </c>
    </row>
    <row r="902" spans="1:15" s="80" customFormat="1" ht="14.25" customHeight="1">
      <c r="A902" s="125" t="s">
        <v>1456</v>
      </c>
      <c r="B902" s="122"/>
      <c r="C902" s="126" t="s">
        <v>3270</v>
      </c>
      <c r="D902" s="47" t="s">
        <v>28</v>
      </c>
      <c r="E902" s="48" t="s">
        <v>3314</v>
      </c>
      <c r="F902" s="50" t="s">
        <v>3315</v>
      </c>
      <c r="G902" s="50" t="s">
        <v>3271</v>
      </c>
      <c r="H902" s="50" t="s">
        <v>24</v>
      </c>
      <c r="I902" s="50" t="s">
        <v>3270</v>
      </c>
      <c r="J902" s="50" t="s">
        <v>1291</v>
      </c>
      <c r="K902" s="50" t="str">
        <f>IF(ISERROR(VLOOKUP(J902,'Specialised Service Code'!$A$1:$D$219,2,FALSE)),"",VLOOKUP(J902,'Specialised Service Code'!$A$1:$D$219,2,FALSE))</f>
        <v>SEVERE INTESTINAL FAILURE SERVICE (ADULTS)</v>
      </c>
      <c r="L902" s="47" t="s">
        <v>3272</v>
      </c>
      <c r="M902" s="50" t="s">
        <v>1193</v>
      </c>
      <c r="N902" s="50" t="str">
        <f>IF(ISERROR(VLOOKUP(M902,'Specialised Service Code'!$A$1:$D$219,2,FALSE)),"",VLOOKUP(M902,'Specialised Service Code'!$A$1:$D$219,2,FALSE))</f>
        <v>SPECIALIST GASTROENTEROLOGY, HEPATOLOGY AND NUTRITIONAL SUPPORT SERVICES FOR CHILDREN</v>
      </c>
      <c r="O902" s="47" t="s">
        <v>3273</v>
      </c>
    </row>
    <row r="903" spans="1:15" s="80" customFormat="1" ht="14.25" customHeight="1">
      <c r="A903" s="125" t="s">
        <v>1456</v>
      </c>
      <c r="B903" s="122"/>
      <c r="C903" s="126" t="s">
        <v>3270</v>
      </c>
      <c r="D903" s="47" t="s">
        <v>28</v>
      </c>
      <c r="E903" s="48" t="s">
        <v>3316</v>
      </c>
      <c r="F903" s="50" t="s">
        <v>3317</v>
      </c>
      <c r="G903" s="50" t="s">
        <v>3271</v>
      </c>
      <c r="H903" s="50" t="s">
        <v>24</v>
      </c>
      <c r="I903" s="50" t="s">
        <v>3270</v>
      </c>
      <c r="J903" s="50" t="s">
        <v>1291</v>
      </c>
      <c r="K903" s="50" t="str">
        <f>IF(ISERROR(VLOOKUP(J903,'Specialised Service Code'!$A$1:$D$219,2,FALSE)),"",VLOOKUP(J903,'Specialised Service Code'!$A$1:$D$219,2,FALSE))</f>
        <v>SEVERE INTESTINAL FAILURE SERVICE (ADULTS)</v>
      </c>
      <c r="L903" s="47" t="s">
        <v>3272</v>
      </c>
      <c r="M903" s="50" t="s">
        <v>1193</v>
      </c>
      <c r="N903" s="50" t="str">
        <f>IF(ISERROR(VLOOKUP(M903,'Specialised Service Code'!$A$1:$D$219,2,FALSE)),"",VLOOKUP(M903,'Specialised Service Code'!$A$1:$D$219,2,FALSE))</f>
        <v>SPECIALIST GASTROENTEROLOGY, HEPATOLOGY AND NUTRITIONAL SUPPORT SERVICES FOR CHILDREN</v>
      </c>
      <c r="O903" s="47" t="s">
        <v>3273</v>
      </c>
    </row>
    <row r="904" spans="1:15" s="80" customFormat="1" ht="14.25" customHeight="1">
      <c r="A904" s="125" t="s">
        <v>1456</v>
      </c>
      <c r="B904" s="122"/>
      <c r="C904" s="126" t="s">
        <v>3270</v>
      </c>
      <c r="D904" s="47" t="s">
        <v>28</v>
      </c>
      <c r="E904" s="48" t="s">
        <v>3318</v>
      </c>
      <c r="F904" s="50" t="s">
        <v>3319</v>
      </c>
      <c r="G904" s="50" t="s">
        <v>3271</v>
      </c>
      <c r="H904" s="50" t="s">
        <v>24</v>
      </c>
      <c r="I904" s="50" t="s">
        <v>3270</v>
      </c>
      <c r="J904" s="50" t="s">
        <v>1291</v>
      </c>
      <c r="K904" s="50" t="str">
        <f>IF(ISERROR(VLOOKUP(J904,'Specialised Service Code'!$A$1:$D$219,2,FALSE)),"",VLOOKUP(J904,'Specialised Service Code'!$A$1:$D$219,2,FALSE))</f>
        <v>SEVERE INTESTINAL FAILURE SERVICE (ADULTS)</v>
      </c>
      <c r="L904" s="47" t="s">
        <v>3272</v>
      </c>
      <c r="M904" s="50" t="s">
        <v>1193</v>
      </c>
      <c r="N904" s="50" t="str">
        <f>IF(ISERROR(VLOOKUP(M904,'Specialised Service Code'!$A$1:$D$219,2,FALSE)),"",VLOOKUP(M904,'Specialised Service Code'!$A$1:$D$219,2,FALSE))</f>
        <v>SPECIALIST GASTROENTEROLOGY, HEPATOLOGY AND NUTRITIONAL SUPPORT SERVICES FOR CHILDREN</v>
      </c>
      <c r="O904" s="47" t="s">
        <v>3273</v>
      </c>
    </row>
    <row r="905" spans="1:15" s="80" customFormat="1" ht="14.25" customHeight="1">
      <c r="A905" s="125" t="s">
        <v>1456</v>
      </c>
      <c r="B905" s="122"/>
      <c r="C905" s="126" t="s">
        <v>3270</v>
      </c>
      <c r="D905" s="47" t="s">
        <v>28</v>
      </c>
      <c r="E905" s="48" t="s">
        <v>3320</v>
      </c>
      <c r="F905" s="50" t="s">
        <v>3321</v>
      </c>
      <c r="G905" s="50" t="s">
        <v>3271</v>
      </c>
      <c r="H905" s="50" t="s">
        <v>24</v>
      </c>
      <c r="I905" s="50" t="s">
        <v>3270</v>
      </c>
      <c r="J905" s="50" t="s">
        <v>1291</v>
      </c>
      <c r="K905" s="50" t="str">
        <f>IF(ISERROR(VLOOKUP(J905,'Specialised Service Code'!$A$1:$D$219,2,FALSE)),"",VLOOKUP(J905,'Specialised Service Code'!$A$1:$D$219,2,FALSE))</f>
        <v>SEVERE INTESTINAL FAILURE SERVICE (ADULTS)</v>
      </c>
      <c r="L905" s="47" t="s">
        <v>3272</v>
      </c>
      <c r="M905" s="50" t="s">
        <v>1193</v>
      </c>
      <c r="N905" s="50" t="str">
        <f>IF(ISERROR(VLOOKUP(M905,'Specialised Service Code'!$A$1:$D$219,2,FALSE)),"",VLOOKUP(M905,'Specialised Service Code'!$A$1:$D$219,2,FALSE))</f>
        <v>SPECIALIST GASTROENTEROLOGY, HEPATOLOGY AND NUTRITIONAL SUPPORT SERVICES FOR CHILDREN</v>
      </c>
      <c r="O905" s="47" t="s">
        <v>3273</v>
      </c>
    </row>
    <row r="906" spans="1:15" s="80" customFormat="1" ht="14.25" customHeight="1">
      <c r="A906" s="125" t="s">
        <v>1456</v>
      </c>
      <c r="B906" s="122"/>
      <c r="C906" s="126" t="s">
        <v>3270</v>
      </c>
      <c r="D906" s="47" t="s">
        <v>28</v>
      </c>
      <c r="E906" s="48" t="s">
        <v>3322</v>
      </c>
      <c r="F906" s="50" t="s">
        <v>3323</v>
      </c>
      <c r="G906" s="50" t="s">
        <v>3271</v>
      </c>
      <c r="H906" s="50" t="s">
        <v>24</v>
      </c>
      <c r="I906" s="50" t="s">
        <v>3270</v>
      </c>
      <c r="J906" s="50" t="s">
        <v>1291</v>
      </c>
      <c r="K906" s="50" t="str">
        <f>IF(ISERROR(VLOOKUP(J906,'Specialised Service Code'!$A$1:$D$219,2,FALSE)),"",VLOOKUP(J906,'Specialised Service Code'!$A$1:$D$219,2,FALSE))</f>
        <v>SEVERE INTESTINAL FAILURE SERVICE (ADULTS)</v>
      </c>
      <c r="L906" s="47" t="s">
        <v>3272</v>
      </c>
      <c r="M906" s="50" t="s">
        <v>1193</v>
      </c>
      <c r="N906" s="50" t="str">
        <f>IF(ISERROR(VLOOKUP(M906,'Specialised Service Code'!$A$1:$D$219,2,FALSE)),"",VLOOKUP(M906,'Specialised Service Code'!$A$1:$D$219,2,FALSE))</f>
        <v>SPECIALIST GASTROENTEROLOGY, HEPATOLOGY AND NUTRITIONAL SUPPORT SERVICES FOR CHILDREN</v>
      </c>
      <c r="O906" s="47" t="s">
        <v>3273</v>
      </c>
    </row>
    <row r="907" spans="1:15" s="80" customFormat="1" ht="14.25" customHeight="1">
      <c r="A907" s="125" t="s">
        <v>1456</v>
      </c>
      <c r="B907" s="122"/>
      <c r="C907" s="126" t="s">
        <v>3270</v>
      </c>
      <c r="D907" s="47" t="s">
        <v>28</v>
      </c>
      <c r="E907" s="48" t="s">
        <v>3324</v>
      </c>
      <c r="F907" s="50" t="s">
        <v>3325</v>
      </c>
      <c r="G907" s="50" t="s">
        <v>3271</v>
      </c>
      <c r="H907" s="50" t="s">
        <v>24</v>
      </c>
      <c r="I907" s="50" t="s">
        <v>3270</v>
      </c>
      <c r="J907" s="50" t="s">
        <v>1291</v>
      </c>
      <c r="K907" s="50" t="str">
        <f>IF(ISERROR(VLOOKUP(J907,'Specialised Service Code'!$A$1:$D$219,2,FALSE)),"",VLOOKUP(J907,'Specialised Service Code'!$A$1:$D$219,2,FALSE))</f>
        <v>SEVERE INTESTINAL FAILURE SERVICE (ADULTS)</v>
      </c>
      <c r="L907" s="47" t="s">
        <v>3272</v>
      </c>
      <c r="M907" s="50" t="s">
        <v>1193</v>
      </c>
      <c r="N907" s="50" t="str">
        <f>IF(ISERROR(VLOOKUP(M907,'Specialised Service Code'!$A$1:$D$219,2,FALSE)),"",VLOOKUP(M907,'Specialised Service Code'!$A$1:$D$219,2,FALSE))</f>
        <v>SPECIALIST GASTROENTEROLOGY, HEPATOLOGY AND NUTRITIONAL SUPPORT SERVICES FOR CHILDREN</v>
      </c>
      <c r="O907" s="47" t="s">
        <v>3273</v>
      </c>
    </row>
    <row r="908" spans="1:15" s="80" customFormat="1" ht="14.25" customHeight="1">
      <c r="A908" s="125" t="s">
        <v>1456</v>
      </c>
      <c r="B908" s="122"/>
      <c r="C908" s="126" t="s">
        <v>3270</v>
      </c>
      <c r="D908" s="47" t="s">
        <v>28</v>
      </c>
      <c r="E908" s="48" t="s">
        <v>3326</v>
      </c>
      <c r="F908" s="50" t="s">
        <v>3327</v>
      </c>
      <c r="G908" s="50" t="s">
        <v>3271</v>
      </c>
      <c r="H908" s="50" t="s">
        <v>24</v>
      </c>
      <c r="I908" s="50" t="s">
        <v>3270</v>
      </c>
      <c r="J908" s="50" t="s">
        <v>1291</v>
      </c>
      <c r="K908" s="50" t="str">
        <f>IF(ISERROR(VLOOKUP(J908,'Specialised Service Code'!$A$1:$D$219,2,FALSE)),"",VLOOKUP(J908,'Specialised Service Code'!$A$1:$D$219,2,FALSE))</f>
        <v>SEVERE INTESTINAL FAILURE SERVICE (ADULTS)</v>
      </c>
      <c r="L908" s="47" t="s">
        <v>3272</v>
      </c>
      <c r="M908" s="50" t="s">
        <v>1193</v>
      </c>
      <c r="N908" s="50" t="str">
        <f>IF(ISERROR(VLOOKUP(M908,'Specialised Service Code'!$A$1:$D$219,2,FALSE)),"",VLOOKUP(M908,'Specialised Service Code'!$A$1:$D$219,2,FALSE))</f>
        <v>SPECIALIST GASTROENTEROLOGY, HEPATOLOGY AND NUTRITIONAL SUPPORT SERVICES FOR CHILDREN</v>
      </c>
      <c r="O908" s="47" t="s">
        <v>3273</v>
      </c>
    </row>
    <row r="909" spans="1:15" s="80" customFormat="1" ht="14.25" customHeight="1">
      <c r="A909" s="125" t="s">
        <v>1456</v>
      </c>
      <c r="B909" s="122"/>
      <c r="C909" s="126" t="s">
        <v>3270</v>
      </c>
      <c r="D909" s="47" t="s">
        <v>28</v>
      </c>
      <c r="E909" s="48" t="s">
        <v>3328</v>
      </c>
      <c r="F909" s="50" t="s">
        <v>3329</v>
      </c>
      <c r="G909" s="50" t="s">
        <v>3271</v>
      </c>
      <c r="H909" s="50" t="s">
        <v>24</v>
      </c>
      <c r="I909" s="50" t="s">
        <v>3270</v>
      </c>
      <c r="J909" s="50" t="s">
        <v>1291</v>
      </c>
      <c r="K909" s="50" t="str">
        <f>IF(ISERROR(VLOOKUP(J909,'Specialised Service Code'!$A$1:$D$219,2,FALSE)),"",VLOOKUP(J909,'Specialised Service Code'!$A$1:$D$219,2,FALSE))</f>
        <v>SEVERE INTESTINAL FAILURE SERVICE (ADULTS)</v>
      </c>
      <c r="L909" s="47" t="s">
        <v>3272</v>
      </c>
      <c r="M909" s="50" t="s">
        <v>1193</v>
      </c>
      <c r="N909" s="50" t="str">
        <f>IF(ISERROR(VLOOKUP(M909,'Specialised Service Code'!$A$1:$D$219,2,FALSE)),"",VLOOKUP(M909,'Specialised Service Code'!$A$1:$D$219,2,FALSE))</f>
        <v>SPECIALIST GASTROENTEROLOGY, HEPATOLOGY AND NUTRITIONAL SUPPORT SERVICES FOR CHILDREN</v>
      </c>
      <c r="O909" s="47" t="s">
        <v>3273</v>
      </c>
    </row>
    <row r="910" spans="1:15" s="80" customFormat="1" ht="14.25" customHeight="1">
      <c r="A910" s="125" t="s">
        <v>1456</v>
      </c>
      <c r="B910" s="122"/>
      <c r="C910" s="126" t="s">
        <v>3270</v>
      </c>
      <c r="D910" s="47" t="s">
        <v>28</v>
      </c>
      <c r="E910" s="48" t="s">
        <v>3330</v>
      </c>
      <c r="F910" s="50" t="s">
        <v>3331</v>
      </c>
      <c r="G910" s="50" t="s">
        <v>3271</v>
      </c>
      <c r="H910" s="50" t="s">
        <v>24</v>
      </c>
      <c r="I910" s="50" t="s">
        <v>3270</v>
      </c>
      <c r="J910" s="50" t="s">
        <v>1291</v>
      </c>
      <c r="K910" s="50" t="str">
        <f>IF(ISERROR(VLOOKUP(J910,'Specialised Service Code'!$A$1:$D$219,2,FALSE)),"",VLOOKUP(J910,'Specialised Service Code'!$A$1:$D$219,2,FALSE))</f>
        <v>SEVERE INTESTINAL FAILURE SERVICE (ADULTS)</v>
      </c>
      <c r="L910" s="47" t="s">
        <v>3272</v>
      </c>
      <c r="M910" s="50" t="s">
        <v>1193</v>
      </c>
      <c r="N910" s="50" t="str">
        <f>IF(ISERROR(VLOOKUP(M910,'Specialised Service Code'!$A$1:$D$219,2,FALSE)),"",VLOOKUP(M910,'Specialised Service Code'!$A$1:$D$219,2,FALSE))</f>
        <v>SPECIALIST GASTROENTEROLOGY, HEPATOLOGY AND NUTRITIONAL SUPPORT SERVICES FOR CHILDREN</v>
      </c>
      <c r="O910" s="47" t="s">
        <v>3273</v>
      </c>
    </row>
    <row r="911" spans="1:15" s="80" customFormat="1" ht="14.25" customHeight="1">
      <c r="A911" s="125" t="s">
        <v>1456</v>
      </c>
      <c r="B911" s="122"/>
      <c r="C911" s="126" t="s">
        <v>3270</v>
      </c>
      <c r="D911" s="47" t="s">
        <v>28</v>
      </c>
      <c r="E911" s="48" t="s">
        <v>3332</v>
      </c>
      <c r="F911" s="50" t="s">
        <v>3333</v>
      </c>
      <c r="G911" s="50" t="s">
        <v>3271</v>
      </c>
      <c r="H911" s="50" t="s">
        <v>24</v>
      </c>
      <c r="I911" s="50" t="s">
        <v>3270</v>
      </c>
      <c r="J911" s="50" t="s">
        <v>1291</v>
      </c>
      <c r="K911" s="50" t="str">
        <f>IF(ISERROR(VLOOKUP(J911,'Specialised Service Code'!$A$1:$D$219,2,FALSE)),"",VLOOKUP(J911,'Specialised Service Code'!$A$1:$D$219,2,FALSE))</f>
        <v>SEVERE INTESTINAL FAILURE SERVICE (ADULTS)</v>
      </c>
      <c r="L911" s="47" t="s">
        <v>3272</v>
      </c>
      <c r="M911" s="50" t="s">
        <v>1193</v>
      </c>
      <c r="N911" s="50" t="str">
        <f>IF(ISERROR(VLOOKUP(M911,'Specialised Service Code'!$A$1:$D$219,2,FALSE)),"",VLOOKUP(M911,'Specialised Service Code'!$A$1:$D$219,2,FALSE))</f>
        <v>SPECIALIST GASTROENTEROLOGY, HEPATOLOGY AND NUTRITIONAL SUPPORT SERVICES FOR CHILDREN</v>
      </c>
      <c r="O911" s="47" t="s">
        <v>3273</v>
      </c>
    </row>
    <row r="912" spans="1:15" s="80" customFormat="1" ht="14.25" customHeight="1">
      <c r="A912" s="125" t="s">
        <v>1456</v>
      </c>
      <c r="B912" s="122"/>
      <c r="C912" s="126" t="s">
        <v>3270</v>
      </c>
      <c r="D912" s="47" t="s">
        <v>28</v>
      </c>
      <c r="E912" s="48" t="s">
        <v>3334</v>
      </c>
      <c r="F912" s="50" t="s">
        <v>3335</v>
      </c>
      <c r="G912" s="50" t="s">
        <v>3271</v>
      </c>
      <c r="H912" s="50" t="s">
        <v>24</v>
      </c>
      <c r="I912" s="50" t="s">
        <v>3270</v>
      </c>
      <c r="J912" s="50" t="s">
        <v>1291</v>
      </c>
      <c r="K912" s="50" t="str">
        <f>IF(ISERROR(VLOOKUP(J912,'Specialised Service Code'!$A$1:$D$219,2,FALSE)),"",VLOOKUP(J912,'Specialised Service Code'!$A$1:$D$219,2,FALSE))</f>
        <v>SEVERE INTESTINAL FAILURE SERVICE (ADULTS)</v>
      </c>
      <c r="L912" s="47" t="s">
        <v>3272</v>
      </c>
      <c r="M912" s="50" t="s">
        <v>1193</v>
      </c>
      <c r="N912" s="50" t="str">
        <f>IF(ISERROR(VLOOKUP(M912,'Specialised Service Code'!$A$1:$D$219,2,FALSE)),"",VLOOKUP(M912,'Specialised Service Code'!$A$1:$D$219,2,FALSE))</f>
        <v>SPECIALIST GASTROENTEROLOGY, HEPATOLOGY AND NUTRITIONAL SUPPORT SERVICES FOR CHILDREN</v>
      </c>
      <c r="O912" s="47" t="s">
        <v>3273</v>
      </c>
    </row>
    <row r="913" spans="1:15" s="80" customFormat="1" ht="14.25" customHeight="1">
      <c r="A913" s="125" t="s">
        <v>1456</v>
      </c>
      <c r="B913" s="122"/>
      <c r="C913" s="126" t="s">
        <v>3270</v>
      </c>
      <c r="D913" s="47" t="s">
        <v>28</v>
      </c>
      <c r="E913" s="48" t="s">
        <v>3336</v>
      </c>
      <c r="F913" s="50" t="s">
        <v>3337</v>
      </c>
      <c r="G913" s="50" t="s">
        <v>3271</v>
      </c>
      <c r="H913" s="50" t="s">
        <v>24</v>
      </c>
      <c r="I913" s="50" t="s">
        <v>3270</v>
      </c>
      <c r="J913" s="50" t="s">
        <v>1291</v>
      </c>
      <c r="K913" s="50" t="str">
        <f>IF(ISERROR(VLOOKUP(J913,'Specialised Service Code'!$A$1:$D$219,2,FALSE)),"",VLOOKUP(J913,'Specialised Service Code'!$A$1:$D$219,2,FALSE))</f>
        <v>SEVERE INTESTINAL FAILURE SERVICE (ADULTS)</v>
      </c>
      <c r="L913" s="47" t="s">
        <v>3272</v>
      </c>
      <c r="M913" s="50" t="s">
        <v>1193</v>
      </c>
      <c r="N913" s="50" t="str">
        <f>IF(ISERROR(VLOOKUP(M913,'Specialised Service Code'!$A$1:$D$219,2,FALSE)),"",VLOOKUP(M913,'Specialised Service Code'!$A$1:$D$219,2,FALSE))</f>
        <v>SPECIALIST GASTROENTEROLOGY, HEPATOLOGY AND NUTRITIONAL SUPPORT SERVICES FOR CHILDREN</v>
      </c>
      <c r="O913" s="47" t="s">
        <v>3273</v>
      </c>
    </row>
    <row r="914" spans="1:15" s="80" customFormat="1" ht="14.25" customHeight="1">
      <c r="A914" s="125" t="s">
        <v>1456</v>
      </c>
      <c r="B914" s="122"/>
      <c r="C914" s="126" t="s">
        <v>3270</v>
      </c>
      <c r="D914" s="47" t="s">
        <v>28</v>
      </c>
      <c r="E914" s="48" t="s">
        <v>3338</v>
      </c>
      <c r="F914" s="50" t="s">
        <v>3339</v>
      </c>
      <c r="G914" s="50" t="s">
        <v>3271</v>
      </c>
      <c r="H914" s="50" t="s">
        <v>24</v>
      </c>
      <c r="I914" s="50" t="s">
        <v>3270</v>
      </c>
      <c r="J914" s="50" t="s">
        <v>1291</v>
      </c>
      <c r="K914" s="50" t="str">
        <f>IF(ISERROR(VLOOKUP(J914,'Specialised Service Code'!$A$1:$D$219,2,FALSE)),"",VLOOKUP(J914,'Specialised Service Code'!$A$1:$D$219,2,FALSE))</f>
        <v>SEVERE INTESTINAL FAILURE SERVICE (ADULTS)</v>
      </c>
      <c r="L914" s="47" t="s">
        <v>3272</v>
      </c>
      <c r="M914" s="50" t="s">
        <v>1193</v>
      </c>
      <c r="N914" s="50" t="str">
        <f>IF(ISERROR(VLOOKUP(M914,'Specialised Service Code'!$A$1:$D$219,2,FALSE)),"",VLOOKUP(M914,'Specialised Service Code'!$A$1:$D$219,2,FALSE))</f>
        <v>SPECIALIST GASTROENTEROLOGY, HEPATOLOGY AND NUTRITIONAL SUPPORT SERVICES FOR CHILDREN</v>
      </c>
      <c r="O914" s="47" t="s">
        <v>3273</v>
      </c>
    </row>
    <row r="915" spans="1:15" s="80" customFormat="1" ht="14.25" customHeight="1">
      <c r="A915" s="125" t="s">
        <v>1456</v>
      </c>
      <c r="B915" s="122"/>
      <c r="C915" s="126" t="s">
        <v>3270</v>
      </c>
      <c r="D915" s="47" t="s">
        <v>28</v>
      </c>
      <c r="E915" s="48" t="s">
        <v>3340</v>
      </c>
      <c r="F915" s="50" t="s">
        <v>3341</v>
      </c>
      <c r="G915" s="50" t="s">
        <v>3271</v>
      </c>
      <c r="H915" s="50" t="s">
        <v>24</v>
      </c>
      <c r="I915" s="50" t="s">
        <v>3270</v>
      </c>
      <c r="J915" s="50" t="s">
        <v>1291</v>
      </c>
      <c r="K915" s="50" t="str">
        <f>IF(ISERROR(VLOOKUP(J915,'Specialised Service Code'!$A$1:$D$219,2,FALSE)),"",VLOOKUP(J915,'Specialised Service Code'!$A$1:$D$219,2,FALSE))</f>
        <v>SEVERE INTESTINAL FAILURE SERVICE (ADULTS)</v>
      </c>
      <c r="L915" s="47" t="s">
        <v>3272</v>
      </c>
      <c r="M915" s="50" t="s">
        <v>1193</v>
      </c>
      <c r="N915" s="50" t="str">
        <f>IF(ISERROR(VLOOKUP(M915,'Specialised Service Code'!$A$1:$D$219,2,FALSE)),"",VLOOKUP(M915,'Specialised Service Code'!$A$1:$D$219,2,FALSE))</f>
        <v>SPECIALIST GASTROENTEROLOGY, HEPATOLOGY AND NUTRITIONAL SUPPORT SERVICES FOR CHILDREN</v>
      </c>
      <c r="O915" s="47" t="s">
        <v>3273</v>
      </c>
    </row>
    <row r="916" spans="1:15" s="80" customFormat="1" ht="14.25" customHeight="1">
      <c r="A916" s="125" t="s">
        <v>1456</v>
      </c>
      <c r="B916" s="122"/>
      <c r="C916" s="126" t="s">
        <v>3270</v>
      </c>
      <c r="D916" s="47" t="s">
        <v>28</v>
      </c>
      <c r="E916" s="48" t="s">
        <v>3342</v>
      </c>
      <c r="F916" s="50" t="s">
        <v>3343</v>
      </c>
      <c r="G916" s="50" t="s">
        <v>3271</v>
      </c>
      <c r="H916" s="50" t="s">
        <v>24</v>
      </c>
      <c r="I916" s="50" t="s">
        <v>3270</v>
      </c>
      <c r="J916" s="50" t="s">
        <v>1291</v>
      </c>
      <c r="K916" s="50" t="str">
        <f>IF(ISERROR(VLOOKUP(J916,'Specialised Service Code'!$A$1:$D$219,2,FALSE)),"",VLOOKUP(J916,'Specialised Service Code'!$A$1:$D$219,2,FALSE))</f>
        <v>SEVERE INTESTINAL FAILURE SERVICE (ADULTS)</v>
      </c>
      <c r="L916" s="47" t="s">
        <v>3272</v>
      </c>
      <c r="M916" s="50" t="s">
        <v>1193</v>
      </c>
      <c r="N916" s="50" t="str">
        <f>IF(ISERROR(VLOOKUP(M916,'Specialised Service Code'!$A$1:$D$219,2,FALSE)),"",VLOOKUP(M916,'Specialised Service Code'!$A$1:$D$219,2,FALSE))</f>
        <v>SPECIALIST GASTROENTEROLOGY, HEPATOLOGY AND NUTRITIONAL SUPPORT SERVICES FOR CHILDREN</v>
      </c>
      <c r="O916" s="47" t="s">
        <v>3273</v>
      </c>
    </row>
    <row r="917" spans="1:15" s="80" customFormat="1" ht="14.25" customHeight="1">
      <c r="A917" s="125" t="s">
        <v>1456</v>
      </c>
      <c r="B917" s="122"/>
      <c r="C917" s="126" t="s">
        <v>3270</v>
      </c>
      <c r="D917" s="47" t="s">
        <v>28</v>
      </c>
      <c r="E917" s="48" t="s">
        <v>3344</v>
      </c>
      <c r="F917" s="50" t="s">
        <v>3345</v>
      </c>
      <c r="G917" s="50" t="s">
        <v>3271</v>
      </c>
      <c r="H917" s="50" t="s">
        <v>24</v>
      </c>
      <c r="I917" s="50" t="s">
        <v>3270</v>
      </c>
      <c r="J917" s="50" t="s">
        <v>1291</v>
      </c>
      <c r="K917" s="50" t="str">
        <f>IF(ISERROR(VLOOKUP(J917,'Specialised Service Code'!$A$1:$D$219,2,FALSE)),"",VLOOKUP(J917,'Specialised Service Code'!$A$1:$D$219,2,FALSE))</f>
        <v>SEVERE INTESTINAL FAILURE SERVICE (ADULTS)</v>
      </c>
      <c r="L917" s="47" t="s">
        <v>3272</v>
      </c>
      <c r="M917" s="50" t="s">
        <v>1193</v>
      </c>
      <c r="N917" s="50" t="str">
        <f>IF(ISERROR(VLOOKUP(M917,'Specialised Service Code'!$A$1:$D$219,2,FALSE)),"",VLOOKUP(M917,'Specialised Service Code'!$A$1:$D$219,2,FALSE))</f>
        <v>SPECIALIST GASTROENTEROLOGY, HEPATOLOGY AND NUTRITIONAL SUPPORT SERVICES FOR CHILDREN</v>
      </c>
      <c r="O917" s="47" t="s">
        <v>3273</v>
      </c>
    </row>
    <row r="918" spans="1:15" s="80" customFormat="1" ht="14.25" customHeight="1">
      <c r="A918" s="125" t="s">
        <v>1456</v>
      </c>
      <c r="B918" s="122"/>
      <c r="C918" s="126" t="s">
        <v>3270</v>
      </c>
      <c r="D918" s="47" t="s">
        <v>28</v>
      </c>
      <c r="E918" s="48" t="s">
        <v>3346</v>
      </c>
      <c r="F918" s="50" t="s">
        <v>3347</v>
      </c>
      <c r="G918" s="50" t="s">
        <v>3271</v>
      </c>
      <c r="H918" s="50" t="s">
        <v>24</v>
      </c>
      <c r="I918" s="50" t="s">
        <v>3270</v>
      </c>
      <c r="J918" s="50" t="s">
        <v>1291</v>
      </c>
      <c r="K918" s="50" t="str">
        <f>IF(ISERROR(VLOOKUP(J918,'Specialised Service Code'!$A$1:$D$219,2,FALSE)),"",VLOOKUP(J918,'Specialised Service Code'!$A$1:$D$219,2,FALSE))</f>
        <v>SEVERE INTESTINAL FAILURE SERVICE (ADULTS)</v>
      </c>
      <c r="L918" s="47" t="s">
        <v>3272</v>
      </c>
      <c r="M918" s="50" t="s">
        <v>1193</v>
      </c>
      <c r="N918" s="50" t="str">
        <f>IF(ISERROR(VLOOKUP(M918,'Specialised Service Code'!$A$1:$D$219,2,FALSE)),"",VLOOKUP(M918,'Specialised Service Code'!$A$1:$D$219,2,FALSE))</f>
        <v>SPECIALIST GASTROENTEROLOGY, HEPATOLOGY AND NUTRITIONAL SUPPORT SERVICES FOR CHILDREN</v>
      </c>
      <c r="O918" s="47" t="s">
        <v>3273</v>
      </c>
    </row>
    <row r="919" spans="1:15" s="80" customFormat="1" ht="14.25" customHeight="1">
      <c r="A919" s="125" t="s">
        <v>1456</v>
      </c>
      <c r="B919" s="122"/>
      <c r="C919" s="126" t="s">
        <v>3270</v>
      </c>
      <c r="D919" s="47" t="s">
        <v>28</v>
      </c>
      <c r="E919" s="48" t="s">
        <v>3348</v>
      </c>
      <c r="F919" s="50" t="s">
        <v>3349</v>
      </c>
      <c r="G919" s="50" t="s">
        <v>3271</v>
      </c>
      <c r="H919" s="50" t="s">
        <v>24</v>
      </c>
      <c r="I919" s="50" t="s">
        <v>3270</v>
      </c>
      <c r="J919" s="50" t="s">
        <v>1291</v>
      </c>
      <c r="K919" s="50" t="str">
        <f>IF(ISERROR(VLOOKUP(J919,'Specialised Service Code'!$A$1:$D$219,2,FALSE)),"",VLOOKUP(J919,'Specialised Service Code'!$A$1:$D$219,2,FALSE))</f>
        <v>SEVERE INTESTINAL FAILURE SERVICE (ADULTS)</v>
      </c>
      <c r="L919" s="47" t="s">
        <v>3272</v>
      </c>
      <c r="M919" s="50" t="s">
        <v>1193</v>
      </c>
      <c r="N919" s="50" t="str">
        <f>IF(ISERROR(VLOOKUP(M919,'Specialised Service Code'!$A$1:$D$219,2,FALSE)),"",VLOOKUP(M919,'Specialised Service Code'!$A$1:$D$219,2,FALSE))</f>
        <v>SPECIALIST GASTROENTEROLOGY, HEPATOLOGY AND NUTRITIONAL SUPPORT SERVICES FOR CHILDREN</v>
      </c>
      <c r="O919" s="47" t="s">
        <v>3273</v>
      </c>
    </row>
    <row r="920" spans="1:15" s="80" customFormat="1" ht="14.25" customHeight="1">
      <c r="A920" s="125" t="s">
        <v>1456</v>
      </c>
      <c r="B920" s="122"/>
      <c r="C920" s="126" t="s">
        <v>3270</v>
      </c>
      <c r="D920" s="47" t="s">
        <v>28</v>
      </c>
      <c r="E920" s="48" t="s">
        <v>3350</v>
      </c>
      <c r="F920" s="50" t="s">
        <v>3351</v>
      </c>
      <c r="G920" s="50" t="s">
        <v>3271</v>
      </c>
      <c r="H920" s="50" t="s">
        <v>24</v>
      </c>
      <c r="I920" s="50" t="s">
        <v>3270</v>
      </c>
      <c r="J920" s="50" t="s">
        <v>1291</v>
      </c>
      <c r="K920" s="50" t="str">
        <f>IF(ISERROR(VLOOKUP(J920,'Specialised Service Code'!$A$1:$D$219,2,FALSE)),"",VLOOKUP(J920,'Specialised Service Code'!$A$1:$D$219,2,FALSE))</f>
        <v>SEVERE INTESTINAL FAILURE SERVICE (ADULTS)</v>
      </c>
      <c r="L920" s="47" t="s">
        <v>3272</v>
      </c>
      <c r="M920" s="50" t="s">
        <v>1193</v>
      </c>
      <c r="N920" s="50" t="str">
        <f>IF(ISERROR(VLOOKUP(M920,'Specialised Service Code'!$A$1:$D$219,2,FALSE)),"",VLOOKUP(M920,'Specialised Service Code'!$A$1:$D$219,2,FALSE))</f>
        <v>SPECIALIST GASTROENTEROLOGY, HEPATOLOGY AND NUTRITIONAL SUPPORT SERVICES FOR CHILDREN</v>
      </c>
      <c r="O920" s="47" t="s">
        <v>3273</v>
      </c>
    </row>
    <row r="921" spans="1:15" s="80" customFormat="1" ht="14.25" customHeight="1">
      <c r="A921" s="125" t="s">
        <v>1456</v>
      </c>
      <c r="B921" s="122"/>
      <c r="C921" s="126" t="s">
        <v>3270</v>
      </c>
      <c r="D921" s="47" t="s">
        <v>28</v>
      </c>
      <c r="E921" s="48" t="s">
        <v>3352</v>
      </c>
      <c r="F921" s="50" t="s">
        <v>3353</v>
      </c>
      <c r="G921" s="50" t="s">
        <v>3271</v>
      </c>
      <c r="H921" s="50" t="s">
        <v>24</v>
      </c>
      <c r="I921" s="50" t="s">
        <v>3270</v>
      </c>
      <c r="J921" s="50" t="s">
        <v>1291</v>
      </c>
      <c r="K921" s="50" t="str">
        <f>IF(ISERROR(VLOOKUP(J921,'Specialised Service Code'!$A$1:$D$219,2,FALSE)),"",VLOOKUP(J921,'Specialised Service Code'!$A$1:$D$219,2,FALSE))</f>
        <v>SEVERE INTESTINAL FAILURE SERVICE (ADULTS)</v>
      </c>
      <c r="L921" s="47" t="s">
        <v>3272</v>
      </c>
      <c r="M921" s="50" t="s">
        <v>1193</v>
      </c>
      <c r="N921" s="50" t="str">
        <f>IF(ISERROR(VLOOKUP(M921,'Specialised Service Code'!$A$1:$D$219,2,FALSE)),"",VLOOKUP(M921,'Specialised Service Code'!$A$1:$D$219,2,FALSE))</f>
        <v>SPECIALIST GASTROENTEROLOGY, HEPATOLOGY AND NUTRITIONAL SUPPORT SERVICES FOR CHILDREN</v>
      </c>
      <c r="O921" s="47" t="s">
        <v>3273</v>
      </c>
    </row>
    <row r="922" spans="1:15" s="80" customFormat="1" ht="14.25" customHeight="1">
      <c r="A922" s="125" t="s">
        <v>1456</v>
      </c>
      <c r="B922" s="122"/>
      <c r="C922" s="126" t="s">
        <v>3270</v>
      </c>
      <c r="D922" s="47" t="s">
        <v>28</v>
      </c>
      <c r="E922" s="48" t="s">
        <v>3354</v>
      </c>
      <c r="F922" s="50" t="s">
        <v>3355</v>
      </c>
      <c r="G922" s="50" t="s">
        <v>3271</v>
      </c>
      <c r="H922" s="50" t="s">
        <v>24</v>
      </c>
      <c r="I922" s="50" t="s">
        <v>3270</v>
      </c>
      <c r="J922" s="50" t="s">
        <v>1291</v>
      </c>
      <c r="K922" s="50" t="str">
        <f>IF(ISERROR(VLOOKUP(J922,'Specialised Service Code'!$A$1:$D$219,2,FALSE)),"",VLOOKUP(J922,'Specialised Service Code'!$A$1:$D$219,2,FALSE))</f>
        <v>SEVERE INTESTINAL FAILURE SERVICE (ADULTS)</v>
      </c>
      <c r="L922" s="47" t="s">
        <v>3272</v>
      </c>
      <c r="M922" s="50" t="s">
        <v>1193</v>
      </c>
      <c r="N922" s="50" t="str">
        <f>IF(ISERROR(VLOOKUP(M922,'Specialised Service Code'!$A$1:$D$219,2,FALSE)),"",VLOOKUP(M922,'Specialised Service Code'!$A$1:$D$219,2,FALSE))</f>
        <v>SPECIALIST GASTROENTEROLOGY, HEPATOLOGY AND NUTRITIONAL SUPPORT SERVICES FOR CHILDREN</v>
      </c>
      <c r="O922" s="47" t="s">
        <v>3273</v>
      </c>
    </row>
    <row r="923" spans="1:15" s="80" customFormat="1" ht="14.25" customHeight="1">
      <c r="A923" s="125" t="s">
        <v>1456</v>
      </c>
      <c r="B923" s="122"/>
      <c r="C923" s="126" t="s">
        <v>3270</v>
      </c>
      <c r="D923" s="47" t="s">
        <v>28</v>
      </c>
      <c r="E923" s="48" t="s">
        <v>3356</v>
      </c>
      <c r="F923" s="50" t="s">
        <v>3357</v>
      </c>
      <c r="G923" s="50" t="s">
        <v>3271</v>
      </c>
      <c r="H923" s="50" t="s">
        <v>24</v>
      </c>
      <c r="I923" s="50" t="s">
        <v>3270</v>
      </c>
      <c r="J923" s="50" t="s">
        <v>1291</v>
      </c>
      <c r="K923" s="50" t="str">
        <f>IF(ISERROR(VLOOKUP(J923,'Specialised Service Code'!$A$1:$D$219,2,FALSE)),"",VLOOKUP(J923,'Specialised Service Code'!$A$1:$D$219,2,FALSE))</f>
        <v>SEVERE INTESTINAL FAILURE SERVICE (ADULTS)</v>
      </c>
      <c r="L923" s="47" t="s">
        <v>3272</v>
      </c>
      <c r="M923" s="50" t="s">
        <v>1193</v>
      </c>
      <c r="N923" s="50" t="str">
        <f>IF(ISERROR(VLOOKUP(M923,'Specialised Service Code'!$A$1:$D$219,2,FALSE)),"",VLOOKUP(M923,'Specialised Service Code'!$A$1:$D$219,2,FALSE))</f>
        <v>SPECIALIST GASTROENTEROLOGY, HEPATOLOGY AND NUTRITIONAL SUPPORT SERVICES FOR CHILDREN</v>
      </c>
      <c r="O923" s="47" t="s">
        <v>3273</v>
      </c>
    </row>
    <row r="924" spans="1:15" s="80" customFormat="1" ht="14.25" customHeight="1">
      <c r="A924" s="125" t="s">
        <v>1456</v>
      </c>
      <c r="B924" s="122"/>
      <c r="C924" s="126" t="s">
        <v>3270</v>
      </c>
      <c r="D924" s="47" t="s">
        <v>28</v>
      </c>
      <c r="E924" s="48" t="s">
        <v>3358</v>
      </c>
      <c r="F924" s="50" t="s">
        <v>3359</v>
      </c>
      <c r="G924" s="50" t="s">
        <v>3271</v>
      </c>
      <c r="H924" s="50" t="s">
        <v>24</v>
      </c>
      <c r="I924" s="50" t="s">
        <v>3270</v>
      </c>
      <c r="J924" s="50" t="s">
        <v>1291</v>
      </c>
      <c r="K924" s="50" t="str">
        <f>IF(ISERROR(VLOOKUP(J924,'Specialised Service Code'!$A$1:$D$219,2,FALSE)),"",VLOOKUP(J924,'Specialised Service Code'!$A$1:$D$219,2,FALSE))</f>
        <v>SEVERE INTESTINAL FAILURE SERVICE (ADULTS)</v>
      </c>
      <c r="L924" s="47" t="s">
        <v>3272</v>
      </c>
      <c r="M924" s="50" t="s">
        <v>1193</v>
      </c>
      <c r="N924" s="50" t="str">
        <f>IF(ISERROR(VLOOKUP(M924,'Specialised Service Code'!$A$1:$D$219,2,FALSE)),"",VLOOKUP(M924,'Specialised Service Code'!$A$1:$D$219,2,FALSE))</f>
        <v>SPECIALIST GASTROENTEROLOGY, HEPATOLOGY AND NUTRITIONAL SUPPORT SERVICES FOR CHILDREN</v>
      </c>
      <c r="O924" s="47" t="s">
        <v>3273</v>
      </c>
    </row>
    <row r="925" spans="1:15" s="80" customFormat="1" ht="14.25" customHeight="1">
      <c r="A925" s="125" t="s">
        <v>1456</v>
      </c>
      <c r="B925" s="122"/>
      <c r="C925" s="126" t="s">
        <v>3270</v>
      </c>
      <c r="D925" s="47" t="s">
        <v>28</v>
      </c>
      <c r="E925" s="48" t="s">
        <v>3360</v>
      </c>
      <c r="F925" s="50" t="s">
        <v>3361</v>
      </c>
      <c r="G925" s="50" t="s">
        <v>3271</v>
      </c>
      <c r="H925" s="50" t="s">
        <v>24</v>
      </c>
      <c r="I925" s="50" t="s">
        <v>3270</v>
      </c>
      <c r="J925" s="50" t="s">
        <v>1291</v>
      </c>
      <c r="K925" s="50" t="str">
        <f>IF(ISERROR(VLOOKUP(J925,'Specialised Service Code'!$A$1:$D$219,2,FALSE)),"",VLOOKUP(J925,'Specialised Service Code'!$A$1:$D$219,2,FALSE))</f>
        <v>SEVERE INTESTINAL FAILURE SERVICE (ADULTS)</v>
      </c>
      <c r="L925" s="47" t="s">
        <v>3272</v>
      </c>
      <c r="M925" s="50" t="s">
        <v>1193</v>
      </c>
      <c r="N925" s="50" t="str">
        <f>IF(ISERROR(VLOOKUP(M925,'Specialised Service Code'!$A$1:$D$219,2,FALSE)),"",VLOOKUP(M925,'Specialised Service Code'!$A$1:$D$219,2,FALSE))</f>
        <v>SPECIALIST GASTROENTEROLOGY, HEPATOLOGY AND NUTRITIONAL SUPPORT SERVICES FOR CHILDREN</v>
      </c>
      <c r="O925" s="47" t="s">
        <v>3273</v>
      </c>
    </row>
    <row r="926" spans="1:15" s="80" customFormat="1" ht="14.25" customHeight="1">
      <c r="A926" s="125" t="s">
        <v>1456</v>
      </c>
      <c r="B926" s="122"/>
      <c r="C926" s="126" t="s">
        <v>3270</v>
      </c>
      <c r="D926" s="47" t="s">
        <v>28</v>
      </c>
      <c r="E926" s="48" t="s">
        <v>3362</v>
      </c>
      <c r="F926" s="50" t="s">
        <v>3363</v>
      </c>
      <c r="G926" s="50" t="s">
        <v>3271</v>
      </c>
      <c r="H926" s="50" t="s">
        <v>24</v>
      </c>
      <c r="I926" s="50" t="s">
        <v>3270</v>
      </c>
      <c r="J926" s="50" t="s">
        <v>1291</v>
      </c>
      <c r="K926" s="50" t="str">
        <f>IF(ISERROR(VLOOKUP(J926,'Specialised Service Code'!$A$1:$D$219,2,FALSE)),"",VLOOKUP(J926,'Specialised Service Code'!$A$1:$D$219,2,FALSE))</f>
        <v>SEVERE INTESTINAL FAILURE SERVICE (ADULTS)</v>
      </c>
      <c r="L926" s="47" t="s">
        <v>3272</v>
      </c>
      <c r="M926" s="50" t="s">
        <v>1193</v>
      </c>
      <c r="N926" s="50" t="str">
        <f>IF(ISERROR(VLOOKUP(M926,'Specialised Service Code'!$A$1:$D$219,2,FALSE)),"",VLOOKUP(M926,'Specialised Service Code'!$A$1:$D$219,2,FALSE))</f>
        <v>SPECIALIST GASTROENTEROLOGY, HEPATOLOGY AND NUTRITIONAL SUPPORT SERVICES FOR CHILDREN</v>
      </c>
      <c r="O926" s="47" t="s">
        <v>3273</v>
      </c>
    </row>
    <row r="927" spans="1:15" s="80" customFormat="1" ht="14.25" customHeight="1">
      <c r="A927" s="125" t="s">
        <v>1456</v>
      </c>
      <c r="B927" s="122"/>
      <c r="C927" s="126" t="s">
        <v>3270</v>
      </c>
      <c r="D927" s="47" t="s">
        <v>28</v>
      </c>
      <c r="E927" s="48" t="s">
        <v>3364</v>
      </c>
      <c r="F927" s="50" t="s">
        <v>3365</v>
      </c>
      <c r="G927" s="50" t="s">
        <v>3271</v>
      </c>
      <c r="H927" s="50" t="s">
        <v>24</v>
      </c>
      <c r="I927" s="50" t="s">
        <v>3270</v>
      </c>
      <c r="J927" s="50" t="s">
        <v>1291</v>
      </c>
      <c r="K927" s="50" t="str">
        <f>IF(ISERROR(VLOOKUP(J927,'Specialised Service Code'!$A$1:$D$219,2,FALSE)),"",VLOOKUP(J927,'Specialised Service Code'!$A$1:$D$219,2,FALSE))</f>
        <v>SEVERE INTESTINAL FAILURE SERVICE (ADULTS)</v>
      </c>
      <c r="L927" s="47" t="s">
        <v>3272</v>
      </c>
      <c r="M927" s="50" t="s">
        <v>1193</v>
      </c>
      <c r="N927" s="50" t="str">
        <f>IF(ISERROR(VLOOKUP(M927,'Specialised Service Code'!$A$1:$D$219,2,FALSE)),"",VLOOKUP(M927,'Specialised Service Code'!$A$1:$D$219,2,FALSE))</f>
        <v>SPECIALIST GASTROENTEROLOGY, HEPATOLOGY AND NUTRITIONAL SUPPORT SERVICES FOR CHILDREN</v>
      </c>
      <c r="O927" s="47" t="s">
        <v>3273</v>
      </c>
    </row>
    <row r="928" spans="1:15" s="80" customFormat="1" ht="14.25" customHeight="1">
      <c r="A928" s="125" t="s">
        <v>1456</v>
      </c>
      <c r="B928" s="122"/>
      <c r="C928" s="126" t="s">
        <v>3270</v>
      </c>
      <c r="D928" s="47" t="s">
        <v>28</v>
      </c>
      <c r="E928" s="48" t="s">
        <v>3366</v>
      </c>
      <c r="F928" s="50" t="s">
        <v>3367</v>
      </c>
      <c r="G928" s="50" t="s">
        <v>3271</v>
      </c>
      <c r="H928" s="50" t="s">
        <v>24</v>
      </c>
      <c r="I928" s="50" t="s">
        <v>3270</v>
      </c>
      <c r="J928" s="50" t="s">
        <v>1291</v>
      </c>
      <c r="K928" s="50" t="str">
        <f>IF(ISERROR(VLOOKUP(J928,'Specialised Service Code'!$A$1:$D$219,2,FALSE)),"",VLOOKUP(J928,'Specialised Service Code'!$A$1:$D$219,2,FALSE))</f>
        <v>SEVERE INTESTINAL FAILURE SERVICE (ADULTS)</v>
      </c>
      <c r="L928" s="47" t="s">
        <v>3272</v>
      </c>
      <c r="M928" s="50" t="s">
        <v>1193</v>
      </c>
      <c r="N928" s="50" t="str">
        <f>IF(ISERROR(VLOOKUP(M928,'Specialised Service Code'!$A$1:$D$219,2,FALSE)),"",VLOOKUP(M928,'Specialised Service Code'!$A$1:$D$219,2,FALSE))</f>
        <v>SPECIALIST GASTROENTEROLOGY, HEPATOLOGY AND NUTRITIONAL SUPPORT SERVICES FOR CHILDREN</v>
      </c>
      <c r="O928" s="47" t="s">
        <v>3273</v>
      </c>
    </row>
    <row r="929" spans="1:15" s="80" customFormat="1" ht="14.25" customHeight="1">
      <c r="A929" s="125" t="s">
        <v>1456</v>
      </c>
      <c r="B929" s="122"/>
      <c r="C929" s="126" t="s">
        <v>3270</v>
      </c>
      <c r="D929" s="47" t="s">
        <v>28</v>
      </c>
      <c r="E929" s="48" t="s">
        <v>3368</v>
      </c>
      <c r="F929" s="50" t="s">
        <v>3369</v>
      </c>
      <c r="G929" s="50" t="s">
        <v>3271</v>
      </c>
      <c r="H929" s="50" t="s">
        <v>24</v>
      </c>
      <c r="I929" s="50" t="s">
        <v>3270</v>
      </c>
      <c r="J929" s="50" t="s">
        <v>1291</v>
      </c>
      <c r="K929" s="50" t="str">
        <f>IF(ISERROR(VLOOKUP(J929,'Specialised Service Code'!$A$1:$D$219,2,FALSE)),"",VLOOKUP(J929,'Specialised Service Code'!$A$1:$D$219,2,FALSE))</f>
        <v>SEVERE INTESTINAL FAILURE SERVICE (ADULTS)</v>
      </c>
      <c r="L929" s="47" t="s">
        <v>3272</v>
      </c>
      <c r="M929" s="50" t="s">
        <v>1193</v>
      </c>
      <c r="N929" s="50" t="str">
        <f>IF(ISERROR(VLOOKUP(M929,'Specialised Service Code'!$A$1:$D$219,2,FALSE)),"",VLOOKUP(M929,'Specialised Service Code'!$A$1:$D$219,2,FALSE))</f>
        <v>SPECIALIST GASTROENTEROLOGY, HEPATOLOGY AND NUTRITIONAL SUPPORT SERVICES FOR CHILDREN</v>
      </c>
      <c r="O929" s="47" t="s">
        <v>3273</v>
      </c>
    </row>
    <row r="930" spans="1:15" s="80" customFormat="1" ht="14.25" customHeight="1">
      <c r="A930" s="125" t="s">
        <v>1456</v>
      </c>
      <c r="B930" s="122"/>
      <c r="C930" s="126" t="s">
        <v>3270</v>
      </c>
      <c r="D930" s="47" t="s">
        <v>28</v>
      </c>
      <c r="E930" s="48" t="s">
        <v>3370</v>
      </c>
      <c r="F930" s="50" t="s">
        <v>3371</v>
      </c>
      <c r="G930" s="50" t="s">
        <v>3271</v>
      </c>
      <c r="H930" s="50" t="s">
        <v>24</v>
      </c>
      <c r="I930" s="50" t="s">
        <v>3270</v>
      </c>
      <c r="J930" s="50" t="s">
        <v>1291</v>
      </c>
      <c r="K930" s="50" t="str">
        <f>IF(ISERROR(VLOOKUP(J930,'Specialised Service Code'!$A$1:$D$219,2,FALSE)),"",VLOOKUP(J930,'Specialised Service Code'!$A$1:$D$219,2,FALSE))</f>
        <v>SEVERE INTESTINAL FAILURE SERVICE (ADULTS)</v>
      </c>
      <c r="L930" s="47" t="s">
        <v>3272</v>
      </c>
      <c r="M930" s="50" t="s">
        <v>1193</v>
      </c>
      <c r="N930" s="50" t="str">
        <f>IF(ISERROR(VLOOKUP(M930,'Specialised Service Code'!$A$1:$D$219,2,FALSE)),"",VLOOKUP(M930,'Specialised Service Code'!$A$1:$D$219,2,FALSE))</f>
        <v>SPECIALIST GASTROENTEROLOGY, HEPATOLOGY AND NUTRITIONAL SUPPORT SERVICES FOR CHILDREN</v>
      </c>
      <c r="O930" s="47" t="s">
        <v>3273</v>
      </c>
    </row>
    <row r="931" spans="1:15" s="80" customFormat="1" ht="14.25" customHeight="1">
      <c r="A931" s="125" t="s">
        <v>1456</v>
      </c>
      <c r="B931" s="122"/>
      <c r="C931" s="126" t="s">
        <v>3270</v>
      </c>
      <c r="D931" s="47" t="s">
        <v>28</v>
      </c>
      <c r="E931" s="48" t="s">
        <v>3372</v>
      </c>
      <c r="F931" s="50" t="s">
        <v>3373</v>
      </c>
      <c r="G931" s="50" t="s">
        <v>3271</v>
      </c>
      <c r="H931" s="50" t="s">
        <v>24</v>
      </c>
      <c r="I931" s="50" t="s">
        <v>3270</v>
      </c>
      <c r="J931" s="50" t="s">
        <v>1291</v>
      </c>
      <c r="K931" s="50" t="str">
        <f>IF(ISERROR(VLOOKUP(J931,'Specialised Service Code'!$A$1:$D$219,2,FALSE)),"",VLOOKUP(J931,'Specialised Service Code'!$A$1:$D$219,2,FALSE))</f>
        <v>SEVERE INTESTINAL FAILURE SERVICE (ADULTS)</v>
      </c>
      <c r="L931" s="47" t="s">
        <v>3272</v>
      </c>
      <c r="M931" s="50" t="s">
        <v>1193</v>
      </c>
      <c r="N931" s="50" t="str">
        <f>IF(ISERROR(VLOOKUP(M931,'Specialised Service Code'!$A$1:$D$219,2,FALSE)),"",VLOOKUP(M931,'Specialised Service Code'!$A$1:$D$219,2,FALSE))</f>
        <v>SPECIALIST GASTROENTEROLOGY, HEPATOLOGY AND NUTRITIONAL SUPPORT SERVICES FOR CHILDREN</v>
      </c>
      <c r="O931" s="47" t="s">
        <v>3273</v>
      </c>
    </row>
    <row r="932" spans="1:15" s="80" customFormat="1" ht="14.25" customHeight="1">
      <c r="A932" s="125" t="s">
        <v>1456</v>
      </c>
      <c r="B932" s="122"/>
      <c r="C932" s="126" t="s">
        <v>3270</v>
      </c>
      <c r="D932" s="47" t="s">
        <v>28</v>
      </c>
      <c r="E932" s="48" t="s">
        <v>3374</v>
      </c>
      <c r="F932" s="50" t="s">
        <v>3375</v>
      </c>
      <c r="G932" s="50" t="s">
        <v>3271</v>
      </c>
      <c r="H932" s="50" t="s">
        <v>24</v>
      </c>
      <c r="I932" s="50" t="s">
        <v>3270</v>
      </c>
      <c r="J932" s="50" t="s">
        <v>1291</v>
      </c>
      <c r="K932" s="50" t="str">
        <f>IF(ISERROR(VLOOKUP(J932,'Specialised Service Code'!$A$1:$D$219,2,FALSE)),"",VLOOKUP(J932,'Specialised Service Code'!$A$1:$D$219,2,FALSE))</f>
        <v>SEVERE INTESTINAL FAILURE SERVICE (ADULTS)</v>
      </c>
      <c r="L932" s="47" t="s">
        <v>3272</v>
      </c>
      <c r="M932" s="50" t="s">
        <v>1193</v>
      </c>
      <c r="N932" s="50" t="str">
        <f>IF(ISERROR(VLOOKUP(M932,'Specialised Service Code'!$A$1:$D$219,2,FALSE)),"",VLOOKUP(M932,'Specialised Service Code'!$A$1:$D$219,2,FALSE))</f>
        <v>SPECIALIST GASTROENTEROLOGY, HEPATOLOGY AND NUTRITIONAL SUPPORT SERVICES FOR CHILDREN</v>
      </c>
      <c r="O932" s="47" t="s">
        <v>3273</v>
      </c>
    </row>
    <row r="933" spans="1:15" s="80" customFormat="1" ht="14.25" customHeight="1">
      <c r="A933" s="125" t="s">
        <v>1456</v>
      </c>
      <c r="B933" s="122"/>
      <c r="C933" s="126" t="s">
        <v>3270</v>
      </c>
      <c r="D933" s="47" t="s">
        <v>28</v>
      </c>
      <c r="E933" s="48" t="s">
        <v>3376</v>
      </c>
      <c r="F933" s="50" t="s">
        <v>3377</v>
      </c>
      <c r="G933" s="50" t="s">
        <v>3271</v>
      </c>
      <c r="H933" s="50" t="s">
        <v>24</v>
      </c>
      <c r="I933" s="50" t="s">
        <v>3270</v>
      </c>
      <c r="J933" s="50" t="s">
        <v>1291</v>
      </c>
      <c r="K933" s="50" t="str">
        <f>IF(ISERROR(VLOOKUP(J933,'Specialised Service Code'!$A$1:$D$219,2,FALSE)),"",VLOOKUP(J933,'Specialised Service Code'!$A$1:$D$219,2,FALSE))</f>
        <v>SEVERE INTESTINAL FAILURE SERVICE (ADULTS)</v>
      </c>
      <c r="L933" s="47" t="s">
        <v>3272</v>
      </c>
      <c r="M933" s="50" t="s">
        <v>1193</v>
      </c>
      <c r="N933" s="50" t="str">
        <f>IF(ISERROR(VLOOKUP(M933,'Specialised Service Code'!$A$1:$D$219,2,FALSE)),"",VLOOKUP(M933,'Specialised Service Code'!$A$1:$D$219,2,FALSE))</f>
        <v>SPECIALIST GASTROENTEROLOGY, HEPATOLOGY AND NUTRITIONAL SUPPORT SERVICES FOR CHILDREN</v>
      </c>
      <c r="O933" s="47" t="s">
        <v>3273</v>
      </c>
    </row>
    <row r="934" spans="1:15" s="80" customFormat="1" ht="14.25" customHeight="1">
      <c r="A934" s="125" t="s">
        <v>1456</v>
      </c>
      <c r="B934" s="122"/>
      <c r="C934" s="126" t="s">
        <v>3270</v>
      </c>
      <c r="D934" s="47" t="s">
        <v>28</v>
      </c>
      <c r="E934" s="48" t="s">
        <v>3378</v>
      </c>
      <c r="F934" s="50" t="s">
        <v>3379</v>
      </c>
      <c r="G934" s="50" t="s">
        <v>3271</v>
      </c>
      <c r="H934" s="50" t="s">
        <v>24</v>
      </c>
      <c r="I934" s="50" t="s">
        <v>3270</v>
      </c>
      <c r="J934" s="50" t="s">
        <v>1291</v>
      </c>
      <c r="K934" s="50" t="str">
        <f>IF(ISERROR(VLOOKUP(J934,'Specialised Service Code'!$A$1:$D$219,2,FALSE)),"",VLOOKUP(J934,'Specialised Service Code'!$A$1:$D$219,2,FALSE))</f>
        <v>SEVERE INTESTINAL FAILURE SERVICE (ADULTS)</v>
      </c>
      <c r="L934" s="47" t="s">
        <v>3272</v>
      </c>
      <c r="M934" s="50" t="s">
        <v>1193</v>
      </c>
      <c r="N934" s="50" t="str">
        <f>IF(ISERROR(VLOOKUP(M934,'Specialised Service Code'!$A$1:$D$219,2,FALSE)),"",VLOOKUP(M934,'Specialised Service Code'!$A$1:$D$219,2,FALSE))</f>
        <v>SPECIALIST GASTROENTEROLOGY, HEPATOLOGY AND NUTRITIONAL SUPPORT SERVICES FOR CHILDREN</v>
      </c>
      <c r="O934" s="47" t="s">
        <v>3273</v>
      </c>
    </row>
    <row r="935" spans="1:15" s="80" customFormat="1" ht="14.25" customHeight="1">
      <c r="A935" s="125" t="s">
        <v>1456</v>
      </c>
      <c r="B935" s="122"/>
      <c r="C935" s="126" t="s">
        <v>3270</v>
      </c>
      <c r="D935" s="47" t="s">
        <v>28</v>
      </c>
      <c r="E935" s="48" t="s">
        <v>3380</v>
      </c>
      <c r="F935" s="50" t="s">
        <v>3381</v>
      </c>
      <c r="G935" s="50" t="s">
        <v>3271</v>
      </c>
      <c r="H935" s="50" t="s">
        <v>24</v>
      </c>
      <c r="I935" s="50" t="s">
        <v>3270</v>
      </c>
      <c r="J935" s="50" t="s">
        <v>1291</v>
      </c>
      <c r="K935" s="50" t="str">
        <f>IF(ISERROR(VLOOKUP(J935,'Specialised Service Code'!$A$1:$D$219,2,FALSE)),"",VLOOKUP(J935,'Specialised Service Code'!$A$1:$D$219,2,FALSE))</f>
        <v>SEVERE INTESTINAL FAILURE SERVICE (ADULTS)</v>
      </c>
      <c r="L935" s="47" t="s">
        <v>3272</v>
      </c>
      <c r="M935" s="50" t="s">
        <v>1193</v>
      </c>
      <c r="N935" s="50" t="str">
        <f>IF(ISERROR(VLOOKUP(M935,'Specialised Service Code'!$A$1:$D$219,2,FALSE)),"",VLOOKUP(M935,'Specialised Service Code'!$A$1:$D$219,2,FALSE))</f>
        <v>SPECIALIST GASTROENTEROLOGY, HEPATOLOGY AND NUTRITIONAL SUPPORT SERVICES FOR CHILDREN</v>
      </c>
      <c r="O935" s="47" t="s">
        <v>3273</v>
      </c>
    </row>
    <row r="936" spans="1:15" s="80" customFormat="1" ht="14.25" customHeight="1">
      <c r="A936" s="125" t="s">
        <v>1456</v>
      </c>
      <c r="B936" s="122"/>
      <c r="C936" s="126" t="s">
        <v>3270</v>
      </c>
      <c r="D936" s="47" t="s">
        <v>28</v>
      </c>
      <c r="E936" s="48" t="s">
        <v>3382</v>
      </c>
      <c r="F936" s="50" t="s">
        <v>3383</v>
      </c>
      <c r="G936" s="50" t="s">
        <v>3271</v>
      </c>
      <c r="H936" s="50" t="s">
        <v>24</v>
      </c>
      <c r="I936" s="50" t="s">
        <v>3270</v>
      </c>
      <c r="J936" s="50" t="s">
        <v>1291</v>
      </c>
      <c r="K936" s="50" t="str">
        <f>IF(ISERROR(VLOOKUP(J936,'Specialised Service Code'!$A$1:$D$219,2,FALSE)),"",VLOOKUP(J936,'Specialised Service Code'!$A$1:$D$219,2,FALSE))</f>
        <v>SEVERE INTESTINAL FAILURE SERVICE (ADULTS)</v>
      </c>
      <c r="L936" s="47" t="s">
        <v>3272</v>
      </c>
      <c r="M936" s="50" t="s">
        <v>1193</v>
      </c>
      <c r="N936" s="50" t="str">
        <f>IF(ISERROR(VLOOKUP(M936,'Specialised Service Code'!$A$1:$D$219,2,FALSE)),"",VLOOKUP(M936,'Specialised Service Code'!$A$1:$D$219,2,FALSE))</f>
        <v>SPECIALIST GASTROENTEROLOGY, HEPATOLOGY AND NUTRITIONAL SUPPORT SERVICES FOR CHILDREN</v>
      </c>
      <c r="O936" s="47" t="s">
        <v>3273</v>
      </c>
    </row>
    <row r="937" spans="1:15" s="80" customFormat="1" ht="14.25" customHeight="1">
      <c r="A937" s="125" t="s">
        <v>1456</v>
      </c>
      <c r="B937" s="122"/>
      <c r="C937" s="126" t="s">
        <v>3270</v>
      </c>
      <c r="D937" s="47" t="s">
        <v>28</v>
      </c>
      <c r="E937" s="48" t="s">
        <v>3384</v>
      </c>
      <c r="F937" s="50" t="s">
        <v>3385</v>
      </c>
      <c r="G937" s="50" t="s">
        <v>3271</v>
      </c>
      <c r="H937" s="50" t="s">
        <v>24</v>
      </c>
      <c r="I937" s="50" t="s">
        <v>3270</v>
      </c>
      <c r="J937" s="50" t="s">
        <v>1291</v>
      </c>
      <c r="K937" s="50" t="str">
        <f>IF(ISERROR(VLOOKUP(J937,'Specialised Service Code'!$A$1:$D$219,2,FALSE)),"",VLOOKUP(J937,'Specialised Service Code'!$A$1:$D$219,2,FALSE))</f>
        <v>SEVERE INTESTINAL FAILURE SERVICE (ADULTS)</v>
      </c>
      <c r="L937" s="47" t="s">
        <v>3272</v>
      </c>
      <c r="M937" s="50" t="s">
        <v>1193</v>
      </c>
      <c r="N937" s="50" t="str">
        <f>IF(ISERROR(VLOOKUP(M937,'Specialised Service Code'!$A$1:$D$219,2,FALSE)),"",VLOOKUP(M937,'Specialised Service Code'!$A$1:$D$219,2,FALSE))</f>
        <v>SPECIALIST GASTROENTEROLOGY, HEPATOLOGY AND NUTRITIONAL SUPPORT SERVICES FOR CHILDREN</v>
      </c>
      <c r="O937" s="47" t="s">
        <v>3273</v>
      </c>
    </row>
    <row r="938" spans="1:15" s="80" customFormat="1" ht="14.25" customHeight="1">
      <c r="A938" s="125" t="s">
        <v>1456</v>
      </c>
      <c r="B938" s="122"/>
      <c r="C938" s="126" t="s">
        <v>3270</v>
      </c>
      <c r="D938" s="47" t="s">
        <v>28</v>
      </c>
      <c r="E938" s="48" t="s">
        <v>3386</v>
      </c>
      <c r="F938" s="50" t="s">
        <v>3387</v>
      </c>
      <c r="G938" s="50" t="s">
        <v>3271</v>
      </c>
      <c r="H938" s="50" t="s">
        <v>24</v>
      </c>
      <c r="I938" s="50" t="s">
        <v>3270</v>
      </c>
      <c r="J938" s="50" t="s">
        <v>1291</v>
      </c>
      <c r="K938" s="50" t="str">
        <f>IF(ISERROR(VLOOKUP(J938,'Specialised Service Code'!$A$1:$D$219,2,FALSE)),"",VLOOKUP(J938,'Specialised Service Code'!$A$1:$D$219,2,FALSE))</f>
        <v>SEVERE INTESTINAL FAILURE SERVICE (ADULTS)</v>
      </c>
      <c r="L938" s="47" t="s">
        <v>3272</v>
      </c>
      <c r="M938" s="50" t="s">
        <v>1193</v>
      </c>
      <c r="N938" s="50" t="str">
        <f>IF(ISERROR(VLOOKUP(M938,'Specialised Service Code'!$A$1:$D$219,2,FALSE)),"",VLOOKUP(M938,'Specialised Service Code'!$A$1:$D$219,2,FALSE))</f>
        <v>SPECIALIST GASTROENTEROLOGY, HEPATOLOGY AND NUTRITIONAL SUPPORT SERVICES FOR CHILDREN</v>
      </c>
      <c r="O938" s="47" t="s">
        <v>3273</v>
      </c>
    </row>
    <row r="939" spans="1:15" s="80" customFormat="1" ht="14.25" customHeight="1">
      <c r="A939" s="125" t="s">
        <v>1456</v>
      </c>
      <c r="B939" s="122"/>
      <c r="C939" s="126" t="s">
        <v>3270</v>
      </c>
      <c r="D939" s="47" t="s">
        <v>28</v>
      </c>
      <c r="E939" s="48" t="s">
        <v>3388</v>
      </c>
      <c r="F939" s="50" t="s">
        <v>3389</v>
      </c>
      <c r="G939" s="50" t="s">
        <v>3271</v>
      </c>
      <c r="H939" s="50" t="s">
        <v>24</v>
      </c>
      <c r="I939" s="50" t="s">
        <v>3270</v>
      </c>
      <c r="J939" s="50" t="s">
        <v>1291</v>
      </c>
      <c r="K939" s="50" t="str">
        <f>IF(ISERROR(VLOOKUP(J939,'Specialised Service Code'!$A$1:$D$219,2,FALSE)),"",VLOOKUP(J939,'Specialised Service Code'!$A$1:$D$219,2,FALSE))</f>
        <v>SEVERE INTESTINAL FAILURE SERVICE (ADULTS)</v>
      </c>
      <c r="L939" s="47" t="s">
        <v>3272</v>
      </c>
      <c r="M939" s="50" t="s">
        <v>1193</v>
      </c>
      <c r="N939" s="50" t="str">
        <f>IF(ISERROR(VLOOKUP(M939,'Specialised Service Code'!$A$1:$D$219,2,FALSE)),"",VLOOKUP(M939,'Specialised Service Code'!$A$1:$D$219,2,FALSE))</f>
        <v>SPECIALIST GASTROENTEROLOGY, HEPATOLOGY AND NUTRITIONAL SUPPORT SERVICES FOR CHILDREN</v>
      </c>
      <c r="O939" s="47" t="s">
        <v>3273</v>
      </c>
    </row>
    <row r="940" spans="1:15" s="80" customFormat="1" ht="14.25" customHeight="1">
      <c r="A940" s="125" t="s">
        <v>1456</v>
      </c>
      <c r="B940" s="122"/>
      <c r="C940" s="126" t="s">
        <v>3270</v>
      </c>
      <c r="D940" s="47" t="s">
        <v>28</v>
      </c>
      <c r="E940" s="48" t="s">
        <v>3390</v>
      </c>
      <c r="F940" s="50" t="s">
        <v>3391</v>
      </c>
      <c r="G940" s="50" t="s">
        <v>3271</v>
      </c>
      <c r="H940" s="50" t="s">
        <v>24</v>
      </c>
      <c r="I940" s="50" t="s">
        <v>3270</v>
      </c>
      <c r="J940" s="50" t="s">
        <v>1291</v>
      </c>
      <c r="K940" s="50" t="str">
        <f>IF(ISERROR(VLOOKUP(J940,'Specialised Service Code'!$A$1:$D$219,2,FALSE)),"",VLOOKUP(J940,'Specialised Service Code'!$A$1:$D$219,2,FALSE))</f>
        <v>SEVERE INTESTINAL FAILURE SERVICE (ADULTS)</v>
      </c>
      <c r="L940" s="47" t="s">
        <v>3272</v>
      </c>
      <c r="M940" s="50" t="s">
        <v>1193</v>
      </c>
      <c r="N940" s="50" t="str">
        <f>IF(ISERROR(VLOOKUP(M940,'Specialised Service Code'!$A$1:$D$219,2,FALSE)),"",VLOOKUP(M940,'Specialised Service Code'!$A$1:$D$219,2,FALSE))</f>
        <v>SPECIALIST GASTROENTEROLOGY, HEPATOLOGY AND NUTRITIONAL SUPPORT SERVICES FOR CHILDREN</v>
      </c>
      <c r="O940" s="47" t="s">
        <v>3273</v>
      </c>
    </row>
    <row r="941" spans="1:15" s="80" customFormat="1" ht="14.25" customHeight="1">
      <c r="A941" s="125" t="s">
        <v>1456</v>
      </c>
      <c r="B941" s="122"/>
      <c r="C941" s="126" t="s">
        <v>3270</v>
      </c>
      <c r="D941" s="47" t="s">
        <v>28</v>
      </c>
      <c r="E941" s="48" t="s">
        <v>3392</v>
      </c>
      <c r="F941" s="50" t="s">
        <v>3393</v>
      </c>
      <c r="G941" s="50" t="s">
        <v>3271</v>
      </c>
      <c r="H941" s="50" t="s">
        <v>24</v>
      </c>
      <c r="I941" s="50" t="s">
        <v>3270</v>
      </c>
      <c r="J941" s="50" t="s">
        <v>1291</v>
      </c>
      <c r="K941" s="50" t="str">
        <f>IF(ISERROR(VLOOKUP(J941,'Specialised Service Code'!$A$1:$D$219,2,FALSE)),"",VLOOKUP(J941,'Specialised Service Code'!$A$1:$D$219,2,FALSE))</f>
        <v>SEVERE INTESTINAL FAILURE SERVICE (ADULTS)</v>
      </c>
      <c r="L941" s="47" t="s">
        <v>3272</v>
      </c>
      <c r="M941" s="50" t="s">
        <v>1193</v>
      </c>
      <c r="N941" s="50" t="str">
        <f>IF(ISERROR(VLOOKUP(M941,'Specialised Service Code'!$A$1:$D$219,2,FALSE)),"",VLOOKUP(M941,'Specialised Service Code'!$A$1:$D$219,2,FALSE))</f>
        <v>SPECIALIST GASTROENTEROLOGY, HEPATOLOGY AND NUTRITIONAL SUPPORT SERVICES FOR CHILDREN</v>
      </c>
      <c r="O941" s="47" t="s">
        <v>3273</v>
      </c>
    </row>
    <row r="942" spans="1:15" s="80" customFormat="1" ht="14.25" customHeight="1">
      <c r="A942" s="125" t="s">
        <v>1456</v>
      </c>
      <c r="B942" s="122"/>
      <c r="C942" s="126" t="s">
        <v>3270</v>
      </c>
      <c r="D942" s="47" t="s">
        <v>28</v>
      </c>
      <c r="E942" s="48" t="s">
        <v>3394</v>
      </c>
      <c r="F942" s="50" t="s">
        <v>3395</v>
      </c>
      <c r="G942" s="50" t="s">
        <v>3271</v>
      </c>
      <c r="H942" s="50" t="s">
        <v>24</v>
      </c>
      <c r="I942" s="50" t="s">
        <v>3270</v>
      </c>
      <c r="J942" s="50" t="s">
        <v>1291</v>
      </c>
      <c r="K942" s="50" t="str">
        <f>IF(ISERROR(VLOOKUP(J942,'Specialised Service Code'!$A$1:$D$219,2,FALSE)),"",VLOOKUP(J942,'Specialised Service Code'!$A$1:$D$219,2,FALSE))</f>
        <v>SEVERE INTESTINAL FAILURE SERVICE (ADULTS)</v>
      </c>
      <c r="L942" s="47" t="s">
        <v>3272</v>
      </c>
      <c r="M942" s="50" t="s">
        <v>1193</v>
      </c>
      <c r="N942" s="50" t="str">
        <f>IF(ISERROR(VLOOKUP(M942,'Specialised Service Code'!$A$1:$D$219,2,FALSE)),"",VLOOKUP(M942,'Specialised Service Code'!$A$1:$D$219,2,FALSE))</f>
        <v>SPECIALIST GASTROENTEROLOGY, HEPATOLOGY AND NUTRITIONAL SUPPORT SERVICES FOR CHILDREN</v>
      </c>
      <c r="O942" s="47" t="s">
        <v>3273</v>
      </c>
    </row>
    <row r="943" spans="1:15" s="80" customFormat="1" ht="14.25" customHeight="1">
      <c r="A943" s="125" t="s">
        <v>1456</v>
      </c>
      <c r="B943" s="122"/>
      <c r="C943" s="126" t="s">
        <v>3270</v>
      </c>
      <c r="D943" s="47" t="s">
        <v>28</v>
      </c>
      <c r="E943" s="48" t="s">
        <v>3396</v>
      </c>
      <c r="F943" s="50" t="s">
        <v>3397</v>
      </c>
      <c r="G943" s="50" t="s">
        <v>3271</v>
      </c>
      <c r="H943" s="50" t="s">
        <v>24</v>
      </c>
      <c r="I943" s="50" t="s">
        <v>3270</v>
      </c>
      <c r="J943" s="50" t="s">
        <v>1291</v>
      </c>
      <c r="K943" s="50" t="str">
        <f>IF(ISERROR(VLOOKUP(J943,'Specialised Service Code'!$A$1:$D$219,2,FALSE)),"",VLOOKUP(J943,'Specialised Service Code'!$A$1:$D$219,2,FALSE))</f>
        <v>SEVERE INTESTINAL FAILURE SERVICE (ADULTS)</v>
      </c>
      <c r="L943" s="47" t="s">
        <v>3272</v>
      </c>
      <c r="M943" s="50" t="s">
        <v>1193</v>
      </c>
      <c r="N943" s="50" t="str">
        <f>IF(ISERROR(VLOOKUP(M943,'Specialised Service Code'!$A$1:$D$219,2,FALSE)),"",VLOOKUP(M943,'Specialised Service Code'!$A$1:$D$219,2,FALSE))</f>
        <v>SPECIALIST GASTROENTEROLOGY, HEPATOLOGY AND NUTRITIONAL SUPPORT SERVICES FOR CHILDREN</v>
      </c>
      <c r="O943" s="47" t="s">
        <v>3273</v>
      </c>
    </row>
    <row r="944" spans="1:15" s="80" customFormat="1" ht="14.25" customHeight="1">
      <c r="A944" s="125" t="s">
        <v>1456</v>
      </c>
      <c r="B944" s="122"/>
      <c r="C944" s="126" t="s">
        <v>3270</v>
      </c>
      <c r="D944" s="47" t="s">
        <v>28</v>
      </c>
      <c r="E944" s="48" t="s">
        <v>3398</v>
      </c>
      <c r="F944" s="50" t="s">
        <v>3399</v>
      </c>
      <c r="G944" s="50" t="s">
        <v>3271</v>
      </c>
      <c r="H944" s="50" t="s">
        <v>24</v>
      </c>
      <c r="I944" s="50" t="s">
        <v>3270</v>
      </c>
      <c r="J944" s="50" t="s">
        <v>1291</v>
      </c>
      <c r="K944" s="50" t="str">
        <f>IF(ISERROR(VLOOKUP(J944,'Specialised Service Code'!$A$1:$D$219,2,FALSE)),"",VLOOKUP(J944,'Specialised Service Code'!$A$1:$D$219,2,FALSE))</f>
        <v>SEVERE INTESTINAL FAILURE SERVICE (ADULTS)</v>
      </c>
      <c r="L944" s="47" t="s">
        <v>3272</v>
      </c>
      <c r="M944" s="50" t="s">
        <v>1193</v>
      </c>
      <c r="N944" s="50" t="str">
        <f>IF(ISERROR(VLOOKUP(M944,'Specialised Service Code'!$A$1:$D$219,2,FALSE)),"",VLOOKUP(M944,'Specialised Service Code'!$A$1:$D$219,2,FALSE))</f>
        <v>SPECIALIST GASTROENTEROLOGY, HEPATOLOGY AND NUTRITIONAL SUPPORT SERVICES FOR CHILDREN</v>
      </c>
      <c r="O944" s="47" t="s">
        <v>3273</v>
      </c>
    </row>
    <row r="945" spans="1:15" s="80" customFormat="1" ht="14.25" customHeight="1">
      <c r="A945" s="125" t="s">
        <v>1456</v>
      </c>
      <c r="B945" s="122"/>
      <c r="C945" s="126" t="s">
        <v>3270</v>
      </c>
      <c r="D945" s="47" t="s">
        <v>28</v>
      </c>
      <c r="E945" s="48" t="s">
        <v>3400</v>
      </c>
      <c r="F945" s="50" t="s">
        <v>3401</v>
      </c>
      <c r="G945" s="50" t="s">
        <v>3271</v>
      </c>
      <c r="H945" s="50" t="s">
        <v>24</v>
      </c>
      <c r="I945" s="50" t="s">
        <v>3270</v>
      </c>
      <c r="J945" s="50" t="s">
        <v>1291</v>
      </c>
      <c r="K945" s="50" t="str">
        <f>IF(ISERROR(VLOOKUP(J945,'Specialised Service Code'!$A$1:$D$219,2,FALSE)),"",VLOOKUP(J945,'Specialised Service Code'!$A$1:$D$219,2,FALSE))</f>
        <v>SEVERE INTESTINAL FAILURE SERVICE (ADULTS)</v>
      </c>
      <c r="L945" s="47" t="s">
        <v>3272</v>
      </c>
      <c r="M945" s="50" t="s">
        <v>1193</v>
      </c>
      <c r="N945" s="50" t="str">
        <f>IF(ISERROR(VLOOKUP(M945,'Specialised Service Code'!$A$1:$D$219,2,FALSE)),"",VLOOKUP(M945,'Specialised Service Code'!$A$1:$D$219,2,FALSE))</f>
        <v>SPECIALIST GASTROENTEROLOGY, HEPATOLOGY AND NUTRITIONAL SUPPORT SERVICES FOR CHILDREN</v>
      </c>
      <c r="O945" s="47" t="s">
        <v>3273</v>
      </c>
    </row>
    <row r="946" spans="1:15" s="80" customFormat="1" ht="14.25" customHeight="1">
      <c r="A946" s="125" t="s">
        <v>1456</v>
      </c>
      <c r="B946" s="122"/>
      <c r="C946" s="126" t="s">
        <v>3270</v>
      </c>
      <c r="D946" s="47" t="s">
        <v>28</v>
      </c>
      <c r="E946" s="48" t="s">
        <v>3402</v>
      </c>
      <c r="F946" s="50" t="s">
        <v>3403</v>
      </c>
      <c r="G946" s="50" t="s">
        <v>3271</v>
      </c>
      <c r="H946" s="50" t="s">
        <v>24</v>
      </c>
      <c r="I946" s="50" t="s">
        <v>3270</v>
      </c>
      <c r="J946" s="50" t="s">
        <v>1291</v>
      </c>
      <c r="K946" s="50" t="str">
        <f>IF(ISERROR(VLOOKUP(J946,'Specialised Service Code'!$A$1:$D$219,2,FALSE)),"",VLOOKUP(J946,'Specialised Service Code'!$A$1:$D$219,2,FALSE))</f>
        <v>SEVERE INTESTINAL FAILURE SERVICE (ADULTS)</v>
      </c>
      <c r="L946" s="47" t="s">
        <v>3272</v>
      </c>
      <c r="M946" s="50" t="s">
        <v>1193</v>
      </c>
      <c r="N946" s="50" t="str">
        <f>IF(ISERROR(VLOOKUP(M946,'Specialised Service Code'!$A$1:$D$219,2,FALSE)),"",VLOOKUP(M946,'Specialised Service Code'!$A$1:$D$219,2,FALSE))</f>
        <v>SPECIALIST GASTROENTEROLOGY, HEPATOLOGY AND NUTRITIONAL SUPPORT SERVICES FOR CHILDREN</v>
      </c>
      <c r="O946" s="47" t="s">
        <v>3273</v>
      </c>
    </row>
    <row r="947" spans="1:15" s="80" customFormat="1" ht="14.25" customHeight="1">
      <c r="A947" s="125" t="s">
        <v>1456</v>
      </c>
      <c r="B947" s="122"/>
      <c r="C947" s="126" t="s">
        <v>3270</v>
      </c>
      <c r="D947" s="47" t="s">
        <v>28</v>
      </c>
      <c r="E947" s="48" t="s">
        <v>3404</v>
      </c>
      <c r="F947" s="50" t="s">
        <v>3405</v>
      </c>
      <c r="G947" s="50" t="s">
        <v>3271</v>
      </c>
      <c r="H947" s="50" t="s">
        <v>24</v>
      </c>
      <c r="I947" s="50" t="s">
        <v>3270</v>
      </c>
      <c r="J947" s="50" t="s">
        <v>1291</v>
      </c>
      <c r="K947" s="50" t="str">
        <f>IF(ISERROR(VLOOKUP(J947,'Specialised Service Code'!$A$1:$D$219,2,FALSE)),"",VLOOKUP(J947,'Specialised Service Code'!$A$1:$D$219,2,FALSE))</f>
        <v>SEVERE INTESTINAL FAILURE SERVICE (ADULTS)</v>
      </c>
      <c r="L947" s="47" t="s">
        <v>3272</v>
      </c>
      <c r="M947" s="50" t="s">
        <v>1193</v>
      </c>
      <c r="N947" s="50" t="str">
        <f>IF(ISERROR(VLOOKUP(M947,'Specialised Service Code'!$A$1:$D$219,2,FALSE)),"",VLOOKUP(M947,'Specialised Service Code'!$A$1:$D$219,2,FALSE))</f>
        <v>SPECIALIST GASTROENTEROLOGY, HEPATOLOGY AND NUTRITIONAL SUPPORT SERVICES FOR CHILDREN</v>
      </c>
      <c r="O947" s="47" t="s">
        <v>3273</v>
      </c>
    </row>
    <row r="948" spans="1:15" s="80" customFormat="1" ht="14.25" customHeight="1">
      <c r="A948" s="125" t="s">
        <v>1456</v>
      </c>
      <c r="B948" s="122"/>
      <c r="C948" s="126" t="s">
        <v>3270</v>
      </c>
      <c r="D948" s="47" t="s">
        <v>28</v>
      </c>
      <c r="E948" s="48" t="s">
        <v>3406</v>
      </c>
      <c r="F948" s="50" t="s">
        <v>3407</v>
      </c>
      <c r="G948" s="50" t="s">
        <v>3271</v>
      </c>
      <c r="H948" s="50" t="s">
        <v>24</v>
      </c>
      <c r="I948" s="50" t="s">
        <v>3270</v>
      </c>
      <c r="J948" s="50" t="s">
        <v>1291</v>
      </c>
      <c r="K948" s="50" t="str">
        <f>IF(ISERROR(VLOOKUP(J948,'Specialised Service Code'!$A$1:$D$219,2,FALSE)),"",VLOOKUP(J948,'Specialised Service Code'!$A$1:$D$219,2,FALSE))</f>
        <v>SEVERE INTESTINAL FAILURE SERVICE (ADULTS)</v>
      </c>
      <c r="L948" s="47" t="s">
        <v>3272</v>
      </c>
      <c r="M948" s="50" t="s">
        <v>1193</v>
      </c>
      <c r="N948" s="50" t="str">
        <f>IF(ISERROR(VLOOKUP(M948,'Specialised Service Code'!$A$1:$D$219,2,FALSE)),"",VLOOKUP(M948,'Specialised Service Code'!$A$1:$D$219,2,FALSE))</f>
        <v>SPECIALIST GASTROENTEROLOGY, HEPATOLOGY AND NUTRITIONAL SUPPORT SERVICES FOR CHILDREN</v>
      </c>
      <c r="O948" s="47" t="s">
        <v>3273</v>
      </c>
    </row>
    <row r="949" spans="1:15" s="80" customFormat="1" ht="14.25" customHeight="1">
      <c r="A949" s="125" t="s">
        <v>1456</v>
      </c>
      <c r="B949" s="122"/>
      <c r="C949" s="126" t="s">
        <v>3270</v>
      </c>
      <c r="D949" s="47" t="s">
        <v>28</v>
      </c>
      <c r="E949" s="48" t="s">
        <v>3408</v>
      </c>
      <c r="F949" s="50" t="s">
        <v>3409</v>
      </c>
      <c r="G949" s="50" t="s">
        <v>3271</v>
      </c>
      <c r="H949" s="50" t="s">
        <v>24</v>
      </c>
      <c r="I949" s="50" t="s">
        <v>3270</v>
      </c>
      <c r="J949" s="50" t="s">
        <v>1291</v>
      </c>
      <c r="K949" s="50" t="str">
        <f>IF(ISERROR(VLOOKUP(J949,'Specialised Service Code'!$A$1:$D$219,2,FALSE)),"",VLOOKUP(J949,'Specialised Service Code'!$A$1:$D$219,2,FALSE))</f>
        <v>SEVERE INTESTINAL FAILURE SERVICE (ADULTS)</v>
      </c>
      <c r="L949" s="47" t="s">
        <v>3272</v>
      </c>
      <c r="M949" s="50" t="s">
        <v>1193</v>
      </c>
      <c r="N949" s="50" t="str">
        <f>IF(ISERROR(VLOOKUP(M949,'Specialised Service Code'!$A$1:$D$219,2,FALSE)),"",VLOOKUP(M949,'Specialised Service Code'!$A$1:$D$219,2,FALSE))</f>
        <v>SPECIALIST GASTROENTEROLOGY, HEPATOLOGY AND NUTRITIONAL SUPPORT SERVICES FOR CHILDREN</v>
      </c>
      <c r="O949" s="47" t="s">
        <v>3273</v>
      </c>
    </row>
    <row r="950" spans="1:15" s="80" customFormat="1" ht="14.25" customHeight="1">
      <c r="A950" s="125" t="s">
        <v>1456</v>
      </c>
      <c r="B950" s="122"/>
      <c r="C950" s="126" t="s">
        <v>3270</v>
      </c>
      <c r="D950" s="47" t="s">
        <v>28</v>
      </c>
      <c r="E950" s="48" t="s">
        <v>3410</v>
      </c>
      <c r="F950" s="50" t="s">
        <v>3411</v>
      </c>
      <c r="G950" s="50" t="s">
        <v>3271</v>
      </c>
      <c r="H950" s="50" t="s">
        <v>24</v>
      </c>
      <c r="I950" s="50" t="s">
        <v>3270</v>
      </c>
      <c r="J950" s="50" t="s">
        <v>1291</v>
      </c>
      <c r="K950" s="50" t="str">
        <f>IF(ISERROR(VLOOKUP(J950,'Specialised Service Code'!$A$1:$D$219,2,FALSE)),"",VLOOKUP(J950,'Specialised Service Code'!$A$1:$D$219,2,FALSE))</f>
        <v>SEVERE INTESTINAL FAILURE SERVICE (ADULTS)</v>
      </c>
      <c r="L950" s="47" t="s">
        <v>3272</v>
      </c>
      <c r="M950" s="50" t="s">
        <v>1193</v>
      </c>
      <c r="N950" s="50" t="str">
        <f>IF(ISERROR(VLOOKUP(M950,'Specialised Service Code'!$A$1:$D$219,2,FALSE)),"",VLOOKUP(M950,'Specialised Service Code'!$A$1:$D$219,2,FALSE))</f>
        <v>SPECIALIST GASTROENTEROLOGY, HEPATOLOGY AND NUTRITIONAL SUPPORT SERVICES FOR CHILDREN</v>
      </c>
      <c r="O950" s="47" t="s">
        <v>3273</v>
      </c>
    </row>
    <row r="951" spans="1:15" s="80" customFormat="1" ht="14.25" customHeight="1">
      <c r="A951" s="125" t="s">
        <v>1456</v>
      </c>
      <c r="B951" s="122"/>
      <c r="C951" s="126" t="s">
        <v>3270</v>
      </c>
      <c r="D951" s="47" t="s">
        <v>28</v>
      </c>
      <c r="E951" s="48" t="s">
        <v>3412</v>
      </c>
      <c r="F951" s="50" t="s">
        <v>3413</v>
      </c>
      <c r="G951" s="50" t="s">
        <v>3271</v>
      </c>
      <c r="H951" s="50" t="s">
        <v>24</v>
      </c>
      <c r="I951" s="50" t="s">
        <v>3270</v>
      </c>
      <c r="J951" s="50" t="s">
        <v>1291</v>
      </c>
      <c r="K951" s="50" t="str">
        <f>IF(ISERROR(VLOOKUP(J951,'Specialised Service Code'!$A$1:$D$219,2,FALSE)),"",VLOOKUP(J951,'Specialised Service Code'!$A$1:$D$219,2,FALSE))</f>
        <v>SEVERE INTESTINAL FAILURE SERVICE (ADULTS)</v>
      </c>
      <c r="L951" s="47" t="s">
        <v>3272</v>
      </c>
      <c r="M951" s="50" t="s">
        <v>1193</v>
      </c>
      <c r="N951" s="50" t="str">
        <f>IF(ISERROR(VLOOKUP(M951,'Specialised Service Code'!$A$1:$D$219,2,FALSE)),"",VLOOKUP(M951,'Specialised Service Code'!$A$1:$D$219,2,FALSE))</f>
        <v>SPECIALIST GASTROENTEROLOGY, HEPATOLOGY AND NUTRITIONAL SUPPORT SERVICES FOR CHILDREN</v>
      </c>
      <c r="O951" s="47" t="s">
        <v>3273</v>
      </c>
    </row>
    <row r="952" spans="1:15" s="80" customFormat="1" ht="14.25" customHeight="1">
      <c r="A952" s="125" t="s">
        <v>1456</v>
      </c>
      <c r="B952" s="122"/>
      <c r="C952" s="126" t="s">
        <v>3270</v>
      </c>
      <c r="D952" s="47" t="s">
        <v>28</v>
      </c>
      <c r="E952" s="48" t="s">
        <v>3414</v>
      </c>
      <c r="F952" s="50" t="s">
        <v>3415</v>
      </c>
      <c r="G952" s="50" t="s">
        <v>3271</v>
      </c>
      <c r="H952" s="50" t="s">
        <v>24</v>
      </c>
      <c r="I952" s="50" t="s">
        <v>3270</v>
      </c>
      <c r="J952" s="50" t="s">
        <v>1291</v>
      </c>
      <c r="K952" s="50" t="str">
        <f>IF(ISERROR(VLOOKUP(J952,'Specialised Service Code'!$A$1:$D$219,2,FALSE)),"",VLOOKUP(J952,'Specialised Service Code'!$A$1:$D$219,2,FALSE))</f>
        <v>SEVERE INTESTINAL FAILURE SERVICE (ADULTS)</v>
      </c>
      <c r="L952" s="47" t="s">
        <v>3272</v>
      </c>
      <c r="M952" s="50" t="s">
        <v>1193</v>
      </c>
      <c r="N952" s="50" t="str">
        <f>IF(ISERROR(VLOOKUP(M952,'Specialised Service Code'!$A$1:$D$219,2,FALSE)),"",VLOOKUP(M952,'Specialised Service Code'!$A$1:$D$219,2,FALSE))</f>
        <v>SPECIALIST GASTROENTEROLOGY, HEPATOLOGY AND NUTRITIONAL SUPPORT SERVICES FOR CHILDREN</v>
      </c>
      <c r="O952" s="47" t="s">
        <v>3273</v>
      </c>
    </row>
    <row r="953" spans="1:15" s="80" customFormat="1" ht="14.25" customHeight="1">
      <c r="A953" s="125" t="s">
        <v>1456</v>
      </c>
      <c r="B953" s="122"/>
      <c r="C953" s="126" t="s">
        <v>3270</v>
      </c>
      <c r="D953" s="47" t="s">
        <v>28</v>
      </c>
      <c r="E953" s="48" t="s">
        <v>3416</v>
      </c>
      <c r="F953" s="50" t="s">
        <v>3417</v>
      </c>
      <c r="G953" s="50" t="s">
        <v>3271</v>
      </c>
      <c r="H953" s="50" t="s">
        <v>24</v>
      </c>
      <c r="I953" s="50" t="s">
        <v>3270</v>
      </c>
      <c r="J953" s="50" t="s">
        <v>1291</v>
      </c>
      <c r="K953" s="50" t="str">
        <f>IF(ISERROR(VLOOKUP(J953,'Specialised Service Code'!$A$1:$D$219,2,FALSE)),"",VLOOKUP(J953,'Specialised Service Code'!$A$1:$D$219,2,FALSE))</f>
        <v>SEVERE INTESTINAL FAILURE SERVICE (ADULTS)</v>
      </c>
      <c r="L953" s="47" t="s">
        <v>3272</v>
      </c>
      <c r="M953" s="50" t="s">
        <v>1193</v>
      </c>
      <c r="N953" s="50" t="str">
        <f>IF(ISERROR(VLOOKUP(M953,'Specialised Service Code'!$A$1:$D$219,2,FALSE)),"",VLOOKUP(M953,'Specialised Service Code'!$A$1:$D$219,2,FALSE))</f>
        <v>SPECIALIST GASTROENTEROLOGY, HEPATOLOGY AND NUTRITIONAL SUPPORT SERVICES FOR CHILDREN</v>
      </c>
      <c r="O953" s="47" t="s">
        <v>3273</v>
      </c>
    </row>
    <row r="954" spans="1:15" s="80" customFormat="1" ht="14.25" customHeight="1">
      <c r="A954" s="125" t="s">
        <v>1456</v>
      </c>
      <c r="B954" s="122"/>
      <c r="C954" s="126" t="s">
        <v>3270</v>
      </c>
      <c r="D954" s="47" t="s">
        <v>28</v>
      </c>
      <c r="E954" s="48" t="s">
        <v>3418</v>
      </c>
      <c r="F954" s="50" t="s">
        <v>3419</v>
      </c>
      <c r="G954" s="50" t="s">
        <v>3271</v>
      </c>
      <c r="H954" s="50" t="s">
        <v>24</v>
      </c>
      <c r="I954" s="50" t="s">
        <v>3270</v>
      </c>
      <c r="J954" s="50" t="s">
        <v>1291</v>
      </c>
      <c r="K954" s="50" t="str">
        <f>IF(ISERROR(VLOOKUP(J954,'Specialised Service Code'!$A$1:$D$219,2,FALSE)),"",VLOOKUP(J954,'Specialised Service Code'!$A$1:$D$219,2,FALSE))</f>
        <v>SEVERE INTESTINAL FAILURE SERVICE (ADULTS)</v>
      </c>
      <c r="L954" s="47" t="s">
        <v>3272</v>
      </c>
      <c r="M954" s="50" t="s">
        <v>1193</v>
      </c>
      <c r="N954" s="50" t="str">
        <f>IF(ISERROR(VLOOKUP(M954,'Specialised Service Code'!$A$1:$D$219,2,FALSE)),"",VLOOKUP(M954,'Specialised Service Code'!$A$1:$D$219,2,FALSE))</f>
        <v>SPECIALIST GASTROENTEROLOGY, HEPATOLOGY AND NUTRITIONAL SUPPORT SERVICES FOR CHILDREN</v>
      </c>
      <c r="O954" s="47" t="s">
        <v>3273</v>
      </c>
    </row>
    <row r="955" spans="1:15" s="80" customFormat="1" ht="14.25" customHeight="1">
      <c r="A955" s="125" t="s">
        <v>1456</v>
      </c>
      <c r="B955" s="122"/>
      <c r="C955" s="126" t="s">
        <v>3270</v>
      </c>
      <c r="D955" s="47" t="s">
        <v>28</v>
      </c>
      <c r="E955" s="48" t="s">
        <v>3420</v>
      </c>
      <c r="F955" s="50" t="s">
        <v>3421</v>
      </c>
      <c r="G955" s="50" t="s">
        <v>3271</v>
      </c>
      <c r="H955" s="50" t="s">
        <v>24</v>
      </c>
      <c r="I955" s="50" t="s">
        <v>3270</v>
      </c>
      <c r="J955" s="50" t="s">
        <v>1291</v>
      </c>
      <c r="K955" s="50" t="str">
        <f>IF(ISERROR(VLOOKUP(J955,'Specialised Service Code'!$A$1:$D$219,2,FALSE)),"",VLOOKUP(J955,'Specialised Service Code'!$A$1:$D$219,2,FALSE))</f>
        <v>SEVERE INTESTINAL FAILURE SERVICE (ADULTS)</v>
      </c>
      <c r="L955" s="47" t="s">
        <v>3272</v>
      </c>
      <c r="M955" s="50" t="s">
        <v>1193</v>
      </c>
      <c r="N955" s="50" t="str">
        <f>IF(ISERROR(VLOOKUP(M955,'Specialised Service Code'!$A$1:$D$219,2,FALSE)),"",VLOOKUP(M955,'Specialised Service Code'!$A$1:$D$219,2,FALSE))</f>
        <v>SPECIALIST GASTROENTEROLOGY, HEPATOLOGY AND NUTRITIONAL SUPPORT SERVICES FOR CHILDREN</v>
      </c>
      <c r="O955" s="47" t="s">
        <v>3273</v>
      </c>
    </row>
    <row r="956" spans="1:15" s="80" customFormat="1" ht="14.25" customHeight="1">
      <c r="A956" s="125" t="s">
        <v>1456</v>
      </c>
      <c r="B956" s="122"/>
      <c r="C956" s="126" t="s">
        <v>3270</v>
      </c>
      <c r="D956" s="47" t="s">
        <v>28</v>
      </c>
      <c r="E956" s="48" t="s">
        <v>3422</v>
      </c>
      <c r="F956" s="50" t="s">
        <v>3423</v>
      </c>
      <c r="G956" s="50" t="s">
        <v>3271</v>
      </c>
      <c r="H956" s="50" t="s">
        <v>24</v>
      </c>
      <c r="I956" s="50" t="s">
        <v>3270</v>
      </c>
      <c r="J956" s="50" t="s">
        <v>1291</v>
      </c>
      <c r="K956" s="50" t="str">
        <f>IF(ISERROR(VLOOKUP(J956,'Specialised Service Code'!$A$1:$D$219,2,FALSE)),"",VLOOKUP(J956,'Specialised Service Code'!$A$1:$D$219,2,FALSE))</f>
        <v>SEVERE INTESTINAL FAILURE SERVICE (ADULTS)</v>
      </c>
      <c r="L956" s="47" t="s">
        <v>3272</v>
      </c>
      <c r="M956" s="50" t="s">
        <v>1193</v>
      </c>
      <c r="N956" s="50" t="str">
        <f>IF(ISERROR(VLOOKUP(M956,'Specialised Service Code'!$A$1:$D$219,2,FALSE)),"",VLOOKUP(M956,'Specialised Service Code'!$A$1:$D$219,2,FALSE))</f>
        <v>SPECIALIST GASTROENTEROLOGY, HEPATOLOGY AND NUTRITIONAL SUPPORT SERVICES FOR CHILDREN</v>
      </c>
      <c r="O956" s="47" t="s">
        <v>3273</v>
      </c>
    </row>
    <row r="957" spans="1:15" s="80" customFormat="1" ht="14.25" customHeight="1">
      <c r="A957" s="125" t="s">
        <v>1456</v>
      </c>
      <c r="B957" s="122"/>
      <c r="C957" s="126" t="s">
        <v>3270</v>
      </c>
      <c r="D957" s="47" t="s">
        <v>28</v>
      </c>
      <c r="E957" s="48" t="s">
        <v>3424</v>
      </c>
      <c r="F957" s="50" t="s">
        <v>3425</v>
      </c>
      <c r="G957" s="50" t="s">
        <v>3271</v>
      </c>
      <c r="H957" s="50" t="s">
        <v>24</v>
      </c>
      <c r="I957" s="50" t="s">
        <v>3270</v>
      </c>
      <c r="J957" s="50" t="s">
        <v>1291</v>
      </c>
      <c r="K957" s="50" t="str">
        <f>IF(ISERROR(VLOOKUP(J957,'Specialised Service Code'!$A$1:$D$219,2,FALSE)),"",VLOOKUP(J957,'Specialised Service Code'!$A$1:$D$219,2,FALSE))</f>
        <v>SEVERE INTESTINAL FAILURE SERVICE (ADULTS)</v>
      </c>
      <c r="L957" s="47" t="s">
        <v>3272</v>
      </c>
      <c r="M957" s="50" t="s">
        <v>1193</v>
      </c>
      <c r="N957" s="50" t="str">
        <f>IF(ISERROR(VLOOKUP(M957,'Specialised Service Code'!$A$1:$D$219,2,FALSE)),"",VLOOKUP(M957,'Specialised Service Code'!$A$1:$D$219,2,FALSE))</f>
        <v>SPECIALIST GASTROENTEROLOGY, HEPATOLOGY AND NUTRITIONAL SUPPORT SERVICES FOR CHILDREN</v>
      </c>
      <c r="O957" s="47" t="s">
        <v>3273</v>
      </c>
    </row>
    <row r="958" spans="1:15" s="80" customFormat="1" ht="14.25" customHeight="1">
      <c r="A958" s="125" t="s">
        <v>1456</v>
      </c>
      <c r="B958" s="122"/>
      <c r="C958" s="126" t="s">
        <v>3270</v>
      </c>
      <c r="D958" s="47" t="s">
        <v>28</v>
      </c>
      <c r="E958" s="48" t="s">
        <v>3426</v>
      </c>
      <c r="F958" s="50" t="s">
        <v>3427</v>
      </c>
      <c r="G958" s="50" t="s">
        <v>3271</v>
      </c>
      <c r="H958" s="50" t="s">
        <v>24</v>
      </c>
      <c r="I958" s="50" t="s">
        <v>3270</v>
      </c>
      <c r="J958" s="50" t="s">
        <v>1291</v>
      </c>
      <c r="K958" s="50" t="str">
        <f>IF(ISERROR(VLOOKUP(J958,'Specialised Service Code'!$A$1:$D$219,2,FALSE)),"",VLOOKUP(J958,'Specialised Service Code'!$A$1:$D$219,2,FALSE))</f>
        <v>SEVERE INTESTINAL FAILURE SERVICE (ADULTS)</v>
      </c>
      <c r="L958" s="47" t="s">
        <v>3272</v>
      </c>
      <c r="M958" s="50" t="s">
        <v>1193</v>
      </c>
      <c r="N958" s="50" t="str">
        <f>IF(ISERROR(VLOOKUP(M958,'Specialised Service Code'!$A$1:$D$219,2,FALSE)),"",VLOOKUP(M958,'Specialised Service Code'!$A$1:$D$219,2,FALSE))</f>
        <v>SPECIALIST GASTROENTEROLOGY, HEPATOLOGY AND NUTRITIONAL SUPPORT SERVICES FOR CHILDREN</v>
      </c>
      <c r="O958" s="47" t="s">
        <v>3273</v>
      </c>
    </row>
    <row r="959" spans="1:15" s="80" customFormat="1" ht="14.25" customHeight="1">
      <c r="A959" s="125" t="s">
        <v>1456</v>
      </c>
      <c r="B959" s="122"/>
      <c r="C959" s="126" t="s">
        <v>3270</v>
      </c>
      <c r="D959" s="47" t="s">
        <v>28</v>
      </c>
      <c r="E959" s="48" t="s">
        <v>3428</v>
      </c>
      <c r="F959" s="50" t="s">
        <v>3429</v>
      </c>
      <c r="G959" s="50" t="s">
        <v>3271</v>
      </c>
      <c r="H959" s="50" t="s">
        <v>24</v>
      </c>
      <c r="I959" s="50" t="s">
        <v>3270</v>
      </c>
      <c r="J959" s="50" t="s">
        <v>1291</v>
      </c>
      <c r="K959" s="50" t="str">
        <f>IF(ISERROR(VLOOKUP(J959,'Specialised Service Code'!$A$1:$D$219,2,FALSE)),"",VLOOKUP(J959,'Specialised Service Code'!$A$1:$D$219,2,FALSE))</f>
        <v>SEVERE INTESTINAL FAILURE SERVICE (ADULTS)</v>
      </c>
      <c r="L959" s="47" t="s">
        <v>3272</v>
      </c>
      <c r="M959" s="50" t="s">
        <v>1193</v>
      </c>
      <c r="N959" s="50" t="str">
        <f>IF(ISERROR(VLOOKUP(M959,'Specialised Service Code'!$A$1:$D$219,2,FALSE)),"",VLOOKUP(M959,'Specialised Service Code'!$A$1:$D$219,2,FALSE))</f>
        <v>SPECIALIST GASTROENTEROLOGY, HEPATOLOGY AND NUTRITIONAL SUPPORT SERVICES FOR CHILDREN</v>
      </c>
      <c r="O959" s="47" t="s">
        <v>3273</v>
      </c>
    </row>
    <row r="960" spans="1:15" s="80" customFormat="1" ht="14.25" customHeight="1">
      <c r="A960" s="125" t="s">
        <v>1456</v>
      </c>
      <c r="B960" s="122"/>
      <c r="C960" s="126" t="s">
        <v>3270</v>
      </c>
      <c r="D960" s="47" t="s">
        <v>28</v>
      </c>
      <c r="E960" s="48" t="s">
        <v>3430</v>
      </c>
      <c r="F960" s="50" t="s">
        <v>3431</v>
      </c>
      <c r="G960" s="50" t="s">
        <v>3271</v>
      </c>
      <c r="H960" s="50" t="s">
        <v>24</v>
      </c>
      <c r="I960" s="50" t="s">
        <v>3270</v>
      </c>
      <c r="J960" s="50" t="s">
        <v>1291</v>
      </c>
      <c r="K960" s="50" t="str">
        <f>IF(ISERROR(VLOOKUP(J960,'Specialised Service Code'!$A$1:$D$219,2,FALSE)),"",VLOOKUP(J960,'Specialised Service Code'!$A$1:$D$219,2,FALSE))</f>
        <v>SEVERE INTESTINAL FAILURE SERVICE (ADULTS)</v>
      </c>
      <c r="L960" s="47" t="s">
        <v>3272</v>
      </c>
      <c r="M960" s="50" t="s">
        <v>1193</v>
      </c>
      <c r="N960" s="50" t="str">
        <f>IF(ISERROR(VLOOKUP(M960,'Specialised Service Code'!$A$1:$D$219,2,FALSE)),"",VLOOKUP(M960,'Specialised Service Code'!$A$1:$D$219,2,FALSE))</f>
        <v>SPECIALIST GASTROENTEROLOGY, HEPATOLOGY AND NUTRITIONAL SUPPORT SERVICES FOR CHILDREN</v>
      </c>
      <c r="O960" s="47" t="s">
        <v>3273</v>
      </c>
    </row>
    <row r="961" spans="1:15" s="80" customFormat="1" ht="14.25" customHeight="1">
      <c r="A961" s="125" t="s">
        <v>1456</v>
      </c>
      <c r="B961" s="122"/>
      <c r="C961" s="126" t="s">
        <v>3270</v>
      </c>
      <c r="D961" s="47" t="s">
        <v>28</v>
      </c>
      <c r="E961" s="48" t="s">
        <v>3432</v>
      </c>
      <c r="F961" s="50" t="s">
        <v>3433</v>
      </c>
      <c r="G961" s="50" t="s">
        <v>3271</v>
      </c>
      <c r="H961" s="50" t="s">
        <v>24</v>
      </c>
      <c r="I961" s="50" t="s">
        <v>3270</v>
      </c>
      <c r="J961" s="50" t="s">
        <v>1291</v>
      </c>
      <c r="K961" s="50" t="str">
        <f>IF(ISERROR(VLOOKUP(J961,'Specialised Service Code'!$A$1:$D$219,2,FALSE)),"",VLOOKUP(J961,'Specialised Service Code'!$A$1:$D$219,2,FALSE))</f>
        <v>SEVERE INTESTINAL FAILURE SERVICE (ADULTS)</v>
      </c>
      <c r="L961" s="47" t="s">
        <v>3272</v>
      </c>
      <c r="M961" s="50" t="s">
        <v>1193</v>
      </c>
      <c r="N961" s="50" t="str">
        <f>IF(ISERROR(VLOOKUP(M961,'Specialised Service Code'!$A$1:$D$219,2,FALSE)),"",VLOOKUP(M961,'Specialised Service Code'!$A$1:$D$219,2,FALSE))</f>
        <v>SPECIALIST GASTROENTEROLOGY, HEPATOLOGY AND NUTRITIONAL SUPPORT SERVICES FOR CHILDREN</v>
      </c>
      <c r="O961" s="47" t="s">
        <v>3273</v>
      </c>
    </row>
    <row r="962" spans="1:15" s="80" customFormat="1" ht="14.25" customHeight="1">
      <c r="A962" s="125" t="s">
        <v>1456</v>
      </c>
      <c r="B962" s="122"/>
      <c r="C962" s="126" t="s">
        <v>3270</v>
      </c>
      <c r="D962" s="47" t="s">
        <v>28</v>
      </c>
      <c r="E962" s="48" t="s">
        <v>3434</v>
      </c>
      <c r="F962" s="50" t="s">
        <v>3435</v>
      </c>
      <c r="G962" s="50" t="s">
        <v>3271</v>
      </c>
      <c r="H962" s="50" t="s">
        <v>24</v>
      </c>
      <c r="I962" s="50" t="s">
        <v>3270</v>
      </c>
      <c r="J962" s="50" t="s">
        <v>1291</v>
      </c>
      <c r="K962" s="50" t="str">
        <f>IF(ISERROR(VLOOKUP(J962,'Specialised Service Code'!$A$1:$D$219,2,FALSE)),"",VLOOKUP(J962,'Specialised Service Code'!$A$1:$D$219,2,FALSE))</f>
        <v>SEVERE INTESTINAL FAILURE SERVICE (ADULTS)</v>
      </c>
      <c r="L962" s="47" t="s">
        <v>3272</v>
      </c>
      <c r="M962" s="50" t="s">
        <v>1193</v>
      </c>
      <c r="N962" s="50" t="str">
        <f>IF(ISERROR(VLOOKUP(M962,'Specialised Service Code'!$A$1:$D$219,2,FALSE)),"",VLOOKUP(M962,'Specialised Service Code'!$A$1:$D$219,2,FALSE))</f>
        <v>SPECIALIST GASTROENTEROLOGY, HEPATOLOGY AND NUTRITIONAL SUPPORT SERVICES FOR CHILDREN</v>
      </c>
      <c r="O962" s="47" t="s">
        <v>3273</v>
      </c>
    </row>
    <row r="963" spans="1:15" s="80" customFormat="1" ht="14.25" customHeight="1">
      <c r="A963" s="125" t="s">
        <v>1456</v>
      </c>
      <c r="B963" s="122"/>
      <c r="C963" s="126" t="s">
        <v>3270</v>
      </c>
      <c r="D963" s="47" t="s">
        <v>28</v>
      </c>
      <c r="E963" s="48" t="s">
        <v>3436</v>
      </c>
      <c r="F963" s="50" t="s">
        <v>3437</v>
      </c>
      <c r="G963" s="50" t="s">
        <v>3271</v>
      </c>
      <c r="H963" s="50" t="s">
        <v>24</v>
      </c>
      <c r="I963" s="50" t="s">
        <v>3270</v>
      </c>
      <c r="J963" s="50" t="s">
        <v>1291</v>
      </c>
      <c r="K963" s="50" t="str">
        <f>IF(ISERROR(VLOOKUP(J963,'Specialised Service Code'!$A$1:$D$219,2,FALSE)),"",VLOOKUP(J963,'Specialised Service Code'!$A$1:$D$219,2,FALSE))</f>
        <v>SEVERE INTESTINAL FAILURE SERVICE (ADULTS)</v>
      </c>
      <c r="L963" s="47" t="s">
        <v>3272</v>
      </c>
      <c r="M963" s="50" t="s">
        <v>1193</v>
      </c>
      <c r="N963" s="50" t="str">
        <f>IF(ISERROR(VLOOKUP(M963,'Specialised Service Code'!$A$1:$D$219,2,FALSE)),"",VLOOKUP(M963,'Specialised Service Code'!$A$1:$D$219,2,FALSE))</f>
        <v>SPECIALIST GASTROENTEROLOGY, HEPATOLOGY AND NUTRITIONAL SUPPORT SERVICES FOR CHILDREN</v>
      </c>
      <c r="O963" s="47" t="s">
        <v>3273</v>
      </c>
    </row>
    <row r="964" spans="1:15" s="80" customFormat="1" ht="14.25" customHeight="1">
      <c r="A964" s="125" t="s">
        <v>1456</v>
      </c>
      <c r="B964" s="122"/>
      <c r="C964" s="126" t="s">
        <v>3270</v>
      </c>
      <c r="D964" s="47" t="s">
        <v>28</v>
      </c>
      <c r="E964" s="48" t="s">
        <v>3438</v>
      </c>
      <c r="F964" s="50" t="s">
        <v>3439</v>
      </c>
      <c r="G964" s="50" t="s">
        <v>3271</v>
      </c>
      <c r="H964" s="50" t="s">
        <v>24</v>
      </c>
      <c r="I964" s="50" t="s">
        <v>3270</v>
      </c>
      <c r="J964" s="50" t="s">
        <v>1291</v>
      </c>
      <c r="K964" s="50" t="str">
        <f>IF(ISERROR(VLOOKUP(J964,'Specialised Service Code'!$A$1:$D$219,2,FALSE)),"",VLOOKUP(J964,'Specialised Service Code'!$A$1:$D$219,2,FALSE))</f>
        <v>SEVERE INTESTINAL FAILURE SERVICE (ADULTS)</v>
      </c>
      <c r="L964" s="47" t="s">
        <v>3272</v>
      </c>
      <c r="M964" s="50" t="s">
        <v>1193</v>
      </c>
      <c r="N964" s="50" t="str">
        <f>IF(ISERROR(VLOOKUP(M964,'Specialised Service Code'!$A$1:$D$219,2,FALSE)),"",VLOOKUP(M964,'Specialised Service Code'!$A$1:$D$219,2,FALSE))</f>
        <v>SPECIALIST GASTROENTEROLOGY, HEPATOLOGY AND NUTRITIONAL SUPPORT SERVICES FOR CHILDREN</v>
      </c>
      <c r="O964" s="47" t="s">
        <v>3273</v>
      </c>
    </row>
    <row r="965" spans="1:15" s="80" customFormat="1" ht="14.25" customHeight="1">
      <c r="A965" s="125" t="s">
        <v>1456</v>
      </c>
      <c r="B965" s="122"/>
      <c r="C965" s="126" t="s">
        <v>3270</v>
      </c>
      <c r="D965" s="47" t="s">
        <v>28</v>
      </c>
      <c r="E965" s="48" t="s">
        <v>3440</v>
      </c>
      <c r="F965" s="50" t="s">
        <v>3441</v>
      </c>
      <c r="G965" s="50" t="s">
        <v>3271</v>
      </c>
      <c r="H965" s="50" t="s">
        <v>24</v>
      </c>
      <c r="I965" s="50" t="s">
        <v>3270</v>
      </c>
      <c r="J965" s="50" t="s">
        <v>1291</v>
      </c>
      <c r="K965" s="50" t="str">
        <f>IF(ISERROR(VLOOKUP(J965,'Specialised Service Code'!$A$1:$D$219,2,FALSE)),"",VLOOKUP(J965,'Specialised Service Code'!$A$1:$D$219,2,FALSE))</f>
        <v>SEVERE INTESTINAL FAILURE SERVICE (ADULTS)</v>
      </c>
      <c r="L965" s="47" t="s">
        <v>3272</v>
      </c>
      <c r="M965" s="50" t="s">
        <v>1193</v>
      </c>
      <c r="N965" s="50" t="str">
        <f>IF(ISERROR(VLOOKUP(M965,'Specialised Service Code'!$A$1:$D$219,2,FALSE)),"",VLOOKUP(M965,'Specialised Service Code'!$A$1:$D$219,2,FALSE))</f>
        <v>SPECIALIST GASTROENTEROLOGY, HEPATOLOGY AND NUTRITIONAL SUPPORT SERVICES FOR CHILDREN</v>
      </c>
      <c r="O965" s="47" t="s">
        <v>3273</v>
      </c>
    </row>
    <row r="966" spans="1:15" s="80" customFormat="1" ht="14.25" customHeight="1">
      <c r="A966" s="125" t="s">
        <v>1456</v>
      </c>
      <c r="B966" s="122"/>
      <c r="C966" s="126" t="s">
        <v>3270</v>
      </c>
      <c r="D966" s="47" t="s">
        <v>28</v>
      </c>
      <c r="E966" s="48" t="s">
        <v>3442</v>
      </c>
      <c r="F966" s="50" t="s">
        <v>3443</v>
      </c>
      <c r="G966" s="50" t="s">
        <v>3271</v>
      </c>
      <c r="H966" s="50" t="s">
        <v>24</v>
      </c>
      <c r="I966" s="50" t="s">
        <v>3270</v>
      </c>
      <c r="J966" s="50" t="s">
        <v>1291</v>
      </c>
      <c r="K966" s="50" t="str">
        <f>IF(ISERROR(VLOOKUP(J966,'Specialised Service Code'!$A$1:$D$219,2,FALSE)),"",VLOOKUP(J966,'Specialised Service Code'!$A$1:$D$219,2,FALSE))</f>
        <v>SEVERE INTESTINAL FAILURE SERVICE (ADULTS)</v>
      </c>
      <c r="L966" s="47" t="s">
        <v>3272</v>
      </c>
      <c r="M966" s="50" t="s">
        <v>1193</v>
      </c>
      <c r="N966" s="50" t="str">
        <f>IF(ISERROR(VLOOKUP(M966,'Specialised Service Code'!$A$1:$D$219,2,FALSE)),"",VLOOKUP(M966,'Specialised Service Code'!$A$1:$D$219,2,FALSE))</f>
        <v>SPECIALIST GASTROENTEROLOGY, HEPATOLOGY AND NUTRITIONAL SUPPORT SERVICES FOR CHILDREN</v>
      </c>
      <c r="O966" s="47" t="s">
        <v>3273</v>
      </c>
    </row>
    <row r="967" spans="1:15" s="80" customFormat="1" ht="14.25" customHeight="1">
      <c r="A967" s="125" t="s">
        <v>1456</v>
      </c>
      <c r="B967" s="122"/>
      <c r="C967" s="126" t="s">
        <v>3270</v>
      </c>
      <c r="D967" s="47" t="s">
        <v>28</v>
      </c>
      <c r="E967" s="48" t="s">
        <v>3444</v>
      </c>
      <c r="F967" s="50" t="s">
        <v>3445</v>
      </c>
      <c r="G967" s="50" t="s">
        <v>3271</v>
      </c>
      <c r="H967" s="50" t="s">
        <v>24</v>
      </c>
      <c r="I967" s="50" t="s">
        <v>3270</v>
      </c>
      <c r="J967" s="50" t="s">
        <v>1291</v>
      </c>
      <c r="K967" s="50" t="str">
        <f>IF(ISERROR(VLOOKUP(J967,'Specialised Service Code'!$A$1:$D$219,2,FALSE)),"",VLOOKUP(J967,'Specialised Service Code'!$A$1:$D$219,2,FALSE))</f>
        <v>SEVERE INTESTINAL FAILURE SERVICE (ADULTS)</v>
      </c>
      <c r="L967" s="47" t="s">
        <v>3272</v>
      </c>
      <c r="M967" s="50" t="s">
        <v>1193</v>
      </c>
      <c r="N967" s="50" t="str">
        <f>IF(ISERROR(VLOOKUP(M967,'Specialised Service Code'!$A$1:$D$219,2,FALSE)),"",VLOOKUP(M967,'Specialised Service Code'!$A$1:$D$219,2,FALSE))</f>
        <v>SPECIALIST GASTROENTEROLOGY, HEPATOLOGY AND NUTRITIONAL SUPPORT SERVICES FOR CHILDREN</v>
      </c>
      <c r="O967" s="47" t="s">
        <v>3273</v>
      </c>
    </row>
    <row r="968" spans="1:15" s="80" customFormat="1" ht="14.25" customHeight="1">
      <c r="A968" s="125" t="s">
        <v>1456</v>
      </c>
      <c r="B968" s="122"/>
      <c r="C968" s="126" t="s">
        <v>3270</v>
      </c>
      <c r="D968" s="47" t="s">
        <v>28</v>
      </c>
      <c r="E968" s="48" t="s">
        <v>3446</v>
      </c>
      <c r="F968" s="50" t="s">
        <v>3447</v>
      </c>
      <c r="G968" s="50" t="s">
        <v>3271</v>
      </c>
      <c r="H968" s="50" t="s">
        <v>24</v>
      </c>
      <c r="I968" s="50" t="s">
        <v>3270</v>
      </c>
      <c r="J968" s="50" t="s">
        <v>1291</v>
      </c>
      <c r="K968" s="50" t="str">
        <f>IF(ISERROR(VLOOKUP(J968,'Specialised Service Code'!$A$1:$D$219,2,FALSE)),"",VLOOKUP(J968,'Specialised Service Code'!$A$1:$D$219,2,FALSE))</f>
        <v>SEVERE INTESTINAL FAILURE SERVICE (ADULTS)</v>
      </c>
      <c r="L968" s="47" t="s">
        <v>3272</v>
      </c>
      <c r="M968" s="50" t="s">
        <v>1193</v>
      </c>
      <c r="N968" s="50" t="str">
        <f>IF(ISERROR(VLOOKUP(M968,'Specialised Service Code'!$A$1:$D$219,2,FALSE)),"",VLOOKUP(M968,'Specialised Service Code'!$A$1:$D$219,2,FALSE))</f>
        <v>SPECIALIST GASTROENTEROLOGY, HEPATOLOGY AND NUTRITIONAL SUPPORT SERVICES FOR CHILDREN</v>
      </c>
      <c r="O968" s="47" t="s">
        <v>3273</v>
      </c>
    </row>
    <row r="969" spans="1:15" s="80" customFormat="1" ht="14.25" customHeight="1">
      <c r="A969" s="125" t="s">
        <v>1456</v>
      </c>
      <c r="B969" s="122"/>
      <c r="C969" s="126" t="s">
        <v>3270</v>
      </c>
      <c r="D969" s="47" t="s">
        <v>28</v>
      </c>
      <c r="E969" s="48" t="s">
        <v>3448</v>
      </c>
      <c r="F969" s="50" t="s">
        <v>3449</v>
      </c>
      <c r="G969" s="50" t="s">
        <v>3271</v>
      </c>
      <c r="H969" s="50" t="s">
        <v>24</v>
      </c>
      <c r="I969" s="50" t="s">
        <v>3270</v>
      </c>
      <c r="J969" s="50" t="s">
        <v>1291</v>
      </c>
      <c r="K969" s="50" t="str">
        <f>IF(ISERROR(VLOOKUP(J969,'Specialised Service Code'!$A$1:$D$219,2,FALSE)),"",VLOOKUP(J969,'Specialised Service Code'!$A$1:$D$219,2,FALSE))</f>
        <v>SEVERE INTESTINAL FAILURE SERVICE (ADULTS)</v>
      </c>
      <c r="L969" s="47" t="s">
        <v>3272</v>
      </c>
      <c r="M969" s="50" t="s">
        <v>1193</v>
      </c>
      <c r="N969" s="50" t="str">
        <f>IF(ISERROR(VLOOKUP(M969,'Specialised Service Code'!$A$1:$D$219,2,FALSE)),"",VLOOKUP(M969,'Specialised Service Code'!$A$1:$D$219,2,FALSE))</f>
        <v>SPECIALIST GASTROENTEROLOGY, HEPATOLOGY AND NUTRITIONAL SUPPORT SERVICES FOR CHILDREN</v>
      </c>
      <c r="O969" s="47" t="s">
        <v>3273</v>
      </c>
    </row>
    <row r="970" spans="1:15" s="80" customFormat="1" ht="14.25" customHeight="1">
      <c r="A970" s="125" t="s">
        <v>1456</v>
      </c>
      <c r="B970" s="122"/>
      <c r="C970" s="126" t="s">
        <v>3270</v>
      </c>
      <c r="D970" s="47" t="s">
        <v>28</v>
      </c>
      <c r="E970" s="48" t="s">
        <v>3450</v>
      </c>
      <c r="F970" s="50" t="s">
        <v>3451</v>
      </c>
      <c r="G970" s="50" t="s">
        <v>3271</v>
      </c>
      <c r="H970" s="50" t="s">
        <v>24</v>
      </c>
      <c r="I970" s="50" t="s">
        <v>3270</v>
      </c>
      <c r="J970" s="50" t="s">
        <v>1291</v>
      </c>
      <c r="K970" s="50" t="str">
        <f>IF(ISERROR(VLOOKUP(J970,'Specialised Service Code'!$A$1:$D$219,2,FALSE)),"",VLOOKUP(J970,'Specialised Service Code'!$A$1:$D$219,2,FALSE))</f>
        <v>SEVERE INTESTINAL FAILURE SERVICE (ADULTS)</v>
      </c>
      <c r="L970" s="47" t="s">
        <v>3272</v>
      </c>
      <c r="M970" s="50" t="s">
        <v>1193</v>
      </c>
      <c r="N970" s="50" t="str">
        <f>IF(ISERROR(VLOOKUP(M970,'Specialised Service Code'!$A$1:$D$219,2,FALSE)),"",VLOOKUP(M970,'Specialised Service Code'!$A$1:$D$219,2,FALSE))</f>
        <v>SPECIALIST GASTROENTEROLOGY, HEPATOLOGY AND NUTRITIONAL SUPPORT SERVICES FOR CHILDREN</v>
      </c>
      <c r="O970" s="47" t="s">
        <v>3273</v>
      </c>
    </row>
    <row r="971" spans="1:15" s="80" customFormat="1" ht="14.25" customHeight="1">
      <c r="A971" s="125" t="s">
        <v>1456</v>
      </c>
      <c r="B971" s="122"/>
      <c r="C971" s="126" t="s">
        <v>3270</v>
      </c>
      <c r="D971" s="47" t="s">
        <v>28</v>
      </c>
      <c r="E971" s="48" t="s">
        <v>3452</v>
      </c>
      <c r="F971" s="50" t="s">
        <v>3453</v>
      </c>
      <c r="G971" s="50" t="s">
        <v>3271</v>
      </c>
      <c r="H971" s="50" t="s">
        <v>24</v>
      </c>
      <c r="I971" s="50" t="s">
        <v>3270</v>
      </c>
      <c r="J971" s="50" t="s">
        <v>1291</v>
      </c>
      <c r="K971" s="50" t="str">
        <f>IF(ISERROR(VLOOKUP(J971,'Specialised Service Code'!$A$1:$D$219,2,FALSE)),"",VLOOKUP(J971,'Specialised Service Code'!$A$1:$D$219,2,FALSE))</f>
        <v>SEVERE INTESTINAL FAILURE SERVICE (ADULTS)</v>
      </c>
      <c r="L971" s="47" t="s">
        <v>3272</v>
      </c>
      <c r="M971" s="50" t="s">
        <v>1193</v>
      </c>
      <c r="N971" s="50" t="str">
        <f>IF(ISERROR(VLOOKUP(M971,'Specialised Service Code'!$A$1:$D$219,2,FALSE)),"",VLOOKUP(M971,'Specialised Service Code'!$A$1:$D$219,2,FALSE))</f>
        <v>SPECIALIST GASTROENTEROLOGY, HEPATOLOGY AND NUTRITIONAL SUPPORT SERVICES FOR CHILDREN</v>
      </c>
      <c r="O971" s="47" t="s">
        <v>3273</v>
      </c>
    </row>
    <row r="972" spans="1:15" s="80" customFormat="1" ht="14.25" customHeight="1">
      <c r="A972" s="125" t="s">
        <v>1456</v>
      </c>
      <c r="B972" s="122"/>
      <c r="C972" s="126" t="s">
        <v>3270</v>
      </c>
      <c r="D972" s="47" t="s">
        <v>28</v>
      </c>
      <c r="E972" s="48" t="s">
        <v>3454</v>
      </c>
      <c r="F972" s="50" t="s">
        <v>3455</v>
      </c>
      <c r="G972" s="50" t="s">
        <v>3271</v>
      </c>
      <c r="H972" s="50" t="s">
        <v>24</v>
      </c>
      <c r="I972" s="50" t="s">
        <v>3270</v>
      </c>
      <c r="J972" s="50" t="s">
        <v>1291</v>
      </c>
      <c r="K972" s="50" t="str">
        <f>IF(ISERROR(VLOOKUP(J972,'Specialised Service Code'!$A$1:$D$219,2,FALSE)),"",VLOOKUP(J972,'Specialised Service Code'!$A$1:$D$219,2,FALSE))</f>
        <v>SEVERE INTESTINAL FAILURE SERVICE (ADULTS)</v>
      </c>
      <c r="L972" s="47" t="s">
        <v>3272</v>
      </c>
      <c r="M972" s="50" t="s">
        <v>1193</v>
      </c>
      <c r="N972" s="50" t="str">
        <f>IF(ISERROR(VLOOKUP(M972,'Specialised Service Code'!$A$1:$D$219,2,FALSE)),"",VLOOKUP(M972,'Specialised Service Code'!$A$1:$D$219,2,FALSE))</f>
        <v>SPECIALIST GASTROENTEROLOGY, HEPATOLOGY AND NUTRITIONAL SUPPORT SERVICES FOR CHILDREN</v>
      </c>
      <c r="O972" s="47" t="s">
        <v>3273</v>
      </c>
    </row>
    <row r="973" spans="1:15" s="80" customFormat="1" ht="14.25" customHeight="1">
      <c r="A973" s="125" t="s">
        <v>1456</v>
      </c>
      <c r="B973" s="122"/>
      <c r="C973" s="126" t="s">
        <v>3270</v>
      </c>
      <c r="D973" s="47" t="s">
        <v>28</v>
      </c>
      <c r="E973" s="48" t="s">
        <v>3456</v>
      </c>
      <c r="F973" s="50" t="s">
        <v>3457</v>
      </c>
      <c r="G973" s="50" t="s">
        <v>3271</v>
      </c>
      <c r="H973" s="50" t="s">
        <v>24</v>
      </c>
      <c r="I973" s="50" t="s">
        <v>3270</v>
      </c>
      <c r="J973" s="50" t="s">
        <v>1291</v>
      </c>
      <c r="K973" s="50" t="str">
        <f>IF(ISERROR(VLOOKUP(J973,'Specialised Service Code'!$A$1:$D$219,2,FALSE)),"",VLOOKUP(J973,'Specialised Service Code'!$A$1:$D$219,2,FALSE))</f>
        <v>SEVERE INTESTINAL FAILURE SERVICE (ADULTS)</v>
      </c>
      <c r="L973" s="47" t="s">
        <v>3272</v>
      </c>
      <c r="M973" s="50" t="s">
        <v>1193</v>
      </c>
      <c r="N973" s="50" t="str">
        <f>IF(ISERROR(VLOOKUP(M973,'Specialised Service Code'!$A$1:$D$219,2,FALSE)),"",VLOOKUP(M973,'Specialised Service Code'!$A$1:$D$219,2,FALSE))</f>
        <v>SPECIALIST GASTROENTEROLOGY, HEPATOLOGY AND NUTRITIONAL SUPPORT SERVICES FOR CHILDREN</v>
      </c>
      <c r="O973" s="47" t="s">
        <v>3273</v>
      </c>
    </row>
    <row r="974" spans="1:15" s="80" customFormat="1" ht="14.25" customHeight="1">
      <c r="A974" s="125" t="s">
        <v>1456</v>
      </c>
      <c r="B974" s="122"/>
      <c r="C974" s="126" t="s">
        <v>3270</v>
      </c>
      <c r="D974" s="47" t="s">
        <v>28</v>
      </c>
      <c r="E974" s="48" t="s">
        <v>3458</v>
      </c>
      <c r="F974" s="50" t="s">
        <v>3459</v>
      </c>
      <c r="G974" s="50" t="s">
        <v>3271</v>
      </c>
      <c r="H974" s="50" t="s">
        <v>24</v>
      </c>
      <c r="I974" s="50" t="s">
        <v>3270</v>
      </c>
      <c r="J974" s="50" t="s">
        <v>1291</v>
      </c>
      <c r="K974" s="50" t="str">
        <f>IF(ISERROR(VLOOKUP(J974,'Specialised Service Code'!$A$1:$D$219,2,FALSE)),"",VLOOKUP(J974,'Specialised Service Code'!$A$1:$D$219,2,FALSE))</f>
        <v>SEVERE INTESTINAL FAILURE SERVICE (ADULTS)</v>
      </c>
      <c r="L974" s="47" t="s">
        <v>3272</v>
      </c>
      <c r="M974" s="50" t="s">
        <v>1193</v>
      </c>
      <c r="N974" s="50" t="str">
        <f>IF(ISERROR(VLOOKUP(M974,'Specialised Service Code'!$A$1:$D$219,2,FALSE)),"",VLOOKUP(M974,'Specialised Service Code'!$A$1:$D$219,2,FALSE))</f>
        <v>SPECIALIST GASTROENTEROLOGY, HEPATOLOGY AND NUTRITIONAL SUPPORT SERVICES FOR CHILDREN</v>
      </c>
      <c r="O974" s="47" t="s">
        <v>3273</v>
      </c>
    </row>
    <row r="975" spans="1:15" s="80" customFormat="1" ht="14.25" customHeight="1">
      <c r="A975" s="125" t="s">
        <v>1456</v>
      </c>
      <c r="B975" s="122"/>
      <c r="C975" s="126" t="s">
        <v>3270</v>
      </c>
      <c r="D975" s="47" t="s">
        <v>28</v>
      </c>
      <c r="E975" s="48" t="s">
        <v>3460</v>
      </c>
      <c r="F975" s="50" t="s">
        <v>3461</v>
      </c>
      <c r="G975" s="50" t="s">
        <v>3271</v>
      </c>
      <c r="H975" s="50" t="s">
        <v>24</v>
      </c>
      <c r="I975" s="50" t="s">
        <v>3270</v>
      </c>
      <c r="J975" s="50" t="s">
        <v>1291</v>
      </c>
      <c r="K975" s="50" t="str">
        <f>IF(ISERROR(VLOOKUP(J975,'Specialised Service Code'!$A$1:$D$219,2,FALSE)),"",VLOOKUP(J975,'Specialised Service Code'!$A$1:$D$219,2,FALSE))</f>
        <v>SEVERE INTESTINAL FAILURE SERVICE (ADULTS)</v>
      </c>
      <c r="L975" s="47" t="s">
        <v>3272</v>
      </c>
      <c r="M975" s="50" t="s">
        <v>1193</v>
      </c>
      <c r="N975" s="50" t="str">
        <f>IF(ISERROR(VLOOKUP(M975,'Specialised Service Code'!$A$1:$D$219,2,FALSE)),"",VLOOKUP(M975,'Specialised Service Code'!$A$1:$D$219,2,FALSE))</f>
        <v>SPECIALIST GASTROENTEROLOGY, HEPATOLOGY AND NUTRITIONAL SUPPORT SERVICES FOR CHILDREN</v>
      </c>
      <c r="O975" s="47" t="s">
        <v>3273</v>
      </c>
    </row>
    <row r="976" spans="1:15" s="80" customFormat="1" ht="14.25" customHeight="1">
      <c r="A976" s="125" t="s">
        <v>1456</v>
      </c>
      <c r="B976" s="122"/>
      <c r="C976" s="126" t="s">
        <v>3270</v>
      </c>
      <c r="D976" s="47" t="s">
        <v>28</v>
      </c>
      <c r="E976" s="48" t="s">
        <v>3462</v>
      </c>
      <c r="F976" s="50" t="s">
        <v>3463</v>
      </c>
      <c r="G976" s="50" t="s">
        <v>3271</v>
      </c>
      <c r="H976" s="50" t="s">
        <v>24</v>
      </c>
      <c r="I976" s="50" t="s">
        <v>3270</v>
      </c>
      <c r="J976" s="50" t="s">
        <v>1291</v>
      </c>
      <c r="K976" s="50" t="str">
        <f>IF(ISERROR(VLOOKUP(J976,'Specialised Service Code'!$A$1:$D$219,2,FALSE)),"",VLOOKUP(J976,'Specialised Service Code'!$A$1:$D$219,2,FALSE))</f>
        <v>SEVERE INTESTINAL FAILURE SERVICE (ADULTS)</v>
      </c>
      <c r="L976" s="47" t="s">
        <v>3272</v>
      </c>
      <c r="M976" s="50" t="s">
        <v>1193</v>
      </c>
      <c r="N976" s="50" t="str">
        <f>IF(ISERROR(VLOOKUP(M976,'Specialised Service Code'!$A$1:$D$219,2,FALSE)),"",VLOOKUP(M976,'Specialised Service Code'!$A$1:$D$219,2,FALSE))</f>
        <v>SPECIALIST GASTROENTEROLOGY, HEPATOLOGY AND NUTRITIONAL SUPPORT SERVICES FOR CHILDREN</v>
      </c>
      <c r="O976" s="47" t="s">
        <v>3273</v>
      </c>
    </row>
    <row r="977" spans="1:15" s="80" customFormat="1" ht="14.25" customHeight="1">
      <c r="A977" s="125" t="s">
        <v>1456</v>
      </c>
      <c r="B977" s="122"/>
      <c r="C977" s="126" t="s">
        <v>3270</v>
      </c>
      <c r="D977" s="47" t="s">
        <v>28</v>
      </c>
      <c r="E977" s="48" t="s">
        <v>3464</v>
      </c>
      <c r="F977" s="50" t="s">
        <v>3465</v>
      </c>
      <c r="G977" s="50" t="s">
        <v>3271</v>
      </c>
      <c r="H977" s="50" t="s">
        <v>24</v>
      </c>
      <c r="I977" s="50" t="s">
        <v>3270</v>
      </c>
      <c r="J977" s="50" t="s">
        <v>1291</v>
      </c>
      <c r="K977" s="50" t="str">
        <f>IF(ISERROR(VLOOKUP(J977,'Specialised Service Code'!$A$1:$D$219,2,FALSE)),"",VLOOKUP(J977,'Specialised Service Code'!$A$1:$D$219,2,FALSE))</f>
        <v>SEVERE INTESTINAL FAILURE SERVICE (ADULTS)</v>
      </c>
      <c r="L977" s="47" t="s">
        <v>3272</v>
      </c>
      <c r="M977" s="50" t="s">
        <v>1193</v>
      </c>
      <c r="N977" s="50" t="str">
        <f>IF(ISERROR(VLOOKUP(M977,'Specialised Service Code'!$A$1:$D$219,2,FALSE)),"",VLOOKUP(M977,'Specialised Service Code'!$A$1:$D$219,2,FALSE))</f>
        <v>SPECIALIST GASTROENTEROLOGY, HEPATOLOGY AND NUTRITIONAL SUPPORT SERVICES FOR CHILDREN</v>
      </c>
      <c r="O977" s="47" t="s">
        <v>3273</v>
      </c>
    </row>
    <row r="978" spans="1:15" s="80" customFormat="1" ht="14.25" customHeight="1">
      <c r="A978" s="125" t="s">
        <v>1456</v>
      </c>
      <c r="B978" s="122"/>
      <c r="C978" s="126" t="s">
        <v>3270</v>
      </c>
      <c r="D978" s="47" t="s">
        <v>28</v>
      </c>
      <c r="E978" s="48" t="s">
        <v>3466</v>
      </c>
      <c r="F978" s="50" t="s">
        <v>3467</v>
      </c>
      <c r="G978" s="50" t="s">
        <v>3271</v>
      </c>
      <c r="H978" s="50" t="s">
        <v>24</v>
      </c>
      <c r="I978" s="50" t="s">
        <v>3270</v>
      </c>
      <c r="J978" s="50" t="s">
        <v>1291</v>
      </c>
      <c r="K978" s="50" t="str">
        <f>IF(ISERROR(VLOOKUP(J978,'Specialised Service Code'!$A$1:$D$219,2,FALSE)),"",VLOOKUP(J978,'Specialised Service Code'!$A$1:$D$219,2,FALSE))</f>
        <v>SEVERE INTESTINAL FAILURE SERVICE (ADULTS)</v>
      </c>
      <c r="L978" s="47" t="s">
        <v>3272</v>
      </c>
      <c r="M978" s="50" t="s">
        <v>1193</v>
      </c>
      <c r="N978" s="50" t="str">
        <f>IF(ISERROR(VLOOKUP(M978,'Specialised Service Code'!$A$1:$D$219,2,FALSE)),"",VLOOKUP(M978,'Specialised Service Code'!$A$1:$D$219,2,FALSE))</f>
        <v>SPECIALIST GASTROENTEROLOGY, HEPATOLOGY AND NUTRITIONAL SUPPORT SERVICES FOR CHILDREN</v>
      </c>
      <c r="O978" s="47" t="s">
        <v>3273</v>
      </c>
    </row>
    <row r="979" spans="1:15" s="80" customFormat="1" ht="14.25" customHeight="1">
      <c r="A979" s="125" t="s">
        <v>1456</v>
      </c>
      <c r="B979" s="122"/>
      <c r="C979" s="126" t="s">
        <v>3270</v>
      </c>
      <c r="D979" s="47" t="s">
        <v>28</v>
      </c>
      <c r="E979" s="48" t="s">
        <v>3468</v>
      </c>
      <c r="F979" s="50" t="s">
        <v>3469</v>
      </c>
      <c r="G979" s="50" t="s">
        <v>3271</v>
      </c>
      <c r="H979" s="50" t="s">
        <v>24</v>
      </c>
      <c r="I979" s="50" t="s">
        <v>3270</v>
      </c>
      <c r="J979" s="50" t="s">
        <v>1291</v>
      </c>
      <c r="K979" s="50" t="str">
        <f>IF(ISERROR(VLOOKUP(J979,'Specialised Service Code'!$A$1:$D$219,2,FALSE)),"",VLOOKUP(J979,'Specialised Service Code'!$A$1:$D$219,2,FALSE))</f>
        <v>SEVERE INTESTINAL FAILURE SERVICE (ADULTS)</v>
      </c>
      <c r="L979" s="47" t="s">
        <v>3272</v>
      </c>
      <c r="M979" s="50" t="s">
        <v>1193</v>
      </c>
      <c r="N979" s="50" t="str">
        <f>IF(ISERROR(VLOOKUP(M979,'Specialised Service Code'!$A$1:$D$219,2,FALSE)),"",VLOOKUP(M979,'Specialised Service Code'!$A$1:$D$219,2,FALSE))</f>
        <v>SPECIALIST GASTROENTEROLOGY, HEPATOLOGY AND NUTRITIONAL SUPPORT SERVICES FOR CHILDREN</v>
      </c>
      <c r="O979" s="47" t="s">
        <v>3273</v>
      </c>
    </row>
    <row r="980" spans="1:15" s="80" customFormat="1" ht="14.25" customHeight="1">
      <c r="A980" s="125" t="s">
        <v>1456</v>
      </c>
      <c r="B980" s="122"/>
      <c r="C980" s="126" t="s">
        <v>3270</v>
      </c>
      <c r="D980" s="47" t="s">
        <v>28</v>
      </c>
      <c r="E980" s="48" t="s">
        <v>3470</v>
      </c>
      <c r="F980" s="50" t="s">
        <v>3471</v>
      </c>
      <c r="G980" s="50" t="s">
        <v>3271</v>
      </c>
      <c r="H980" s="50" t="s">
        <v>24</v>
      </c>
      <c r="I980" s="50" t="s">
        <v>3270</v>
      </c>
      <c r="J980" s="50" t="s">
        <v>1291</v>
      </c>
      <c r="K980" s="50" t="str">
        <f>IF(ISERROR(VLOOKUP(J980,'Specialised Service Code'!$A$1:$D$219,2,FALSE)),"",VLOOKUP(J980,'Specialised Service Code'!$A$1:$D$219,2,FALSE))</f>
        <v>SEVERE INTESTINAL FAILURE SERVICE (ADULTS)</v>
      </c>
      <c r="L980" s="47" t="s">
        <v>3272</v>
      </c>
      <c r="M980" s="50" t="s">
        <v>1193</v>
      </c>
      <c r="N980" s="50" t="str">
        <f>IF(ISERROR(VLOOKUP(M980,'Specialised Service Code'!$A$1:$D$219,2,FALSE)),"",VLOOKUP(M980,'Specialised Service Code'!$A$1:$D$219,2,FALSE))</f>
        <v>SPECIALIST GASTROENTEROLOGY, HEPATOLOGY AND NUTRITIONAL SUPPORT SERVICES FOR CHILDREN</v>
      </c>
      <c r="O980" s="47" t="s">
        <v>3273</v>
      </c>
    </row>
    <row r="981" spans="1:15" s="80" customFormat="1" ht="14.25" customHeight="1">
      <c r="A981" s="125" t="s">
        <v>1456</v>
      </c>
      <c r="B981" s="122"/>
      <c r="C981" s="126" t="s">
        <v>3270</v>
      </c>
      <c r="D981" s="47" t="s">
        <v>28</v>
      </c>
      <c r="E981" s="48" t="s">
        <v>3472</v>
      </c>
      <c r="F981" s="50" t="s">
        <v>3473</v>
      </c>
      <c r="G981" s="50" t="s">
        <v>3271</v>
      </c>
      <c r="H981" s="50" t="s">
        <v>24</v>
      </c>
      <c r="I981" s="50" t="s">
        <v>3270</v>
      </c>
      <c r="J981" s="50" t="s">
        <v>1291</v>
      </c>
      <c r="K981" s="50" t="str">
        <f>IF(ISERROR(VLOOKUP(J981,'Specialised Service Code'!$A$1:$D$219,2,FALSE)),"",VLOOKUP(J981,'Specialised Service Code'!$A$1:$D$219,2,FALSE))</f>
        <v>SEVERE INTESTINAL FAILURE SERVICE (ADULTS)</v>
      </c>
      <c r="L981" s="47" t="s">
        <v>3272</v>
      </c>
      <c r="M981" s="50" t="s">
        <v>1193</v>
      </c>
      <c r="N981" s="50" t="str">
        <f>IF(ISERROR(VLOOKUP(M981,'Specialised Service Code'!$A$1:$D$219,2,FALSE)),"",VLOOKUP(M981,'Specialised Service Code'!$A$1:$D$219,2,FALSE))</f>
        <v>SPECIALIST GASTROENTEROLOGY, HEPATOLOGY AND NUTRITIONAL SUPPORT SERVICES FOR CHILDREN</v>
      </c>
      <c r="O981" s="47" t="s">
        <v>3273</v>
      </c>
    </row>
    <row r="982" spans="1:15" s="80" customFormat="1" ht="14.25" customHeight="1">
      <c r="A982" s="125" t="s">
        <v>1456</v>
      </c>
      <c r="B982" s="122"/>
      <c r="C982" s="126" t="s">
        <v>3270</v>
      </c>
      <c r="D982" s="47" t="s">
        <v>28</v>
      </c>
      <c r="E982" s="48" t="s">
        <v>3474</v>
      </c>
      <c r="F982" s="50" t="s">
        <v>3475</v>
      </c>
      <c r="G982" s="50" t="s">
        <v>3271</v>
      </c>
      <c r="H982" s="50" t="s">
        <v>24</v>
      </c>
      <c r="I982" s="50" t="s">
        <v>3270</v>
      </c>
      <c r="J982" s="50" t="s">
        <v>1291</v>
      </c>
      <c r="K982" s="50" t="str">
        <f>IF(ISERROR(VLOOKUP(J982,'Specialised Service Code'!$A$1:$D$219,2,FALSE)),"",VLOOKUP(J982,'Specialised Service Code'!$A$1:$D$219,2,FALSE))</f>
        <v>SEVERE INTESTINAL FAILURE SERVICE (ADULTS)</v>
      </c>
      <c r="L982" s="47" t="s">
        <v>3272</v>
      </c>
      <c r="M982" s="50" t="s">
        <v>1193</v>
      </c>
      <c r="N982" s="50" t="str">
        <f>IF(ISERROR(VLOOKUP(M982,'Specialised Service Code'!$A$1:$D$219,2,FALSE)),"",VLOOKUP(M982,'Specialised Service Code'!$A$1:$D$219,2,FALSE))</f>
        <v>SPECIALIST GASTROENTEROLOGY, HEPATOLOGY AND NUTRITIONAL SUPPORT SERVICES FOR CHILDREN</v>
      </c>
      <c r="O982" s="47" t="s">
        <v>3273</v>
      </c>
    </row>
    <row r="983" spans="1:15" s="80" customFormat="1" ht="14.25" customHeight="1">
      <c r="A983" s="125" t="s">
        <v>1456</v>
      </c>
      <c r="B983" s="122"/>
      <c r="C983" s="126" t="s">
        <v>3270</v>
      </c>
      <c r="D983" s="47" t="s">
        <v>28</v>
      </c>
      <c r="E983" s="48" t="s">
        <v>3476</v>
      </c>
      <c r="F983" s="50" t="s">
        <v>3477</v>
      </c>
      <c r="G983" s="50" t="s">
        <v>3271</v>
      </c>
      <c r="H983" s="50" t="s">
        <v>24</v>
      </c>
      <c r="I983" s="50" t="s">
        <v>3270</v>
      </c>
      <c r="J983" s="50" t="s">
        <v>1291</v>
      </c>
      <c r="K983" s="50" t="str">
        <f>IF(ISERROR(VLOOKUP(J983,'Specialised Service Code'!$A$1:$D$219,2,FALSE)),"",VLOOKUP(J983,'Specialised Service Code'!$A$1:$D$219,2,FALSE))</f>
        <v>SEVERE INTESTINAL FAILURE SERVICE (ADULTS)</v>
      </c>
      <c r="L983" s="47" t="s">
        <v>3272</v>
      </c>
      <c r="M983" s="50" t="s">
        <v>1193</v>
      </c>
      <c r="N983" s="50" t="str">
        <f>IF(ISERROR(VLOOKUP(M983,'Specialised Service Code'!$A$1:$D$219,2,FALSE)),"",VLOOKUP(M983,'Specialised Service Code'!$A$1:$D$219,2,FALSE))</f>
        <v>SPECIALIST GASTROENTEROLOGY, HEPATOLOGY AND NUTRITIONAL SUPPORT SERVICES FOR CHILDREN</v>
      </c>
      <c r="O983" s="47" t="s">
        <v>3273</v>
      </c>
    </row>
    <row r="984" spans="1:15" s="80" customFormat="1" ht="14.25" customHeight="1">
      <c r="A984" s="125" t="s">
        <v>1456</v>
      </c>
      <c r="B984" s="122"/>
      <c r="C984" s="126" t="s">
        <v>3270</v>
      </c>
      <c r="D984" s="47" t="s">
        <v>28</v>
      </c>
      <c r="E984" s="48" t="s">
        <v>3478</v>
      </c>
      <c r="F984" s="50" t="s">
        <v>3479</v>
      </c>
      <c r="G984" s="50" t="s">
        <v>3271</v>
      </c>
      <c r="H984" s="50" t="s">
        <v>24</v>
      </c>
      <c r="I984" s="50" t="s">
        <v>3270</v>
      </c>
      <c r="J984" s="50" t="s">
        <v>1291</v>
      </c>
      <c r="K984" s="50" t="str">
        <f>IF(ISERROR(VLOOKUP(J984,'Specialised Service Code'!$A$1:$D$219,2,FALSE)),"",VLOOKUP(J984,'Specialised Service Code'!$A$1:$D$219,2,FALSE))</f>
        <v>SEVERE INTESTINAL FAILURE SERVICE (ADULTS)</v>
      </c>
      <c r="L984" s="47" t="s">
        <v>3272</v>
      </c>
      <c r="M984" s="50" t="s">
        <v>1193</v>
      </c>
      <c r="N984" s="50" t="str">
        <f>IF(ISERROR(VLOOKUP(M984,'Specialised Service Code'!$A$1:$D$219,2,FALSE)),"",VLOOKUP(M984,'Specialised Service Code'!$A$1:$D$219,2,FALSE))</f>
        <v>SPECIALIST GASTROENTEROLOGY, HEPATOLOGY AND NUTRITIONAL SUPPORT SERVICES FOR CHILDREN</v>
      </c>
      <c r="O984" s="47" t="s">
        <v>3273</v>
      </c>
    </row>
    <row r="985" spans="1:15" s="80" customFormat="1" ht="14.25" customHeight="1">
      <c r="A985" s="125" t="s">
        <v>27</v>
      </c>
      <c r="B985" s="122" t="s">
        <v>3480</v>
      </c>
      <c r="C985" s="126" t="s">
        <v>3481</v>
      </c>
      <c r="D985" s="47" t="s">
        <v>29</v>
      </c>
      <c r="E985" s="48" t="s">
        <v>3482</v>
      </c>
      <c r="F985" s="50" t="s">
        <v>3483</v>
      </c>
      <c r="G985" s="50" t="s">
        <v>1619</v>
      </c>
      <c r="H985" s="50" t="s">
        <v>3484</v>
      </c>
      <c r="I985" s="50" t="s">
        <v>1505</v>
      </c>
      <c r="J985" s="50" t="s">
        <v>1284</v>
      </c>
      <c r="K985" s="50" t="str">
        <f>IF(ISERROR(VLOOKUP(J985,'Specialised Service Code'!$A$1:$D$219,2,FALSE)),"",VLOOKUP(J985,'Specialised Service Code'!$A$1:$D$219,2,FALSE))</f>
        <v>HIGHLY SPECIALIST SERVICES FOR ADULTS WITH INFECTIOUS DISEASES: INFECTIOUS DISEASES</v>
      </c>
      <c r="L985" s="47" t="s">
        <v>1506</v>
      </c>
      <c r="M985" s="50" t="s">
        <v>1285</v>
      </c>
      <c r="N985" s="50" t="str">
        <f>IF(ISERROR(VLOOKUP(M985,'Specialised Service Code'!$A$1:$D$219,2,FALSE)),"",VLOOKUP(M985,'Specialised Service Code'!$A$1:$D$219,2,FALSE))</f>
        <v>SPECIALIST SERVICES FOR CHILDREN WITH INFECTIOUS DISEASES</v>
      </c>
      <c r="O985" s="47" t="s">
        <v>1437</v>
      </c>
    </row>
    <row r="986" spans="1:15" s="80" customFormat="1" ht="14.25" customHeight="1">
      <c r="A986" s="125" t="s">
        <v>27</v>
      </c>
      <c r="B986" s="122" t="s">
        <v>3480</v>
      </c>
      <c r="C986" s="126" t="s">
        <v>3481</v>
      </c>
      <c r="D986" s="47" t="s">
        <v>28</v>
      </c>
      <c r="E986" s="48" t="s">
        <v>3485</v>
      </c>
      <c r="F986" s="50" t="s">
        <v>3486</v>
      </c>
      <c r="G986" s="50" t="s">
        <v>1619</v>
      </c>
      <c r="H986" s="50" t="s">
        <v>3484</v>
      </c>
      <c r="I986" s="50" t="s">
        <v>1505</v>
      </c>
      <c r="J986" s="50" t="s">
        <v>1284</v>
      </c>
      <c r="K986" s="50" t="str">
        <f>IF(ISERROR(VLOOKUP(J986,'Specialised Service Code'!$A$1:$D$219,2,FALSE)),"",VLOOKUP(J986,'Specialised Service Code'!$A$1:$D$219,2,FALSE))</f>
        <v>HIGHLY SPECIALIST SERVICES FOR ADULTS WITH INFECTIOUS DISEASES: INFECTIOUS DISEASES</v>
      </c>
      <c r="L986" s="47" t="s">
        <v>1506</v>
      </c>
      <c r="M986" s="50" t="s">
        <v>1285</v>
      </c>
      <c r="N986" s="50" t="str">
        <f>IF(ISERROR(VLOOKUP(M986,'Specialised Service Code'!$A$1:$D$219,2,FALSE)),"",VLOOKUP(M986,'Specialised Service Code'!$A$1:$D$219,2,FALSE))</f>
        <v>SPECIALIST SERVICES FOR CHILDREN WITH INFECTIOUS DISEASES</v>
      </c>
      <c r="O986" s="47" t="s">
        <v>1437</v>
      </c>
    </row>
    <row r="987" spans="1:15" s="80" customFormat="1" ht="14.25" customHeight="1">
      <c r="A987" s="125" t="s">
        <v>27</v>
      </c>
      <c r="B987" s="122" t="s">
        <v>3487</v>
      </c>
      <c r="C987" s="126" t="s">
        <v>3488</v>
      </c>
      <c r="D987" s="47" t="s">
        <v>29</v>
      </c>
      <c r="E987" s="48" t="s">
        <v>3489</v>
      </c>
      <c r="F987" s="50" t="s">
        <v>3490</v>
      </c>
      <c r="G987" s="50" t="s">
        <v>2961</v>
      </c>
      <c r="H987" s="50" t="s">
        <v>24</v>
      </c>
      <c r="I987" s="50" t="s">
        <v>2581</v>
      </c>
      <c r="J987" s="50" t="s">
        <v>1250</v>
      </c>
      <c r="K987" s="50" t="str">
        <f>IF(ISERROR(VLOOKUP(J987,'Specialised Service Code'!$A$1:$D$219,2,FALSE)),"",VLOOKUP(J987,'Specialised Service Code'!$A$1:$D$219,2,FALSE))</f>
        <v>ADULT SPECIALIST ENDOCRINOLOGY SERVICES</v>
      </c>
      <c r="L987" s="47" t="s">
        <v>1460</v>
      </c>
      <c r="M987" s="50" t="s">
        <v>1191</v>
      </c>
      <c r="N987" s="50" t="str">
        <f>IF(ISERROR(VLOOKUP(M987,'Specialised Service Code'!$A$1:$D$219,2,FALSE)),"",VLOOKUP(M987,'Specialised Service Code'!$A$1:$D$219,2,FALSE))</f>
        <v>SPECIALIST ENDOCRINOLOGY AND DIABETES SERVICES FOR CHILDREN</v>
      </c>
      <c r="O987" s="47" t="s">
        <v>2962</v>
      </c>
    </row>
    <row r="988" spans="1:15" s="80" customFormat="1" ht="14.25" customHeight="1">
      <c r="A988" s="125" t="s">
        <v>27</v>
      </c>
      <c r="B988" s="122" t="s">
        <v>3487</v>
      </c>
      <c r="C988" s="126" t="s">
        <v>3488</v>
      </c>
      <c r="D988" s="47" t="s">
        <v>29</v>
      </c>
      <c r="E988" s="48" t="s">
        <v>3491</v>
      </c>
      <c r="F988" s="50" t="s">
        <v>3492</v>
      </c>
      <c r="G988" s="50" t="s">
        <v>2961</v>
      </c>
      <c r="H988" s="50" t="s">
        <v>24</v>
      </c>
      <c r="I988" s="50" t="s">
        <v>2581</v>
      </c>
      <c r="J988" s="50" t="s">
        <v>1250</v>
      </c>
      <c r="K988" s="50" t="str">
        <f>IF(ISERROR(VLOOKUP(J988,'Specialised Service Code'!$A$1:$D$219,2,FALSE)),"",VLOOKUP(J988,'Specialised Service Code'!$A$1:$D$219,2,FALSE))</f>
        <v>ADULT SPECIALIST ENDOCRINOLOGY SERVICES</v>
      </c>
      <c r="L988" s="47" t="s">
        <v>1460</v>
      </c>
      <c r="M988" s="50" t="s">
        <v>1191</v>
      </c>
      <c r="N988" s="50" t="str">
        <f>IF(ISERROR(VLOOKUP(M988,'Specialised Service Code'!$A$1:$D$219,2,FALSE)),"",VLOOKUP(M988,'Specialised Service Code'!$A$1:$D$219,2,FALSE))</f>
        <v>SPECIALIST ENDOCRINOLOGY AND DIABETES SERVICES FOR CHILDREN</v>
      </c>
      <c r="O988" s="47" t="s">
        <v>2962</v>
      </c>
    </row>
    <row r="989" spans="1:15" s="80" customFormat="1" ht="14.25" customHeight="1">
      <c r="A989" s="125" t="s">
        <v>27</v>
      </c>
      <c r="B989" s="122" t="s">
        <v>3487</v>
      </c>
      <c r="C989" s="126" t="s">
        <v>3488</v>
      </c>
      <c r="D989" s="47" t="s">
        <v>29</v>
      </c>
      <c r="E989" s="48" t="s">
        <v>3493</v>
      </c>
      <c r="F989" s="50" t="s">
        <v>3494</v>
      </c>
      <c r="G989" s="50" t="s">
        <v>2961</v>
      </c>
      <c r="H989" s="50" t="s">
        <v>24</v>
      </c>
      <c r="I989" s="50" t="s">
        <v>2581</v>
      </c>
      <c r="J989" s="50" t="s">
        <v>1250</v>
      </c>
      <c r="K989" s="50" t="str">
        <f>IF(ISERROR(VLOOKUP(J989,'Specialised Service Code'!$A$1:$D$219,2,FALSE)),"",VLOOKUP(J989,'Specialised Service Code'!$A$1:$D$219,2,FALSE))</f>
        <v>ADULT SPECIALIST ENDOCRINOLOGY SERVICES</v>
      </c>
      <c r="L989" s="47" t="s">
        <v>1460</v>
      </c>
      <c r="M989" s="50" t="s">
        <v>1191</v>
      </c>
      <c r="N989" s="50" t="str">
        <f>IF(ISERROR(VLOOKUP(M989,'Specialised Service Code'!$A$1:$D$219,2,FALSE)),"",VLOOKUP(M989,'Specialised Service Code'!$A$1:$D$219,2,FALSE))</f>
        <v>SPECIALIST ENDOCRINOLOGY AND DIABETES SERVICES FOR CHILDREN</v>
      </c>
      <c r="O989" s="47" t="s">
        <v>2962</v>
      </c>
    </row>
    <row r="990" spans="1:15" s="80" customFormat="1" ht="14.25" customHeight="1">
      <c r="A990" s="125" t="s">
        <v>27</v>
      </c>
      <c r="B990" s="122" t="s">
        <v>3487</v>
      </c>
      <c r="C990" s="126" t="s">
        <v>3488</v>
      </c>
      <c r="D990" s="47" t="s">
        <v>29</v>
      </c>
      <c r="E990" s="48" t="s">
        <v>3495</v>
      </c>
      <c r="F990" s="50" t="s">
        <v>3496</v>
      </c>
      <c r="G990" s="50" t="s">
        <v>2961</v>
      </c>
      <c r="H990" s="50" t="s">
        <v>24</v>
      </c>
      <c r="I990" s="50" t="s">
        <v>2581</v>
      </c>
      <c r="J990" s="50" t="s">
        <v>1250</v>
      </c>
      <c r="K990" s="50" t="str">
        <f>IF(ISERROR(VLOOKUP(J990,'Specialised Service Code'!$A$1:$D$219,2,FALSE)),"",VLOOKUP(J990,'Specialised Service Code'!$A$1:$D$219,2,FALSE))</f>
        <v>ADULT SPECIALIST ENDOCRINOLOGY SERVICES</v>
      </c>
      <c r="L990" s="47" t="s">
        <v>1460</v>
      </c>
      <c r="M990" s="50" t="s">
        <v>1191</v>
      </c>
      <c r="N990" s="50" t="str">
        <f>IF(ISERROR(VLOOKUP(M990,'Specialised Service Code'!$A$1:$D$219,2,FALSE)),"",VLOOKUP(M990,'Specialised Service Code'!$A$1:$D$219,2,FALSE))</f>
        <v>SPECIALIST ENDOCRINOLOGY AND DIABETES SERVICES FOR CHILDREN</v>
      </c>
      <c r="O990" s="47" t="s">
        <v>2962</v>
      </c>
    </row>
    <row r="991" spans="1:15" s="80" customFormat="1" ht="14.25" customHeight="1">
      <c r="A991" s="125" t="s">
        <v>27</v>
      </c>
      <c r="B991" s="122" t="s">
        <v>3487</v>
      </c>
      <c r="C991" s="126" t="s">
        <v>3488</v>
      </c>
      <c r="D991" s="47" t="s">
        <v>29</v>
      </c>
      <c r="E991" s="48" t="s">
        <v>3497</v>
      </c>
      <c r="F991" s="50" t="s">
        <v>3498</v>
      </c>
      <c r="G991" s="50" t="s">
        <v>2961</v>
      </c>
      <c r="H991" s="50" t="s">
        <v>24</v>
      </c>
      <c r="I991" s="50" t="s">
        <v>2581</v>
      </c>
      <c r="J991" s="50" t="s">
        <v>1250</v>
      </c>
      <c r="K991" s="50" t="str">
        <f>IF(ISERROR(VLOOKUP(J991,'Specialised Service Code'!$A$1:$D$219,2,FALSE)),"",VLOOKUP(J991,'Specialised Service Code'!$A$1:$D$219,2,FALSE))</f>
        <v>ADULT SPECIALIST ENDOCRINOLOGY SERVICES</v>
      </c>
      <c r="L991" s="47" t="s">
        <v>1460</v>
      </c>
      <c r="M991" s="50" t="s">
        <v>1191</v>
      </c>
      <c r="N991" s="50" t="str">
        <f>IF(ISERROR(VLOOKUP(M991,'Specialised Service Code'!$A$1:$D$219,2,FALSE)),"",VLOOKUP(M991,'Specialised Service Code'!$A$1:$D$219,2,FALSE))</f>
        <v>SPECIALIST ENDOCRINOLOGY AND DIABETES SERVICES FOR CHILDREN</v>
      </c>
      <c r="O991" s="47" t="s">
        <v>2962</v>
      </c>
    </row>
    <row r="992" spans="1:15" s="80" customFormat="1" ht="14.25" customHeight="1">
      <c r="A992" s="125" t="s">
        <v>27</v>
      </c>
      <c r="B992" s="122" t="s">
        <v>3487</v>
      </c>
      <c r="C992" s="126" t="s">
        <v>3488</v>
      </c>
      <c r="D992" s="47" t="s">
        <v>29</v>
      </c>
      <c r="E992" s="48" t="s">
        <v>3499</v>
      </c>
      <c r="F992" s="50" t="s">
        <v>3500</v>
      </c>
      <c r="G992" s="50" t="s">
        <v>2961</v>
      </c>
      <c r="H992" s="50" t="s">
        <v>24</v>
      </c>
      <c r="I992" s="50" t="s">
        <v>2581</v>
      </c>
      <c r="J992" s="50" t="s">
        <v>1250</v>
      </c>
      <c r="K992" s="50" t="str">
        <f>IF(ISERROR(VLOOKUP(J992,'Specialised Service Code'!$A$1:$D$219,2,FALSE)),"",VLOOKUP(J992,'Specialised Service Code'!$A$1:$D$219,2,FALSE))</f>
        <v>ADULT SPECIALIST ENDOCRINOLOGY SERVICES</v>
      </c>
      <c r="L992" s="47" t="s">
        <v>1460</v>
      </c>
      <c r="M992" s="50" t="s">
        <v>1191</v>
      </c>
      <c r="N992" s="50" t="str">
        <f>IF(ISERROR(VLOOKUP(M992,'Specialised Service Code'!$A$1:$D$219,2,FALSE)),"",VLOOKUP(M992,'Specialised Service Code'!$A$1:$D$219,2,FALSE))</f>
        <v>SPECIALIST ENDOCRINOLOGY AND DIABETES SERVICES FOR CHILDREN</v>
      </c>
      <c r="O992" s="47" t="s">
        <v>2962</v>
      </c>
    </row>
    <row r="993" spans="1:15" s="80" customFormat="1" ht="14.25" customHeight="1">
      <c r="A993" s="125" t="s">
        <v>27</v>
      </c>
      <c r="B993" s="122" t="s">
        <v>3487</v>
      </c>
      <c r="C993" s="126" t="s">
        <v>3488</v>
      </c>
      <c r="D993" s="47" t="s">
        <v>29</v>
      </c>
      <c r="E993" s="48" t="s">
        <v>3489</v>
      </c>
      <c r="F993" s="50" t="s">
        <v>3490</v>
      </c>
      <c r="G993" s="50" t="s">
        <v>3501</v>
      </c>
      <c r="H993" s="50" t="s">
        <v>24</v>
      </c>
      <c r="I993" s="50" t="s">
        <v>2581</v>
      </c>
      <c r="J993" s="50" t="s">
        <v>1250</v>
      </c>
      <c r="K993" s="50" t="str">
        <f>IF(ISERROR(VLOOKUP(J993,'Specialised Service Code'!$A$1:$D$219,2,FALSE)),"",VLOOKUP(J993,'Specialised Service Code'!$A$1:$D$219,2,FALSE))</f>
        <v>ADULT SPECIALIST ENDOCRINOLOGY SERVICES</v>
      </c>
      <c r="L993" s="47" t="s">
        <v>1460</v>
      </c>
      <c r="M993" s="50" t="s">
        <v>1191</v>
      </c>
      <c r="N993" s="50" t="str">
        <f>IF(ISERROR(VLOOKUP(M993,'Specialised Service Code'!$A$1:$D$219,2,FALSE)),"",VLOOKUP(M993,'Specialised Service Code'!$A$1:$D$219,2,FALSE))</f>
        <v>SPECIALIST ENDOCRINOLOGY AND DIABETES SERVICES FOR CHILDREN</v>
      </c>
      <c r="O993" s="47" t="s">
        <v>1461</v>
      </c>
    </row>
    <row r="994" spans="1:15" s="80" customFormat="1" ht="14.25" customHeight="1">
      <c r="A994" s="125" t="s">
        <v>27</v>
      </c>
      <c r="B994" s="122" t="s">
        <v>3487</v>
      </c>
      <c r="C994" s="126" t="s">
        <v>3488</v>
      </c>
      <c r="D994" s="47" t="s">
        <v>29</v>
      </c>
      <c r="E994" s="48" t="s">
        <v>3491</v>
      </c>
      <c r="F994" s="50" t="s">
        <v>3492</v>
      </c>
      <c r="G994" s="50" t="s">
        <v>3501</v>
      </c>
      <c r="H994" s="50" t="s">
        <v>24</v>
      </c>
      <c r="I994" s="50" t="s">
        <v>2581</v>
      </c>
      <c r="J994" s="50" t="s">
        <v>1250</v>
      </c>
      <c r="K994" s="50" t="str">
        <f>IF(ISERROR(VLOOKUP(J994,'Specialised Service Code'!$A$1:$D$219,2,FALSE)),"",VLOOKUP(J994,'Specialised Service Code'!$A$1:$D$219,2,FALSE))</f>
        <v>ADULT SPECIALIST ENDOCRINOLOGY SERVICES</v>
      </c>
      <c r="L994" s="47" t="s">
        <v>1460</v>
      </c>
      <c r="M994" s="50" t="s">
        <v>1191</v>
      </c>
      <c r="N994" s="50" t="str">
        <f>IF(ISERROR(VLOOKUP(M994,'Specialised Service Code'!$A$1:$D$219,2,FALSE)),"",VLOOKUP(M994,'Specialised Service Code'!$A$1:$D$219,2,FALSE))</f>
        <v>SPECIALIST ENDOCRINOLOGY AND DIABETES SERVICES FOR CHILDREN</v>
      </c>
      <c r="O994" s="47" t="s">
        <v>1461</v>
      </c>
    </row>
    <row r="995" spans="1:15" s="80" customFormat="1" ht="14.25" customHeight="1">
      <c r="A995" s="125" t="s">
        <v>27</v>
      </c>
      <c r="B995" s="122" t="s">
        <v>3487</v>
      </c>
      <c r="C995" s="126" t="s">
        <v>3488</v>
      </c>
      <c r="D995" s="47" t="s">
        <v>29</v>
      </c>
      <c r="E995" s="48" t="s">
        <v>3493</v>
      </c>
      <c r="F995" s="50" t="s">
        <v>3494</v>
      </c>
      <c r="G995" s="50" t="s">
        <v>3501</v>
      </c>
      <c r="H995" s="50" t="s">
        <v>24</v>
      </c>
      <c r="I995" s="50" t="s">
        <v>2581</v>
      </c>
      <c r="J995" s="50" t="s">
        <v>1250</v>
      </c>
      <c r="K995" s="50" t="str">
        <f>IF(ISERROR(VLOOKUP(J995,'Specialised Service Code'!$A$1:$D$219,2,FALSE)),"",VLOOKUP(J995,'Specialised Service Code'!$A$1:$D$219,2,FALSE))</f>
        <v>ADULT SPECIALIST ENDOCRINOLOGY SERVICES</v>
      </c>
      <c r="L995" s="47" t="s">
        <v>1460</v>
      </c>
      <c r="M995" s="50" t="s">
        <v>1191</v>
      </c>
      <c r="N995" s="50" t="str">
        <f>IF(ISERROR(VLOOKUP(M995,'Specialised Service Code'!$A$1:$D$219,2,FALSE)),"",VLOOKUP(M995,'Specialised Service Code'!$A$1:$D$219,2,FALSE))</f>
        <v>SPECIALIST ENDOCRINOLOGY AND DIABETES SERVICES FOR CHILDREN</v>
      </c>
      <c r="O995" s="47" t="s">
        <v>1461</v>
      </c>
    </row>
    <row r="996" spans="1:15" s="80" customFormat="1" ht="14.25" customHeight="1">
      <c r="A996" s="125" t="s">
        <v>27</v>
      </c>
      <c r="B996" s="122" t="s">
        <v>3487</v>
      </c>
      <c r="C996" s="126" t="s">
        <v>3488</v>
      </c>
      <c r="D996" s="47" t="s">
        <v>29</v>
      </c>
      <c r="E996" s="48" t="s">
        <v>3495</v>
      </c>
      <c r="F996" s="50" t="s">
        <v>3496</v>
      </c>
      <c r="G996" s="50" t="s">
        <v>3501</v>
      </c>
      <c r="H996" s="50" t="s">
        <v>24</v>
      </c>
      <c r="I996" s="50" t="s">
        <v>2581</v>
      </c>
      <c r="J996" s="50" t="s">
        <v>1250</v>
      </c>
      <c r="K996" s="50" t="str">
        <f>IF(ISERROR(VLOOKUP(J996,'Specialised Service Code'!$A$1:$D$219,2,FALSE)),"",VLOOKUP(J996,'Specialised Service Code'!$A$1:$D$219,2,FALSE))</f>
        <v>ADULT SPECIALIST ENDOCRINOLOGY SERVICES</v>
      </c>
      <c r="L996" s="47" t="s">
        <v>1460</v>
      </c>
      <c r="M996" s="50" t="s">
        <v>1191</v>
      </c>
      <c r="N996" s="50" t="str">
        <f>IF(ISERROR(VLOOKUP(M996,'Specialised Service Code'!$A$1:$D$219,2,FALSE)),"",VLOOKUP(M996,'Specialised Service Code'!$A$1:$D$219,2,FALSE))</f>
        <v>SPECIALIST ENDOCRINOLOGY AND DIABETES SERVICES FOR CHILDREN</v>
      </c>
      <c r="O996" s="47" t="s">
        <v>1461</v>
      </c>
    </row>
    <row r="997" spans="1:15" s="80" customFormat="1" ht="14.25" customHeight="1">
      <c r="A997" s="125" t="s">
        <v>27</v>
      </c>
      <c r="B997" s="122" t="s">
        <v>3487</v>
      </c>
      <c r="C997" s="126" t="s">
        <v>3488</v>
      </c>
      <c r="D997" s="47" t="s">
        <v>29</v>
      </c>
      <c r="E997" s="48" t="s">
        <v>3497</v>
      </c>
      <c r="F997" s="50" t="s">
        <v>3498</v>
      </c>
      <c r="G997" s="50" t="s">
        <v>3501</v>
      </c>
      <c r="H997" s="50" t="s">
        <v>24</v>
      </c>
      <c r="I997" s="50" t="s">
        <v>2581</v>
      </c>
      <c r="J997" s="50" t="s">
        <v>1250</v>
      </c>
      <c r="K997" s="50" t="str">
        <f>IF(ISERROR(VLOOKUP(J997,'Specialised Service Code'!$A$1:$D$219,2,FALSE)),"",VLOOKUP(J997,'Specialised Service Code'!$A$1:$D$219,2,FALSE))</f>
        <v>ADULT SPECIALIST ENDOCRINOLOGY SERVICES</v>
      </c>
      <c r="L997" s="47" t="s">
        <v>1460</v>
      </c>
      <c r="M997" s="50" t="s">
        <v>1191</v>
      </c>
      <c r="N997" s="50" t="str">
        <f>IF(ISERROR(VLOOKUP(M997,'Specialised Service Code'!$A$1:$D$219,2,FALSE)),"",VLOOKUP(M997,'Specialised Service Code'!$A$1:$D$219,2,FALSE))</f>
        <v>SPECIALIST ENDOCRINOLOGY AND DIABETES SERVICES FOR CHILDREN</v>
      </c>
      <c r="O997" s="47" t="s">
        <v>1461</v>
      </c>
    </row>
    <row r="998" spans="1:15" s="80" customFormat="1" ht="14.25" customHeight="1">
      <c r="A998" s="125" t="s">
        <v>27</v>
      </c>
      <c r="B998" s="122" t="s">
        <v>3487</v>
      </c>
      <c r="C998" s="126" t="s">
        <v>3488</v>
      </c>
      <c r="D998" s="47" t="s">
        <v>29</v>
      </c>
      <c r="E998" s="48" t="s">
        <v>3499</v>
      </c>
      <c r="F998" s="50" t="s">
        <v>3500</v>
      </c>
      <c r="G998" s="50" t="s">
        <v>3501</v>
      </c>
      <c r="H998" s="50" t="s">
        <v>24</v>
      </c>
      <c r="I998" s="50" t="s">
        <v>2581</v>
      </c>
      <c r="J998" s="50" t="s">
        <v>1250</v>
      </c>
      <c r="K998" s="50" t="str">
        <f>IF(ISERROR(VLOOKUP(J998,'Specialised Service Code'!$A$1:$D$219,2,FALSE)),"",VLOOKUP(J998,'Specialised Service Code'!$A$1:$D$219,2,FALSE))</f>
        <v>ADULT SPECIALIST ENDOCRINOLOGY SERVICES</v>
      </c>
      <c r="L998" s="47" t="s">
        <v>1460</v>
      </c>
      <c r="M998" s="50" t="s">
        <v>1191</v>
      </c>
      <c r="N998" s="50" t="str">
        <f>IF(ISERROR(VLOOKUP(M998,'Specialised Service Code'!$A$1:$D$219,2,FALSE)),"",VLOOKUP(M998,'Specialised Service Code'!$A$1:$D$219,2,FALSE))</f>
        <v>SPECIALIST ENDOCRINOLOGY AND DIABETES SERVICES FOR CHILDREN</v>
      </c>
      <c r="O998" s="47" t="s">
        <v>1461</v>
      </c>
    </row>
    <row r="999" spans="1:15" s="80" customFormat="1" ht="14.25" customHeight="1">
      <c r="A999" s="125" t="s">
        <v>27</v>
      </c>
      <c r="B999" s="122" t="s">
        <v>3502</v>
      </c>
      <c r="C999" s="126" t="s">
        <v>3503</v>
      </c>
      <c r="D999" s="47" t="s">
        <v>29</v>
      </c>
      <c r="E999" s="48" t="s">
        <v>3504</v>
      </c>
      <c r="F999" s="50" t="s">
        <v>3505</v>
      </c>
      <c r="G999" s="50" t="s">
        <v>9</v>
      </c>
      <c r="H999" s="50" t="s">
        <v>24</v>
      </c>
      <c r="I999" s="50" t="s">
        <v>1789</v>
      </c>
      <c r="J999" s="50" t="s">
        <v>13</v>
      </c>
      <c r="K999" s="50" t="str">
        <f>IF(ISERROR(VLOOKUP(J999,'Specialised Service Code'!$A$1:$D$219,2,FALSE)),"",VLOOKUP(J999,'Specialised Service Code'!$A$1:$D$219,2,FALSE))</f>
        <v>CHEMOTHERAPY SERVICES</v>
      </c>
      <c r="L999" s="47" t="s">
        <v>82</v>
      </c>
      <c r="M999" s="50" t="s">
        <v>23</v>
      </c>
      <c r="N999" s="50" t="str">
        <f>IF(ISERROR(VLOOKUP(M999,'Specialised Service Code'!$A$1:$D$219,2,FALSE)),"",VLOOKUP(M999,'Specialised Service Code'!$A$1:$D$219,2,FALSE))</f>
        <v>SPECIALIST CANCER SERVICES FOR CHILDREN AND YOUNG PEOPLE: PAEDIATRIC CANCER</v>
      </c>
      <c r="O999" s="47" t="s">
        <v>83</v>
      </c>
    </row>
    <row r="1000" spans="1:15" s="80" customFormat="1" ht="14.25" customHeight="1">
      <c r="A1000" s="125" t="s">
        <v>27</v>
      </c>
      <c r="B1000" s="122" t="s">
        <v>3502</v>
      </c>
      <c r="C1000" s="126" t="s">
        <v>3503</v>
      </c>
      <c r="D1000" s="47" t="s">
        <v>29</v>
      </c>
      <c r="E1000" s="48" t="s">
        <v>3506</v>
      </c>
      <c r="F1000" s="50" t="s">
        <v>3507</v>
      </c>
      <c r="G1000" s="50" t="s">
        <v>9</v>
      </c>
      <c r="H1000" s="50" t="s">
        <v>24</v>
      </c>
      <c r="I1000" s="50" t="s">
        <v>1789</v>
      </c>
      <c r="J1000" s="50" t="s">
        <v>13</v>
      </c>
      <c r="K1000" s="50" t="str">
        <f>IF(ISERROR(VLOOKUP(J1000,'Specialised Service Code'!$A$1:$D$219,2,FALSE)),"",VLOOKUP(J1000,'Specialised Service Code'!$A$1:$D$219,2,FALSE))</f>
        <v>CHEMOTHERAPY SERVICES</v>
      </c>
      <c r="L1000" s="47" t="s">
        <v>82</v>
      </c>
      <c r="M1000" s="50" t="s">
        <v>23</v>
      </c>
      <c r="N1000" s="50" t="str">
        <f>IF(ISERROR(VLOOKUP(M1000,'Specialised Service Code'!$A$1:$D$219,2,FALSE)),"",VLOOKUP(M1000,'Specialised Service Code'!$A$1:$D$219,2,FALSE))</f>
        <v>SPECIALIST CANCER SERVICES FOR CHILDREN AND YOUNG PEOPLE: PAEDIATRIC CANCER</v>
      </c>
      <c r="O1000" s="47" t="s">
        <v>83</v>
      </c>
    </row>
    <row r="1001" spans="1:15" s="80" customFormat="1" ht="14.25" customHeight="1">
      <c r="A1001" s="125" t="s">
        <v>27</v>
      </c>
      <c r="B1001" s="122" t="s">
        <v>3508</v>
      </c>
      <c r="C1001" s="126" t="s">
        <v>3509</v>
      </c>
      <c r="D1001" s="47" t="s">
        <v>29</v>
      </c>
      <c r="E1001" s="48" t="s">
        <v>3510</v>
      </c>
      <c r="F1001" s="50" t="s">
        <v>3511</v>
      </c>
      <c r="G1001" s="50" t="s">
        <v>2597</v>
      </c>
      <c r="H1001" s="50" t="s">
        <v>24</v>
      </c>
      <c r="I1001" s="50" t="s">
        <v>2586</v>
      </c>
      <c r="J1001" s="50" t="s">
        <v>13</v>
      </c>
      <c r="K1001" s="50" t="str">
        <f>IF(ISERROR(VLOOKUP(J1001,'Specialised Service Code'!$A$1:$D$219,2,FALSE)),"",VLOOKUP(J1001,'Specialised Service Code'!$A$1:$D$219,2,FALSE))</f>
        <v>CHEMOTHERAPY SERVICES</v>
      </c>
      <c r="L1001" s="47" t="s">
        <v>82</v>
      </c>
      <c r="M1001" s="50" t="s">
        <v>23</v>
      </c>
      <c r="N1001" s="50" t="str">
        <f>IF(ISERROR(VLOOKUP(M1001,'Specialised Service Code'!$A$1:$D$219,2,FALSE)),"",VLOOKUP(M1001,'Specialised Service Code'!$A$1:$D$219,2,FALSE))</f>
        <v>SPECIALIST CANCER SERVICES FOR CHILDREN AND YOUNG PEOPLE: PAEDIATRIC CANCER</v>
      </c>
      <c r="O1001" s="47" t="s">
        <v>83</v>
      </c>
    </row>
    <row r="1002" spans="1:15" s="80" customFormat="1" ht="14.25" customHeight="1">
      <c r="A1002" s="125" t="s">
        <v>27</v>
      </c>
      <c r="B1002" s="122" t="s">
        <v>3508</v>
      </c>
      <c r="C1002" s="126" t="s">
        <v>3509</v>
      </c>
      <c r="D1002" s="47" t="s">
        <v>29</v>
      </c>
      <c r="E1002" s="48" t="s">
        <v>3512</v>
      </c>
      <c r="F1002" s="50" t="s">
        <v>3513</v>
      </c>
      <c r="G1002" s="50" t="s">
        <v>2597</v>
      </c>
      <c r="H1002" s="50" t="s">
        <v>24</v>
      </c>
      <c r="I1002" s="50" t="s">
        <v>2586</v>
      </c>
      <c r="J1002" s="50" t="s">
        <v>13</v>
      </c>
      <c r="K1002" s="50" t="str">
        <f>IF(ISERROR(VLOOKUP(J1002,'Specialised Service Code'!$A$1:$D$219,2,FALSE)),"",VLOOKUP(J1002,'Specialised Service Code'!$A$1:$D$219,2,FALSE))</f>
        <v>CHEMOTHERAPY SERVICES</v>
      </c>
      <c r="L1002" s="47" t="s">
        <v>82</v>
      </c>
      <c r="M1002" s="50" t="s">
        <v>23</v>
      </c>
      <c r="N1002" s="50" t="str">
        <f>IF(ISERROR(VLOOKUP(M1002,'Specialised Service Code'!$A$1:$D$219,2,FALSE)),"",VLOOKUP(M1002,'Specialised Service Code'!$A$1:$D$219,2,FALSE))</f>
        <v>SPECIALIST CANCER SERVICES FOR CHILDREN AND YOUNG PEOPLE: PAEDIATRIC CANCER</v>
      </c>
      <c r="O1002" s="47" t="s">
        <v>83</v>
      </c>
    </row>
    <row r="1003" spans="1:15" s="80" customFormat="1" ht="14.25" customHeight="1">
      <c r="A1003" s="125" t="s">
        <v>27</v>
      </c>
      <c r="B1003" s="122" t="s">
        <v>3514</v>
      </c>
      <c r="C1003" s="126" t="s">
        <v>3515</v>
      </c>
      <c r="D1003" s="47" t="s">
        <v>29</v>
      </c>
      <c r="E1003" s="48" t="s">
        <v>3516</v>
      </c>
      <c r="F1003" s="50" t="s">
        <v>3517</v>
      </c>
      <c r="G1003" s="50" t="s">
        <v>2820</v>
      </c>
      <c r="H1003" s="50" t="s">
        <v>24</v>
      </c>
      <c r="I1003" s="50" t="s">
        <v>1505</v>
      </c>
      <c r="J1003" s="50" t="s">
        <v>1284</v>
      </c>
      <c r="K1003" s="50" t="str">
        <f>IF(ISERROR(VLOOKUP(J1003,'Specialised Service Code'!$A$1:$D$219,2,FALSE)),"",VLOOKUP(J1003,'Specialised Service Code'!$A$1:$D$219,2,FALSE))</f>
        <v>HIGHLY SPECIALIST SERVICES FOR ADULTS WITH INFECTIOUS DISEASES: INFECTIOUS DISEASES</v>
      </c>
      <c r="L1003" s="47" t="s">
        <v>1506</v>
      </c>
      <c r="M1003" s="50" t="s">
        <v>1285</v>
      </c>
      <c r="N1003" s="50" t="str">
        <f>IF(ISERROR(VLOOKUP(M1003,'Specialised Service Code'!$A$1:$D$219,2,FALSE)),"",VLOOKUP(M1003,'Specialised Service Code'!$A$1:$D$219,2,FALSE))</f>
        <v>SPECIALIST SERVICES FOR CHILDREN WITH INFECTIOUS DISEASES</v>
      </c>
      <c r="O1003" s="47" t="s">
        <v>1437</v>
      </c>
    </row>
    <row r="1004" spans="1:15" s="80" customFormat="1" ht="14.25" customHeight="1">
      <c r="A1004" s="125" t="s">
        <v>27</v>
      </c>
      <c r="B1004" s="122" t="s">
        <v>3514</v>
      </c>
      <c r="C1004" s="126" t="s">
        <v>3515</v>
      </c>
      <c r="D1004" s="47" t="s">
        <v>29</v>
      </c>
      <c r="E1004" s="48" t="s">
        <v>3518</v>
      </c>
      <c r="F1004" s="50" t="s">
        <v>3519</v>
      </c>
      <c r="G1004" s="50" t="s">
        <v>2820</v>
      </c>
      <c r="H1004" s="50" t="s">
        <v>24</v>
      </c>
      <c r="I1004" s="50" t="s">
        <v>1505</v>
      </c>
      <c r="J1004" s="50" t="s">
        <v>1284</v>
      </c>
      <c r="K1004" s="50" t="str">
        <f>IF(ISERROR(VLOOKUP(J1004,'Specialised Service Code'!$A$1:$D$219,2,FALSE)),"",VLOOKUP(J1004,'Specialised Service Code'!$A$1:$D$219,2,FALSE))</f>
        <v>HIGHLY SPECIALIST SERVICES FOR ADULTS WITH INFECTIOUS DISEASES: INFECTIOUS DISEASES</v>
      </c>
      <c r="L1004" s="47" t="s">
        <v>1506</v>
      </c>
      <c r="M1004" s="50" t="s">
        <v>1285</v>
      </c>
      <c r="N1004" s="50" t="str">
        <f>IF(ISERROR(VLOOKUP(M1004,'Specialised Service Code'!$A$1:$D$219,2,FALSE)),"",VLOOKUP(M1004,'Specialised Service Code'!$A$1:$D$219,2,FALSE))</f>
        <v>SPECIALIST SERVICES FOR CHILDREN WITH INFECTIOUS DISEASES</v>
      </c>
      <c r="O1004" s="47" t="s">
        <v>1437</v>
      </c>
    </row>
    <row r="1005" spans="1:15" s="80" customFormat="1" ht="14.25" customHeight="1">
      <c r="A1005" s="125" t="s">
        <v>27</v>
      </c>
      <c r="B1005" s="122" t="s">
        <v>3514</v>
      </c>
      <c r="C1005" s="126" t="s">
        <v>3515</v>
      </c>
      <c r="D1005" s="47" t="s">
        <v>29</v>
      </c>
      <c r="E1005" s="48" t="s">
        <v>3520</v>
      </c>
      <c r="F1005" s="50" t="s">
        <v>3521</v>
      </c>
      <c r="G1005" s="50" t="s">
        <v>2820</v>
      </c>
      <c r="H1005" s="50" t="s">
        <v>24</v>
      </c>
      <c r="I1005" s="50" t="s">
        <v>1505</v>
      </c>
      <c r="J1005" s="50" t="s">
        <v>1284</v>
      </c>
      <c r="K1005" s="50" t="str">
        <f>IF(ISERROR(VLOOKUP(J1005,'Specialised Service Code'!$A$1:$D$219,2,FALSE)),"",VLOOKUP(J1005,'Specialised Service Code'!$A$1:$D$219,2,FALSE))</f>
        <v>HIGHLY SPECIALIST SERVICES FOR ADULTS WITH INFECTIOUS DISEASES: INFECTIOUS DISEASES</v>
      </c>
      <c r="L1005" s="47" t="s">
        <v>1506</v>
      </c>
      <c r="M1005" s="50" t="s">
        <v>1285</v>
      </c>
      <c r="N1005" s="50" t="str">
        <f>IF(ISERROR(VLOOKUP(M1005,'Specialised Service Code'!$A$1:$D$219,2,FALSE)),"",VLOOKUP(M1005,'Specialised Service Code'!$A$1:$D$219,2,FALSE))</f>
        <v>SPECIALIST SERVICES FOR CHILDREN WITH INFECTIOUS DISEASES</v>
      </c>
      <c r="O1005" s="47" t="s">
        <v>1437</v>
      </c>
    </row>
    <row r="1006" spans="1:15" s="80" customFormat="1" ht="14.25" customHeight="1">
      <c r="A1006" s="125" t="s">
        <v>27</v>
      </c>
      <c r="B1006" s="122" t="s">
        <v>3514</v>
      </c>
      <c r="C1006" s="126" t="s">
        <v>3515</v>
      </c>
      <c r="D1006" s="47" t="s">
        <v>29</v>
      </c>
      <c r="E1006" s="48" t="s">
        <v>3522</v>
      </c>
      <c r="F1006" s="50" t="s">
        <v>3523</v>
      </c>
      <c r="G1006" s="50" t="s">
        <v>2820</v>
      </c>
      <c r="H1006" s="50" t="s">
        <v>24</v>
      </c>
      <c r="I1006" s="50" t="s">
        <v>1505</v>
      </c>
      <c r="J1006" s="50" t="s">
        <v>1284</v>
      </c>
      <c r="K1006" s="50" t="str">
        <f>IF(ISERROR(VLOOKUP(J1006,'Specialised Service Code'!$A$1:$D$219,2,FALSE)),"",VLOOKUP(J1006,'Specialised Service Code'!$A$1:$D$219,2,FALSE))</f>
        <v>HIGHLY SPECIALIST SERVICES FOR ADULTS WITH INFECTIOUS DISEASES: INFECTIOUS DISEASES</v>
      </c>
      <c r="L1006" s="47" t="s">
        <v>1506</v>
      </c>
      <c r="M1006" s="50" t="s">
        <v>1285</v>
      </c>
      <c r="N1006" s="50" t="str">
        <f>IF(ISERROR(VLOOKUP(M1006,'Specialised Service Code'!$A$1:$D$219,2,FALSE)),"",VLOOKUP(M1006,'Specialised Service Code'!$A$1:$D$219,2,FALSE))</f>
        <v>SPECIALIST SERVICES FOR CHILDREN WITH INFECTIOUS DISEASES</v>
      </c>
      <c r="O1006" s="47" t="s">
        <v>1437</v>
      </c>
    </row>
    <row r="1007" spans="1:15" s="80" customFormat="1" ht="14.25" customHeight="1">
      <c r="A1007" s="125" t="s">
        <v>27</v>
      </c>
      <c r="B1007" s="122" t="s">
        <v>3514</v>
      </c>
      <c r="C1007" s="126" t="s">
        <v>3515</v>
      </c>
      <c r="D1007" s="47" t="s">
        <v>29</v>
      </c>
      <c r="E1007" s="48" t="s">
        <v>3524</v>
      </c>
      <c r="F1007" s="50" t="s">
        <v>3525</v>
      </c>
      <c r="G1007" s="50" t="s">
        <v>2820</v>
      </c>
      <c r="H1007" s="50" t="s">
        <v>24</v>
      </c>
      <c r="I1007" s="50" t="s">
        <v>1505</v>
      </c>
      <c r="J1007" s="50" t="s">
        <v>1284</v>
      </c>
      <c r="K1007" s="50" t="str">
        <f>IF(ISERROR(VLOOKUP(J1007,'Specialised Service Code'!$A$1:$D$219,2,FALSE)),"",VLOOKUP(J1007,'Specialised Service Code'!$A$1:$D$219,2,FALSE))</f>
        <v>HIGHLY SPECIALIST SERVICES FOR ADULTS WITH INFECTIOUS DISEASES: INFECTIOUS DISEASES</v>
      </c>
      <c r="L1007" s="47" t="s">
        <v>1506</v>
      </c>
      <c r="M1007" s="50" t="s">
        <v>1285</v>
      </c>
      <c r="N1007" s="50" t="str">
        <f>IF(ISERROR(VLOOKUP(M1007,'Specialised Service Code'!$A$1:$D$219,2,FALSE)),"",VLOOKUP(M1007,'Specialised Service Code'!$A$1:$D$219,2,FALSE))</f>
        <v>SPECIALIST SERVICES FOR CHILDREN WITH INFECTIOUS DISEASES</v>
      </c>
      <c r="O1007" s="47" t="s">
        <v>1437</v>
      </c>
    </row>
    <row r="1008" spans="1:15" s="80" customFormat="1" ht="14.25" customHeight="1">
      <c r="A1008" s="125" t="s">
        <v>27</v>
      </c>
      <c r="B1008" s="122" t="s">
        <v>3526</v>
      </c>
      <c r="C1008" s="126" t="s">
        <v>3527</v>
      </c>
      <c r="D1008" s="47" t="s">
        <v>29</v>
      </c>
      <c r="E1008" s="48" t="s">
        <v>3528</v>
      </c>
      <c r="F1008" s="50" t="s">
        <v>3529</v>
      </c>
      <c r="G1008" s="50" t="s">
        <v>2820</v>
      </c>
      <c r="H1008" s="50" t="s">
        <v>24</v>
      </c>
      <c r="I1008" s="50" t="s">
        <v>1505</v>
      </c>
      <c r="J1008" s="50" t="s">
        <v>1284</v>
      </c>
      <c r="K1008" s="50" t="str">
        <f>IF(ISERROR(VLOOKUP(J1008,'Specialised Service Code'!$A$1:$D$219,2,FALSE)),"",VLOOKUP(J1008,'Specialised Service Code'!$A$1:$D$219,2,FALSE))</f>
        <v>HIGHLY SPECIALIST SERVICES FOR ADULTS WITH INFECTIOUS DISEASES: INFECTIOUS DISEASES</v>
      </c>
      <c r="L1008" s="47" t="s">
        <v>1506</v>
      </c>
      <c r="M1008" s="50" t="s">
        <v>1285</v>
      </c>
      <c r="N1008" s="50" t="str">
        <f>IF(ISERROR(VLOOKUP(M1008,'Specialised Service Code'!$A$1:$D$219,2,FALSE)),"",VLOOKUP(M1008,'Specialised Service Code'!$A$1:$D$219,2,FALSE))</f>
        <v>SPECIALIST SERVICES FOR CHILDREN WITH INFECTIOUS DISEASES</v>
      </c>
      <c r="O1008" s="47" t="s">
        <v>1437</v>
      </c>
    </row>
    <row r="1009" spans="1:15" s="80" customFormat="1" ht="14.25" customHeight="1">
      <c r="A1009" s="125" t="s">
        <v>27</v>
      </c>
      <c r="B1009" s="122" t="s">
        <v>3526</v>
      </c>
      <c r="C1009" s="126" t="s">
        <v>3527</v>
      </c>
      <c r="D1009" s="47" t="s">
        <v>29</v>
      </c>
      <c r="E1009" s="48" t="s">
        <v>3530</v>
      </c>
      <c r="F1009" s="50" t="s">
        <v>3531</v>
      </c>
      <c r="G1009" s="50" t="s">
        <v>2820</v>
      </c>
      <c r="H1009" s="50" t="s">
        <v>24</v>
      </c>
      <c r="I1009" s="50" t="s">
        <v>1505</v>
      </c>
      <c r="J1009" s="50" t="s">
        <v>1284</v>
      </c>
      <c r="K1009" s="50" t="str">
        <f>IF(ISERROR(VLOOKUP(J1009,'Specialised Service Code'!$A$1:$D$219,2,FALSE)),"",VLOOKUP(J1009,'Specialised Service Code'!$A$1:$D$219,2,FALSE))</f>
        <v>HIGHLY SPECIALIST SERVICES FOR ADULTS WITH INFECTIOUS DISEASES: INFECTIOUS DISEASES</v>
      </c>
      <c r="L1009" s="47" t="s">
        <v>1506</v>
      </c>
      <c r="M1009" s="50" t="s">
        <v>1285</v>
      </c>
      <c r="N1009" s="50" t="str">
        <f>IF(ISERROR(VLOOKUP(M1009,'Specialised Service Code'!$A$1:$D$219,2,FALSE)),"",VLOOKUP(M1009,'Specialised Service Code'!$A$1:$D$219,2,FALSE))</f>
        <v>SPECIALIST SERVICES FOR CHILDREN WITH INFECTIOUS DISEASES</v>
      </c>
      <c r="O1009" s="47" t="s">
        <v>1437</v>
      </c>
    </row>
    <row r="1010" spans="1:15" s="80" customFormat="1" ht="14.25" customHeight="1">
      <c r="A1010" s="125" t="s">
        <v>27</v>
      </c>
      <c r="B1010" s="122" t="s">
        <v>3526</v>
      </c>
      <c r="C1010" s="126" t="s">
        <v>3527</v>
      </c>
      <c r="D1010" s="47" t="s">
        <v>29</v>
      </c>
      <c r="E1010" s="48" t="s">
        <v>3532</v>
      </c>
      <c r="F1010" s="50" t="s">
        <v>3533</v>
      </c>
      <c r="G1010" s="50" t="s">
        <v>2820</v>
      </c>
      <c r="H1010" s="50" t="s">
        <v>24</v>
      </c>
      <c r="I1010" s="50" t="s">
        <v>1505</v>
      </c>
      <c r="J1010" s="50" t="s">
        <v>1284</v>
      </c>
      <c r="K1010" s="50" t="str">
        <f>IF(ISERROR(VLOOKUP(J1010,'Specialised Service Code'!$A$1:$D$219,2,FALSE)),"",VLOOKUP(J1010,'Specialised Service Code'!$A$1:$D$219,2,FALSE))</f>
        <v>HIGHLY SPECIALIST SERVICES FOR ADULTS WITH INFECTIOUS DISEASES: INFECTIOUS DISEASES</v>
      </c>
      <c r="L1010" s="47" t="s">
        <v>1506</v>
      </c>
      <c r="M1010" s="50" t="s">
        <v>1285</v>
      </c>
      <c r="N1010" s="50" t="str">
        <f>IF(ISERROR(VLOOKUP(M1010,'Specialised Service Code'!$A$1:$D$219,2,FALSE)),"",VLOOKUP(M1010,'Specialised Service Code'!$A$1:$D$219,2,FALSE))</f>
        <v>SPECIALIST SERVICES FOR CHILDREN WITH INFECTIOUS DISEASES</v>
      </c>
      <c r="O1010" s="47" t="s">
        <v>1437</v>
      </c>
    </row>
    <row r="1011" spans="1:15" s="80" customFormat="1" ht="14.25" customHeight="1">
      <c r="A1011" s="125" t="s">
        <v>27</v>
      </c>
      <c r="B1011" s="122" t="s">
        <v>3526</v>
      </c>
      <c r="C1011" s="126" t="s">
        <v>3527</v>
      </c>
      <c r="D1011" s="47" t="s">
        <v>29</v>
      </c>
      <c r="E1011" s="48" t="s">
        <v>3534</v>
      </c>
      <c r="F1011" s="50" t="s">
        <v>3535</v>
      </c>
      <c r="G1011" s="50" t="s">
        <v>2820</v>
      </c>
      <c r="H1011" s="50" t="s">
        <v>24</v>
      </c>
      <c r="I1011" s="50" t="s">
        <v>1505</v>
      </c>
      <c r="J1011" s="50" t="s">
        <v>1284</v>
      </c>
      <c r="K1011" s="50" t="str">
        <f>IF(ISERROR(VLOOKUP(J1011,'Specialised Service Code'!$A$1:$D$219,2,FALSE)),"",VLOOKUP(J1011,'Specialised Service Code'!$A$1:$D$219,2,FALSE))</f>
        <v>HIGHLY SPECIALIST SERVICES FOR ADULTS WITH INFECTIOUS DISEASES: INFECTIOUS DISEASES</v>
      </c>
      <c r="L1011" s="47" t="s">
        <v>1506</v>
      </c>
      <c r="M1011" s="50" t="s">
        <v>1285</v>
      </c>
      <c r="N1011" s="50" t="str">
        <f>IF(ISERROR(VLOOKUP(M1011,'Specialised Service Code'!$A$1:$D$219,2,FALSE)),"",VLOOKUP(M1011,'Specialised Service Code'!$A$1:$D$219,2,FALSE))</f>
        <v>SPECIALIST SERVICES FOR CHILDREN WITH INFECTIOUS DISEASES</v>
      </c>
      <c r="O1011" s="47" t="s">
        <v>1437</v>
      </c>
    </row>
    <row r="1012" spans="1:15" s="80" customFormat="1" ht="14.25" customHeight="1">
      <c r="A1012" s="50" t="s">
        <v>1456</v>
      </c>
      <c r="B1012" s="48"/>
      <c r="C1012" s="78" t="s">
        <v>3536</v>
      </c>
      <c r="D1012" s="47"/>
      <c r="E1012" s="48"/>
      <c r="F1012" s="50" t="s">
        <v>3536</v>
      </c>
      <c r="G1012" s="50" t="s">
        <v>1619</v>
      </c>
      <c r="H1012" s="50" t="s">
        <v>24</v>
      </c>
      <c r="I1012" s="50" t="s">
        <v>1559</v>
      </c>
      <c r="J1012" s="50" t="s">
        <v>1284</v>
      </c>
      <c r="K1012" s="50" t="str">
        <f>IF(ISERROR(VLOOKUP(J1012,'Specialised Service Code'!$A$1:$D$219,2,FALSE)),"",VLOOKUP(J1012,'Specialised Service Code'!$A$1:$D$219,2,FALSE))</f>
        <v>HIGHLY SPECIALIST SERVICES FOR ADULTS WITH INFECTIOUS DISEASES: INFECTIOUS DISEASES</v>
      </c>
      <c r="L1012" s="47" t="s">
        <v>1506</v>
      </c>
      <c r="M1012" s="50" t="s">
        <v>1285</v>
      </c>
      <c r="N1012" s="50" t="str">
        <f>IF(ISERROR(VLOOKUP(M1012,'Specialised Service Code'!$A$1:$D$219,2,FALSE)),"",VLOOKUP(M1012,'Specialised Service Code'!$A$1:$D$219,2,FALSE))</f>
        <v>SPECIALIST SERVICES FOR CHILDREN WITH INFECTIOUS DISEASES</v>
      </c>
      <c r="O1012" s="47" t="s">
        <v>1437</v>
      </c>
    </row>
    <row r="1013" spans="1:15" s="80" customFormat="1" ht="14.25" customHeight="1">
      <c r="A1013" s="125" t="s">
        <v>27</v>
      </c>
      <c r="B1013" s="122" t="s">
        <v>3537</v>
      </c>
      <c r="C1013" s="126" t="s">
        <v>3538</v>
      </c>
      <c r="D1013" s="47" t="s">
        <v>29</v>
      </c>
      <c r="E1013" s="48" t="s">
        <v>3539</v>
      </c>
      <c r="F1013" s="50" t="s">
        <v>3540</v>
      </c>
      <c r="G1013" s="50" t="s">
        <v>2961</v>
      </c>
      <c r="H1013" s="50" t="s">
        <v>24</v>
      </c>
      <c r="I1013" s="50" t="s">
        <v>3541</v>
      </c>
      <c r="J1013" s="50" t="s">
        <v>1250</v>
      </c>
      <c r="K1013" s="50" t="str">
        <f>IF(ISERROR(VLOOKUP(J1013,'Specialised Service Code'!$A$1:$D$219,2,FALSE)),"",VLOOKUP(J1013,'Specialised Service Code'!$A$1:$D$219,2,FALSE))</f>
        <v>ADULT SPECIALIST ENDOCRINOLOGY SERVICES</v>
      </c>
      <c r="L1013" s="47" t="s">
        <v>1460</v>
      </c>
      <c r="M1013" s="50" t="s">
        <v>1191</v>
      </c>
      <c r="N1013" s="50" t="str">
        <f>IF(ISERROR(VLOOKUP(M1013,'Specialised Service Code'!$A$1:$D$219,2,FALSE)),"",VLOOKUP(M1013,'Specialised Service Code'!$A$1:$D$219,2,FALSE))</f>
        <v>SPECIALIST ENDOCRINOLOGY AND DIABETES SERVICES FOR CHILDREN</v>
      </c>
      <c r="O1013" s="47" t="s">
        <v>2962</v>
      </c>
    </row>
    <row r="1014" spans="1:15" s="80" customFormat="1" ht="14.25" customHeight="1">
      <c r="A1014" s="125" t="s">
        <v>27</v>
      </c>
      <c r="B1014" s="122" t="s">
        <v>3537</v>
      </c>
      <c r="C1014" s="126" t="s">
        <v>3538</v>
      </c>
      <c r="D1014" s="47" t="s">
        <v>29</v>
      </c>
      <c r="E1014" s="48" t="s">
        <v>3542</v>
      </c>
      <c r="F1014" s="50" t="s">
        <v>3543</v>
      </c>
      <c r="G1014" s="50" t="s">
        <v>2961</v>
      </c>
      <c r="H1014" s="50" t="s">
        <v>24</v>
      </c>
      <c r="I1014" s="50" t="s">
        <v>3541</v>
      </c>
      <c r="J1014" s="50" t="s">
        <v>1250</v>
      </c>
      <c r="K1014" s="50" t="str">
        <f>IF(ISERROR(VLOOKUP(J1014,'Specialised Service Code'!$A$1:$D$219,2,FALSE)),"",VLOOKUP(J1014,'Specialised Service Code'!$A$1:$D$219,2,FALSE))</f>
        <v>ADULT SPECIALIST ENDOCRINOLOGY SERVICES</v>
      </c>
      <c r="L1014" s="47" t="s">
        <v>1460</v>
      </c>
      <c r="M1014" s="50" t="s">
        <v>1191</v>
      </c>
      <c r="N1014" s="50" t="str">
        <f>IF(ISERROR(VLOOKUP(M1014,'Specialised Service Code'!$A$1:$D$219,2,FALSE)),"",VLOOKUP(M1014,'Specialised Service Code'!$A$1:$D$219,2,FALSE))</f>
        <v>SPECIALIST ENDOCRINOLOGY AND DIABETES SERVICES FOR CHILDREN</v>
      </c>
      <c r="O1014" s="47" t="s">
        <v>2962</v>
      </c>
    </row>
    <row r="1015" spans="1:15" s="80" customFormat="1" ht="14.25" customHeight="1">
      <c r="A1015" s="125" t="s">
        <v>27</v>
      </c>
      <c r="B1015" s="122" t="s">
        <v>3537</v>
      </c>
      <c r="C1015" s="126" t="s">
        <v>3538</v>
      </c>
      <c r="D1015" s="47" t="s">
        <v>29</v>
      </c>
      <c r="E1015" s="48" t="s">
        <v>3544</v>
      </c>
      <c r="F1015" s="50" t="s">
        <v>3545</v>
      </c>
      <c r="G1015" s="50" t="s">
        <v>2961</v>
      </c>
      <c r="H1015" s="50" t="s">
        <v>24</v>
      </c>
      <c r="I1015" s="50" t="s">
        <v>3541</v>
      </c>
      <c r="J1015" s="50" t="s">
        <v>1250</v>
      </c>
      <c r="K1015" s="50" t="str">
        <f>IF(ISERROR(VLOOKUP(J1015,'Specialised Service Code'!$A$1:$D$219,2,FALSE)),"",VLOOKUP(J1015,'Specialised Service Code'!$A$1:$D$219,2,FALSE))</f>
        <v>ADULT SPECIALIST ENDOCRINOLOGY SERVICES</v>
      </c>
      <c r="L1015" s="47" t="s">
        <v>1460</v>
      </c>
      <c r="M1015" s="50" t="s">
        <v>1191</v>
      </c>
      <c r="N1015" s="50" t="str">
        <f>IF(ISERROR(VLOOKUP(M1015,'Specialised Service Code'!$A$1:$D$219,2,FALSE)),"",VLOOKUP(M1015,'Specialised Service Code'!$A$1:$D$219,2,FALSE))</f>
        <v>SPECIALIST ENDOCRINOLOGY AND DIABETES SERVICES FOR CHILDREN</v>
      </c>
      <c r="O1015" s="47" t="s">
        <v>2962</v>
      </c>
    </row>
    <row r="1016" spans="1:15" s="80" customFormat="1" ht="14.25" customHeight="1">
      <c r="A1016" s="125" t="s">
        <v>27</v>
      </c>
      <c r="B1016" s="122" t="s">
        <v>3537</v>
      </c>
      <c r="C1016" s="126" t="s">
        <v>3538</v>
      </c>
      <c r="D1016" s="47" t="s">
        <v>29</v>
      </c>
      <c r="E1016" s="48" t="s">
        <v>3546</v>
      </c>
      <c r="F1016" s="50" t="s">
        <v>3547</v>
      </c>
      <c r="G1016" s="50" t="s">
        <v>2961</v>
      </c>
      <c r="H1016" s="50" t="s">
        <v>24</v>
      </c>
      <c r="I1016" s="50" t="s">
        <v>3541</v>
      </c>
      <c r="J1016" s="50" t="s">
        <v>1250</v>
      </c>
      <c r="K1016" s="50" t="str">
        <f>IF(ISERROR(VLOOKUP(J1016,'Specialised Service Code'!$A$1:$D$219,2,FALSE)),"",VLOOKUP(J1016,'Specialised Service Code'!$A$1:$D$219,2,FALSE))</f>
        <v>ADULT SPECIALIST ENDOCRINOLOGY SERVICES</v>
      </c>
      <c r="L1016" s="47" t="s">
        <v>1460</v>
      </c>
      <c r="M1016" s="50" t="s">
        <v>1191</v>
      </c>
      <c r="N1016" s="50" t="str">
        <f>IF(ISERROR(VLOOKUP(M1016,'Specialised Service Code'!$A$1:$D$219,2,FALSE)),"",VLOOKUP(M1016,'Specialised Service Code'!$A$1:$D$219,2,FALSE))</f>
        <v>SPECIALIST ENDOCRINOLOGY AND DIABETES SERVICES FOR CHILDREN</v>
      </c>
      <c r="O1016" s="47" t="s">
        <v>2962</v>
      </c>
    </row>
    <row r="1017" spans="1:15" s="80" customFormat="1" ht="14.25" customHeight="1">
      <c r="A1017" s="125" t="s">
        <v>27</v>
      </c>
      <c r="B1017" s="122" t="s">
        <v>3537</v>
      </c>
      <c r="C1017" s="126" t="s">
        <v>3538</v>
      </c>
      <c r="D1017" s="47" t="s">
        <v>29</v>
      </c>
      <c r="E1017" s="48" t="s">
        <v>3548</v>
      </c>
      <c r="F1017" s="50" t="s">
        <v>3549</v>
      </c>
      <c r="G1017" s="50" t="s">
        <v>2961</v>
      </c>
      <c r="H1017" s="50" t="s">
        <v>24</v>
      </c>
      <c r="I1017" s="50" t="s">
        <v>3541</v>
      </c>
      <c r="J1017" s="50" t="s">
        <v>1250</v>
      </c>
      <c r="K1017" s="50" t="str">
        <f>IF(ISERROR(VLOOKUP(J1017,'Specialised Service Code'!$A$1:$D$219,2,FALSE)),"",VLOOKUP(J1017,'Specialised Service Code'!$A$1:$D$219,2,FALSE))</f>
        <v>ADULT SPECIALIST ENDOCRINOLOGY SERVICES</v>
      </c>
      <c r="L1017" s="47" t="s">
        <v>1460</v>
      </c>
      <c r="M1017" s="50" t="s">
        <v>1191</v>
      </c>
      <c r="N1017" s="50" t="str">
        <f>IF(ISERROR(VLOOKUP(M1017,'Specialised Service Code'!$A$1:$D$219,2,FALSE)),"",VLOOKUP(M1017,'Specialised Service Code'!$A$1:$D$219,2,FALSE))</f>
        <v>SPECIALIST ENDOCRINOLOGY AND DIABETES SERVICES FOR CHILDREN</v>
      </c>
      <c r="O1017" s="47" t="s">
        <v>2962</v>
      </c>
    </row>
    <row r="1018" spans="1:15" s="80" customFormat="1" ht="14.25" customHeight="1">
      <c r="A1018" s="125" t="s">
        <v>27</v>
      </c>
      <c r="B1018" s="122" t="s">
        <v>3550</v>
      </c>
      <c r="C1018" s="126" t="s">
        <v>3551</v>
      </c>
      <c r="D1018" s="47" t="s">
        <v>29</v>
      </c>
      <c r="E1018" s="48" t="s">
        <v>3552</v>
      </c>
      <c r="F1018" s="50" t="s">
        <v>3553</v>
      </c>
      <c r="G1018" s="50" t="s">
        <v>3554</v>
      </c>
      <c r="H1018" s="50" t="s">
        <v>24</v>
      </c>
      <c r="I1018" s="50" t="s">
        <v>1511</v>
      </c>
      <c r="J1018" s="50" t="s">
        <v>13</v>
      </c>
      <c r="K1018" s="50" t="str">
        <f>IF(ISERROR(VLOOKUP(J1018,'Specialised Service Code'!$A$1:$D$219,2,FALSE)),"",VLOOKUP(J1018,'Specialised Service Code'!$A$1:$D$219,2,FALSE))</f>
        <v>CHEMOTHERAPY SERVICES</v>
      </c>
      <c r="L1018" s="47" t="s">
        <v>82</v>
      </c>
      <c r="M1018" s="50" t="s">
        <v>23</v>
      </c>
      <c r="N1018" s="50" t="str">
        <f>IF(ISERROR(VLOOKUP(M1018,'Specialised Service Code'!$A$1:$D$219,2,FALSE)),"",VLOOKUP(M1018,'Specialised Service Code'!$A$1:$D$219,2,FALSE))</f>
        <v>SPECIALIST CANCER SERVICES FOR CHILDREN AND YOUNG PEOPLE: PAEDIATRIC CANCER</v>
      </c>
      <c r="O1018" s="47" t="s">
        <v>83</v>
      </c>
    </row>
    <row r="1019" spans="1:15" s="80" customFormat="1" ht="14.25" customHeight="1">
      <c r="A1019" s="125" t="s">
        <v>27</v>
      </c>
      <c r="B1019" s="122" t="s">
        <v>3550</v>
      </c>
      <c r="C1019" s="126" t="s">
        <v>3551</v>
      </c>
      <c r="D1019" s="47" t="s">
        <v>29</v>
      </c>
      <c r="E1019" s="48" t="s">
        <v>3552</v>
      </c>
      <c r="F1019" s="50" t="s">
        <v>3553</v>
      </c>
      <c r="G1019" s="50" t="s">
        <v>3555</v>
      </c>
      <c r="H1019" s="50" t="s">
        <v>24</v>
      </c>
      <c r="I1019" s="50" t="s">
        <v>1511</v>
      </c>
      <c r="J1019" s="50" t="s">
        <v>13</v>
      </c>
      <c r="K1019" s="50" t="str">
        <f>IF(ISERROR(VLOOKUP(J1019,'Specialised Service Code'!$A$1:$D$219,2,FALSE)),"",VLOOKUP(J1019,'Specialised Service Code'!$A$1:$D$219,2,FALSE))</f>
        <v>CHEMOTHERAPY SERVICES</v>
      </c>
      <c r="L1019" s="47" t="s">
        <v>82</v>
      </c>
      <c r="M1019" s="50" t="s">
        <v>23</v>
      </c>
      <c r="N1019" s="50" t="str">
        <f>IF(ISERROR(VLOOKUP(M1019,'Specialised Service Code'!$A$1:$D$219,2,FALSE)),"",VLOOKUP(M1019,'Specialised Service Code'!$A$1:$D$219,2,FALSE))</f>
        <v>SPECIALIST CANCER SERVICES FOR CHILDREN AND YOUNG PEOPLE: PAEDIATRIC CANCER</v>
      </c>
      <c r="O1019" s="47" t="s">
        <v>83</v>
      </c>
    </row>
    <row r="1020" spans="1:15" s="80" customFormat="1" ht="14.25" customHeight="1">
      <c r="A1020" s="125" t="s">
        <v>27</v>
      </c>
      <c r="B1020" s="122" t="s">
        <v>3556</v>
      </c>
      <c r="C1020" s="126" t="s">
        <v>3557</v>
      </c>
      <c r="D1020" s="47" t="s">
        <v>29</v>
      </c>
      <c r="E1020" s="48" t="s">
        <v>3558</v>
      </c>
      <c r="F1020" s="50" t="s">
        <v>3559</v>
      </c>
      <c r="G1020" s="50" t="s">
        <v>3122</v>
      </c>
      <c r="H1020" s="50" t="s">
        <v>24</v>
      </c>
      <c r="I1020" s="50" t="s">
        <v>3560</v>
      </c>
      <c r="J1020" s="50" t="s">
        <v>1290</v>
      </c>
      <c r="K1020" s="50" t="str">
        <f>IF(ISERROR(VLOOKUP(J1020,'Specialised Service Code'!$A$1:$D$219,2,FALSE)),"",VLOOKUP(J1020,'Specialised Service Code'!$A$1:$D$219,2,FALSE))</f>
        <v>ADULT HIGHLY SPECIALIST RESPIRATORY SERVICES: INTERSTITIAL LUNG DISEASE</v>
      </c>
      <c r="L1020" s="47" t="s">
        <v>3123</v>
      </c>
      <c r="M1020" s="50" t="s">
        <v>1200</v>
      </c>
      <c r="N1020" s="50" t="str">
        <f>IF(ISERROR(VLOOKUP(M1020,'Specialised Service Code'!$A$1:$D$219,2,FALSE)),"",VLOOKUP(M1020,'Specialised Service Code'!$A$1:$D$219,2,FALSE))</f>
        <v>SPECIALIST RESPIRATORY SERVICES FOR CHILDREN</v>
      </c>
      <c r="O1020" s="47" t="s">
        <v>1839</v>
      </c>
    </row>
    <row r="1021" spans="1:15" s="80" customFormat="1" ht="14.25" customHeight="1">
      <c r="A1021" s="125" t="s">
        <v>27</v>
      </c>
      <c r="B1021" s="122" t="s">
        <v>3561</v>
      </c>
      <c r="C1021" s="126" t="s">
        <v>3562</v>
      </c>
      <c r="D1021" s="47" t="s">
        <v>29</v>
      </c>
      <c r="E1021" s="48" t="s">
        <v>3563</v>
      </c>
      <c r="F1021" s="50" t="s">
        <v>3564</v>
      </c>
      <c r="G1021" s="50" t="s">
        <v>3565</v>
      </c>
      <c r="H1021" s="50" t="s">
        <v>24</v>
      </c>
      <c r="I1021" s="50" t="s">
        <v>1565</v>
      </c>
      <c r="J1021" s="50" t="s">
        <v>1173</v>
      </c>
      <c r="K1021" s="50" t="str">
        <f>IF(ISERROR(VLOOKUP(J1021,'Specialised Service Code'!$A$1:$D$219,2,FALSE)),"",VLOOKUP(J1021,'Specialised Service Code'!$A$1:$D$219,2,FALSE))</f>
        <v>BLOOD AND MARROW TRANSPLANTATION SERVICES</v>
      </c>
      <c r="L1021" s="47">
        <v>308</v>
      </c>
      <c r="M1021" s="50" t="s">
        <v>1173</v>
      </c>
      <c r="N1021" s="50" t="str">
        <f>IF(ISERROR(VLOOKUP(M1021,'Specialised Service Code'!$A$1:$D$219,2,FALSE)),"",VLOOKUP(M1021,'Specialised Service Code'!$A$1:$D$219,2,FALSE))</f>
        <v>BLOOD AND MARROW TRANSPLANTATION SERVICES</v>
      </c>
      <c r="O1021" s="47">
        <v>308</v>
      </c>
    </row>
    <row r="1022" spans="1:15" s="80" customFormat="1" ht="14.25" customHeight="1">
      <c r="A1022" s="125" t="s">
        <v>27</v>
      </c>
      <c r="B1022" s="122" t="s">
        <v>3566</v>
      </c>
      <c r="C1022" s="126" t="s">
        <v>3567</v>
      </c>
      <c r="D1022" s="47" t="s">
        <v>29</v>
      </c>
      <c r="E1022" s="48" t="s">
        <v>3568</v>
      </c>
      <c r="F1022" s="50" t="s">
        <v>3569</v>
      </c>
      <c r="G1022" s="50" t="s">
        <v>9</v>
      </c>
      <c r="H1022" s="50" t="s">
        <v>1853</v>
      </c>
      <c r="I1022" s="50" t="s">
        <v>1559</v>
      </c>
      <c r="J1022" s="50" t="s">
        <v>13</v>
      </c>
      <c r="K1022" s="50" t="str">
        <f>IF(ISERROR(VLOOKUP(J1022,'Specialised Service Code'!$A$1:$D$219,2,FALSE)),"",VLOOKUP(J1022,'Specialised Service Code'!$A$1:$D$219,2,FALSE))</f>
        <v>CHEMOTHERAPY SERVICES</v>
      </c>
      <c r="L1022" s="47" t="s">
        <v>82</v>
      </c>
      <c r="M1022" s="50" t="s">
        <v>23</v>
      </c>
      <c r="N1022" s="50" t="str">
        <f>IF(ISERROR(VLOOKUP(M1022,'Specialised Service Code'!$A$1:$D$219,2,FALSE)),"",VLOOKUP(M1022,'Specialised Service Code'!$A$1:$D$219,2,FALSE))</f>
        <v>SPECIALIST CANCER SERVICES FOR CHILDREN AND YOUNG PEOPLE: PAEDIATRIC CANCER</v>
      </c>
      <c r="O1022" s="47" t="s">
        <v>83</v>
      </c>
    </row>
    <row r="1023" spans="1:15" s="80" customFormat="1" ht="14.25" customHeight="1">
      <c r="A1023" s="125" t="s">
        <v>27</v>
      </c>
      <c r="B1023" s="122" t="s">
        <v>3566</v>
      </c>
      <c r="C1023" s="126" t="s">
        <v>3567</v>
      </c>
      <c r="D1023" s="47" t="s">
        <v>29</v>
      </c>
      <c r="E1023" s="48" t="s">
        <v>3570</v>
      </c>
      <c r="F1023" s="50" t="s">
        <v>3571</v>
      </c>
      <c r="G1023" s="50" t="s">
        <v>9</v>
      </c>
      <c r="H1023" s="50" t="s">
        <v>1853</v>
      </c>
      <c r="I1023" s="50" t="s">
        <v>1559</v>
      </c>
      <c r="J1023" s="50" t="s">
        <v>13</v>
      </c>
      <c r="K1023" s="50" t="str">
        <f>IF(ISERROR(VLOOKUP(J1023,'Specialised Service Code'!$A$1:$D$219,2,FALSE)),"",VLOOKUP(J1023,'Specialised Service Code'!$A$1:$D$219,2,FALSE))</f>
        <v>CHEMOTHERAPY SERVICES</v>
      </c>
      <c r="L1023" s="47" t="s">
        <v>82</v>
      </c>
      <c r="M1023" s="50" t="s">
        <v>23</v>
      </c>
      <c r="N1023" s="50" t="str">
        <f>IF(ISERROR(VLOOKUP(M1023,'Specialised Service Code'!$A$1:$D$219,2,FALSE)),"",VLOOKUP(M1023,'Specialised Service Code'!$A$1:$D$219,2,FALSE))</f>
        <v>SPECIALIST CANCER SERVICES FOR CHILDREN AND YOUNG PEOPLE: PAEDIATRIC CANCER</v>
      </c>
      <c r="O1023" s="47" t="s">
        <v>83</v>
      </c>
    </row>
    <row r="1024" spans="1:15" s="80" customFormat="1" ht="14.25" customHeight="1">
      <c r="A1024" s="125" t="s">
        <v>27</v>
      </c>
      <c r="B1024" s="122" t="s">
        <v>3566</v>
      </c>
      <c r="C1024" s="126" t="s">
        <v>3567</v>
      </c>
      <c r="D1024" s="47" t="s">
        <v>29</v>
      </c>
      <c r="E1024" s="48" t="s">
        <v>3572</v>
      </c>
      <c r="F1024" s="50" t="s">
        <v>3573</v>
      </c>
      <c r="G1024" s="50" t="s">
        <v>9</v>
      </c>
      <c r="H1024" s="50" t="s">
        <v>1853</v>
      </c>
      <c r="I1024" s="50" t="s">
        <v>1559</v>
      </c>
      <c r="J1024" s="50" t="s">
        <v>13</v>
      </c>
      <c r="K1024" s="50" t="str">
        <f>IF(ISERROR(VLOOKUP(J1024,'Specialised Service Code'!$A$1:$D$219,2,FALSE)),"",VLOOKUP(J1024,'Specialised Service Code'!$A$1:$D$219,2,FALSE))</f>
        <v>CHEMOTHERAPY SERVICES</v>
      </c>
      <c r="L1024" s="47" t="s">
        <v>82</v>
      </c>
      <c r="M1024" s="50" t="s">
        <v>23</v>
      </c>
      <c r="N1024" s="50" t="str">
        <f>IF(ISERROR(VLOOKUP(M1024,'Specialised Service Code'!$A$1:$D$219,2,FALSE)),"",VLOOKUP(M1024,'Specialised Service Code'!$A$1:$D$219,2,FALSE))</f>
        <v>SPECIALIST CANCER SERVICES FOR CHILDREN AND YOUNG PEOPLE: PAEDIATRIC CANCER</v>
      </c>
      <c r="O1024" s="47" t="s">
        <v>83</v>
      </c>
    </row>
    <row r="1025" spans="1:15" s="80" customFormat="1" ht="14.25" customHeight="1">
      <c r="A1025" s="125" t="s">
        <v>27</v>
      </c>
      <c r="B1025" s="122" t="s">
        <v>3566</v>
      </c>
      <c r="C1025" s="126" t="s">
        <v>3567</v>
      </c>
      <c r="D1025" s="47" t="s">
        <v>29</v>
      </c>
      <c r="E1025" s="48" t="s">
        <v>3574</v>
      </c>
      <c r="F1025" s="50" t="s">
        <v>3575</v>
      </c>
      <c r="G1025" s="50" t="s">
        <v>9</v>
      </c>
      <c r="H1025" s="50" t="s">
        <v>1853</v>
      </c>
      <c r="I1025" s="50" t="s">
        <v>1559</v>
      </c>
      <c r="J1025" s="50" t="s">
        <v>13</v>
      </c>
      <c r="K1025" s="50" t="str">
        <f>IF(ISERROR(VLOOKUP(J1025,'Specialised Service Code'!$A$1:$D$219,2,FALSE)),"",VLOOKUP(J1025,'Specialised Service Code'!$A$1:$D$219,2,FALSE))</f>
        <v>CHEMOTHERAPY SERVICES</v>
      </c>
      <c r="L1025" s="47" t="s">
        <v>82</v>
      </c>
      <c r="M1025" s="50" t="s">
        <v>23</v>
      </c>
      <c r="N1025" s="50" t="str">
        <f>IF(ISERROR(VLOOKUP(M1025,'Specialised Service Code'!$A$1:$D$219,2,FALSE)),"",VLOOKUP(M1025,'Specialised Service Code'!$A$1:$D$219,2,FALSE))</f>
        <v>SPECIALIST CANCER SERVICES FOR CHILDREN AND YOUNG PEOPLE: PAEDIATRIC CANCER</v>
      </c>
      <c r="O1025" s="47" t="s">
        <v>83</v>
      </c>
    </row>
    <row r="1026" spans="1:15" s="80" customFormat="1" ht="14.25" customHeight="1">
      <c r="A1026" s="125" t="s">
        <v>27</v>
      </c>
      <c r="B1026" s="122" t="s">
        <v>3566</v>
      </c>
      <c r="C1026" s="126" t="s">
        <v>3567</v>
      </c>
      <c r="D1026" s="47" t="s">
        <v>29</v>
      </c>
      <c r="E1026" s="48" t="s">
        <v>3568</v>
      </c>
      <c r="F1026" s="50" t="s">
        <v>3569</v>
      </c>
      <c r="G1026" s="50" t="s">
        <v>3254</v>
      </c>
      <c r="H1026" s="50" t="s">
        <v>24</v>
      </c>
      <c r="I1026" s="50" t="s">
        <v>1559</v>
      </c>
      <c r="J1026" s="50" t="s">
        <v>13</v>
      </c>
      <c r="K1026" s="50" t="str">
        <f>IF(ISERROR(VLOOKUP(J1026,'Specialised Service Code'!$A$1:$D$219,2,FALSE)),"",VLOOKUP(J1026,'Specialised Service Code'!$A$1:$D$219,2,FALSE))</f>
        <v>CHEMOTHERAPY SERVICES</v>
      </c>
      <c r="L1026" s="47" t="s">
        <v>82</v>
      </c>
      <c r="M1026" s="50" t="s">
        <v>23</v>
      </c>
      <c r="N1026" s="50" t="str">
        <f>IF(ISERROR(VLOOKUP(M1026,'Specialised Service Code'!$A$1:$D$219,2,FALSE)),"",VLOOKUP(M1026,'Specialised Service Code'!$A$1:$D$219,2,FALSE))</f>
        <v>SPECIALIST CANCER SERVICES FOR CHILDREN AND YOUNG PEOPLE: PAEDIATRIC CANCER</v>
      </c>
      <c r="O1026" s="47" t="s">
        <v>83</v>
      </c>
    </row>
    <row r="1027" spans="1:15" s="80" customFormat="1" ht="14.25" customHeight="1">
      <c r="A1027" s="125" t="s">
        <v>27</v>
      </c>
      <c r="B1027" s="122" t="s">
        <v>3566</v>
      </c>
      <c r="C1027" s="126" t="s">
        <v>3567</v>
      </c>
      <c r="D1027" s="47" t="s">
        <v>29</v>
      </c>
      <c r="E1027" s="48" t="s">
        <v>3570</v>
      </c>
      <c r="F1027" s="50" t="s">
        <v>3571</v>
      </c>
      <c r="G1027" s="50" t="s">
        <v>3254</v>
      </c>
      <c r="H1027" s="50" t="s">
        <v>24</v>
      </c>
      <c r="I1027" s="50" t="s">
        <v>1559</v>
      </c>
      <c r="J1027" s="50" t="s">
        <v>13</v>
      </c>
      <c r="K1027" s="50" t="str">
        <f>IF(ISERROR(VLOOKUP(J1027,'Specialised Service Code'!$A$1:$D$219,2,FALSE)),"",VLOOKUP(J1027,'Specialised Service Code'!$A$1:$D$219,2,FALSE))</f>
        <v>CHEMOTHERAPY SERVICES</v>
      </c>
      <c r="L1027" s="47" t="s">
        <v>82</v>
      </c>
      <c r="M1027" s="50" t="s">
        <v>23</v>
      </c>
      <c r="N1027" s="50" t="str">
        <f>IF(ISERROR(VLOOKUP(M1027,'Specialised Service Code'!$A$1:$D$219,2,FALSE)),"",VLOOKUP(M1027,'Specialised Service Code'!$A$1:$D$219,2,FALSE))</f>
        <v>SPECIALIST CANCER SERVICES FOR CHILDREN AND YOUNG PEOPLE: PAEDIATRIC CANCER</v>
      </c>
      <c r="O1027" s="47" t="s">
        <v>83</v>
      </c>
    </row>
    <row r="1028" spans="1:15" s="80" customFormat="1" ht="14.25" customHeight="1">
      <c r="A1028" s="125" t="s">
        <v>27</v>
      </c>
      <c r="B1028" s="122" t="s">
        <v>3566</v>
      </c>
      <c r="C1028" s="126" t="s">
        <v>3567</v>
      </c>
      <c r="D1028" s="47" t="s">
        <v>29</v>
      </c>
      <c r="E1028" s="48" t="s">
        <v>3572</v>
      </c>
      <c r="F1028" s="50" t="s">
        <v>3573</v>
      </c>
      <c r="G1028" s="50" t="s">
        <v>3254</v>
      </c>
      <c r="H1028" s="50" t="s">
        <v>24</v>
      </c>
      <c r="I1028" s="50" t="s">
        <v>1559</v>
      </c>
      <c r="J1028" s="50" t="s">
        <v>13</v>
      </c>
      <c r="K1028" s="50" t="str">
        <f>IF(ISERROR(VLOOKUP(J1028,'Specialised Service Code'!$A$1:$D$219,2,FALSE)),"",VLOOKUP(J1028,'Specialised Service Code'!$A$1:$D$219,2,FALSE))</f>
        <v>CHEMOTHERAPY SERVICES</v>
      </c>
      <c r="L1028" s="47" t="s">
        <v>82</v>
      </c>
      <c r="M1028" s="50" t="s">
        <v>23</v>
      </c>
      <c r="N1028" s="50" t="str">
        <f>IF(ISERROR(VLOOKUP(M1028,'Specialised Service Code'!$A$1:$D$219,2,FALSE)),"",VLOOKUP(M1028,'Specialised Service Code'!$A$1:$D$219,2,FALSE))</f>
        <v>SPECIALIST CANCER SERVICES FOR CHILDREN AND YOUNG PEOPLE: PAEDIATRIC CANCER</v>
      </c>
      <c r="O1028" s="47" t="s">
        <v>83</v>
      </c>
    </row>
    <row r="1029" spans="1:15" s="80" customFormat="1" ht="14.25" customHeight="1">
      <c r="A1029" s="125" t="s">
        <v>27</v>
      </c>
      <c r="B1029" s="122" t="s">
        <v>3566</v>
      </c>
      <c r="C1029" s="126" t="s">
        <v>3567</v>
      </c>
      <c r="D1029" s="47" t="s">
        <v>29</v>
      </c>
      <c r="E1029" s="48" t="s">
        <v>3574</v>
      </c>
      <c r="F1029" s="50" t="s">
        <v>3575</v>
      </c>
      <c r="G1029" s="50" t="s">
        <v>3254</v>
      </c>
      <c r="H1029" s="50" t="s">
        <v>24</v>
      </c>
      <c r="I1029" s="50" t="s">
        <v>1559</v>
      </c>
      <c r="J1029" s="50" t="s">
        <v>13</v>
      </c>
      <c r="K1029" s="50" t="str">
        <f>IF(ISERROR(VLOOKUP(J1029,'Specialised Service Code'!$A$1:$D$219,2,FALSE)),"",VLOOKUP(J1029,'Specialised Service Code'!$A$1:$D$219,2,FALSE))</f>
        <v>CHEMOTHERAPY SERVICES</v>
      </c>
      <c r="L1029" s="47" t="s">
        <v>82</v>
      </c>
      <c r="M1029" s="50" t="s">
        <v>23</v>
      </c>
      <c r="N1029" s="50" t="str">
        <f>IF(ISERROR(VLOOKUP(M1029,'Specialised Service Code'!$A$1:$D$219,2,FALSE)),"",VLOOKUP(M1029,'Specialised Service Code'!$A$1:$D$219,2,FALSE))</f>
        <v>SPECIALIST CANCER SERVICES FOR CHILDREN AND YOUNG PEOPLE: PAEDIATRIC CANCER</v>
      </c>
      <c r="O1029" s="47" t="s">
        <v>83</v>
      </c>
    </row>
    <row r="1030" spans="1:15" s="80" customFormat="1" ht="14.25" customHeight="1">
      <c r="A1030" s="125" t="s">
        <v>27</v>
      </c>
      <c r="B1030" s="122" t="s">
        <v>3576</v>
      </c>
      <c r="C1030" s="126" t="s">
        <v>3577</v>
      </c>
      <c r="D1030" s="47" t="s">
        <v>29</v>
      </c>
      <c r="E1030" s="48" t="s">
        <v>3578</v>
      </c>
      <c r="F1030" s="50" t="s">
        <v>3579</v>
      </c>
      <c r="G1030" s="50" t="s">
        <v>9</v>
      </c>
      <c r="H1030" s="50" t="s">
        <v>1853</v>
      </c>
      <c r="I1030" s="50" t="s">
        <v>1789</v>
      </c>
      <c r="J1030" s="50" t="s">
        <v>13</v>
      </c>
      <c r="K1030" s="50" t="str">
        <f>IF(ISERROR(VLOOKUP(J1030,'Specialised Service Code'!$A$1:$D$219,2,FALSE)),"",VLOOKUP(J1030,'Specialised Service Code'!$A$1:$D$219,2,FALSE))</f>
        <v>CHEMOTHERAPY SERVICES</v>
      </c>
      <c r="L1030" s="47" t="s">
        <v>82</v>
      </c>
      <c r="M1030" s="50" t="s">
        <v>23</v>
      </c>
      <c r="N1030" s="50" t="str">
        <f>IF(ISERROR(VLOOKUP(M1030,'Specialised Service Code'!$A$1:$D$219,2,FALSE)),"",VLOOKUP(M1030,'Specialised Service Code'!$A$1:$D$219,2,FALSE))</f>
        <v>SPECIALIST CANCER SERVICES FOR CHILDREN AND YOUNG PEOPLE: PAEDIATRIC CANCER</v>
      </c>
      <c r="O1030" s="47" t="s">
        <v>83</v>
      </c>
    </row>
    <row r="1031" spans="1:15" s="80" customFormat="1" ht="14.25" customHeight="1">
      <c r="A1031" s="125" t="s">
        <v>27</v>
      </c>
      <c r="B1031" s="122" t="s">
        <v>3576</v>
      </c>
      <c r="C1031" s="126" t="s">
        <v>3577</v>
      </c>
      <c r="D1031" s="47" t="s">
        <v>29</v>
      </c>
      <c r="E1031" s="48" t="s">
        <v>3580</v>
      </c>
      <c r="F1031" s="50" t="s">
        <v>3581</v>
      </c>
      <c r="G1031" s="50" t="s">
        <v>9</v>
      </c>
      <c r="H1031" s="50" t="s">
        <v>1853</v>
      </c>
      <c r="I1031" s="50" t="s">
        <v>1789</v>
      </c>
      <c r="J1031" s="50" t="s">
        <v>13</v>
      </c>
      <c r="K1031" s="50" t="str">
        <f>IF(ISERROR(VLOOKUP(J1031,'Specialised Service Code'!$A$1:$D$219,2,FALSE)),"",VLOOKUP(J1031,'Specialised Service Code'!$A$1:$D$219,2,FALSE))</f>
        <v>CHEMOTHERAPY SERVICES</v>
      </c>
      <c r="L1031" s="47" t="s">
        <v>82</v>
      </c>
      <c r="M1031" s="50" t="s">
        <v>23</v>
      </c>
      <c r="N1031" s="50" t="str">
        <f>IF(ISERROR(VLOOKUP(M1031,'Specialised Service Code'!$A$1:$D$219,2,FALSE)),"",VLOOKUP(M1031,'Specialised Service Code'!$A$1:$D$219,2,FALSE))</f>
        <v>SPECIALIST CANCER SERVICES FOR CHILDREN AND YOUNG PEOPLE: PAEDIATRIC CANCER</v>
      </c>
      <c r="O1031" s="47" t="s">
        <v>83</v>
      </c>
    </row>
    <row r="1032" spans="1:15" s="80" customFormat="1" ht="14.25" customHeight="1">
      <c r="A1032" s="125" t="s">
        <v>27</v>
      </c>
      <c r="B1032" s="122" t="s">
        <v>3582</v>
      </c>
      <c r="C1032" s="126" t="s">
        <v>3583</v>
      </c>
      <c r="D1032" s="47" t="s">
        <v>29</v>
      </c>
      <c r="E1032" s="48" t="s">
        <v>3584</v>
      </c>
      <c r="F1032" s="50" t="s">
        <v>3585</v>
      </c>
      <c r="G1032" s="50" t="s">
        <v>1837</v>
      </c>
      <c r="H1032" s="50" t="s">
        <v>24</v>
      </c>
      <c r="I1032" s="50" t="s">
        <v>1838</v>
      </c>
      <c r="J1032" s="50"/>
      <c r="K1032" s="50" t="str">
        <f>IF(ISERROR(VLOOKUP(J1032,'Specialised Service Code'!$A$1:$D$219,2,FALSE)),"",VLOOKUP(J1032,'Specialised Service Code'!$A$1:$D$219,2,FALSE))</f>
        <v/>
      </c>
      <c r="L1032" s="47"/>
      <c r="M1032" s="50" t="s">
        <v>1200</v>
      </c>
      <c r="N1032" s="50" t="str">
        <f>IF(ISERROR(VLOOKUP(M1032,'Specialised Service Code'!$A$1:$D$219,2,FALSE)),"",VLOOKUP(M1032,'Specialised Service Code'!$A$1:$D$219,2,FALSE))</f>
        <v>SPECIALIST RESPIRATORY SERVICES FOR CHILDREN</v>
      </c>
      <c r="O1032" s="47" t="s">
        <v>1839</v>
      </c>
    </row>
    <row r="1033" spans="1:15" s="80" customFormat="1" ht="14.25" customHeight="1">
      <c r="A1033" s="125" t="s">
        <v>27</v>
      </c>
      <c r="B1033" s="122" t="s">
        <v>3582</v>
      </c>
      <c r="C1033" s="126" t="s">
        <v>3583</v>
      </c>
      <c r="D1033" s="47" t="s">
        <v>29</v>
      </c>
      <c r="E1033" s="48" t="s">
        <v>3586</v>
      </c>
      <c r="F1033" s="50" t="s">
        <v>3587</v>
      </c>
      <c r="G1033" s="50" t="s">
        <v>1837</v>
      </c>
      <c r="H1033" s="50" t="s">
        <v>24</v>
      </c>
      <c r="I1033" s="50" t="s">
        <v>1838</v>
      </c>
      <c r="J1033" s="50"/>
      <c r="K1033" s="50" t="str">
        <f>IF(ISERROR(VLOOKUP(J1033,'Specialised Service Code'!$A$1:$D$219,2,FALSE)),"",VLOOKUP(J1033,'Specialised Service Code'!$A$1:$D$219,2,FALSE))</f>
        <v/>
      </c>
      <c r="L1033" s="47"/>
      <c r="M1033" s="50" t="s">
        <v>1200</v>
      </c>
      <c r="N1033" s="50" t="str">
        <f>IF(ISERROR(VLOOKUP(M1033,'Specialised Service Code'!$A$1:$D$219,2,FALSE)),"",VLOOKUP(M1033,'Specialised Service Code'!$A$1:$D$219,2,FALSE))</f>
        <v>SPECIALIST RESPIRATORY SERVICES FOR CHILDREN</v>
      </c>
      <c r="O1033" s="47" t="s">
        <v>1839</v>
      </c>
    </row>
    <row r="1034" spans="1:15" s="80" customFormat="1" ht="14.25" customHeight="1">
      <c r="A1034" s="125" t="s">
        <v>27</v>
      </c>
      <c r="B1034" s="122" t="s">
        <v>3588</v>
      </c>
      <c r="C1034" s="126" t="s">
        <v>3589</v>
      </c>
      <c r="D1034" s="47" t="s">
        <v>29</v>
      </c>
      <c r="E1034" s="48" t="s">
        <v>3590</v>
      </c>
      <c r="F1034" s="50" t="s">
        <v>3591</v>
      </c>
      <c r="G1034" s="50" t="s">
        <v>1670</v>
      </c>
      <c r="H1034" s="50" t="s">
        <v>24</v>
      </c>
      <c r="I1034" s="50" t="s">
        <v>1546</v>
      </c>
      <c r="J1034" s="50" t="s">
        <v>1267</v>
      </c>
      <c r="K1034" s="50" t="str">
        <f>IF(ISERROR(VLOOKUP(J1034,'Specialised Service Code'!$A$1:$D$219,2,FALSE)),"",VLOOKUP(J1034,'Specialised Service Code'!$A$1:$D$219,2,FALSE))</f>
        <v>SPECIALIST SERVICES FOR HAEMOPHILIA AND OTHER RELATED BLEEDING DISORDERS</v>
      </c>
      <c r="L1034" s="47" t="s">
        <v>1547</v>
      </c>
      <c r="M1034" s="50" t="s">
        <v>1267</v>
      </c>
      <c r="N1034" s="50" t="str">
        <f>IF(ISERROR(VLOOKUP(M1034,'Specialised Service Code'!$A$1:$D$219,2,FALSE)),"",VLOOKUP(M1034,'Specialised Service Code'!$A$1:$D$219,2,FALSE))</f>
        <v>SPECIALIST SERVICES FOR HAEMOPHILIA AND OTHER RELATED BLEEDING DISORDERS</v>
      </c>
      <c r="O1034" s="47" t="s">
        <v>1547</v>
      </c>
    </row>
    <row r="1035" spans="1:15" s="80" customFormat="1" ht="14.25" customHeight="1">
      <c r="A1035" s="125" t="s">
        <v>27</v>
      </c>
      <c r="B1035" s="122" t="s">
        <v>3592</v>
      </c>
      <c r="C1035" s="126" t="s">
        <v>3593</v>
      </c>
      <c r="D1035" s="47" t="s">
        <v>29</v>
      </c>
      <c r="E1035" s="48" t="s">
        <v>3594</v>
      </c>
      <c r="F1035" s="50" t="s">
        <v>3595</v>
      </c>
      <c r="G1035" s="50" t="s">
        <v>1655</v>
      </c>
      <c r="H1035" s="50" t="s">
        <v>24</v>
      </c>
      <c r="I1035" s="50" t="s">
        <v>1656</v>
      </c>
      <c r="J1035" s="50" t="s">
        <v>1284</v>
      </c>
      <c r="K1035" s="50" t="str">
        <f>IF(ISERROR(VLOOKUP(J1035,'Specialised Service Code'!$A$1:$D$219,2,FALSE)),"",VLOOKUP(J1035,'Specialised Service Code'!$A$1:$D$219,2,FALSE))</f>
        <v>HIGHLY SPECIALIST SERVICES FOR ADULTS WITH INFECTIOUS DISEASES: INFECTIOUS DISEASES</v>
      </c>
      <c r="L1035" s="47" t="s">
        <v>1506</v>
      </c>
      <c r="M1035" s="50" t="s">
        <v>1285</v>
      </c>
      <c r="N1035" s="50" t="str">
        <f>IF(ISERROR(VLOOKUP(M1035,'Specialised Service Code'!$A$1:$D$219,2,FALSE)),"",VLOOKUP(M1035,'Specialised Service Code'!$A$1:$D$219,2,FALSE))</f>
        <v>SPECIALIST SERVICES FOR CHILDREN WITH INFECTIOUS DISEASES</v>
      </c>
      <c r="O1035" s="47" t="s">
        <v>1437</v>
      </c>
    </row>
    <row r="1036" spans="1:15" s="80" customFormat="1" ht="14.25" customHeight="1">
      <c r="A1036" s="125" t="s">
        <v>27</v>
      </c>
      <c r="B1036" s="122" t="s">
        <v>3592</v>
      </c>
      <c r="C1036" s="126" t="s">
        <v>3593</v>
      </c>
      <c r="D1036" s="47" t="s">
        <v>29</v>
      </c>
      <c r="E1036" s="48" t="s">
        <v>3596</v>
      </c>
      <c r="F1036" s="50" t="s">
        <v>3597</v>
      </c>
      <c r="G1036" s="50" t="s">
        <v>1655</v>
      </c>
      <c r="H1036" s="50" t="s">
        <v>24</v>
      </c>
      <c r="I1036" s="50" t="s">
        <v>1656</v>
      </c>
      <c r="J1036" s="50" t="s">
        <v>1284</v>
      </c>
      <c r="K1036" s="50" t="str">
        <f>IF(ISERROR(VLOOKUP(J1036,'Specialised Service Code'!$A$1:$D$219,2,FALSE)),"",VLOOKUP(J1036,'Specialised Service Code'!$A$1:$D$219,2,FALSE))</f>
        <v>HIGHLY SPECIALIST SERVICES FOR ADULTS WITH INFECTIOUS DISEASES: INFECTIOUS DISEASES</v>
      </c>
      <c r="L1036" s="47" t="s">
        <v>1506</v>
      </c>
      <c r="M1036" s="50" t="s">
        <v>1285</v>
      </c>
      <c r="N1036" s="50" t="str">
        <f>IF(ISERROR(VLOOKUP(M1036,'Specialised Service Code'!$A$1:$D$219,2,FALSE)),"",VLOOKUP(M1036,'Specialised Service Code'!$A$1:$D$219,2,FALSE))</f>
        <v>SPECIALIST SERVICES FOR CHILDREN WITH INFECTIOUS DISEASES</v>
      </c>
      <c r="O1036" s="47" t="s">
        <v>1437</v>
      </c>
    </row>
    <row r="1037" spans="1:15" s="80" customFormat="1" ht="14.25" customHeight="1">
      <c r="A1037" s="125" t="s">
        <v>27</v>
      </c>
      <c r="B1037" s="122" t="s">
        <v>3592</v>
      </c>
      <c r="C1037" s="126" t="s">
        <v>3593</v>
      </c>
      <c r="D1037" s="47" t="s">
        <v>29</v>
      </c>
      <c r="E1037" s="48" t="s">
        <v>3598</v>
      </c>
      <c r="F1037" s="50" t="s">
        <v>3599</v>
      </c>
      <c r="G1037" s="50" t="s">
        <v>1655</v>
      </c>
      <c r="H1037" s="50" t="s">
        <v>24</v>
      </c>
      <c r="I1037" s="50" t="s">
        <v>1656</v>
      </c>
      <c r="J1037" s="50" t="s">
        <v>1284</v>
      </c>
      <c r="K1037" s="50" t="str">
        <f>IF(ISERROR(VLOOKUP(J1037,'Specialised Service Code'!$A$1:$D$219,2,FALSE)),"",VLOOKUP(J1037,'Specialised Service Code'!$A$1:$D$219,2,FALSE))</f>
        <v>HIGHLY SPECIALIST SERVICES FOR ADULTS WITH INFECTIOUS DISEASES: INFECTIOUS DISEASES</v>
      </c>
      <c r="L1037" s="47" t="s">
        <v>1506</v>
      </c>
      <c r="M1037" s="50" t="s">
        <v>1285</v>
      </c>
      <c r="N1037" s="50" t="str">
        <f>IF(ISERROR(VLOOKUP(M1037,'Specialised Service Code'!$A$1:$D$219,2,FALSE)),"",VLOOKUP(M1037,'Specialised Service Code'!$A$1:$D$219,2,FALSE))</f>
        <v>SPECIALIST SERVICES FOR CHILDREN WITH INFECTIOUS DISEASES</v>
      </c>
      <c r="O1037" s="47" t="s">
        <v>1437</v>
      </c>
    </row>
    <row r="1038" spans="1:15" s="80" customFormat="1" ht="14.25" customHeight="1">
      <c r="A1038" s="125" t="s">
        <v>27</v>
      </c>
      <c r="B1038" s="122" t="s">
        <v>2603</v>
      </c>
      <c r="C1038" s="126" t="s">
        <v>2604</v>
      </c>
      <c r="D1038" s="47" t="s">
        <v>28</v>
      </c>
      <c r="E1038" s="48" t="s">
        <v>3600</v>
      </c>
      <c r="F1038" s="50" t="s">
        <v>3601</v>
      </c>
      <c r="G1038" s="50" t="s">
        <v>2607</v>
      </c>
      <c r="H1038" s="50" t="s">
        <v>24</v>
      </c>
      <c r="I1038" s="50" t="s">
        <v>2608</v>
      </c>
      <c r="J1038" s="50"/>
      <c r="K1038" s="50" t="str">
        <f>IF(ISERROR(VLOOKUP(J1038,'Specialised Service Code'!$A$1:$D$219,2,FALSE)),"",VLOOKUP(J1038,'Specialised Service Code'!$A$1:$D$219,2,FALSE))</f>
        <v/>
      </c>
      <c r="L1038" s="47"/>
      <c r="M1038" s="50"/>
      <c r="N1038" s="50" t="str">
        <f>IF(ISERROR(VLOOKUP(M1038,'Specialised Service Code'!$A$1:$D$219,2,FALSE)),"",VLOOKUP(M1038,'Specialised Service Code'!$A$1:$D$219,2,FALSE))</f>
        <v/>
      </c>
      <c r="O1038" s="47"/>
    </row>
    <row r="1039" spans="1:15" s="80" customFormat="1" ht="14.25" customHeight="1">
      <c r="A1039" s="125" t="s">
        <v>27</v>
      </c>
      <c r="B1039" s="122" t="s">
        <v>2603</v>
      </c>
      <c r="C1039" s="126" t="s">
        <v>2604</v>
      </c>
      <c r="D1039" s="47" t="s">
        <v>28</v>
      </c>
      <c r="E1039" s="48" t="s">
        <v>3602</v>
      </c>
      <c r="F1039" s="50" t="s">
        <v>3603</v>
      </c>
      <c r="G1039" s="50" t="s">
        <v>2607</v>
      </c>
      <c r="H1039" s="50" t="s">
        <v>24</v>
      </c>
      <c r="I1039" s="50" t="s">
        <v>2608</v>
      </c>
      <c r="J1039" s="50"/>
      <c r="K1039" s="50" t="str">
        <f>IF(ISERROR(VLOOKUP(J1039,'Specialised Service Code'!$A$1:$D$219,2,FALSE)),"",VLOOKUP(J1039,'Specialised Service Code'!$A$1:$D$219,2,FALSE))</f>
        <v/>
      </c>
      <c r="L1039" s="47"/>
      <c r="M1039" s="50"/>
      <c r="N1039" s="50" t="str">
        <f>IF(ISERROR(VLOOKUP(M1039,'Specialised Service Code'!$A$1:$D$219,2,FALSE)),"",VLOOKUP(M1039,'Specialised Service Code'!$A$1:$D$219,2,FALSE))</f>
        <v/>
      </c>
      <c r="O1039" s="47"/>
    </row>
    <row r="1040" spans="1:15" s="80" customFormat="1" ht="14.25" customHeight="1">
      <c r="A1040" s="125" t="s">
        <v>27</v>
      </c>
      <c r="B1040" s="122" t="s">
        <v>2603</v>
      </c>
      <c r="C1040" s="126" t="s">
        <v>2604</v>
      </c>
      <c r="D1040" s="47" t="s">
        <v>28</v>
      </c>
      <c r="E1040" s="48" t="s">
        <v>3604</v>
      </c>
      <c r="F1040" s="50" t="s">
        <v>3605</v>
      </c>
      <c r="G1040" s="50" t="s">
        <v>2607</v>
      </c>
      <c r="H1040" s="50" t="s">
        <v>24</v>
      </c>
      <c r="I1040" s="50" t="s">
        <v>2608</v>
      </c>
      <c r="J1040" s="50"/>
      <c r="K1040" s="50" t="str">
        <f>IF(ISERROR(VLOOKUP(J1040,'Specialised Service Code'!$A$1:$D$219,2,FALSE)),"",VLOOKUP(J1040,'Specialised Service Code'!$A$1:$D$219,2,FALSE))</f>
        <v/>
      </c>
      <c r="L1040" s="47"/>
      <c r="M1040" s="50"/>
      <c r="N1040" s="50" t="str">
        <f>IF(ISERROR(VLOOKUP(M1040,'Specialised Service Code'!$A$1:$D$219,2,FALSE)),"",VLOOKUP(M1040,'Specialised Service Code'!$A$1:$D$219,2,FALSE))</f>
        <v/>
      </c>
      <c r="O1040" s="47"/>
    </row>
    <row r="1041" spans="1:15" s="80" customFormat="1" ht="14.25" customHeight="1">
      <c r="A1041" s="125" t="s">
        <v>27</v>
      </c>
      <c r="B1041" s="122" t="s">
        <v>2603</v>
      </c>
      <c r="C1041" s="126" t="s">
        <v>2604</v>
      </c>
      <c r="D1041" s="47" t="s">
        <v>28</v>
      </c>
      <c r="E1041" s="48" t="s">
        <v>3606</v>
      </c>
      <c r="F1041" s="50" t="s">
        <v>3607</v>
      </c>
      <c r="G1041" s="50" t="s">
        <v>2607</v>
      </c>
      <c r="H1041" s="50" t="s">
        <v>24</v>
      </c>
      <c r="I1041" s="50" t="s">
        <v>2608</v>
      </c>
      <c r="J1041" s="50"/>
      <c r="K1041" s="50" t="str">
        <f>IF(ISERROR(VLOOKUP(J1041,'Specialised Service Code'!$A$1:$D$219,2,FALSE)),"",VLOOKUP(J1041,'Specialised Service Code'!$A$1:$D$219,2,FALSE))</f>
        <v/>
      </c>
      <c r="L1041" s="47"/>
      <c r="M1041" s="50"/>
      <c r="N1041" s="50" t="str">
        <f>IF(ISERROR(VLOOKUP(M1041,'Specialised Service Code'!$A$1:$D$219,2,FALSE)),"",VLOOKUP(M1041,'Specialised Service Code'!$A$1:$D$219,2,FALSE))</f>
        <v/>
      </c>
      <c r="O1041" s="47"/>
    </row>
    <row r="1042" spans="1:15" s="80" customFormat="1" ht="14.25" customHeight="1">
      <c r="A1042" s="125" t="s">
        <v>27</v>
      </c>
      <c r="B1042" s="122" t="s">
        <v>3608</v>
      </c>
      <c r="C1042" s="126" t="s">
        <v>3609</v>
      </c>
      <c r="D1042" s="47" t="s">
        <v>29</v>
      </c>
      <c r="E1042" s="48" t="s">
        <v>3610</v>
      </c>
      <c r="F1042" s="50" t="s">
        <v>3611</v>
      </c>
      <c r="G1042" s="50" t="s">
        <v>1670</v>
      </c>
      <c r="H1042" s="50" t="s">
        <v>24</v>
      </c>
      <c r="I1042" s="50" t="s">
        <v>1546</v>
      </c>
      <c r="J1042" s="50" t="s">
        <v>1267</v>
      </c>
      <c r="K1042" s="50" t="str">
        <f>IF(ISERROR(VLOOKUP(J1042,'Specialised Service Code'!$A$1:$D$219,2,FALSE)),"",VLOOKUP(J1042,'Specialised Service Code'!$A$1:$D$219,2,FALSE))</f>
        <v>SPECIALIST SERVICES FOR HAEMOPHILIA AND OTHER RELATED BLEEDING DISORDERS</v>
      </c>
      <c r="L1042" s="47" t="s">
        <v>1547</v>
      </c>
      <c r="M1042" s="50" t="s">
        <v>1267</v>
      </c>
      <c r="N1042" s="50" t="str">
        <f>IF(ISERROR(VLOOKUP(M1042,'Specialised Service Code'!$A$1:$D$219,2,FALSE)),"",VLOOKUP(M1042,'Specialised Service Code'!$A$1:$D$219,2,FALSE))</f>
        <v>SPECIALIST SERVICES FOR HAEMOPHILIA AND OTHER RELATED BLEEDING DISORDERS</v>
      </c>
      <c r="O1042" s="47" t="s">
        <v>1547</v>
      </c>
    </row>
    <row r="1043" spans="1:15" s="80" customFormat="1" ht="14.25" customHeight="1">
      <c r="A1043" s="125" t="s">
        <v>27</v>
      </c>
      <c r="B1043" s="122" t="s">
        <v>3608</v>
      </c>
      <c r="C1043" s="126" t="s">
        <v>3609</v>
      </c>
      <c r="D1043" s="47" t="s">
        <v>29</v>
      </c>
      <c r="E1043" s="48" t="s">
        <v>3612</v>
      </c>
      <c r="F1043" s="50" t="s">
        <v>3613</v>
      </c>
      <c r="G1043" s="50" t="s">
        <v>1670</v>
      </c>
      <c r="H1043" s="50" t="s">
        <v>24</v>
      </c>
      <c r="I1043" s="50" t="s">
        <v>1546</v>
      </c>
      <c r="J1043" s="50" t="s">
        <v>1267</v>
      </c>
      <c r="K1043" s="50" t="str">
        <f>IF(ISERROR(VLOOKUP(J1043,'Specialised Service Code'!$A$1:$D$219,2,FALSE)),"",VLOOKUP(J1043,'Specialised Service Code'!$A$1:$D$219,2,FALSE))</f>
        <v>SPECIALIST SERVICES FOR HAEMOPHILIA AND OTHER RELATED BLEEDING DISORDERS</v>
      </c>
      <c r="L1043" s="47" t="s">
        <v>1547</v>
      </c>
      <c r="M1043" s="50" t="s">
        <v>1267</v>
      </c>
      <c r="N1043" s="50" t="str">
        <f>IF(ISERROR(VLOOKUP(M1043,'Specialised Service Code'!$A$1:$D$219,2,FALSE)),"",VLOOKUP(M1043,'Specialised Service Code'!$A$1:$D$219,2,FALSE))</f>
        <v>SPECIALIST SERVICES FOR HAEMOPHILIA AND OTHER RELATED BLEEDING DISORDERS</v>
      </c>
      <c r="O1043" s="47" t="s">
        <v>1547</v>
      </c>
    </row>
    <row r="1044" spans="1:15" s="80" customFormat="1" ht="14.25" customHeight="1">
      <c r="A1044" s="50" t="s">
        <v>1456</v>
      </c>
      <c r="B1044" s="48"/>
      <c r="C1044" s="78" t="s">
        <v>3614</v>
      </c>
      <c r="D1044" s="47"/>
      <c r="E1044" s="48"/>
      <c r="F1044" s="50" t="s">
        <v>3614</v>
      </c>
      <c r="G1044" s="50" t="s">
        <v>1670</v>
      </c>
      <c r="H1044" s="50" t="s">
        <v>24</v>
      </c>
      <c r="I1044" s="50" t="s">
        <v>1546</v>
      </c>
      <c r="J1044" s="50" t="s">
        <v>1267</v>
      </c>
      <c r="K1044" s="50" t="str">
        <f>IF(ISERROR(VLOOKUP(J1044,'Specialised Service Code'!$A$1:$D$219,2,FALSE)),"",VLOOKUP(J1044,'Specialised Service Code'!$A$1:$D$219,2,FALSE))</f>
        <v>SPECIALIST SERVICES FOR HAEMOPHILIA AND OTHER RELATED BLEEDING DISORDERS</v>
      </c>
      <c r="L1044" s="47" t="s">
        <v>1547</v>
      </c>
      <c r="M1044" s="50" t="s">
        <v>1267</v>
      </c>
      <c r="N1044" s="50" t="str">
        <f>IF(ISERROR(VLOOKUP(M1044,'Specialised Service Code'!$A$1:$D$219,2,FALSE)),"",VLOOKUP(M1044,'Specialised Service Code'!$A$1:$D$219,2,FALSE))</f>
        <v>SPECIALIST SERVICES FOR HAEMOPHILIA AND OTHER RELATED BLEEDING DISORDERS</v>
      </c>
      <c r="O1044" s="47" t="s">
        <v>1547</v>
      </c>
    </row>
    <row r="1045" spans="1:15" s="80" customFormat="1" ht="14.25" customHeight="1">
      <c r="A1045" s="125" t="s">
        <v>1456</v>
      </c>
      <c r="B1045" s="122"/>
      <c r="C1045" s="126" t="s">
        <v>3614</v>
      </c>
      <c r="D1045" s="47" t="s">
        <v>28</v>
      </c>
      <c r="E1045" s="48" t="s">
        <v>3615</v>
      </c>
      <c r="F1045" s="50" t="s">
        <v>3616</v>
      </c>
      <c r="G1045" s="50" t="s">
        <v>1670</v>
      </c>
      <c r="H1045" s="50" t="s">
        <v>24</v>
      </c>
      <c r="I1045" s="50" t="s">
        <v>1546</v>
      </c>
      <c r="J1045" s="50" t="s">
        <v>1267</v>
      </c>
      <c r="K1045" s="50" t="str">
        <f>IF(ISERROR(VLOOKUP(J1045,'Specialised Service Code'!$A$1:$D$219,2,FALSE)),"",VLOOKUP(J1045,'Specialised Service Code'!$A$1:$D$219,2,FALSE))</f>
        <v>SPECIALIST SERVICES FOR HAEMOPHILIA AND OTHER RELATED BLEEDING DISORDERS</v>
      </c>
      <c r="L1045" s="47" t="s">
        <v>1547</v>
      </c>
      <c r="M1045" s="50" t="s">
        <v>1267</v>
      </c>
      <c r="N1045" s="50" t="str">
        <f>IF(ISERROR(VLOOKUP(M1045,'Specialised Service Code'!$A$1:$D$219,2,FALSE)),"",VLOOKUP(M1045,'Specialised Service Code'!$A$1:$D$219,2,FALSE))</f>
        <v>SPECIALIST SERVICES FOR HAEMOPHILIA AND OTHER RELATED BLEEDING DISORDERS</v>
      </c>
      <c r="O1045" s="47" t="s">
        <v>1547</v>
      </c>
    </row>
    <row r="1046" spans="1:15" s="80" customFormat="1" ht="14.25" customHeight="1">
      <c r="A1046" s="125" t="s">
        <v>1456</v>
      </c>
      <c r="B1046" s="122"/>
      <c r="C1046" s="126" t="s">
        <v>3614</v>
      </c>
      <c r="D1046" s="47" t="s">
        <v>28</v>
      </c>
      <c r="E1046" s="48" t="s">
        <v>3617</v>
      </c>
      <c r="F1046" s="50" t="s">
        <v>3618</v>
      </c>
      <c r="G1046" s="50" t="s">
        <v>1670</v>
      </c>
      <c r="H1046" s="50" t="s">
        <v>24</v>
      </c>
      <c r="I1046" s="50" t="s">
        <v>1546</v>
      </c>
      <c r="J1046" s="50" t="s">
        <v>1267</v>
      </c>
      <c r="K1046" s="50" t="str">
        <f>IF(ISERROR(VLOOKUP(J1046,'Specialised Service Code'!$A$1:$D$219,2,FALSE)),"",VLOOKUP(J1046,'Specialised Service Code'!$A$1:$D$219,2,FALSE))</f>
        <v>SPECIALIST SERVICES FOR HAEMOPHILIA AND OTHER RELATED BLEEDING DISORDERS</v>
      </c>
      <c r="L1046" s="47" t="s">
        <v>1547</v>
      </c>
      <c r="M1046" s="50" t="s">
        <v>1267</v>
      </c>
      <c r="N1046" s="50" t="str">
        <f>IF(ISERROR(VLOOKUP(M1046,'Specialised Service Code'!$A$1:$D$219,2,FALSE)),"",VLOOKUP(M1046,'Specialised Service Code'!$A$1:$D$219,2,FALSE))</f>
        <v>SPECIALIST SERVICES FOR HAEMOPHILIA AND OTHER RELATED BLEEDING DISORDERS</v>
      </c>
      <c r="O1046" s="47" t="s">
        <v>1547</v>
      </c>
    </row>
    <row r="1047" spans="1:15" s="80" customFormat="1" ht="14.25" customHeight="1">
      <c r="A1047" s="125" t="s">
        <v>1456</v>
      </c>
      <c r="B1047" s="122"/>
      <c r="C1047" s="126" t="s">
        <v>3614</v>
      </c>
      <c r="D1047" s="47" t="s">
        <v>28</v>
      </c>
      <c r="E1047" s="48" t="s">
        <v>3619</v>
      </c>
      <c r="F1047" s="50" t="s">
        <v>3620</v>
      </c>
      <c r="G1047" s="50" t="s">
        <v>1670</v>
      </c>
      <c r="H1047" s="50" t="s">
        <v>24</v>
      </c>
      <c r="I1047" s="50" t="s">
        <v>1546</v>
      </c>
      <c r="J1047" s="50" t="s">
        <v>1267</v>
      </c>
      <c r="K1047" s="50" t="str">
        <f>IF(ISERROR(VLOOKUP(J1047,'Specialised Service Code'!$A$1:$D$219,2,FALSE)),"",VLOOKUP(J1047,'Specialised Service Code'!$A$1:$D$219,2,FALSE))</f>
        <v>SPECIALIST SERVICES FOR HAEMOPHILIA AND OTHER RELATED BLEEDING DISORDERS</v>
      </c>
      <c r="L1047" s="47" t="s">
        <v>1547</v>
      </c>
      <c r="M1047" s="50" t="s">
        <v>1267</v>
      </c>
      <c r="N1047" s="50" t="str">
        <f>IF(ISERROR(VLOOKUP(M1047,'Specialised Service Code'!$A$1:$D$219,2,FALSE)),"",VLOOKUP(M1047,'Specialised Service Code'!$A$1:$D$219,2,FALSE))</f>
        <v>SPECIALIST SERVICES FOR HAEMOPHILIA AND OTHER RELATED BLEEDING DISORDERS</v>
      </c>
      <c r="O1047" s="47" t="s">
        <v>1547</v>
      </c>
    </row>
    <row r="1048" spans="1:15" s="80" customFormat="1" ht="14.25" customHeight="1">
      <c r="A1048" s="125" t="s">
        <v>1456</v>
      </c>
      <c r="B1048" s="122"/>
      <c r="C1048" s="126" t="s">
        <v>3614</v>
      </c>
      <c r="D1048" s="47" t="s">
        <v>28</v>
      </c>
      <c r="E1048" s="48" t="s">
        <v>3621</v>
      </c>
      <c r="F1048" s="50" t="s">
        <v>3622</v>
      </c>
      <c r="G1048" s="50" t="s">
        <v>1670</v>
      </c>
      <c r="H1048" s="50" t="s">
        <v>24</v>
      </c>
      <c r="I1048" s="50" t="s">
        <v>1546</v>
      </c>
      <c r="J1048" s="50" t="s">
        <v>1267</v>
      </c>
      <c r="K1048" s="50" t="str">
        <f>IF(ISERROR(VLOOKUP(J1048,'Specialised Service Code'!$A$1:$D$219,2,FALSE)),"",VLOOKUP(J1048,'Specialised Service Code'!$A$1:$D$219,2,FALSE))</f>
        <v>SPECIALIST SERVICES FOR HAEMOPHILIA AND OTHER RELATED BLEEDING DISORDERS</v>
      </c>
      <c r="L1048" s="47" t="s">
        <v>1547</v>
      </c>
      <c r="M1048" s="50" t="s">
        <v>1267</v>
      </c>
      <c r="N1048" s="50" t="str">
        <f>IF(ISERROR(VLOOKUP(M1048,'Specialised Service Code'!$A$1:$D$219,2,FALSE)),"",VLOOKUP(M1048,'Specialised Service Code'!$A$1:$D$219,2,FALSE))</f>
        <v>SPECIALIST SERVICES FOR HAEMOPHILIA AND OTHER RELATED BLEEDING DISORDERS</v>
      </c>
      <c r="O1048" s="47" t="s">
        <v>1547</v>
      </c>
    </row>
    <row r="1049" spans="1:15" s="80" customFormat="1" ht="14.25" customHeight="1">
      <c r="A1049" s="125" t="s">
        <v>1456</v>
      </c>
      <c r="B1049" s="122"/>
      <c r="C1049" s="126" t="s">
        <v>3614</v>
      </c>
      <c r="D1049" s="47" t="s">
        <v>28</v>
      </c>
      <c r="E1049" s="48" t="s">
        <v>3623</v>
      </c>
      <c r="F1049" s="50" t="s">
        <v>3624</v>
      </c>
      <c r="G1049" s="50" t="s">
        <v>1670</v>
      </c>
      <c r="H1049" s="50" t="s">
        <v>24</v>
      </c>
      <c r="I1049" s="50" t="s">
        <v>1546</v>
      </c>
      <c r="J1049" s="50" t="s">
        <v>1267</v>
      </c>
      <c r="K1049" s="50" t="str">
        <f>IF(ISERROR(VLOOKUP(J1049,'Specialised Service Code'!$A$1:$D$219,2,FALSE)),"",VLOOKUP(J1049,'Specialised Service Code'!$A$1:$D$219,2,FALSE))</f>
        <v>SPECIALIST SERVICES FOR HAEMOPHILIA AND OTHER RELATED BLEEDING DISORDERS</v>
      </c>
      <c r="L1049" s="47" t="s">
        <v>1547</v>
      </c>
      <c r="M1049" s="50" t="s">
        <v>1267</v>
      </c>
      <c r="N1049" s="50" t="str">
        <f>IF(ISERROR(VLOOKUP(M1049,'Specialised Service Code'!$A$1:$D$219,2,FALSE)),"",VLOOKUP(M1049,'Specialised Service Code'!$A$1:$D$219,2,FALSE))</f>
        <v>SPECIALIST SERVICES FOR HAEMOPHILIA AND OTHER RELATED BLEEDING DISORDERS</v>
      </c>
      <c r="O1049" s="47" t="s">
        <v>1547</v>
      </c>
    </row>
    <row r="1050" spans="1:15" s="80" customFormat="1" ht="14.25" customHeight="1">
      <c r="A1050" s="125" t="s">
        <v>27</v>
      </c>
      <c r="B1050" s="122" t="s">
        <v>3625</v>
      </c>
      <c r="C1050" s="126" t="s">
        <v>3626</v>
      </c>
      <c r="D1050" s="47" t="s">
        <v>29</v>
      </c>
      <c r="E1050" s="48" t="s">
        <v>3627</v>
      </c>
      <c r="F1050" s="50" t="s">
        <v>3628</v>
      </c>
      <c r="G1050" s="50" t="s">
        <v>1435</v>
      </c>
      <c r="H1050" s="50" t="s">
        <v>24</v>
      </c>
      <c r="I1050" s="50" t="s">
        <v>1436</v>
      </c>
      <c r="J1050" s="50" t="s">
        <v>5519</v>
      </c>
      <c r="K1050" s="50" t="str">
        <f>IF(ISERROR(VLOOKUP(J1050,'Specialised Service Code'!$A$1:$D$219,2,FALSE)),"",VLOOKUP(J1050,'Specialised Service Code'!$A$1:$D$219,2,FALSE))</f>
        <v>ADULT SPECIALIST SERVICES FOR PATIENTS INFECTED WITH HIV</v>
      </c>
      <c r="L1050" s="47">
        <v>350</v>
      </c>
      <c r="M1050" s="50" t="s">
        <v>5520</v>
      </c>
      <c r="N1050" s="50" t="str">
        <f>IF(ISERROR(VLOOKUP(M1050,'Specialised Service Code'!$A$1:$D$219,2,FALSE)),"",VLOOKUP(M1050,'Specialised Service Code'!$A$1:$D$219,2,FALSE))</f>
        <v>SPECIALIST SERVICES FOR CHILDREN WITH INFECTIOUS DISEASES: HIV</v>
      </c>
      <c r="O1050" s="47" t="s">
        <v>1437</v>
      </c>
    </row>
    <row r="1051" spans="1:15" s="80" customFormat="1" ht="14.25" customHeight="1">
      <c r="A1051" s="125" t="s">
        <v>27</v>
      </c>
      <c r="B1051" s="122" t="s">
        <v>3625</v>
      </c>
      <c r="C1051" s="126" t="s">
        <v>3626</v>
      </c>
      <c r="D1051" s="47" t="s">
        <v>29</v>
      </c>
      <c r="E1051" s="48" t="s">
        <v>3629</v>
      </c>
      <c r="F1051" s="50" t="s">
        <v>3630</v>
      </c>
      <c r="G1051" s="50" t="s">
        <v>1435</v>
      </c>
      <c r="H1051" s="50" t="s">
        <v>24</v>
      </c>
      <c r="I1051" s="50" t="s">
        <v>1436</v>
      </c>
      <c r="J1051" s="50" t="s">
        <v>5519</v>
      </c>
      <c r="K1051" s="50" t="str">
        <f>IF(ISERROR(VLOOKUP(J1051,'Specialised Service Code'!$A$1:$D$219,2,FALSE)),"",VLOOKUP(J1051,'Specialised Service Code'!$A$1:$D$219,2,FALSE))</f>
        <v>ADULT SPECIALIST SERVICES FOR PATIENTS INFECTED WITH HIV</v>
      </c>
      <c r="L1051" s="47">
        <v>350</v>
      </c>
      <c r="M1051" s="50" t="s">
        <v>5520</v>
      </c>
      <c r="N1051" s="50" t="str">
        <f>IF(ISERROR(VLOOKUP(M1051,'Specialised Service Code'!$A$1:$D$219,2,FALSE)),"",VLOOKUP(M1051,'Specialised Service Code'!$A$1:$D$219,2,FALSE))</f>
        <v>SPECIALIST SERVICES FOR CHILDREN WITH INFECTIOUS DISEASES: HIV</v>
      </c>
      <c r="O1051" s="47" t="s">
        <v>1437</v>
      </c>
    </row>
    <row r="1052" spans="1:15" s="80" customFormat="1" ht="14.25" customHeight="1">
      <c r="A1052" s="125" t="s">
        <v>27</v>
      </c>
      <c r="B1052" s="122" t="s">
        <v>3625</v>
      </c>
      <c r="C1052" s="126" t="s">
        <v>3626</v>
      </c>
      <c r="D1052" s="47" t="s">
        <v>29</v>
      </c>
      <c r="E1052" s="48" t="s">
        <v>3631</v>
      </c>
      <c r="F1052" s="50" t="s">
        <v>3632</v>
      </c>
      <c r="G1052" s="50" t="s">
        <v>1435</v>
      </c>
      <c r="H1052" s="50" t="s">
        <v>24</v>
      </c>
      <c r="I1052" s="50" t="s">
        <v>1436</v>
      </c>
      <c r="J1052" s="50" t="s">
        <v>5519</v>
      </c>
      <c r="K1052" s="50" t="str">
        <f>IF(ISERROR(VLOOKUP(J1052,'Specialised Service Code'!$A$1:$D$219,2,FALSE)),"",VLOOKUP(J1052,'Specialised Service Code'!$A$1:$D$219,2,FALSE))</f>
        <v>ADULT SPECIALIST SERVICES FOR PATIENTS INFECTED WITH HIV</v>
      </c>
      <c r="L1052" s="47">
        <v>350</v>
      </c>
      <c r="M1052" s="50" t="s">
        <v>5520</v>
      </c>
      <c r="N1052" s="50" t="str">
        <f>IF(ISERROR(VLOOKUP(M1052,'Specialised Service Code'!$A$1:$D$219,2,FALSE)),"",VLOOKUP(M1052,'Specialised Service Code'!$A$1:$D$219,2,FALSE))</f>
        <v>SPECIALIST SERVICES FOR CHILDREN WITH INFECTIOUS DISEASES: HIV</v>
      </c>
      <c r="O1052" s="47" t="s">
        <v>1437</v>
      </c>
    </row>
    <row r="1053" spans="1:15" s="80" customFormat="1" ht="14.25" customHeight="1">
      <c r="A1053" s="125" t="s">
        <v>27</v>
      </c>
      <c r="B1053" s="122" t="s">
        <v>3625</v>
      </c>
      <c r="C1053" s="126" t="s">
        <v>3626</v>
      </c>
      <c r="D1053" s="47" t="s">
        <v>29</v>
      </c>
      <c r="E1053" s="48" t="s">
        <v>3633</v>
      </c>
      <c r="F1053" s="50" t="s">
        <v>3634</v>
      </c>
      <c r="G1053" s="50" t="s">
        <v>1435</v>
      </c>
      <c r="H1053" s="50" t="s">
        <v>24</v>
      </c>
      <c r="I1053" s="50" t="s">
        <v>1436</v>
      </c>
      <c r="J1053" s="50" t="s">
        <v>5519</v>
      </c>
      <c r="K1053" s="50" t="str">
        <f>IF(ISERROR(VLOOKUP(J1053,'Specialised Service Code'!$A$1:$D$219,2,FALSE)),"",VLOOKUP(J1053,'Specialised Service Code'!$A$1:$D$219,2,FALSE))</f>
        <v>ADULT SPECIALIST SERVICES FOR PATIENTS INFECTED WITH HIV</v>
      </c>
      <c r="L1053" s="47">
        <v>350</v>
      </c>
      <c r="M1053" s="50" t="s">
        <v>5520</v>
      </c>
      <c r="N1053" s="50" t="str">
        <f>IF(ISERROR(VLOOKUP(M1053,'Specialised Service Code'!$A$1:$D$219,2,FALSE)),"",VLOOKUP(M1053,'Specialised Service Code'!$A$1:$D$219,2,FALSE))</f>
        <v>SPECIALIST SERVICES FOR CHILDREN WITH INFECTIOUS DISEASES: HIV</v>
      </c>
      <c r="O1053" s="47" t="s">
        <v>1437</v>
      </c>
    </row>
    <row r="1054" spans="1:15" s="80" customFormat="1" ht="14.25" customHeight="1">
      <c r="A1054" s="125" t="s">
        <v>27</v>
      </c>
      <c r="B1054" s="122" t="s">
        <v>3635</v>
      </c>
      <c r="C1054" s="126" t="s">
        <v>3636</v>
      </c>
      <c r="D1054" s="47" t="s">
        <v>29</v>
      </c>
      <c r="E1054" s="48" t="s">
        <v>3637</v>
      </c>
      <c r="F1054" s="50" t="s">
        <v>3638</v>
      </c>
      <c r="G1054" s="50" t="s">
        <v>3639</v>
      </c>
      <c r="H1054" s="50" t="s">
        <v>24</v>
      </c>
      <c r="I1054" s="50" t="s">
        <v>3640</v>
      </c>
      <c r="J1054" s="50" t="s">
        <v>13</v>
      </c>
      <c r="K1054" s="50" t="str">
        <f>IF(ISERROR(VLOOKUP(J1054,'Specialised Service Code'!$A$1:$D$219,2,FALSE)),"",VLOOKUP(J1054,'Specialised Service Code'!$A$1:$D$219,2,FALSE))</f>
        <v>CHEMOTHERAPY SERVICES</v>
      </c>
      <c r="L1054" s="47" t="s">
        <v>82</v>
      </c>
      <c r="M1054" s="50" t="s">
        <v>23</v>
      </c>
      <c r="N1054" s="50" t="str">
        <f>IF(ISERROR(VLOOKUP(M1054,'Specialised Service Code'!$A$1:$D$219,2,FALSE)),"",VLOOKUP(M1054,'Specialised Service Code'!$A$1:$D$219,2,FALSE))</f>
        <v>SPECIALIST CANCER SERVICES FOR CHILDREN AND YOUNG PEOPLE: PAEDIATRIC CANCER</v>
      </c>
      <c r="O1054" s="47" t="s">
        <v>83</v>
      </c>
    </row>
    <row r="1055" spans="1:15" s="80" customFormat="1" ht="14.25" customHeight="1">
      <c r="A1055" s="125" t="s">
        <v>27</v>
      </c>
      <c r="B1055" s="122" t="s">
        <v>3635</v>
      </c>
      <c r="C1055" s="126" t="s">
        <v>3636</v>
      </c>
      <c r="D1055" s="47" t="s">
        <v>29</v>
      </c>
      <c r="E1055" s="48" t="s">
        <v>3641</v>
      </c>
      <c r="F1055" s="50" t="s">
        <v>3642</v>
      </c>
      <c r="G1055" s="50" t="s">
        <v>3639</v>
      </c>
      <c r="H1055" s="50" t="s">
        <v>24</v>
      </c>
      <c r="I1055" s="50" t="s">
        <v>3640</v>
      </c>
      <c r="J1055" s="50" t="s">
        <v>13</v>
      </c>
      <c r="K1055" s="50" t="str">
        <f>IF(ISERROR(VLOOKUP(J1055,'Specialised Service Code'!$A$1:$D$219,2,FALSE)),"",VLOOKUP(J1055,'Specialised Service Code'!$A$1:$D$219,2,FALSE))</f>
        <v>CHEMOTHERAPY SERVICES</v>
      </c>
      <c r="L1055" s="47" t="s">
        <v>82</v>
      </c>
      <c r="M1055" s="50" t="s">
        <v>23</v>
      </c>
      <c r="N1055" s="50" t="str">
        <f>IF(ISERROR(VLOOKUP(M1055,'Specialised Service Code'!$A$1:$D$219,2,FALSE)),"",VLOOKUP(M1055,'Specialised Service Code'!$A$1:$D$219,2,FALSE))</f>
        <v>SPECIALIST CANCER SERVICES FOR CHILDREN AND YOUNG PEOPLE: PAEDIATRIC CANCER</v>
      </c>
      <c r="O1055" s="47" t="s">
        <v>83</v>
      </c>
    </row>
    <row r="1056" spans="1:15" s="80" customFormat="1" ht="14.25" customHeight="1">
      <c r="A1056" s="125" t="s">
        <v>27</v>
      </c>
      <c r="B1056" s="122" t="s">
        <v>3643</v>
      </c>
      <c r="C1056" s="126" t="s">
        <v>3644</v>
      </c>
      <c r="D1056" s="47" t="s">
        <v>29</v>
      </c>
      <c r="E1056" s="48" t="s">
        <v>3645</v>
      </c>
      <c r="F1056" s="50" t="s">
        <v>3646</v>
      </c>
      <c r="G1056" s="50" t="s">
        <v>9</v>
      </c>
      <c r="H1056" s="50" t="s">
        <v>1853</v>
      </c>
      <c r="I1056" s="50" t="s">
        <v>1789</v>
      </c>
      <c r="J1056" s="50" t="s">
        <v>13</v>
      </c>
      <c r="K1056" s="50" t="str">
        <f>IF(ISERROR(VLOOKUP(J1056,'Specialised Service Code'!$A$1:$D$219,2,FALSE)),"",VLOOKUP(J1056,'Specialised Service Code'!$A$1:$D$219,2,FALSE))</f>
        <v>CHEMOTHERAPY SERVICES</v>
      </c>
      <c r="L1056" s="47" t="s">
        <v>82</v>
      </c>
      <c r="M1056" s="50" t="s">
        <v>23</v>
      </c>
      <c r="N1056" s="50" t="str">
        <f>IF(ISERROR(VLOOKUP(M1056,'Specialised Service Code'!$A$1:$D$219,2,FALSE)),"",VLOOKUP(M1056,'Specialised Service Code'!$A$1:$D$219,2,FALSE))</f>
        <v>SPECIALIST CANCER SERVICES FOR CHILDREN AND YOUNG PEOPLE: PAEDIATRIC CANCER</v>
      </c>
      <c r="O1056" s="47" t="s">
        <v>83</v>
      </c>
    </row>
    <row r="1057" spans="1:15" s="80" customFormat="1" ht="14.25" customHeight="1">
      <c r="A1057" s="125" t="s">
        <v>27</v>
      </c>
      <c r="B1057" s="122" t="s">
        <v>3647</v>
      </c>
      <c r="C1057" s="126" t="s">
        <v>3648</v>
      </c>
      <c r="D1057" s="47" t="s">
        <v>29</v>
      </c>
      <c r="E1057" s="48" t="s">
        <v>3649</v>
      </c>
      <c r="F1057" s="50" t="s">
        <v>3650</v>
      </c>
      <c r="G1057" s="50" t="s">
        <v>3066</v>
      </c>
      <c r="H1057" s="50" t="s">
        <v>24</v>
      </c>
      <c r="I1057" s="50" t="s">
        <v>3067</v>
      </c>
      <c r="J1057" s="50" t="s">
        <v>1377</v>
      </c>
      <c r="K1057" s="50" t="str">
        <f>IF(ISERROR(VLOOKUP(J1057,'Specialised Service Code'!$A$1:$D$219,2,FALSE)),"",VLOOKUP(J1057,'Specialised Service Code'!$A$1:$D$219,2,FALSE))</f>
        <v>ADULT HIGHLY SPECIALIST RESPIRATORY SERVICES: SEVERE ASTHMA</v>
      </c>
      <c r="L1057" s="47" t="s">
        <v>3068</v>
      </c>
      <c r="M1057" s="50" t="s">
        <v>1200</v>
      </c>
      <c r="N1057" s="50" t="str">
        <f>IF(ISERROR(VLOOKUP(M1057,'Specialised Service Code'!$A$1:$D$219,2,FALSE)),"",VLOOKUP(M1057,'Specialised Service Code'!$A$1:$D$219,2,FALSE))</f>
        <v>SPECIALIST RESPIRATORY SERVICES FOR CHILDREN</v>
      </c>
      <c r="O1057" s="47" t="s">
        <v>1839</v>
      </c>
    </row>
    <row r="1058" spans="1:15" s="80" customFormat="1" ht="14.25" customHeight="1">
      <c r="A1058" s="125" t="s">
        <v>27</v>
      </c>
      <c r="B1058" s="122" t="s">
        <v>3651</v>
      </c>
      <c r="C1058" s="126" t="s">
        <v>3652</v>
      </c>
      <c r="D1058" s="47" t="s">
        <v>29</v>
      </c>
      <c r="E1058" s="48" t="s">
        <v>3653</v>
      </c>
      <c r="F1058" s="50" t="s">
        <v>3654</v>
      </c>
      <c r="G1058" s="50" t="s">
        <v>1619</v>
      </c>
      <c r="H1058" s="50" t="s">
        <v>24</v>
      </c>
      <c r="I1058" s="50" t="s">
        <v>1505</v>
      </c>
      <c r="J1058" s="50" t="s">
        <v>1284</v>
      </c>
      <c r="K1058" s="50" t="str">
        <f>IF(ISERROR(VLOOKUP(J1058,'Specialised Service Code'!$A$1:$D$219,2,FALSE)),"",VLOOKUP(J1058,'Specialised Service Code'!$A$1:$D$219,2,FALSE))</f>
        <v>HIGHLY SPECIALIST SERVICES FOR ADULTS WITH INFECTIOUS DISEASES: INFECTIOUS DISEASES</v>
      </c>
      <c r="L1058" s="47" t="s">
        <v>1506</v>
      </c>
      <c r="M1058" s="50" t="s">
        <v>1285</v>
      </c>
      <c r="N1058" s="50" t="str">
        <f>IF(ISERROR(VLOOKUP(M1058,'Specialised Service Code'!$A$1:$D$219,2,FALSE)),"",VLOOKUP(M1058,'Specialised Service Code'!$A$1:$D$219,2,FALSE))</f>
        <v>SPECIALIST SERVICES FOR CHILDREN WITH INFECTIOUS DISEASES</v>
      </c>
      <c r="O1058" s="47" t="s">
        <v>1437</v>
      </c>
    </row>
    <row r="1059" spans="1:15" s="80" customFormat="1" ht="14.25" customHeight="1">
      <c r="A1059" s="125" t="s">
        <v>27</v>
      </c>
      <c r="B1059" s="122" t="s">
        <v>3651</v>
      </c>
      <c r="C1059" s="126" t="s">
        <v>3652</v>
      </c>
      <c r="D1059" s="47" t="s">
        <v>29</v>
      </c>
      <c r="E1059" s="48" t="s">
        <v>3655</v>
      </c>
      <c r="F1059" s="50" t="s">
        <v>3656</v>
      </c>
      <c r="G1059" s="50" t="s">
        <v>1619</v>
      </c>
      <c r="H1059" s="50" t="s">
        <v>24</v>
      </c>
      <c r="I1059" s="50" t="s">
        <v>1505</v>
      </c>
      <c r="J1059" s="50" t="s">
        <v>1284</v>
      </c>
      <c r="K1059" s="50" t="str">
        <f>IF(ISERROR(VLOOKUP(J1059,'Specialised Service Code'!$A$1:$D$219,2,FALSE)),"",VLOOKUP(J1059,'Specialised Service Code'!$A$1:$D$219,2,FALSE))</f>
        <v>HIGHLY SPECIALIST SERVICES FOR ADULTS WITH INFECTIOUS DISEASES: INFECTIOUS DISEASES</v>
      </c>
      <c r="L1059" s="47" t="s">
        <v>1506</v>
      </c>
      <c r="M1059" s="50" t="s">
        <v>1285</v>
      </c>
      <c r="N1059" s="50" t="str">
        <f>IF(ISERROR(VLOOKUP(M1059,'Specialised Service Code'!$A$1:$D$219,2,FALSE)),"",VLOOKUP(M1059,'Specialised Service Code'!$A$1:$D$219,2,FALSE))</f>
        <v>SPECIALIST SERVICES FOR CHILDREN WITH INFECTIOUS DISEASES</v>
      </c>
      <c r="O1059" s="47" t="s">
        <v>1437</v>
      </c>
    </row>
    <row r="1060" spans="1:15" s="80" customFormat="1" ht="14.25" customHeight="1">
      <c r="A1060" s="125" t="s">
        <v>27</v>
      </c>
      <c r="B1060" s="122" t="s">
        <v>3651</v>
      </c>
      <c r="C1060" s="126" t="s">
        <v>3652</v>
      </c>
      <c r="D1060" s="47" t="s">
        <v>29</v>
      </c>
      <c r="E1060" s="48" t="s">
        <v>3657</v>
      </c>
      <c r="F1060" s="50" t="s">
        <v>3658</v>
      </c>
      <c r="G1060" s="50" t="s">
        <v>1619</v>
      </c>
      <c r="H1060" s="50" t="s">
        <v>24</v>
      </c>
      <c r="I1060" s="50" t="s">
        <v>1505</v>
      </c>
      <c r="J1060" s="50" t="s">
        <v>1284</v>
      </c>
      <c r="K1060" s="50" t="str">
        <f>IF(ISERROR(VLOOKUP(J1060,'Specialised Service Code'!$A$1:$D$219,2,FALSE)),"",VLOOKUP(J1060,'Specialised Service Code'!$A$1:$D$219,2,FALSE))</f>
        <v>HIGHLY SPECIALIST SERVICES FOR ADULTS WITH INFECTIOUS DISEASES: INFECTIOUS DISEASES</v>
      </c>
      <c r="L1060" s="47" t="s">
        <v>1506</v>
      </c>
      <c r="M1060" s="50" t="s">
        <v>1285</v>
      </c>
      <c r="N1060" s="50" t="str">
        <f>IF(ISERROR(VLOOKUP(M1060,'Specialised Service Code'!$A$1:$D$219,2,FALSE)),"",VLOOKUP(M1060,'Specialised Service Code'!$A$1:$D$219,2,FALSE))</f>
        <v>SPECIALIST SERVICES FOR CHILDREN WITH INFECTIOUS DISEASES</v>
      </c>
      <c r="O1060" s="47" t="s">
        <v>1437</v>
      </c>
    </row>
    <row r="1061" spans="1:15" s="80" customFormat="1" ht="14.25" customHeight="1">
      <c r="A1061" s="125" t="s">
        <v>27</v>
      </c>
      <c r="B1061" s="122" t="s">
        <v>3651</v>
      </c>
      <c r="C1061" s="126" t="s">
        <v>3652</v>
      </c>
      <c r="D1061" s="47" t="s">
        <v>29</v>
      </c>
      <c r="E1061" s="48" t="s">
        <v>3659</v>
      </c>
      <c r="F1061" s="50" t="s">
        <v>3660</v>
      </c>
      <c r="G1061" s="50" t="s">
        <v>1619</v>
      </c>
      <c r="H1061" s="50" t="s">
        <v>24</v>
      </c>
      <c r="I1061" s="50" t="s">
        <v>1505</v>
      </c>
      <c r="J1061" s="50" t="s">
        <v>1284</v>
      </c>
      <c r="K1061" s="50" t="str">
        <f>IF(ISERROR(VLOOKUP(J1061,'Specialised Service Code'!$A$1:$D$219,2,FALSE)),"",VLOOKUP(J1061,'Specialised Service Code'!$A$1:$D$219,2,FALSE))</f>
        <v>HIGHLY SPECIALIST SERVICES FOR ADULTS WITH INFECTIOUS DISEASES: INFECTIOUS DISEASES</v>
      </c>
      <c r="L1061" s="47" t="s">
        <v>1506</v>
      </c>
      <c r="M1061" s="50" t="s">
        <v>1285</v>
      </c>
      <c r="N1061" s="50" t="str">
        <f>IF(ISERROR(VLOOKUP(M1061,'Specialised Service Code'!$A$1:$D$219,2,FALSE)),"",VLOOKUP(M1061,'Specialised Service Code'!$A$1:$D$219,2,FALSE))</f>
        <v>SPECIALIST SERVICES FOR CHILDREN WITH INFECTIOUS DISEASES</v>
      </c>
      <c r="O1061" s="47" t="s">
        <v>1437</v>
      </c>
    </row>
    <row r="1062" spans="1:15" s="80" customFormat="1" ht="14.25" customHeight="1">
      <c r="A1062" s="125" t="s">
        <v>27</v>
      </c>
      <c r="B1062" s="122" t="s">
        <v>3651</v>
      </c>
      <c r="C1062" s="126" t="s">
        <v>3652</v>
      </c>
      <c r="D1062" s="47" t="s">
        <v>29</v>
      </c>
      <c r="E1062" s="48" t="s">
        <v>3661</v>
      </c>
      <c r="F1062" s="50" t="s">
        <v>3662</v>
      </c>
      <c r="G1062" s="50" t="s">
        <v>1619</v>
      </c>
      <c r="H1062" s="50" t="s">
        <v>24</v>
      </c>
      <c r="I1062" s="50" t="s">
        <v>1505</v>
      </c>
      <c r="J1062" s="50" t="s">
        <v>1284</v>
      </c>
      <c r="K1062" s="50" t="str">
        <f>IF(ISERROR(VLOOKUP(J1062,'Specialised Service Code'!$A$1:$D$219,2,FALSE)),"",VLOOKUP(J1062,'Specialised Service Code'!$A$1:$D$219,2,FALSE))</f>
        <v>HIGHLY SPECIALIST SERVICES FOR ADULTS WITH INFECTIOUS DISEASES: INFECTIOUS DISEASES</v>
      </c>
      <c r="L1062" s="47" t="s">
        <v>1506</v>
      </c>
      <c r="M1062" s="50" t="s">
        <v>1285</v>
      </c>
      <c r="N1062" s="50" t="str">
        <f>IF(ISERROR(VLOOKUP(M1062,'Specialised Service Code'!$A$1:$D$219,2,FALSE)),"",VLOOKUP(M1062,'Specialised Service Code'!$A$1:$D$219,2,FALSE))</f>
        <v>SPECIALIST SERVICES FOR CHILDREN WITH INFECTIOUS DISEASES</v>
      </c>
      <c r="O1062" s="47" t="s">
        <v>1437</v>
      </c>
    </row>
    <row r="1063" spans="1:15" s="80" customFormat="1" ht="14.25" customHeight="1">
      <c r="A1063" s="125" t="s">
        <v>27</v>
      </c>
      <c r="B1063" s="122" t="s">
        <v>3651</v>
      </c>
      <c r="C1063" s="126" t="s">
        <v>3652</v>
      </c>
      <c r="D1063" s="47" t="s">
        <v>29</v>
      </c>
      <c r="E1063" s="48" t="s">
        <v>3663</v>
      </c>
      <c r="F1063" s="50" t="s">
        <v>3664</v>
      </c>
      <c r="G1063" s="50" t="s">
        <v>1619</v>
      </c>
      <c r="H1063" s="50" t="s">
        <v>24</v>
      </c>
      <c r="I1063" s="50" t="s">
        <v>1505</v>
      </c>
      <c r="J1063" s="50" t="s">
        <v>1284</v>
      </c>
      <c r="K1063" s="50" t="str">
        <f>IF(ISERROR(VLOOKUP(J1063,'Specialised Service Code'!$A$1:$D$219,2,FALSE)),"",VLOOKUP(J1063,'Specialised Service Code'!$A$1:$D$219,2,FALSE))</f>
        <v>HIGHLY SPECIALIST SERVICES FOR ADULTS WITH INFECTIOUS DISEASES: INFECTIOUS DISEASES</v>
      </c>
      <c r="L1063" s="47" t="s">
        <v>1506</v>
      </c>
      <c r="M1063" s="50" t="s">
        <v>1285</v>
      </c>
      <c r="N1063" s="50" t="str">
        <f>IF(ISERROR(VLOOKUP(M1063,'Specialised Service Code'!$A$1:$D$219,2,FALSE)),"",VLOOKUP(M1063,'Specialised Service Code'!$A$1:$D$219,2,FALSE))</f>
        <v>SPECIALIST SERVICES FOR CHILDREN WITH INFECTIOUS DISEASES</v>
      </c>
      <c r="O1063" s="47" t="s">
        <v>1437</v>
      </c>
    </row>
    <row r="1064" spans="1:15" s="80" customFormat="1" ht="14.25" customHeight="1">
      <c r="A1064" s="50" t="s">
        <v>1456</v>
      </c>
      <c r="B1064" s="48"/>
      <c r="C1064" s="78" t="s">
        <v>3665</v>
      </c>
      <c r="D1064" s="47"/>
      <c r="E1064" s="48"/>
      <c r="F1064" s="50" t="s">
        <v>3665</v>
      </c>
      <c r="G1064" s="50" t="s">
        <v>3666</v>
      </c>
      <c r="H1064" s="50" t="s">
        <v>24</v>
      </c>
      <c r="I1064" s="50" t="s">
        <v>1800</v>
      </c>
      <c r="J1064" s="50" t="s">
        <v>13</v>
      </c>
      <c r="K1064" s="50" t="str">
        <f>IF(ISERROR(VLOOKUP(J1064,'Specialised Service Code'!$A$1:$D$219,2,FALSE)),"",VLOOKUP(J1064,'Specialised Service Code'!$A$1:$D$219,2,FALSE))</f>
        <v>CHEMOTHERAPY SERVICES</v>
      </c>
      <c r="L1064" s="47" t="s">
        <v>82</v>
      </c>
      <c r="M1064" s="50" t="s">
        <v>23</v>
      </c>
      <c r="N1064" s="50" t="str">
        <f>IF(ISERROR(VLOOKUP(M1064,'Specialised Service Code'!$A$1:$D$219,2,FALSE)),"",VLOOKUP(M1064,'Specialised Service Code'!$A$1:$D$219,2,FALSE))</f>
        <v>SPECIALIST CANCER SERVICES FOR CHILDREN AND YOUNG PEOPLE: PAEDIATRIC CANCER</v>
      </c>
      <c r="O1064" s="47" t="s">
        <v>83</v>
      </c>
    </row>
    <row r="1065" spans="1:15" s="80" customFormat="1" ht="14.25" customHeight="1">
      <c r="A1065" s="50" t="s">
        <v>1456</v>
      </c>
      <c r="B1065" s="48"/>
      <c r="C1065" s="78" t="s">
        <v>3667</v>
      </c>
      <c r="D1065" s="47"/>
      <c r="E1065" s="48"/>
      <c r="F1065" s="50" t="s">
        <v>3667</v>
      </c>
      <c r="G1065" s="50" t="s">
        <v>1235</v>
      </c>
      <c r="H1065" s="50" t="s">
        <v>24</v>
      </c>
      <c r="I1065" s="50" t="s">
        <v>1559</v>
      </c>
      <c r="J1065" s="50" t="s">
        <v>1234</v>
      </c>
      <c r="K1065" s="50" t="str">
        <f>IF(ISERROR(VLOOKUP(J1065,'Specialised Service Code'!$A$1:$D$219,2,FALSE)),"",VLOOKUP(J1065,'Specialised Service Code'!$A$1:$D$219,2,FALSE))</f>
        <v>CRYOPYRIN ASSOCIATED PERIODIC SYNDROME SERVICE</v>
      </c>
      <c r="L1065" s="47" t="s">
        <v>1950</v>
      </c>
      <c r="M1065" s="50"/>
      <c r="N1065" s="50" t="str">
        <f>IF(ISERROR(VLOOKUP(M1065,'Specialised Service Code'!$A$1:$D$219,2,FALSE)),"",VLOOKUP(M1065,'Specialised Service Code'!$A$1:$D$219,2,FALSE))</f>
        <v/>
      </c>
      <c r="O1065" s="47"/>
    </row>
    <row r="1066" spans="1:15" s="80" customFormat="1" ht="14.25" customHeight="1">
      <c r="A1066" s="125" t="s">
        <v>27</v>
      </c>
      <c r="B1066" s="122" t="s">
        <v>3668</v>
      </c>
      <c r="C1066" s="126" t="s">
        <v>3669</v>
      </c>
      <c r="D1066" s="47" t="s">
        <v>29</v>
      </c>
      <c r="E1066" s="48" t="s">
        <v>3670</v>
      </c>
      <c r="F1066" s="50" t="s">
        <v>3671</v>
      </c>
      <c r="G1066" s="50" t="s">
        <v>1435</v>
      </c>
      <c r="H1066" s="50" t="s">
        <v>24</v>
      </c>
      <c r="I1066" s="50" t="s">
        <v>1436</v>
      </c>
      <c r="J1066" s="50" t="s">
        <v>5519</v>
      </c>
      <c r="K1066" s="50" t="str">
        <f>IF(ISERROR(VLOOKUP(J1066,'Specialised Service Code'!$A$1:$D$219,2,FALSE)),"",VLOOKUP(J1066,'Specialised Service Code'!$A$1:$D$219,2,FALSE))</f>
        <v>ADULT SPECIALIST SERVICES FOR PATIENTS INFECTED WITH HIV</v>
      </c>
      <c r="L1066" s="47">
        <v>350</v>
      </c>
      <c r="M1066" s="50" t="s">
        <v>5520</v>
      </c>
      <c r="N1066" s="50" t="str">
        <f>IF(ISERROR(VLOOKUP(M1066,'Specialised Service Code'!$A$1:$D$219,2,FALSE)),"",VLOOKUP(M1066,'Specialised Service Code'!$A$1:$D$219,2,FALSE))</f>
        <v>SPECIALIST SERVICES FOR CHILDREN WITH INFECTIOUS DISEASES: HIV</v>
      </c>
      <c r="O1066" s="47" t="s">
        <v>1437</v>
      </c>
    </row>
    <row r="1067" spans="1:15" s="80" customFormat="1" ht="14.25" customHeight="1">
      <c r="A1067" s="125" t="s">
        <v>27</v>
      </c>
      <c r="B1067" s="122" t="s">
        <v>3672</v>
      </c>
      <c r="C1067" s="126" t="s">
        <v>3673</v>
      </c>
      <c r="D1067" s="47" t="s">
        <v>29</v>
      </c>
      <c r="E1067" s="48" t="s">
        <v>3674</v>
      </c>
      <c r="F1067" s="50" t="s">
        <v>3675</v>
      </c>
      <c r="G1067" s="50" t="s">
        <v>1634</v>
      </c>
      <c r="H1067" s="50" t="s">
        <v>24</v>
      </c>
      <c r="I1067" s="50" t="s">
        <v>1635</v>
      </c>
      <c r="J1067" s="50" t="s">
        <v>1358</v>
      </c>
      <c r="K1067" s="50" t="str">
        <f>IF(ISERROR(VLOOKUP(J1067,'Specialised Service Code'!$A$1:$D$219,2,FALSE)),"",VLOOKUP(J1067,'Specialised Service Code'!$A$1:$D$219,2,FALSE))</f>
        <v>ADULT SPECIALIST PULMONARY HYPERTENSION SERVICES</v>
      </c>
      <c r="L1067" s="47" t="s">
        <v>1636</v>
      </c>
      <c r="M1067" s="50" t="s">
        <v>1359</v>
      </c>
      <c r="N1067" s="50" t="str">
        <f>IF(ISERROR(VLOOKUP(M1067,'Specialised Service Code'!$A$1:$D$219,2,FALSE)),"",VLOOKUP(M1067,'Specialised Service Code'!$A$1:$D$219,2,FALSE))</f>
        <v>PULMONARY HYPERTENSION SERVICE FOR CHILDREN</v>
      </c>
      <c r="O1067" s="47" t="s">
        <v>1637</v>
      </c>
    </row>
    <row r="1068" spans="1:15" s="80" customFormat="1" ht="14.25" customHeight="1">
      <c r="A1068" s="125" t="s">
        <v>27</v>
      </c>
      <c r="B1068" s="122" t="s">
        <v>3672</v>
      </c>
      <c r="C1068" s="126" t="s">
        <v>3673</v>
      </c>
      <c r="D1068" s="47" t="s">
        <v>29</v>
      </c>
      <c r="E1068" s="48" t="s">
        <v>3676</v>
      </c>
      <c r="F1068" s="50" t="s">
        <v>3677</v>
      </c>
      <c r="G1068" s="50" t="s">
        <v>1634</v>
      </c>
      <c r="H1068" s="50" t="s">
        <v>24</v>
      </c>
      <c r="I1068" s="50" t="s">
        <v>1635</v>
      </c>
      <c r="J1068" s="50" t="s">
        <v>1358</v>
      </c>
      <c r="K1068" s="50" t="str">
        <f>IF(ISERROR(VLOOKUP(J1068,'Specialised Service Code'!$A$1:$D$219,2,FALSE)),"",VLOOKUP(J1068,'Specialised Service Code'!$A$1:$D$219,2,FALSE))</f>
        <v>ADULT SPECIALIST PULMONARY HYPERTENSION SERVICES</v>
      </c>
      <c r="L1068" s="47" t="s">
        <v>1636</v>
      </c>
      <c r="M1068" s="50" t="s">
        <v>1359</v>
      </c>
      <c r="N1068" s="50" t="str">
        <f>IF(ISERROR(VLOOKUP(M1068,'Specialised Service Code'!$A$1:$D$219,2,FALSE)),"",VLOOKUP(M1068,'Specialised Service Code'!$A$1:$D$219,2,FALSE))</f>
        <v>PULMONARY HYPERTENSION SERVICE FOR CHILDREN</v>
      </c>
      <c r="O1068" s="47" t="s">
        <v>1637</v>
      </c>
    </row>
    <row r="1069" spans="1:15" s="80" customFormat="1" ht="14.25" customHeight="1">
      <c r="A1069" s="125" t="s">
        <v>27</v>
      </c>
      <c r="B1069" s="122" t="s">
        <v>3672</v>
      </c>
      <c r="C1069" s="126" t="s">
        <v>3673</v>
      </c>
      <c r="D1069" s="47" t="s">
        <v>29</v>
      </c>
      <c r="E1069" s="48" t="s">
        <v>3678</v>
      </c>
      <c r="F1069" s="50" t="s">
        <v>3679</v>
      </c>
      <c r="G1069" s="50" t="s">
        <v>1634</v>
      </c>
      <c r="H1069" s="50" t="s">
        <v>24</v>
      </c>
      <c r="I1069" s="50" t="s">
        <v>1635</v>
      </c>
      <c r="J1069" s="50" t="s">
        <v>1358</v>
      </c>
      <c r="K1069" s="50" t="str">
        <f>IF(ISERROR(VLOOKUP(J1069,'Specialised Service Code'!$A$1:$D$219,2,FALSE)),"",VLOOKUP(J1069,'Specialised Service Code'!$A$1:$D$219,2,FALSE))</f>
        <v>ADULT SPECIALIST PULMONARY HYPERTENSION SERVICES</v>
      </c>
      <c r="L1069" s="47" t="s">
        <v>1636</v>
      </c>
      <c r="M1069" s="50" t="s">
        <v>1359</v>
      </c>
      <c r="N1069" s="50" t="str">
        <f>IF(ISERROR(VLOOKUP(M1069,'Specialised Service Code'!$A$1:$D$219,2,FALSE)),"",VLOOKUP(M1069,'Specialised Service Code'!$A$1:$D$219,2,FALSE))</f>
        <v>PULMONARY HYPERTENSION SERVICE FOR CHILDREN</v>
      </c>
      <c r="O1069" s="47" t="s">
        <v>1637</v>
      </c>
    </row>
    <row r="1070" spans="1:15" s="80" customFormat="1" ht="14.25" customHeight="1">
      <c r="A1070" s="125" t="s">
        <v>27</v>
      </c>
      <c r="B1070" s="122" t="s">
        <v>3672</v>
      </c>
      <c r="C1070" s="126" t="s">
        <v>3673</v>
      </c>
      <c r="D1070" s="47" t="s">
        <v>29</v>
      </c>
      <c r="E1070" s="48" t="s">
        <v>3680</v>
      </c>
      <c r="F1070" s="50" t="s">
        <v>3681</v>
      </c>
      <c r="G1070" s="50" t="s">
        <v>1634</v>
      </c>
      <c r="H1070" s="50" t="s">
        <v>24</v>
      </c>
      <c r="I1070" s="50" t="s">
        <v>1635</v>
      </c>
      <c r="J1070" s="50" t="s">
        <v>1358</v>
      </c>
      <c r="K1070" s="50" t="str">
        <f>IF(ISERROR(VLOOKUP(J1070,'Specialised Service Code'!$A$1:$D$219,2,FALSE)),"",VLOOKUP(J1070,'Specialised Service Code'!$A$1:$D$219,2,FALSE))</f>
        <v>ADULT SPECIALIST PULMONARY HYPERTENSION SERVICES</v>
      </c>
      <c r="L1070" s="47" t="s">
        <v>1636</v>
      </c>
      <c r="M1070" s="50" t="s">
        <v>1359</v>
      </c>
      <c r="N1070" s="50" t="str">
        <f>IF(ISERROR(VLOOKUP(M1070,'Specialised Service Code'!$A$1:$D$219,2,FALSE)),"",VLOOKUP(M1070,'Specialised Service Code'!$A$1:$D$219,2,FALSE))</f>
        <v>PULMONARY HYPERTENSION SERVICE FOR CHILDREN</v>
      </c>
      <c r="O1070" s="47" t="s">
        <v>1637</v>
      </c>
    </row>
    <row r="1071" spans="1:15" s="80" customFormat="1" ht="14.25" customHeight="1">
      <c r="A1071" s="125" t="s">
        <v>27</v>
      </c>
      <c r="B1071" s="122" t="s">
        <v>3672</v>
      </c>
      <c r="C1071" s="126" t="s">
        <v>3673</v>
      </c>
      <c r="D1071" s="47" t="s">
        <v>29</v>
      </c>
      <c r="E1071" s="48" t="s">
        <v>3682</v>
      </c>
      <c r="F1071" s="50" t="s">
        <v>3683</v>
      </c>
      <c r="G1071" s="50" t="s">
        <v>1634</v>
      </c>
      <c r="H1071" s="50" t="s">
        <v>24</v>
      </c>
      <c r="I1071" s="50" t="s">
        <v>1635</v>
      </c>
      <c r="J1071" s="50" t="s">
        <v>1358</v>
      </c>
      <c r="K1071" s="50" t="str">
        <f>IF(ISERROR(VLOOKUP(J1071,'Specialised Service Code'!$A$1:$D$219,2,FALSE)),"",VLOOKUP(J1071,'Specialised Service Code'!$A$1:$D$219,2,FALSE))</f>
        <v>ADULT SPECIALIST PULMONARY HYPERTENSION SERVICES</v>
      </c>
      <c r="L1071" s="47" t="s">
        <v>1636</v>
      </c>
      <c r="M1071" s="50" t="s">
        <v>1359</v>
      </c>
      <c r="N1071" s="50" t="str">
        <f>IF(ISERROR(VLOOKUP(M1071,'Specialised Service Code'!$A$1:$D$219,2,FALSE)),"",VLOOKUP(M1071,'Specialised Service Code'!$A$1:$D$219,2,FALSE))</f>
        <v>PULMONARY HYPERTENSION SERVICE FOR CHILDREN</v>
      </c>
      <c r="O1071" s="47" t="s">
        <v>1637</v>
      </c>
    </row>
    <row r="1072" spans="1:15" s="80" customFormat="1" ht="14.25" customHeight="1">
      <c r="A1072" s="125" t="s">
        <v>27</v>
      </c>
      <c r="B1072" s="122" t="s">
        <v>3684</v>
      </c>
      <c r="C1072" s="126" t="s">
        <v>3685</v>
      </c>
      <c r="D1072" s="47" t="s">
        <v>29</v>
      </c>
      <c r="E1072" s="48" t="s">
        <v>3686</v>
      </c>
      <c r="F1072" s="50" t="s">
        <v>3687</v>
      </c>
      <c r="G1072" s="50" t="s">
        <v>1435</v>
      </c>
      <c r="H1072" s="50" t="s">
        <v>24</v>
      </c>
      <c r="I1072" s="50" t="s">
        <v>1436</v>
      </c>
      <c r="J1072" s="50" t="s">
        <v>5519</v>
      </c>
      <c r="K1072" s="50" t="str">
        <f>IF(ISERROR(VLOOKUP(J1072,'Specialised Service Code'!$A$1:$D$219,2,FALSE)),"",VLOOKUP(J1072,'Specialised Service Code'!$A$1:$D$219,2,FALSE))</f>
        <v>ADULT SPECIALIST SERVICES FOR PATIENTS INFECTED WITH HIV</v>
      </c>
      <c r="L1072" s="47">
        <v>350</v>
      </c>
      <c r="M1072" s="50" t="s">
        <v>5520</v>
      </c>
      <c r="N1072" s="50" t="str">
        <f>IF(ISERROR(VLOOKUP(M1072,'Specialised Service Code'!$A$1:$D$219,2,FALSE)),"",VLOOKUP(M1072,'Specialised Service Code'!$A$1:$D$219,2,FALSE))</f>
        <v>SPECIALIST SERVICES FOR CHILDREN WITH INFECTIOUS DISEASES: HIV</v>
      </c>
      <c r="O1072" s="47" t="s">
        <v>1437</v>
      </c>
    </row>
    <row r="1073" spans="1:15" s="80" customFormat="1" ht="14.25" customHeight="1">
      <c r="A1073" s="125" t="s">
        <v>27</v>
      </c>
      <c r="B1073" s="122" t="s">
        <v>3684</v>
      </c>
      <c r="C1073" s="126" t="s">
        <v>3685</v>
      </c>
      <c r="D1073" s="47" t="s">
        <v>29</v>
      </c>
      <c r="E1073" s="48" t="s">
        <v>3688</v>
      </c>
      <c r="F1073" s="50" t="s">
        <v>3689</v>
      </c>
      <c r="G1073" s="50" t="s">
        <v>1435</v>
      </c>
      <c r="H1073" s="50" t="s">
        <v>24</v>
      </c>
      <c r="I1073" s="50" t="s">
        <v>1436</v>
      </c>
      <c r="J1073" s="50" t="s">
        <v>5519</v>
      </c>
      <c r="K1073" s="50" t="str">
        <f>IF(ISERROR(VLOOKUP(J1073,'Specialised Service Code'!$A$1:$D$219,2,FALSE)),"",VLOOKUP(J1073,'Specialised Service Code'!$A$1:$D$219,2,FALSE))</f>
        <v>ADULT SPECIALIST SERVICES FOR PATIENTS INFECTED WITH HIV</v>
      </c>
      <c r="L1073" s="47">
        <v>350</v>
      </c>
      <c r="M1073" s="50" t="s">
        <v>5520</v>
      </c>
      <c r="N1073" s="50" t="str">
        <f>IF(ISERROR(VLOOKUP(M1073,'Specialised Service Code'!$A$1:$D$219,2,FALSE)),"",VLOOKUP(M1073,'Specialised Service Code'!$A$1:$D$219,2,FALSE))</f>
        <v>SPECIALIST SERVICES FOR CHILDREN WITH INFECTIOUS DISEASES: HIV</v>
      </c>
      <c r="O1073" s="47" t="s">
        <v>1437</v>
      </c>
    </row>
    <row r="1074" spans="1:15" s="80" customFormat="1" ht="14.25" customHeight="1">
      <c r="A1074" s="125" t="s">
        <v>27</v>
      </c>
      <c r="B1074" s="122" t="s">
        <v>3684</v>
      </c>
      <c r="C1074" s="126" t="s">
        <v>3685</v>
      </c>
      <c r="D1074" s="47" t="s">
        <v>29</v>
      </c>
      <c r="E1074" s="48" t="s">
        <v>3690</v>
      </c>
      <c r="F1074" s="50" t="s">
        <v>3691</v>
      </c>
      <c r="G1074" s="50" t="s">
        <v>1435</v>
      </c>
      <c r="H1074" s="50" t="s">
        <v>24</v>
      </c>
      <c r="I1074" s="50" t="s">
        <v>1436</v>
      </c>
      <c r="J1074" s="50" t="s">
        <v>5519</v>
      </c>
      <c r="K1074" s="50" t="str">
        <f>IF(ISERROR(VLOOKUP(J1074,'Specialised Service Code'!$A$1:$D$219,2,FALSE)),"",VLOOKUP(J1074,'Specialised Service Code'!$A$1:$D$219,2,FALSE))</f>
        <v>ADULT SPECIALIST SERVICES FOR PATIENTS INFECTED WITH HIV</v>
      </c>
      <c r="L1074" s="47">
        <v>350</v>
      </c>
      <c r="M1074" s="50" t="s">
        <v>5520</v>
      </c>
      <c r="N1074" s="50" t="str">
        <f>IF(ISERROR(VLOOKUP(M1074,'Specialised Service Code'!$A$1:$D$219,2,FALSE)),"",VLOOKUP(M1074,'Specialised Service Code'!$A$1:$D$219,2,FALSE))</f>
        <v>SPECIALIST SERVICES FOR CHILDREN WITH INFECTIOUS DISEASES: HIV</v>
      </c>
      <c r="O1074" s="47" t="s">
        <v>1437</v>
      </c>
    </row>
    <row r="1075" spans="1:15" s="80" customFormat="1" ht="14.25" customHeight="1">
      <c r="A1075" s="125" t="s">
        <v>27</v>
      </c>
      <c r="B1075" s="122" t="s">
        <v>3684</v>
      </c>
      <c r="C1075" s="126" t="s">
        <v>3685</v>
      </c>
      <c r="D1075" s="47" t="s">
        <v>29</v>
      </c>
      <c r="E1075" s="48" t="s">
        <v>3692</v>
      </c>
      <c r="F1075" s="50" t="s">
        <v>3693</v>
      </c>
      <c r="G1075" s="50" t="s">
        <v>1435</v>
      </c>
      <c r="H1075" s="50" t="s">
        <v>24</v>
      </c>
      <c r="I1075" s="50" t="s">
        <v>1436</v>
      </c>
      <c r="J1075" s="50" t="s">
        <v>5519</v>
      </c>
      <c r="K1075" s="50" t="str">
        <f>IF(ISERROR(VLOOKUP(J1075,'Specialised Service Code'!$A$1:$D$219,2,FALSE)),"",VLOOKUP(J1075,'Specialised Service Code'!$A$1:$D$219,2,FALSE))</f>
        <v>ADULT SPECIALIST SERVICES FOR PATIENTS INFECTED WITH HIV</v>
      </c>
      <c r="L1075" s="47">
        <v>350</v>
      </c>
      <c r="M1075" s="50" t="s">
        <v>5520</v>
      </c>
      <c r="N1075" s="50" t="str">
        <f>IF(ISERROR(VLOOKUP(M1075,'Specialised Service Code'!$A$1:$D$219,2,FALSE)),"",VLOOKUP(M1075,'Specialised Service Code'!$A$1:$D$219,2,FALSE))</f>
        <v>SPECIALIST SERVICES FOR CHILDREN WITH INFECTIOUS DISEASES: HIV</v>
      </c>
      <c r="O1075" s="47" t="s">
        <v>1437</v>
      </c>
    </row>
    <row r="1076" spans="1:15" s="80" customFormat="1" ht="14.25" customHeight="1">
      <c r="A1076" s="125" t="s">
        <v>27</v>
      </c>
      <c r="B1076" s="122" t="s">
        <v>3694</v>
      </c>
      <c r="C1076" s="126" t="s">
        <v>3695</v>
      </c>
      <c r="D1076" s="47" t="s">
        <v>29</v>
      </c>
      <c r="E1076" s="48" t="s">
        <v>3696</v>
      </c>
      <c r="F1076" s="50" t="s">
        <v>3697</v>
      </c>
      <c r="G1076" s="50" t="s">
        <v>3698</v>
      </c>
      <c r="H1076" s="50" t="s">
        <v>24</v>
      </c>
      <c r="I1076" s="50" t="s">
        <v>1467</v>
      </c>
      <c r="J1076" s="50" t="s">
        <v>1368</v>
      </c>
      <c r="K1076" s="50" t="str">
        <f>IF(ISERROR(VLOOKUP(J1076,'Specialised Service Code'!$A$1:$D$219,2,FALSE)),"",VLOOKUP(J1076,'Specialised Service Code'!$A$1:$D$219,2,FALSE))</f>
        <v>ADULT SPECIALIST RENAL SERVICES</v>
      </c>
      <c r="L1076" s="47">
        <v>361</v>
      </c>
      <c r="M1076" s="50" t="s">
        <v>1199</v>
      </c>
      <c r="N1076" s="50" t="str">
        <f>IF(ISERROR(VLOOKUP(M1076,'Specialised Service Code'!$A$1:$D$219,2,FALSE)),"",VLOOKUP(M1076,'Specialised Service Code'!$A$1:$D$219,2,FALSE))</f>
        <v>SPECIALIST RENAL SERVICES FOR CHILDREN</v>
      </c>
      <c r="O1076" s="47" t="s">
        <v>3699</v>
      </c>
    </row>
    <row r="1077" spans="1:15" s="80" customFormat="1" ht="14.25" customHeight="1">
      <c r="A1077" s="125" t="s">
        <v>27</v>
      </c>
      <c r="B1077" s="122" t="s">
        <v>3694</v>
      </c>
      <c r="C1077" s="126" t="s">
        <v>3695</v>
      </c>
      <c r="D1077" s="47" t="s">
        <v>29</v>
      </c>
      <c r="E1077" s="48" t="s">
        <v>3700</v>
      </c>
      <c r="F1077" s="50" t="s">
        <v>3701</v>
      </c>
      <c r="G1077" s="50" t="s">
        <v>3698</v>
      </c>
      <c r="H1077" s="50" t="s">
        <v>24</v>
      </c>
      <c r="I1077" s="50" t="s">
        <v>1467</v>
      </c>
      <c r="J1077" s="50" t="s">
        <v>1368</v>
      </c>
      <c r="K1077" s="50" t="str">
        <f>IF(ISERROR(VLOOKUP(J1077,'Specialised Service Code'!$A$1:$D$219,2,FALSE)),"",VLOOKUP(J1077,'Specialised Service Code'!$A$1:$D$219,2,FALSE))</f>
        <v>ADULT SPECIALIST RENAL SERVICES</v>
      </c>
      <c r="L1077" s="47">
        <v>361</v>
      </c>
      <c r="M1077" s="50" t="s">
        <v>1199</v>
      </c>
      <c r="N1077" s="50" t="str">
        <f>IF(ISERROR(VLOOKUP(M1077,'Specialised Service Code'!$A$1:$D$219,2,FALSE)),"",VLOOKUP(M1077,'Specialised Service Code'!$A$1:$D$219,2,FALSE))</f>
        <v>SPECIALIST RENAL SERVICES FOR CHILDREN</v>
      </c>
      <c r="O1077" s="47" t="s">
        <v>3699</v>
      </c>
    </row>
    <row r="1078" spans="1:15" s="80" customFormat="1" ht="14.25" customHeight="1">
      <c r="A1078" s="125" t="s">
        <v>27</v>
      </c>
      <c r="B1078" s="122" t="s">
        <v>3694</v>
      </c>
      <c r="C1078" s="126" t="s">
        <v>3695</v>
      </c>
      <c r="D1078" s="47" t="s">
        <v>29</v>
      </c>
      <c r="E1078" s="48" t="s">
        <v>3696</v>
      </c>
      <c r="F1078" s="50" t="s">
        <v>3697</v>
      </c>
      <c r="G1078" s="50" t="s">
        <v>3702</v>
      </c>
      <c r="H1078" s="50" t="s">
        <v>24</v>
      </c>
      <c r="I1078" s="50" t="s">
        <v>1467</v>
      </c>
      <c r="J1078" s="50" t="s">
        <v>1368</v>
      </c>
      <c r="K1078" s="50" t="str">
        <f>IF(ISERROR(VLOOKUP(J1078,'Specialised Service Code'!$A$1:$D$219,2,FALSE)),"",VLOOKUP(J1078,'Specialised Service Code'!$A$1:$D$219,2,FALSE))</f>
        <v>ADULT SPECIALIST RENAL SERVICES</v>
      </c>
      <c r="L1078" s="47">
        <v>361</v>
      </c>
      <c r="M1078" s="50" t="s">
        <v>1199</v>
      </c>
      <c r="N1078" s="50" t="str">
        <f>IF(ISERROR(VLOOKUP(M1078,'Specialised Service Code'!$A$1:$D$219,2,FALSE)),"",VLOOKUP(M1078,'Specialised Service Code'!$A$1:$D$219,2,FALSE))</f>
        <v>SPECIALIST RENAL SERVICES FOR CHILDREN</v>
      </c>
      <c r="O1078" s="47" t="s">
        <v>3699</v>
      </c>
    </row>
    <row r="1079" spans="1:15" s="80" customFormat="1" ht="14.25" customHeight="1">
      <c r="A1079" s="125" t="s">
        <v>27</v>
      </c>
      <c r="B1079" s="122" t="s">
        <v>3694</v>
      </c>
      <c r="C1079" s="126" t="s">
        <v>3695</v>
      </c>
      <c r="D1079" s="47" t="s">
        <v>29</v>
      </c>
      <c r="E1079" s="48" t="s">
        <v>3700</v>
      </c>
      <c r="F1079" s="50" t="s">
        <v>3701</v>
      </c>
      <c r="G1079" s="50" t="s">
        <v>3702</v>
      </c>
      <c r="H1079" s="50" t="s">
        <v>24</v>
      </c>
      <c r="I1079" s="50" t="s">
        <v>1467</v>
      </c>
      <c r="J1079" s="50" t="s">
        <v>1368</v>
      </c>
      <c r="K1079" s="50" t="str">
        <f>IF(ISERROR(VLOOKUP(J1079,'Specialised Service Code'!$A$1:$D$219,2,FALSE)),"",VLOOKUP(J1079,'Specialised Service Code'!$A$1:$D$219,2,FALSE))</f>
        <v>ADULT SPECIALIST RENAL SERVICES</v>
      </c>
      <c r="L1079" s="47">
        <v>361</v>
      </c>
      <c r="M1079" s="50" t="s">
        <v>1199</v>
      </c>
      <c r="N1079" s="50" t="str">
        <f>IF(ISERROR(VLOOKUP(M1079,'Specialised Service Code'!$A$1:$D$219,2,FALSE)),"",VLOOKUP(M1079,'Specialised Service Code'!$A$1:$D$219,2,FALSE))</f>
        <v>SPECIALIST RENAL SERVICES FOR CHILDREN</v>
      </c>
      <c r="O1079" s="47" t="s">
        <v>3699</v>
      </c>
    </row>
    <row r="1080" spans="1:15" s="80" customFormat="1" ht="14.25" customHeight="1">
      <c r="A1080" s="125" t="s">
        <v>27</v>
      </c>
      <c r="B1080" s="122" t="s">
        <v>3694</v>
      </c>
      <c r="C1080" s="126" t="s">
        <v>3695</v>
      </c>
      <c r="D1080" s="47" t="s">
        <v>29</v>
      </c>
      <c r="E1080" s="48" t="s">
        <v>3696</v>
      </c>
      <c r="F1080" s="50" t="s">
        <v>3697</v>
      </c>
      <c r="G1080" s="50" t="s">
        <v>3703</v>
      </c>
      <c r="H1080" s="50" t="s">
        <v>24</v>
      </c>
      <c r="I1080" s="50" t="s">
        <v>1467</v>
      </c>
      <c r="J1080" s="50" t="s">
        <v>1371</v>
      </c>
      <c r="K1080" s="50" t="str">
        <f>IF(ISERROR(VLOOKUP(J1080,'Specialised Service Code'!$A$1:$D$219,2,FALSE)),"",VLOOKUP(J1080,'Specialised Service Code'!$A$1:$D$219,2,FALSE))</f>
        <v>ADULT HIGHLY SPECIALIST RHEUMATOLOGY SERVICES</v>
      </c>
      <c r="L1080" s="47">
        <v>410</v>
      </c>
      <c r="M1080" s="50" t="s">
        <v>1201</v>
      </c>
      <c r="N1080" s="50" t="str">
        <f>IF(ISERROR(VLOOKUP(M1080,'Specialised Service Code'!$A$1:$D$219,2,FALSE)),"",VLOOKUP(M1080,'Specialised Service Code'!$A$1:$D$219,2,FALSE))</f>
        <v>SPECIALIST RHEUMATOLOGY SERVICES FOR CHILDREN</v>
      </c>
      <c r="O1080" s="47" t="s">
        <v>1468</v>
      </c>
    </row>
    <row r="1081" spans="1:15" s="80" customFormat="1" ht="14.25" customHeight="1">
      <c r="A1081" s="125" t="s">
        <v>27</v>
      </c>
      <c r="B1081" s="122" t="s">
        <v>3694</v>
      </c>
      <c r="C1081" s="126" t="s">
        <v>3695</v>
      </c>
      <c r="D1081" s="47" t="s">
        <v>29</v>
      </c>
      <c r="E1081" s="48" t="s">
        <v>3700</v>
      </c>
      <c r="F1081" s="50" t="s">
        <v>3701</v>
      </c>
      <c r="G1081" s="50" t="s">
        <v>3703</v>
      </c>
      <c r="H1081" s="50" t="s">
        <v>24</v>
      </c>
      <c r="I1081" s="50" t="s">
        <v>1467</v>
      </c>
      <c r="J1081" s="50" t="s">
        <v>1371</v>
      </c>
      <c r="K1081" s="50" t="str">
        <f>IF(ISERROR(VLOOKUP(J1081,'Specialised Service Code'!$A$1:$D$219,2,FALSE)),"",VLOOKUP(J1081,'Specialised Service Code'!$A$1:$D$219,2,FALSE))</f>
        <v>ADULT HIGHLY SPECIALIST RHEUMATOLOGY SERVICES</v>
      </c>
      <c r="L1081" s="47">
        <v>410</v>
      </c>
      <c r="M1081" s="50" t="s">
        <v>1201</v>
      </c>
      <c r="N1081" s="50" t="str">
        <f>IF(ISERROR(VLOOKUP(M1081,'Specialised Service Code'!$A$1:$D$219,2,FALSE)),"",VLOOKUP(M1081,'Specialised Service Code'!$A$1:$D$219,2,FALSE))</f>
        <v>SPECIALIST RHEUMATOLOGY SERVICES FOR CHILDREN</v>
      </c>
      <c r="O1081" s="47" t="s">
        <v>1468</v>
      </c>
    </row>
    <row r="1082" spans="1:15" s="80" customFormat="1" ht="14.25" customHeight="1">
      <c r="A1082" s="125" t="s">
        <v>27</v>
      </c>
      <c r="B1082" s="122" t="s">
        <v>3694</v>
      </c>
      <c r="C1082" s="126" t="s">
        <v>3695</v>
      </c>
      <c r="D1082" s="47" t="s">
        <v>29</v>
      </c>
      <c r="E1082" s="48" t="s">
        <v>3696</v>
      </c>
      <c r="F1082" s="50" t="s">
        <v>3697</v>
      </c>
      <c r="G1082" s="50" t="s">
        <v>3704</v>
      </c>
      <c r="H1082" s="50" t="s">
        <v>24</v>
      </c>
      <c r="I1082" s="50" t="s">
        <v>1467</v>
      </c>
      <c r="J1082" s="50" t="s">
        <v>1315</v>
      </c>
      <c r="K1082" s="50" t="str">
        <f>IF(ISERROR(VLOOKUP(J1082,'Specialised Service Code'!$A$1:$D$219,2,FALSE)),"",VLOOKUP(J1082,'Specialised Service Code'!$A$1:$D$219,2,FALSE))</f>
        <v>ADULT SPECIALIST NEUROSCIENCES SERVICES: NEUROLOGY</v>
      </c>
      <c r="L1082" s="47" t="s">
        <v>1566</v>
      </c>
      <c r="M1082" s="50" t="s">
        <v>1195</v>
      </c>
      <c r="N1082" s="50" t="str">
        <f>IF(ISERROR(VLOOKUP(M1082,'Specialised Service Code'!$A$1:$D$219,2,FALSE)),"",VLOOKUP(M1082,'Specialised Service Code'!$A$1:$D$219,2,FALSE))</f>
        <v>SPECIALIST NEUROSCIENCE SERVICES FOR CHILDREN</v>
      </c>
      <c r="O1082" s="47" t="s">
        <v>1567</v>
      </c>
    </row>
    <row r="1083" spans="1:15" s="80" customFormat="1" ht="14.25" customHeight="1">
      <c r="A1083" s="125" t="s">
        <v>27</v>
      </c>
      <c r="B1083" s="122" t="s">
        <v>3694</v>
      </c>
      <c r="C1083" s="126" t="s">
        <v>3695</v>
      </c>
      <c r="D1083" s="47" t="s">
        <v>29</v>
      </c>
      <c r="E1083" s="48" t="s">
        <v>3700</v>
      </c>
      <c r="F1083" s="50" t="s">
        <v>3701</v>
      </c>
      <c r="G1083" s="50" t="s">
        <v>3704</v>
      </c>
      <c r="H1083" s="50" t="s">
        <v>24</v>
      </c>
      <c r="I1083" s="50" t="s">
        <v>1467</v>
      </c>
      <c r="J1083" s="50" t="s">
        <v>1315</v>
      </c>
      <c r="K1083" s="50" t="str">
        <f>IF(ISERROR(VLOOKUP(J1083,'Specialised Service Code'!$A$1:$D$219,2,FALSE)),"",VLOOKUP(J1083,'Specialised Service Code'!$A$1:$D$219,2,FALSE))</f>
        <v>ADULT SPECIALIST NEUROSCIENCES SERVICES: NEUROLOGY</v>
      </c>
      <c r="L1083" s="47" t="s">
        <v>1566</v>
      </c>
      <c r="M1083" s="50" t="s">
        <v>1195</v>
      </c>
      <c r="N1083" s="50" t="str">
        <f>IF(ISERROR(VLOOKUP(M1083,'Specialised Service Code'!$A$1:$D$219,2,FALSE)),"",VLOOKUP(M1083,'Specialised Service Code'!$A$1:$D$219,2,FALSE))</f>
        <v>SPECIALIST NEUROSCIENCE SERVICES FOR CHILDREN</v>
      </c>
      <c r="O1083" s="47" t="s">
        <v>1567</v>
      </c>
    </row>
    <row r="1084" spans="1:15" s="80" customFormat="1" ht="14.25" customHeight="1">
      <c r="A1084" s="125" t="s">
        <v>27</v>
      </c>
      <c r="B1084" s="122" t="s">
        <v>3694</v>
      </c>
      <c r="C1084" s="126" t="s">
        <v>3695</v>
      </c>
      <c r="D1084" s="47" t="s">
        <v>29</v>
      </c>
      <c r="E1084" s="48" t="s">
        <v>3696</v>
      </c>
      <c r="F1084" s="50" t="s">
        <v>3697</v>
      </c>
      <c r="G1084" s="50" t="s">
        <v>1466</v>
      </c>
      <c r="H1084" s="50" t="s">
        <v>24</v>
      </c>
      <c r="I1084" s="50" t="s">
        <v>1467</v>
      </c>
      <c r="J1084" s="50"/>
      <c r="K1084" s="50" t="str">
        <f>IF(ISERROR(VLOOKUP(J1084,'Specialised Service Code'!$A$1:$D$219,2,FALSE)),"",VLOOKUP(J1084,'Specialised Service Code'!$A$1:$D$219,2,FALSE))</f>
        <v/>
      </c>
      <c r="L1084" s="47"/>
      <c r="M1084" s="50" t="s">
        <v>1201</v>
      </c>
      <c r="N1084" s="50" t="str">
        <f>IF(ISERROR(VLOOKUP(M1084,'Specialised Service Code'!$A$1:$D$219,2,FALSE)),"",VLOOKUP(M1084,'Specialised Service Code'!$A$1:$D$219,2,FALSE))</f>
        <v>SPECIALIST RHEUMATOLOGY SERVICES FOR CHILDREN</v>
      </c>
      <c r="O1084" s="47" t="s">
        <v>1468</v>
      </c>
    </row>
    <row r="1085" spans="1:15" s="80" customFormat="1" ht="14.25" customHeight="1">
      <c r="A1085" s="125" t="s">
        <v>27</v>
      </c>
      <c r="B1085" s="122" t="s">
        <v>3694</v>
      </c>
      <c r="C1085" s="126" t="s">
        <v>3695</v>
      </c>
      <c r="D1085" s="47" t="s">
        <v>29</v>
      </c>
      <c r="E1085" s="48" t="s">
        <v>3700</v>
      </c>
      <c r="F1085" s="50" t="s">
        <v>3701</v>
      </c>
      <c r="G1085" s="50" t="s">
        <v>1466</v>
      </c>
      <c r="H1085" s="50" t="s">
        <v>24</v>
      </c>
      <c r="I1085" s="50" t="s">
        <v>1467</v>
      </c>
      <c r="J1085" s="50"/>
      <c r="K1085" s="50" t="str">
        <f>IF(ISERROR(VLOOKUP(J1085,'Specialised Service Code'!$A$1:$D$219,2,FALSE)),"",VLOOKUP(J1085,'Specialised Service Code'!$A$1:$D$219,2,FALSE))</f>
        <v/>
      </c>
      <c r="L1085" s="47"/>
      <c r="M1085" s="50" t="s">
        <v>1201</v>
      </c>
      <c r="N1085" s="50" t="str">
        <f>IF(ISERROR(VLOOKUP(M1085,'Specialised Service Code'!$A$1:$D$219,2,FALSE)),"",VLOOKUP(M1085,'Specialised Service Code'!$A$1:$D$219,2,FALSE))</f>
        <v>SPECIALIST RHEUMATOLOGY SERVICES FOR CHILDREN</v>
      </c>
      <c r="O1085" s="47" t="s">
        <v>1468</v>
      </c>
    </row>
    <row r="1086" spans="1:15" s="80" customFormat="1" ht="14.25" customHeight="1">
      <c r="A1086" s="125" t="s">
        <v>27</v>
      </c>
      <c r="B1086" s="122" t="s">
        <v>3694</v>
      </c>
      <c r="C1086" s="126" t="s">
        <v>3695</v>
      </c>
      <c r="D1086" s="47" t="s">
        <v>29</v>
      </c>
      <c r="E1086" s="48" t="s">
        <v>3696</v>
      </c>
      <c r="F1086" s="50" t="s">
        <v>3697</v>
      </c>
      <c r="G1086" s="50" t="s">
        <v>3705</v>
      </c>
      <c r="H1086" s="50" t="s">
        <v>24</v>
      </c>
      <c r="I1086" s="50" t="s">
        <v>1467</v>
      </c>
      <c r="J1086" s="50" t="s">
        <v>1267</v>
      </c>
      <c r="K1086" s="50" t="str">
        <f>IF(ISERROR(VLOOKUP(J1086,'Specialised Service Code'!$A$1:$D$219,2,FALSE)),"",VLOOKUP(J1086,'Specialised Service Code'!$A$1:$D$219,2,FALSE))</f>
        <v>SPECIALIST SERVICES FOR HAEMOPHILIA AND OTHER RELATED BLEEDING DISORDERS</v>
      </c>
      <c r="L1086" s="47" t="s">
        <v>1547</v>
      </c>
      <c r="M1086" s="50" t="s">
        <v>1267</v>
      </c>
      <c r="N1086" s="50" t="str">
        <f>IF(ISERROR(VLOOKUP(M1086,'Specialised Service Code'!$A$1:$D$219,2,FALSE)),"",VLOOKUP(M1086,'Specialised Service Code'!$A$1:$D$219,2,FALSE))</f>
        <v>SPECIALIST SERVICES FOR HAEMOPHILIA AND OTHER RELATED BLEEDING DISORDERS</v>
      </c>
      <c r="O1086" s="47" t="s">
        <v>1547</v>
      </c>
    </row>
    <row r="1087" spans="1:15" s="80" customFormat="1" ht="14.25" customHeight="1">
      <c r="A1087" s="125" t="s">
        <v>27</v>
      </c>
      <c r="B1087" s="122" t="s">
        <v>3694</v>
      </c>
      <c r="C1087" s="126" t="s">
        <v>3695</v>
      </c>
      <c r="D1087" s="47" t="s">
        <v>29</v>
      </c>
      <c r="E1087" s="48" t="s">
        <v>3700</v>
      </c>
      <c r="F1087" s="50" t="s">
        <v>3701</v>
      </c>
      <c r="G1087" s="50" t="s">
        <v>3705</v>
      </c>
      <c r="H1087" s="50" t="s">
        <v>24</v>
      </c>
      <c r="I1087" s="50" t="s">
        <v>1467</v>
      </c>
      <c r="J1087" s="50" t="s">
        <v>1267</v>
      </c>
      <c r="K1087" s="50" t="str">
        <f>IF(ISERROR(VLOOKUP(J1087,'Specialised Service Code'!$A$1:$D$219,2,FALSE)),"",VLOOKUP(J1087,'Specialised Service Code'!$A$1:$D$219,2,FALSE))</f>
        <v>SPECIALIST SERVICES FOR HAEMOPHILIA AND OTHER RELATED BLEEDING DISORDERS</v>
      </c>
      <c r="L1087" s="47" t="s">
        <v>1547</v>
      </c>
      <c r="M1087" s="50" t="s">
        <v>1267</v>
      </c>
      <c r="N1087" s="50" t="str">
        <f>IF(ISERROR(VLOOKUP(M1087,'Specialised Service Code'!$A$1:$D$219,2,FALSE)),"",VLOOKUP(M1087,'Specialised Service Code'!$A$1:$D$219,2,FALSE))</f>
        <v>SPECIALIST SERVICES FOR HAEMOPHILIA AND OTHER RELATED BLEEDING DISORDERS</v>
      </c>
      <c r="O1087" s="47" t="s">
        <v>1547</v>
      </c>
    </row>
    <row r="1088" spans="1:15" s="80" customFormat="1" ht="14.25" customHeight="1">
      <c r="A1088" s="125" t="s">
        <v>27</v>
      </c>
      <c r="B1088" s="122" t="s">
        <v>3694</v>
      </c>
      <c r="C1088" s="126" t="s">
        <v>3695</v>
      </c>
      <c r="D1088" s="47" t="s">
        <v>29</v>
      </c>
      <c r="E1088" s="48" t="s">
        <v>3706</v>
      </c>
      <c r="F1088" s="50" t="s">
        <v>3707</v>
      </c>
      <c r="G1088" s="50" t="s">
        <v>3705</v>
      </c>
      <c r="H1088" s="50" t="s">
        <v>24</v>
      </c>
      <c r="I1088" s="50" t="s">
        <v>1467</v>
      </c>
      <c r="J1088" s="50" t="s">
        <v>1267</v>
      </c>
      <c r="K1088" s="50" t="str">
        <f>IF(ISERROR(VLOOKUP(J1088,'Specialised Service Code'!$A$1:$D$219,2,FALSE)),"",VLOOKUP(J1088,'Specialised Service Code'!$A$1:$D$219,2,FALSE))</f>
        <v>SPECIALIST SERVICES FOR HAEMOPHILIA AND OTHER RELATED BLEEDING DISORDERS</v>
      </c>
      <c r="L1088" s="47" t="s">
        <v>1547</v>
      </c>
      <c r="M1088" s="50" t="s">
        <v>1267</v>
      </c>
      <c r="N1088" s="50" t="str">
        <f>IF(ISERROR(VLOOKUP(M1088,'Specialised Service Code'!$A$1:$D$219,2,FALSE)),"",VLOOKUP(M1088,'Specialised Service Code'!$A$1:$D$219,2,FALSE))</f>
        <v>SPECIALIST SERVICES FOR HAEMOPHILIA AND OTHER RELATED BLEEDING DISORDERS</v>
      </c>
      <c r="O1088" s="47" t="s">
        <v>1547</v>
      </c>
    </row>
    <row r="1089" spans="1:15" s="80" customFormat="1" ht="14.25" customHeight="1">
      <c r="A1089" s="125" t="s">
        <v>27</v>
      </c>
      <c r="B1089" s="122" t="s">
        <v>3694</v>
      </c>
      <c r="C1089" s="126" t="s">
        <v>3695</v>
      </c>
      <c r="D1089" s="47" t="s">
        <v>29</v>
      </c>
      <c r="E1089" s="48" t="s">
        <v>3696</v>
      </c>
      <c r="F1089" s="50" t="s">
        <v>3697</v>
      </c>
      <c r="G1089" s="50" t="s">
        <v>3708</v>
      </c>
      <c r="H1089" s="50" t="s">
        <v>24</v>
      </c>
      <c r="I1089" s="50" t="s">
        <v>1467</v>
      </c>
      <c r="J1089" s="50" t="s">
        <v>1371</v>
      </c>
      <c r="K1089" s="50" t="str">
        <f>IF(ISERROR(VLOOKUP(J1089,'Specialised Service Code'!$A$1:$D$219,2,FALSE)),"",VLOOKUP(J1089,'Specialised Service Code'!$A$1:$D$219,2,FALSE))</f>
        <v>ADULT HIGHLY SPECIALIST RHEUMATOLOGY SERVICES</v>
      </c>
      <c r="L1089" s="47">
        <v>410</v>
      </c>
      <c r="M1089" s="50" t="s">
        <v>1201</v>
      </c>
      <c r="N1089" s="50" t="str">
        <f>IF(ISERROR(VLOOKUP(M1089,'Specialised Service Code'!$A$1:$D$219,2,FALSE)),"",VLOOKUP(M1089,'Specialised Service Code'!$A$1:$D$219,2,FALSE))</f>
        <v>SPECIALIST RHEUMATOLOGY SERVICES FOR CHILDREN</v>
      </c>
      <c r="O1089" s="47" t="s">
        <v>1468</v>
      </c>
    </row>
    <row r="1090" spans="1:15" s="80" customFormat="1" ht="14.25" customHeight="1">
      <c r="A1090" s="125" t="s">
        <v>27</v>
      </c>
      <c r="B1090" s="122" t="s">
        <v>3694</v>
      </c>
      <c r="C1090" s="126" t="s">
        <v>3695</v>
      </c>
      <c r="D1090" s="47" t="s">
        <v>29</v>
      </c>
      <c r="E1090" s="48" t="s">
        <v>3700</v>
      </c>
      <c r="F1090" s="50" t="s">
        <v>3701</v>
      </c>
      <c r="G1090" s="50" t="s">
        <v>3708</v>
      </c>
      <c r="H1090" s="50" t="s">
        <v>24</v>
      </c>
      <c r="I1090" s="50" t="s">
        <v>1467</v>
      </c>
      <c r="J1090" s="50" t="s">
        <v>1371</v>
      </c>
      <c r="K1090" s="50" t="str">
        <f>IF(ISERROR(VLOOKUP(J1090,'Specialised Service Code'!$A$1:$D$219,2,FALSE)),"",VLOOKUP(J1090,'Specialised Service Code'!$A$1:$D$219,2,FALSE))</f>
        <v>ADULT HIGHLY SPECIALIST RHEUMATOLOGY SERVICES</v>
      </c>
      <c r="L1090" s="47">
        <v>410</v>
      </c>
      <c r="M1090" s="50" t="s">
        <v>1201</v>
      </c>
      <c r="N1090" s="50" t="str">
        <f>IF(ISERROR(VLOOKUP(M1090,'Specialised Service Code'!$A$1:$D$219,2,FALSE)),"",VLOOKUP(M1090,'Specialised Service Code'!$A$1:$D$219,2,FALSE))</f>
        <v>SPECIALIST RHEUMATOLOGY SERVICES FOR CHILDREN</v>
      </c>
      <c r="O1090" s="47" t="s">
        <v>1468</v>
      </c>
    </row>
    <row r="1091" spans="1:15" s="80" customFormat="1" ht="14.25" customHeight="1">
      <c r="A1091" s="125" t="s">
        <v>27</v>
      </c>
      <c r="B1091" s="122" t="s">
        <v>3694</v>
      </c>
      <c r="C1091" s="126" t="s">
        <v>3695</v>
      </c>
      <c r="D1091" s="47" t="s">
        <v>29</v>
      </c>
      <c r="E1091" s="48" t="s">
        <v>3696</v>
      </c>
      <c r="F1091" s="50" t="s">
        <v>3697</v>
      </c>
      <c r="G1091" s="50" t="s">
        <v>2812</v>
      </c>
      <c r="H1091" s="50" t="s">
        <v>24</v>
      </c>
      <c r="I1091" s="50" t="s">
        <v>1467</v>
      </c>
      <c r="J1091" s="50" t="s">
        <v>1290</v>
      </c>
      <c r="K1091" s="50" t="str">
        <f>IF(ISERROR(VLOOKUP(J1091,'Specialised Service Code'!$A$1:$D$219,2,FALSE)),"",VLOOKUP(J1091,'Specialised Service Code'!$A$1:$D$219,2,FALSE))</f>
        <v>ADULT HIGHLY SPECIALIST RESPIRATORY SERVICES: INTERSTITIAL LUNG DISEASE</v>
      </c>
      <c r="L1091" s="47"/>
      <c r="M1091" s="50" t="s">
        <v>1200</v>
      </c>
      <c r="N1091" s="50" t="str">
        <f>IF(ISERROR(VLOOKUP(M1091,'Specialised Service Code'!$A$1:$D$219,2,FALSE)),"",VLOOKUP(M1091,'Specialised Service Code'!$A$1:$D$219,2,FALSE))</f>
        <v>SPECIALIST RESPIRATORY SERVICES FOR CHILDREN</v>
      </c>
      <c r="O1091" s="47" t="s">
        <v>1839</v>
      </c>
    </row>
    <row r="1092" spans="1:15" s="80" customFormat="1" ht="14.25" customHeight="1">
      <c r="A1092" s="125" t="s">
        <v>27</v>
      </c>
      <c r="B1092" s="122" t="s">
        <v>3694</v>
      </c>
      <c r="C1092" s="126" t="s">
        <v>3695</v>
      </c>
      <c r="D1092" s="47" t="s">
        <v>29</v>
      </c>
      <c r="E1092" s="48" t="s">
        <v>3700</v>
      </c>
      <c r="F1092" s="50" t="s">
        <v>3701</v>
      </c>
      <c r="G1092" s="50" t="s">
        <v>2812</v>
      </c>
      <c r="H1092" s="50" t="s">
        <v>24</v>
      </c>
      <c r="I1092" s="50" t="s">
        <v>1467</v>
      </c>
      <c r="J1092" s="50" t="s">
        <v>1290</v>
      </c>
      <c r="K1092" s="50" t="str">
        <f>IF(ISERROR(VLOOKUP(J1092,'Specialised Service Code'!$A$1:$D$219,2,FALSE)),"",VLOOKUP(J1092,'Specialised Service Code'!$A$1:$D$219,2,FALSE))</f>
        <v>ADULT HIGHLY SPECIALIST RESPIRATORY SERVICES: INTERSTITIAL LUNG DISEASE</v>
      </c>
      <c r="L1092" s="47"/>
      <c r="M1092" s="50" t="s">
        <v>1200</v>
      </c>
      <c r="N1092" s="50" t="str">
        <f>IF(ISERROR(VLOOKUP(M1092,'Specialised Service Code'!$A$1:$D$219,2,FALSE)),"",VLOOKUP(M1092,'Specialised Service Code'!$A$1:$D$219,2,FALSE))</f>
        <v>SPECIALIST RESPIRATORY SERVICES FOR CHILDREN</v>
      </c>
      <c r="O1092" s="47" t="s">
        <v>1839</v>
      </c>
    </row>
    <row r="1093" spans="1:15" s="80" customFormat="1" ht="14.25" customHeight="1">
      <c r="A1093" s="125" t="s">
        <v>27</v>
      </c>
      <c r="B1093" s="122" t="s">
        <v>3694</v>
      </c>
      <c r="C1093" s="126" t="s">
        <v>3695</v>
      </c>
      <c r="D1093" s="47" t="s">
        <v>29</v>
      </c>
      <c r="E1093" s="48" t="s">
        <v>3696</v>
      </c>
      <c r="F1093" s="50" t="s">
        <v>3697</v>
      </c>
      <c r="G1093" s="50" t="s">
        <v>2791</v>
      </c>
      <c r="H1093" s="50" t="s">
        <v>24</v>
      </c>
      <c r="I1093" s="50" t="s">
        <v>1467</v>
      </c>
      <c r="J1093" s="50" t="s">
        <v>1173</v>
      </c>
      <c r="K1093" s="50" t="str">
        <f>IF(ISERROR(VLOOKUP(J1093,'Specialised Service Code'!$A$1:$D$219,2,FALSE)),"",VLOOKUP(J1093,'Specialised Service Code'!$A$1:$D$219,2,FALSE))</f>
        <v>BLOOD AND MARROW TRANSPLANTATION SERVICES</v>
      </c>
      <c r="L1093" s="47">
        <v>308</v>
      </c>
      <c r="M1093" s="50" t="s">
        <v>1173</v>
      </c>
      <c r="N1093" s="50" t="str">
        <f>IF(ISERROR(VLOOKUP(M1093,'Specialised Service Code'!$A$1:$D$219,2,FALSE)),"",VLOOKUP(M1093,'Specialised Service Code'!$A$1:$D$219,2,FALSE))</f>
        <v>BLOOD AND MARROW TRANSPLANTATION SERVICES</v>
      </c>
      <c r="O1093" s="47">
        <v>308</v>
      </c>
    </row>
    <row r="1094" spans="1:15" s="80" customFormat="1" ht="14.25" customHeight="1">
      <c r="A1094" s="125" t="s">
        <v>27</v>
      </c>
      <c r="B1094" s="122" t="s">
        <v>3694</v>
      </c>
      <c r="C1094" s="126" t="s">
        <v>3695</v>
      </c>
      <c r="D1094" s="47" t="s">
        <v>29</v>
      </c>
      <c r="E1094" s="48" t="s">
        <v>3700</v>
      </c>
      <c r="F1094" s="50" t="s">
        <v>3701</v>
      </c>
      <c r="G1094" s="50" t="s">
        <v>2791</v>
      </c>
      <c r="H1094" s="50" t="s">
        <v>24</v>
      </c>
      <c r="I1094" s="50" t="s">
        <v>1467</v>
      </c>
      <c r="J1094" s="50" t="s">
        <v>1173</v>
      </c>
      <c r="K1094" s="50" t="str">
        <f>IF(ISERROR(VLOOKUP(J1094,'Specialised Service Code'!$A$1:$D$219,2,FALSE)),"",VLOOKUP(J1094,'Specialised Service Code'!$A$1:$D$219,2,FALSE))</f>
        <v>BLOOD AND MARROW TRANSPLANTATION SERVICES</v>
      </c>
      <c r="L1094" s="47">
        <v>308</v>
      </c>
      <c r="M1094" s="50" t="s">
        <v>1173</v>
      </c>
      <c r="N1094" s="50" t="str">
        <f>IF(ISERROR(VLOOKUP(M1094,'Specialised Service Code'!$A$1:$D$219,2,FALSE)),"",VLOOKUP(M1094,'Specialised Service Code'!$A$1:$D$219,2,FALSE))</f>
        <v>BLOOD AND MARROW TRANSPLANTATION SERVICES</v>
      </c>
      <c r="O1094" s="47">
        <v>308</v>
      </c>
    </row>
    <row r="1095" spans="1:15" s="80" customFormat="1" ht="14.25" customHeight="1">
      <c r="A1095" s="125" t="s">
        <v>27</v>
      </c>
      <c r="B1095" s="122" t="s">
        <v>3694</v>
      </c>
      <c r="C1095" s="126" t="s">
        <v>3695</v>
      </c>
      <c r="D1095" s="47" t="s">
        <v>29</v>
      </c>
      <c r="E1095" s="48" t="s">
        <v>3696</v>
      </c>
      <c r="F1095" s="50" t="s">
        <v>3697</v>
      </c>
      <c r="G1095" s="50" t="s">
        <v>1830</v>
      </c>
      <c r="H1095" s="50" t="s">
        <v>24</v>
      </c>
      <c r="I1095" s="50" t="s">
        <v>1467</v>
      </c>
      <c r="J1095" s="50" t="s">
        <v>1371</v>
      </c>
      <c r="K1095" s="50" t="str">
        <f>IF(ISERROR(VLOOKUP(J1095,'Specialised Service Code'!$A$1:$D$219,2,FALSE)),"",VLOOKUP(J1095,'Specialised Service Code'!$A$1:$D$219,2,FALSE))</f>
        <v>ADULT HIGHLY SPECIALIST RHEUMATOLOGY SERVICES</v>
      </c>
      <c r="L1095" s="47">
        <v>410</v>
      </c>
      <c r="M1095" s="50" t="s">
        <v>1201</v>
      </c>
      <c r="N1095" s="50" t="str">
        <f>IF(ISERROR(VLOOKUP(M1095,'Specialised Service Code'!$A$1:$D$219,2,FALSE)),"",VLOOKUP(M1095,'Specialised Service Code'!$A$1:$D$219,2,FALSE))</f>
        <v>SPECIALIST RHEUMATOLOGY SERVICES FOR CHILDREN</v>
      </c>
      <c r="O1095" s="47" t="s">
        <v>1468</v>
      </c>
    </row>
    <row r="1096" spans="1:15" s="80" customFormat="1" ht="14.25" customHeight="1">
      <c r="A1096" s="125" t="s">
        <v>27</v>
      </c>
      <c r="B1096" s="122" t="s">
        <v>3694</v>
      </c>
      <c r="C1096" s="126" t="s">
        <v>3695</v>
      </c>
      <c r="D1096" s="47" t="s">
        <v>29</v>
      </c>
      <c r="E1096" s="48" t="s">
        <v>3700</v>
      </c>
      <c r="F1096" s="50" t="s">
        <v>3701</v>
      </c>
      <c r="G1096" s="50" t="s">
        <v>1830</v>
      </c>
      <c r="H1096" s="50" t="s">
        <v>24</v>
      </c>
      <c r="I1096" s="50" t="s">
        <v>1467</v>
      </c>
      <c r="J1096" s="50" t="s">
        <v>1371</v>
      </c>
      <c r="K1096" s="50" t="str">
        <f>IF(ISERROR(VLOOKUP(J1096,'Specialised Service Code'!$A$1:$D$219,2,FALSE)),"",VLOOKUP(J1096,'Specialised Service Code'!$A$1:$D$219,2,FALSE))</f>
        <v>ADULT HIGHLY SPECIALIST RHEUMATOLOGY SERVICES</v>
      </c>
      <c r="L1096" s="47">
        <v>410</v>
      </c>
      <c r="M1096" s="50" t="s">
        <v>1201</v>
      </c>
      <c r="N1096" s="50" t="str">
        <f>IF(ISERROR(VLOOKUP(M1096,'Specialised Service Code'!$A$1:$D$219,2,FALSE)),"",VLOOKUP(M1096,'Specialised Service Code'!$A$1:$D$219,2,FALSE))</f>
        <v>SPECIALIST RHEUMATOLOGY SERVICES FOR CHILDREN</v>
      </c>
      <c r="O1096" s="47" t="s">
        <v>1468</v>
      </c>
    </row>
    <row r="1097" spans="1:15" s="80" customFormat="1" ht="14.25" customHeight="1">
      <c r="A1097" s="125" t="s">
        <v>27</v>
      </c>
      <c r="B1097" s="122" t="s">
        <v>3694</v>
      </c>
      <c r="C1097" s="126" t="s">
        <v>3695</v>
      </c>
      <c r="D1097" s="47" t="s">
        <v>29</v>
      </c>
      <c r="E1097" s="48" t="s">
        <v>3696</v>
      </c>
      <c r="F1097" s="50" t="s">
        <v>3697</v>
      </c>
      <c r="G1097" s="50" t="s">
        <v>3709</v>
      </c>
      <c r="H1097" s="50" t="s">
        <v>24</v>
      </c>
      <c r="I1097" s="50" t="s">
        <v>1467</v>
      </c>
      <c r="J1097" s="50" t="s">
        <v>1371</v>
      </c>
      <c r="K1097" s="50" t="str">
        <f>IF(ISERROR(VLOOKUP(J1097,'Specialised Service Code'!$A$1:$D$219,2,FALSE)),"",VLOOKUP(J1097,'Specialised Service Code'!$A$1:$D$219,2,FALSE))</f>
        <v>ADULT HIGHLY SPECIALIST RHEUMATOLOGY SERVICES</v>
      </c>
      <c r="L1097" s="47">
        <v>410</v>
      </c>
      <c r="M1097" s="50" t="s">
        <v>1201</v>
      </c>
      <c r="N1097" s="50" t="str">
        <f>IF(ISERROR(VLOOKUP(M1097,'Specialised Service Code'!$A$1:$D$219,2,FALSE)),"",VLOOKUP(M1097,'Specialised Service Code'!$A$1:$D$219,2,FALSE))</f>
        <v>SPECIALIST RHEUMATOLOGY SERVICES FOR CHILDREN</v>
      </c>
      <c r="O1097" s="47" t="s">
        <v>1468</v>
      </c>
    </row>
    <row r="1098" spans="1:15" s="80" customFormat="1" ht="14.25" customHeight="1">
      <c r="A1098" s="125" t="s">
        <v>27</v>
      </c>
      <c r="B1098" s="122" t="s">
        <v>3694</v>
      </c>
      <c r="C1098" s="126" t="s">
        <v>3695</v>
      </c>
      <c r="D1098" s="47" t="s">
        <v>29</v>
      </c>
      <c r="E1098" s="48" t="s">
        <v>3700</v>
      </c>
      <c r="F1098" s="50" t="s">
        <v>3701</v>
      </c>
      <c r="G1098" s="50" t="s">
        <v>3709</v>
      </c>
      <c r="H1098" s="50" t="s">
        <v>24</v>
      </c>
      <c r="I1098" s="50" t="s">
        <v>1467</v>
      </c>
      <c r="J1098" s="50" t="s">
        <v>1371</v>
      </c>
      <c r="K1098" s="50" t="str">
        <f>IF(ISERROR(VLOOKUP(J1098,'Specialised Service Code'!$A$1:$D$219,2,FALSE)),"",VLOOKUP(J1098,'Specialised Service Code'!$A$1:$D$219,2,FALSE))</f>
        <v>ADULT HIGHLY SPECIALIST RHEUMATOLOGY SERVICES</v>
      </c>
      <c r="L1098" s="47">
        <v>410</v>
      </c>
      <c r="M1098" s="50" t="s">
        <v>1201</v>
      </c>
      <c r="N1098" s="50" t="str">
        <f>IF(ISERROR(VLOOKUP(M1098,'Specialised Service Code'!$A$1:$D$219,2,FALSE)),"",VLOOKUP(M1098,'Specialised Service Code'!$A$1:$D$219,2,FALSE))</f>
        <v>SPECIALIST RHEUMATOLOGY SERVICES FOR CHILDREN</v>
      </c>
      <c r="O1098" s="47" t="s">
        <v>1468</v>
      </c>
    </row>
    <row r="1099" spans="1:15" s="80" customFormat="1" ht="14.25" customHeight="1">
      <c r="A1099" s="125" t="s">
        <v>27</v>
      </c>
      <c r="B1099" s="122" t="s">
        <v>3694</v>
      </c>
      <c r="C1099" s="126" t="s">
        <v>3695</v>
      </c>
      <c r="D1099" s="47" t="s">
        <v>29</v>
      </c>
      <c r="E1099" s="48" t="s">
        <v>3696</v>
      </c>
      <c r="F1099" s="50" t="s">
        <v>3697</v>
      </c>
      <c r="G1099" s="50" t="s">
        <v>3710</v>
      </c>
      <c r="H1099" s="50" t="s">
        <v>24</v>
      </c>
      <c r="I1099" s="50" t="s">
        <v>1467</v>
      </c>
      <c r="J1099" s="50" t="s">
        <v>1368</v>
      </c>
      <c r="K1099" s="50" t="str">
        <f>IF(ISERROR(VLOOKUP(J1099,'Specialised Service Code'!$A$1:$D$219,2,FALSE)),"",VLOOKUP(J1099,'Specialised Service Code'!$A$1:$D$219,2,FALSE))</f>
        <v>ADULT SPECIALIST RENAL SERVICES</v>
      </c>
      <c r="L1099" s="47">
        <v>361</v>
      </c>
      <c r="M1099" s="50" t="s">
        <v>1199</v>
      </c>
      <c r="N1099" s="50" t="str">
        <f>IF(ISERROR(VLOOKUP(M1099,'Specialised Service Code'!$A$1:$D$219,2,FALSE)),"",VLOOKUP(M1099,'Specialised Service Code'!$A$1:$D$219,2,FALSE))</f>
        <v>SPECIALIST RENAL SERVICES FOR CHILDREN</v>
      </c>
      <c r="O1099" s="47" t="s">
        <v>3699</v>
      </c>
    </row>
    <row r="1100" spans="1:15" s="80" customFormat="1" ht="14.25" customHeight="1">
      <c r="A1100" s="125" t="s">
        <v>27</v>
      </c>
      <c r="B1100" s="122" t="s">
        <v>3694</v>
      </c>
      <c r="C1100" s="126" t="s">
        <v>3695</v>
      </c>
      <c r="D1100" s="47" t="s">
        <v>29</v>
      </c>
      <c r="E1100" s="48" t="s">
        <v>3700</v>
      </c>
      <c r="F1100" s="50" t="s">
        <v>3701</v>
      </c>
      <c r="G1100" s="50" t="s">
        <v>3710</v>
      </c>
      <c r="H1100" s="50" t="s">
        <v>24</v>
      </c>
      <c r="I1100" s="50" t="s">
        <v>1467</v>
      </c>
      <c r="J1100" s="50" t="s">
        <v>1368</v>
      </c>
      <c r="K1100" s="50" t="str">
        <f>IF(ISERROR(VLOOKUP(J1100,'Specialised Service Code'!$A$1:$D$219,2,FALSE)),"",VLOOKUP(J1100,'Specialised Service Code'!$A$1:$D$219,2,FALSE))</f>
        <v>ADULT SPECIALIST RENAL SERVICES</v>
      </c>
      <c r="L1100" s="47">
        <v>361</v>
      </c>
      <c r="M1100" s="50" t="s">
        <v>1199</v>
      </c>
      <c r="N1100" s="50" t="str">
        <f>IF(ISERROR(VLOOKUP(M1100,'Specialised Service Code'!$A$1:$D$219,2,FALSE)),"",VLOOKUP(M1100,'Specialised Service Code'!$A$1:$D$219,2,FALSE))</f>
        <v>SPECIALIST RENAL SERVICES FOR CHILDREN</v>
      </c>
      <c r="O1100" s="47" t="s">
        <v>3699</v>
      </c>
    </row>
    <row r="1101" spans="1:15" s="80" customFormat="1" ht="14.25" customHeight="1">
      <c r="A1101" s="125" t="s">
        <v>27</v>
      </c>
      <c r="B1101" s="122" t="s">
        <v>3694</v>
      </c>
      <c r="C1101" s="126" t="s">
        <v>3695</v>
      </c>
      <c r="D1101" s="47" t="s">
        <v>29</v>
      </c>
      <c r="E1101" s="48" t="s">
        <v>3696</v>
      </c>
      <c r="F1101" s="50" t="s">
        <v>3697</v>
      </c>
      <c r="G1101" s="50" t="s">
        <v>1317</v>
      </c>
      <c r="H1101" s="50" t="s">
        <v>24</v>
      </c>
      <c r="I1101" s="50" t="s">
        <v>1467</v>
      </c>
      <c r="J1101" s="50" t="s">
        <v>1316</v>
      </c>
      <c r="K1101" s="50" t="str">
        <f>IF(ISERROR(VLOOKUP(J1101,'Specialised Service Code'!$A$1:$D$219,2,FALSE)),"",VLOOKUP(J1101,'Specialised Service Code'!$A$1:$D$219,2,FALSE))</f>
        <v>NEUROMYELITIS OPTICA SERVICE</v>
      </c>
      <c r="L1101" s="47">
        <v>130</v>
      </c>
      <c r="M1101" s="50" t="s">
        <v>1316</v>
      </c>
      <c r="N1101" s="50" t="str">
        <f>IF(ISERROR(VLOOKUP(M1101,'Specialised Service Code'!$A$1:$D$219,2,FALSE)),"",VLOOKUP(M1101,'Specialised Service Code'!$A$1:$D$219,2,FALSE))</f>
        <v>NEUROMYELITIS OPTICA SERVICE</v>
      </c>
      <c r="O1101" s="47" t="s">
        <v>3711</v>
      </c>
    </row>
    <row r="1102" spans="1:15" s="80" customFormat="1" ht="14.25" customHeight="1">
      <c r="A1102" s="125" t="s">
        <v>27</v>
      </c>
      <c r="B1102" s="122" t="s">
        <v>3694</v>
      </c>
      <c r="C1102" s="126" t="s">
        <v>3695</v>
      </c>
      <c r="D1102" s="47" t="s">
        <v>29</v>
      </c>
      <c r="E1102" s="48" t="s">
        <v>3700</v>
      </c>
      <c r="F1102" s="50" t="s">
        <v>3701</v>
      </c>
      <c r="G1102" s="50" t="s">
        <v>1317</v>
      </c>
      <c r="H1102" s="50" t="s">
        <v>24</v>
      </c>
      <c r="I1102" s="50" t="s">
        <v>1467</v>
      </c>
      <c r="J1102" s="50" t="s">
        <v>1316</v>
      </c>
      <c r="K1102" s="50" t="str">
        <f>IF(ISERROR(VLOOKUP(J1102,'Specialised Service Code'!$A$1:$D$219,2,FALSE)),"",VLOOKUP(J1102,'Specialised Service Code'!$A$1:$D$219,2,FALSE))</f>
        <v>NEUROMYELITIS OPTICA SERVICE</v>
      </c>
      <c r="L1102" s="47">
        <v>130</v>
      </c>
      <c r="M1102" s="50" t="s">
        <v>1316</v>
      </c>
      <c r="N1102" s="50" t="str">
        <f>IF(ISERROR(VLOOKUP(M1102,'Specialised Service Code'!$A$1:$D$219,2,FALSE)),"",VLOOKUP(M1102,'Specialised Service Code'!$A$1:$D$219,2,FALSE))</f>
        <v>NEUROMYELITIS OPTICA SERVICE</v>
      </c>
      <c r="O1102" s="47" t="s">
        <v>3711</v>
      </c>
    </row>
    <row r="1103" spans="1:15" s="80" customFormat="1" ht="14.25" customHeight="1">
      <c r="A1103" s="125" t="s">
        <v>27</v>
      </c>
      <c r="B1103" s="122" t="s">
        <v>3694</v>
      </c>
      <c r="C1103" s="126" t="s">
        <v>3695</v>
      </c>
      <c r="D1103" s="47" t="s">
        <v>29</v>
      </c>
      <c r="E1103" s="48" t="s">
        <v>3696</v>
      </c>
      <c r="F1103" s="50" t="s">
        <v>3697</v>
      </c>
      <c r="G1103" s="50" t="s">
        <v>3712</v>
      </c>
      <c r="H1103" s="50" t="s">
        <v>24</v>
      </c>
      <c r="I1103" s="50" t="s">
        <v>1467</v>
      </c>
      <c r="J1103" s="50" t="s">
        <v>1369</v>
      </c>
      <c r="K1103" s="50" t="str">
        <f>IF(ISERROR(VLOOKUP(J1103,'Specialised Service Code'!$A$1:$D$219,2,FALSE)),"",VLOOKUP(J1103,'Specialised Service Code'!$A$1:$D$219,2,FALSE))</f>
        <v>ADULT SPECIALIST RENAL SERVICES: RENAL TRANSPLANTATION</v>
      </c>
      <c r="L1103" s="47" t="s">
        <v>1811</v>
      </c>
      <c r="M1103" s="50" t="s">
        <v>1199</v>
      </c>
      <c r="N1103" s="50" t="str">
        <f>IF(ISERROR(VLOOKUP(M1103,'Specialised Service Code'!$A$1:$D$219,2,FALSE)),"",VLOOKUP(M1103,'Specialised Service Code'!$A$1:$D$219,2,FALSE))</f>
        <v>SPECIALIST RENAL SERVICES FOR CHILDREN</v>
      </c>
      <c r="O1103" s="47" t="s">
        <v>1812</v>
      </c>
    </row>
    <row r="1104" spans="1:15" s="80" customFormat="1" ht="14.25" customHeight="1">
      <c r="A1104" s="125" t="s">
        <v>27</v>
      </c>
      <c r="B1104" s="122" t="s">
        <v>3694</v>
      </c>
      <c r="C1104" s="126" t="s">
        <v>3695</v>
      </c>
      <c r="D1104" s="47" t="s">
        <v>29</v>
      </c>
      <c r="E1104" s="48" t="s">
        <v>3700</v>
      </c>
      <c r="F1104" s="50" t="s">
        <v>3701</v>
      </c>
      <c r="G1104" s="50" t="s">
        <v>3712</v>
      </c>
      <c r="H1104" s="50" t="s">
        <v>24</v>
      </c>
      <c r="I1104" s="50" t="s">
        <v>1467</v>
      </c>
      <c r="J1104" s="50" t="s">
        <v>1369</v>
      </c>
      <c r="K1104" s="50" t="str">
        <f>IF(ISERROR(VLOOKUP(J1104,'Specialised Service Code'!$A$1:$D$219,2,FALSE)),"",VLOOKUP(J1104,'Specialised Service Code'!$A$1:$D$219,2,FALSE))</f>
        <v>ADULT SPECIALIST RENAL SERVICES: RENAL TRANSPLANTATION</v>
      </c>
      <c r="L1104" s="47" t="s">
        <v>1811</v>
      </c>
      <c r="M1104" s="50" t="s">
        <v>1199</v>
      </c>
      <c r="N1104" s="50" t="str">
        <f>IF(ISERROR(VLOOKUP(M1104,'Specialised Service Code'!$A$1:$D$219,2,FALSE)),"",VLOOKUP(M1104,'Specialised Service Code'!$A$1:$D$219,2,FALSE))</f>
        <v>SPECIALIST RENAL SERVICES FOR CHILDREN</v>
      </c>
      <c r="O1104" s="47" t="s">
        <v>1812</v>
      </c>
    </row>
    <row r="1105" spans="1:15" s="80" customFormat="1" ht="14.25" customHeight="1">
      <c r="A1105" s="125" t="s">
        <v>27</v>
      </c>
      <c r="B1105" s="122" t="s">
        <v>3694</v>
      </c>
      <c r="C1105" s="126" t="s">
        <v>3695</v>
      </c>
      <c r="D1105" s="47" t="s">
        <v>29</v>
      </c>
      <c r="E1105" s="48" t="s">
        <v>3696</v>
      </c>
      <c r="F1105" s="50" t="s">
        <v>3697</v>
      </c>
      <c r="G1105" s="50" t="s">
        <v>3242</v>
      </c>
      <c r="H1105" s="50" t="s">
        <v>24</v>
      </c>
      <c r="I1105" s="50" t="s">
        <v>1467</v>
      </c>
      <c r="J1105" s="50"/>
      <c r="K1105" s="50" t="str">
        <f>IF(ISERROR(VLOOKUP(J1105,'Specialised Service Code'!$A$1:$D$219,2,FALSE)),"",VLOOKUP(J1105,'Specialised Service Code'!$A$1:$D$219,2,FALSE))</f>
        <v/>
      </c>
      <c r="L1105" s="47"/>
      <c r="M1105" s="50" t="s">
        <v>1240</v>
      </c>
      <c r="N1105" s="50" t="str">
        <f>IF(ISERROR(VLOOKUP(M1105,'Specialised Service Code'!$A$1:$D$219,2,FALSE)),"",VLOOKUP(M1105,'Specialised Service Code'!$A$1:$D$219,2,FALSE))</f>
        <v>HIGHLY SPECIALIST DERMATOLOGY SERVICES</v>
      </c>
      <c r="O1105" s="47" t="s">
        <v>1499</v>
      </c>
    </row>
    <row r="1106" spans="1:15" s="80" customFormat="1" ht="14.25" customHeight="1">
      <c r="A1106" s="125" t="s">
        <v>27</v>
      </c>
      <c r="B1106" s="122" t="s">
        <v>3694</v>
      </c>
      <c r="C1106" s="126" t="s">
        <v>3695</v>
      </c>
      <c r="D1106" s="47" t="s">
        <v>29</v>
      </c>
      <c r="E1106" s="48" t="s">
        <v>3700</v>
      </c>
      <c r="F1106" s="50" t="s">
        <v>3701</v>
      </c>
      <c r="G1106" s="50" t="s">
        <v>3242</v>
      </c>
      <c r="H1106" s="50" t="s">
        <v>24</v>
      </c>
      <c r="I1106" s="50" t="s">
        <v>1467</v>
      </c>
      <c r="J1106" s="50"/>
      <c r="K1106" s="50" t="str">
        <f>IF(ISERROR(VLOOKUP(J1106,'Specialised Service Code'!$A$1:$D$219,2,FALSE)),"",VLOOKUP(J1106,'Specialised Service Code'!$A$1:$D$219,2,FALSE))</f>
        <v/>
      </c>
      <c r="L1106" s="47"/>
      <c r="M1106" s="50" t="s">
        <v>1240</v>
      </c>
      <c r="N1106" s="50" t="str">
        <f>IF(ISERROR(VLOOKUP(M1106,'Specialised Service Code'!$A$1:$D$219,2,FALSE)),"",VLOOKUP(M1106,'Specialised Service Code'!$A$1:$D$219,2,FALSE))</f>
        <v>HIGHLY SPECIALIST DERMATOLOGY SERVICES</v>
      </c>
      <c r="O1106" s="47" t="s">
        <v>1499</v>
      </c>
    </row>
    <row r="1107" spans="1:15" s="80" customFormat="1" ht="14.25" customHeight="1">
      <c r="A1107" s="125" t="s">
        <v>27</v>
      </c>
      <c r="B1107" s="122" t="s">
        <v>3694</v>
      </c>
      <c r="C1107" s="126" t="s">
        <v>3695</v>
      </c>
      <c r="D1107" s="47" t="s">
        <v>29</v>
      </c>
      <c r="E1107" s="48" t="s">
        <v>3696</v>
      </c>
      <c r="F1107" s="50" t="s">
        <v>3697</v>
      </c>
      <c r="G1107" s="50" t="s">
        <v>5533</v>
      </c>
      <c r="H1107" s="50" t="s">
        <v>24</v>
      </c>
      <c r="I1107" s="50" t="s">
        <v>1467</v>
      </c>
      <c r="J1107" s="50" t="s">
        <v>1371</v>
      </c>
      <c r="K1107" s="50" t="str">
        <f>IF(ISERROR(VLOOKUP(J1107,'Specialised Service Code'!$A$1:$D$219,2,FALSE)),"",VLOOKUP(J1107,'Specialised Service Code'!$A$1:$D$219,2,FALSE))</f>
        <v>ADULT HIGHLY SPECIALIST RHEUMATOLOGY SERVICES</v>
      </c>
      <c r="L1107" s="47">
        <v>410</v>
      </c>
      <c r="M1107" s="50" t="s">
        <v>1201</v>
      </c>
      <c r="N1107" s="50" t="str">
        <f>IF(ISERROR(VLOOKUP(M1107,'Specialised Service Code'!$A$1:$D$219,2,FALSE)),"",VLOOKUP(M1107,'Specialised Service Code'!$A$1:$D$219,2,FALSE))</f>
        <v>SPECIALIST RHEUMATOLOGY SERVICES FOR CHILDREN</v>
      </c>
      <c r="O1107" s="47" t="s">
        <v>1468</v>
      </c>
    </row>
    <row r="1108" spans="1:15" s="80" customFormat="1" ht="14.25" customHeight="1">
      <c r="A1108" s="125" t="s">
        <v>27</v>
      </c>
      <c r="B1108" s="122" t="s">
        <v>3694</v>
      </c>
      <c r="C1108" s="126" t="s">
        <v>3695</v>
      </c>
      <c r="D1108" s="47" t="s">
        <v>29</v>
      </c>
      <c r="E1108" s="48" t="s">
        <v>3700</v>
      </c>
      <c r="F1108" s="50" t="s">
        <v>3701</v>
      </c>
      <c r="G1108" s="50" t="s">
        <v>5533</v>
      </c>
      <c r="H1108" s="50" t="s">
        <v>24</v>
      </c>
      <c r="I1108" s="50" t="s">
        <v>1467</v>
      </c>
      <c r="J1108" s="50" t="s">
        <v>1371</v>
      </c>
      <c r="K1108" s="50" t="str">
        <f>IF(ISERROR(VLOOKUP(J1108,'Specialised Service Code'!$A$1:$D$219,2,FALSE)),"",VLOOKUP(J1108,'Specialised Service Code'!$A$1:$D$219,2,FALSE))</f>
        <v>ADULT HIGHLY SPECIALIST RHEUMATOLOGY SERVICES</v>
      </c>
      <c r="L1108" s="47">
        <v>410</v>
      </c>
      <c r="M1108" s="50" t="s">
        <v>1201</v>
      </c>
      <c r="N1108" s="50" t="str">
        <f>IF(ISERROR(VLOOKUP(M1108,'Specialised Service Code'!$A$1:$D$219,2,FALSE)),"",VLOOKUP(M1108,'Specialised Service Code'!$A$1:$D$219,2,FALSE))</f>
        <v>SPECIALIST RHEUMATOLOGY SERVICES FOR CHILDREN</v>
      </c>
      <c r="O1108" s="47" t="s">
        <v>1468</v>
      </c>
    </row>
    <row r="1109" spans="1:15" s="80" customFormat="1" ht="14.25" customHeight="1">
      <c r="A1109" s="125" t="s">
        <v>27</v>
      </c>
      <c r="B1109" s="122" t="s">
        <v>3713</v>
      </c>
      <c r="C1109" s="126" t="s">
        <v>3714</v>
      </c>
      <c r="D1109" s="47" t="s">
        <v>29</v>
      </c>
      <c r="E1109" s="48" t="s">
        <v>3715</v>
      </c>
      <c r="F1109" s="50" t="s">
        <v>3716</v>
      </c>
      <c r="G1109" s="50" t="s">
        <v>1662</v>
      </c>
      <c r="H1109" s="50" t="s">
        <v>24</v>
      </c>
      <c r="I1109" s="50" t="s">
        <v>2298</v>
      </c>
      <c r="J1109" s="50"/>
      <c r="K1109" s="50" t="str">
        <f>IF(ISERROR(VLOOKUP(J1109,'Specialised Service Code'!$A$1:$D$219,2,FALSE)),"",VLOOKUP(J1109,'Specialised Service Code'!$A$1:$D$219,2,FALSE))</f>
        <v/>
      </c>
      <c r="L1109" s="47"/>
      <c r="M1109" s="50" t="s">
        <v>1194</v>
      </c>
      <c r="N1109" s="50" t="str">
        <f>IF(ISERROR(VLOOKUP(M1109,'Specialised Service Code'!$A$1:$D$219,2,FALSE)),"",VLOOKUP(M1109,'Specialised Service Code'!$A$1:$D$219,2,FALSE))</f>
        <v>SPECIALIST HAEMATOLOGY SERVICES FOR CHILDREN</v>
      </c>
      <c r="O1109" s="47" t="s">
        <v>2151</v>
      </c>
    </row>
    <row r="1110" spans="1:15" s="80" customFormat="1" ht="14.25" customHeight="1">
      <c r="A1110" s="125" t="s">
        <v>27</v>
      </c>
      <c r="B1110" s="122" t="s">
        <v>3713</v>
      </c>
      <c r="C1110" s="126" t="s">
        <v>3714</v>
      </c>
      <c r="D1110" s="47" t="s">
        <v>29</v>
      </c>
      <c r="E1110" s="48" t="s">
        <v>3717</v>
      </c>
      <c r="F1110" s="50" t="s">
        <v>3718</v>
      </c>
      <c r="G1110" s="50" t="s">
        <v>1662</v>
      </c>
      <c r="H1110" s="50" t="s">
        <v>24</v>
      </c>
      <c r="I1110" s="50" t="s">
        <v>2298</v>
      </c>
      <c r="J1110" s="50"/>
      <c r="K1110" s="50" t="str">
        <f>IF(ISERROR(VLOOKUP(J1110,'Specialised Service Code'!$A$1:$D$219,2,FALSE)),"",VLOOKUP(J1110,'Specialised Service Code'!$A$1:$D$219,2,FALSE))</f>
        <v/>
      </c>
      <c r="L1110" s="47"/>
      <c r="M1110" s="50" t="s">
        <v>1194</v>
      </c>
      <c r="N1110" s="50" t="str">
        <f>IF(ISERROR(VLOOKUP(M1110,'Specialised Service Code'!$A$1:$D$219,2,FALSE)),"",VLOOKUP(M1110,'Specialised Service Code'!$A$1:$D$219,2,FALSE))</f>
        <v>SPECIALIST HAEMATOLOGY SERVICES FOR CHILDREN</v>
      </c>
      <c r="O1110" s="47" t="s">
        <v>2151</v>
      </c>
    </row>
    <row r="1111" spans="1:15" s="80" customFormat="1" ht="14.25" customHeight="1">
      <c r="A1111" s="125" t="s">
        <v>27</v>
      </c>
      <c r="B1111" s="122" t="s">
        <v>3719</v>
      </c>
      <c r="C1111" s="126" t="s">
        <v>3720</v>
      </c>
      <c r="D1111" s="47" t="s">
        <v>29</v>
      </c>
      <c r="E1111" s="48" t="s">
        <v>3721</v>
      </c>
      <c r="F1111" s="50" t="s">
        <v>3722</v>
      </c>
      <c r="G1111" s="50" t="s">
        <v>9</v>
      </c>
      <c r="H1111" s="50" t="s">
        <v>1853</v>
      </c>
      <c r="I1111" s="50" t="s">
        <v>1789</v>
      </c>
      <c r="J1111" s="50" t="s">
        <v>13</v>
      </c>
      <c r="K1111" s="50" t="str">
        <f>IF(ISERROR(VLOOKUP(J1111,'Specialised Service Code'!$A$1:$D$219,2,FALSE)),"",VLOOKUP(J1111,'Specialised Service Code'!$A$1:$D$219,2,FALSE))</f>
        <v>CHEMOTHERAPY SERVICES</v>
      </c>
      <c r="L1111" s="47" t="s">
        <v>82</v>
      </c>
      <c r="M1111" s="50" t="s">
        <v>23</v>
      </c>
      <c r="N1111" s="50" t="str">
        <f>IF(ISERROR(VLOOKUP(M1111,'Specialised Service Code'!$A$1:$D$219,2,FALSE)),"",VLOOKUP(M1111,'Specialised Service Code'!$A$1:$D$219,2,FALSE))</f>
        <v>SPECIALIST CANCER SERVICES FOR CHILDREN AND YOUNG PEOPLE: PAEDIATRIC CANCER</v>
      </c>
      <c r="O1111" s="47" t="s">
        <v>83</v>
      </c>
    </row>
    <row r="1112" spans="1:15" s="80" customFormat="1" ht="14.25" customHeight="1">
      <c r="A1112" s="125" t="s">
        <v>27</v>
      </c>
      <c r="B1112" s="122" t="s">
        <v>3719</v>
      </c>
      <c r="C1112" s="126" t="s">
        <v>3720</v>
      </c>
      <c r="D1112" s="47" t="s">
        <v>29</v>
      </c>
      <c r="E1112" s="48" t="s">
        <v>3723</v>
      </c>
      <c r="F1112" s="50" t="s">
        <v>3724</v>
      </c>
      <c r="G1112" s="50" t="s">
        <v>9</v>
      </c>
      <c r="H1112" s="50" t="s">
        <v>1853</v>
      </c>
      <c r="I1112" s="50" t="s">
        <v>1789</v>
      </c>
      <c r="J1112" s="50" t="s">
        <v>13</v>
      </c>
      <c r="K1112" s="50" t="str">
        <f>IF(ISERROR(VLOOKUP(J1112,'Specialised Service Code'!$A$1:$D$219,2,FALSE)),"",VLOOKUP(J1112,'Specialised Service Code'!$A$1:$D$219,2,FALSE))</f>
        <v>CHEMOTHERAPY SERVICES</v>
      </c>
      <c r="L1112" s="47" t="s">
        <v>82</v>
      </c>
      <c r="M1112" s="50" t="s">
        <v>23</v>
      </c>
      <c r="N1112" s="50" t="str">
        <f>IF(ISERROR(VLOOKUP(M1112,'Specialised Service Code'!$A$1:$D$219,2,FALSE)),"",VLOOKUP(M1112,'Specialised Service Code'!$A$1:$D$219,2,FALSE))</f>
        <v>SPECIALIST CANCER SERVICES FOR CHILDREN AND YOUNG PEOPLE: PAEDIATRIC CANCER</v>
      </c>
      <c r="O1112" s="47" t="s">
        <v>83</v>
      </c>
    </row>
    <row r="1113" spans="1:15" s="80" customFormat="1" ht="14.25" customHeight="1">
      <c r="A1113" s="125" t="s">
        <v>27</v>
      </c>
      <c r="B1113" s="122" t="s">
        <v>3719</v>
      </c>
      <c r="C1113" s="126" t="s">
        <v>3720</v>
      </c>
      <c r="D1113" s="47" t="s">
        <v>29</v>
      </c>
      <c r="E1113" s="48" t="s">
        <v>3725</v>
      </c>
      <c r="F1113" s="50" t="s">
        <v>3726</v>
      </c>
      <c r="G1113" s="50" t="s">
        <v>9</v>
      </c>
      <c r="H1113" s="50" t="s">
        <v>1853</v>
      </c>
      <c r="I1113" s="50" t="s">
        <v>1789</v>
      </c>
      <c r="J1113" s="50" t="s">
        <v>13</v>
      </c>
      <c r="K1113" s="50" t="str">
        <f>IF(ISERROR(VLOOKUP(J1113,'Specialised Service Code'!$A$1:$D$219,2,FALSE)),"",VLOOKUP(J1113,'Specialised Service Code'!$A$1:$D$219,2,FALSE))</f>
        <v>CHEMOTHERAPY SERVICES</v>
      </c>
      <c r="L1113" s="47" t="s">
        <v>82</v>
      </c>
      <c r="M1113" s="50" t="s">
        <v>23</v>
      </c>
      <c r="N1113" s="50" t="str">
        <f>IF(ISERROR(VLOOKUP(M1113,'Specialised Service Code'!$A$1:$D$219,2,FALSE)),"",VLOOKUP(M1113,'Specialised Service Code'!$A$1:$D$219,2,FALSE))</f>
        <v>SPECIALIST CANCER SERVICES FOR CHILDREN AND YOUNG PEOPLE: PAEDIATRIC CANCER</v>
      </c>
      <c r="O1113" s="47" t="s">
        <v>83</v>
      </c>
    </row>
    <row r="1114" spans="1:15" s="80" customFormat="1" ht="14.25" customHeight="1">
      <c r="A1114" s="125" t="s">
        <v>27</v>
      </c>
      <c r="B1114" s="122" t="s">
        <v>3719</v>
      </c>
      <c r="C1114" s="126" t="s">
        <v>3720</v>
      </c>
      <c r="D1114" s="47" t="s">
        <v>29</v>
      </c>
      <c r="E1114" s="48" t="s">
        <v>3727</v>
      </c>
      <c r="F1114" s="50" t="s">
        <v>3728</v>
      </c>
      <c r="G1114" s="50" t="s">
        <v>9</v>
      </c>
      <c r="H1114" s="50" t="s">
        <v>1853</v>
      </c>
      <c r="I1114" s="50" t="s">
        <v>1789</v>
      </c>
      <c r="J1114" s="50" t="s">
        <v>13</v>
      </c>
      <c r="K1114" s="50" t="str">
        <f>IF(ISERROR(VLOOKUP(J1114,'Specialised Service Code'!$A$1:$D$219,2,FALSE)),"",VLOOKUP(J1114,'Specialised Service Code'!$A$1:$D$219,2,FALSE))</f>
        <v>CHEMOTHERAPY SERVICES</v>
      </c>
      <c r="L1114" s="47" t="s">
        <v>82</v>
      </c>
      <c r="M1114" s="50" t="s">
        <v>23</v>
      </c>
      <c r="N1114" s="50" t="str">
        <f>IF(ISERROR(VLOOKUP(M1114,'Specialised Service Code'!$A$1:$D$219,2,FALSE)),"",VLOOKUP(M1114,'Specialised Service Code'!$A$1:$D$219,2,FALSE))</f>
        <v>SPECIALIST CANCER SERVICES FOR CHILDREN AND YOUNG PEOPLE: PAEDIATRIC CANCER</v>
      </c>
      <c r="O1114" s="47" t="s">
        <v>83</v>
      </c>
    </row>
    <row r="1115" spans="1:15" s="80" customFormat="1" ht="14.25" customHeight="1">
      <c r="A1115" s="125" t="s">
        <v>27</v>
      </c>
      <c r="B1115" s="122" t="s">
        <v>2603</v>
      </c>
      <c r="C1115" s="126" t="s">
        <v>2604</v>
      </c>
      <c r="D1115" s="47" t="s">
        <v>28</v>
      </c>
      <c r="E1115" s="48" t="s">
        <v>3729</v>
      </c>
      <c r="F1115" s="50" t="s">
        <v>3730</v>
      </c>
      <c r="G1115" s="50" t="s">
        <v>2607</v>
      </c>
      <c r="H1115" s="50" t="s">
        <v>24</v>
      </c>
      <c r="I1115" s="50" t="s">
        <v>2608</v>
      </c>
      <c r="J1115" s="50"/>
      <c r="K1115" s="50" t="str">
        <f>IF(ISERROR(VLOOKUP(J1115,'Specialised Service Code'!$A$1:$D$219,2,FALSE)),"",VLOOKUP(J1115,'Specialised Service Code'!$A$1:$D$219,2,FALSE))</f>
        <v/>
      </c>
      <c r="L1115" s="47"/>
      <c r="M1115" s="50"/>
      <c r="N1115" s="50" t="str">
        <f>IF(ISERROR(VLOOKUP(M1115,'Specialised Service Code'!$A$1:$D$219,2,FALSE)),"",VLOOKUP(M1115,'Specialised Service Code'!$A$1:$D$219,2,FALSE))</f>
        <v/>
      </c>
      <c r="O1115" s="47"/>
    </row>
    <row r="1116" spans="1:15" s="80" customFormat="1" ht="14.25" customHeight="1">
      <c r="A1116" s="125" t="s">
        <v>27</v>
      </c>
      <c r="B1116" s="122" t="s">
        <v>2603</v>
      </c>
      <c r="C1116" s="126" t="s">
        <v>2604</v>
      </c>
      <c r="D1116" s="47" t="s">
        <v>28</v>
      </c>
      <c r="E1116" s="48" t="s">
        <v>3731</v>
      </c>
      <c r="F1116" s="50" t="s">
        <v>3732</v>
      </c>
      <c r="G1116" s="50" t="s">
        <v>2607</v>
      </c>
      <c r="H1116" s="50" t="s">
        <v>24</v>
      </c>
      <c r="I1116" s="50" t="s">
        <v>2608</v>
      </c>
      <c r="J1116" s="50"/>
      <c r="K1116" s="50" t="str">
        <f>IF(ISERROR(VLOOKUP(J1116,'Specialised Service Code'!$A$1:$D$219,2,FALSE)),"",VLOOKUP(J1116,'Specialised Service Code'!$A$1:$D$219,2,FALSE))</f>
        <v/>
      </c>
      <c r="L1116" s="47"/>
      <c r="M1116" s="50"/>
      <c r="N1116" s="50" t="str">
        <f>IF(ISERROR(VLOOKUP(M1116,'Specialised Service Code'!$A$1:$D$219,2,FALSE)),"",VLOOKUP(M1116,'Specialised Service Code'!$A$1:$D$219,2,FALSE))</f>
        <v/>
      </c>
      <c r="O1116" s="47"/>
    </row>
    <row r="1117" spans="1:15" s="80" customFormat="1" ht="14.25" customHeight="1">
      <c r="A1117" s="125" t="s">
        <v>27</v>
      </c>
      <c r="B1117" s="122" t="s">
        <v>2603</v>
      </c>
      <c r="C1117" s="126" t="s">
        <v>2604</v>
      </c>
      <c r="D1117" s="47" t="s">
        <v>28</v>
      </c>
      <c r="E1117" s="48" t="s">
        <v>3733</v>
      </c>
      <c r="F1117" s="50" t="s">
        <v>3734</v>
      </c>
      <c r="G1117" s="50" t="s">
        <v>2607</v>
      </c>
      <c r="H1117" s="50" t="s">
        <v>24</v>
      </c>
      <c r="I1117" s="50" t="s">
        <v>2608</v>
      </c>
      <c r="J1117" s="50"/>
      <c r="K1117" s="50" t="str">
        <f>IF(ISERROR(VLOOKUP(J1117,'Specialised Service Code'!$A$1:$D$219,2,FALSE)),"",VLOOKUP(J1117,'Specialised Service Code'!$A$1:$D$219,2,FALSE))</f>
        <v/>
      </c>
      <c r="L1117" s="47"/>
      <c r="M1117" s="50"/>
      <c r="N1117" s="50" t="str">
        <f>IF(ISERROR(VLOOKUP(M1117,'Specialised Service Code'!$A$1:$D$219,2,FALSE)),"",VLOOKUP(M1117,'Specialised Service Code'!$A$1:$D$219,2,FALSE))</f>
        <v/>
      </c>
      <c r="O1117" s="47"/>
    </row>
    <row r="1118" spans="1:15" s="80" customFormat="1" ht="14.25" customHeight="1">
      <c r="A1118" s="125" t="s">
        <v>27</v>
      </c>
      <c r="B1118" s="122" t="s">
        <v>2603</v>
      </c>
      <c r="C1118" s="126" t="s">
        <v>2604</v>
      </c>
      <c r="D1118" s="47" t="s">
        <v>28</v>
      </c>
      <c r="E1118" s="48" t="s">
        <v>3735</v>
      </c>
      <c r="F1118" s="50" t="s">
        <v>3736</v>
      </c>
      <c r="G1118" s="50" t="s">
        <v>2607</v>
      </c>
      <c r="H1118" s="50" t="s">
        <v>24</v>
      </c>
      <c r="I1118" s="50" t="s">
        <v>2608</v>
      </c>
      <c r="J1118" s="50"/>
      <c r="K1118" s="50" t="str">
        <f>IF(ISERROR(VLOOKUP(J1118,'Specialised Service Code'!$A$1:$D$219,2,FALSE)),"",VLOOKUP(J1118,'Specialised Service Code'!$A$1:$D$219,2,FALSE))</f>
        <v/>
      </c>
      <c r="L1118" s="47"/>
      <c r="M1118" s="50"/>
      <c r="N1118" s="50" t="str">
        <f>IF(ISERROR(VLOOKUP(M1118,'Specialised Service Code'!$A$1:$D$219,2,FALSE)),"",VLOOKUP(M1118,'Specialised Service Code'!$A$1:$D$219,2,FALSE))</f>
        <v/>
      </c>
      <c r="O1118" s="47"/>
    </row>
    <row r="1119" spans="1:15" s="80" customFormat="1" ht="14.25" customHeight="1">
      <c r="A1119" s="125" t="s">
        <v>27</v>
      </c>
      <c r="B1119" s="122" t="s">
        <v>2603</v>
      </c>
      <c r="C1119" s="126" t="s">
        <v>2604</v>
      </c>
      <c r="D1119" s="47" t="s">
        <v>28</v>
      </c>
      <c r="E1119" s="48" t="s">
        <v>3737</v>
      </c>
      <c r="F1119" s="50" t="s">
        <v>3738</v>
      </c>
      <c r="G1119" s="50" t="s">
        <v>2607</v>
      </c>
      <c r="H1119" s="50" t="s">
        <v>24</v>
      </c>
      <c r="I1119" s="50" t="s">
        <v>2608</v>
      </c>
      <c r="J1119" s="50"/>
      <c r="K1119" s="50" t="str">
        <f>IF(ISERROR(VLOOKUP(J1119,'Specialised Service Code'!$A$1:$D$219,2,FALSE)),"",VLOOKUP(J1119,'Specialised Service Code'!$A$1:$D$219,2,FALSE))</f>
        <v/>
      </c>
      <c r="L1119" s="47"/>
      <c r="M1119" s="50"/>
      <c r="N1119" s="50" t="str">
        <f>IF(ISERROR(VLOOKUP(M1119,'Specialised Service Code'!$A$1:$D$219,2,FALSE)),"",VLOOKUP(M1119,'Specialised Service Code'!$A$1:$D$219,2,FALSE))</f>
        <v/>
      </c>
      <c r="O1119" s="47"/>
    </row>
    <row r="1120" spans="1:15" s="80" customFormat="1" ht="14.25" customHeight="1">
      <c r="A1120" s="125" t="s">
        <v>27</v>
      </c>
      <c r="B1120" s="122" t="s">
        <v>2603</v>
      </c>
      <c r="C1120" s="126" t="s">
        <v>2604</v>
      </c>
      <c r="D1120" s="47" t="s">
        <v>28</v>
      </c>
      <c r="E1120" s="48" t="s">
        <v>3739</v>
      </c>
      <c r="F1120" s="50" t="s">
        <v>3740</v>
      </c>
      <c r="G1120" s="50" t="s">
        <v>2607</v>
      </c>
      <c r="H1120" s="50" t="s">
        <v>24</v>
      </c>
      <c r="I1120" s="50" t="s">
        <v>2608</v>
      </c>
      <c r="J1120" s="50"/>
      <c r="K1120" s="50" t="str">
        <f>IF(ISERROR(VLOOKUP(J1120,'Specialised Service Code'!$A$1:$D$219,2,FALSE)),"",VLOOKUP(J1120,'Specialised Service Code'!$A$1:$D$219,2,FALSE))</f>
        <v/>
      </c>
      <c r="L1120" s="47"/>
      <c r="M1120" s="50"/>
      <c r="N1120" s="50" t="str">
        <f>IF(ISERROR(VLOOKUP(M1120,'Specialised Service Code'!$A$1:$D$219,2,FALSE)),"",VLOOKUP(M1120,'Specialised Service Code'!$A$1:$D$219,2,FALSE))</f>
        <v/>
      </c>
      <c r="O1120" s="47"/>
    </row>
    <row r="1121" spans="1:15" s="80" customFormat="1" ht="14.25" customHeight="1">
      <c r="A1121" s="125" t="s">
        <v>27</v>
      </c>
      <c r="B1121" s="122" t="s">
        <v>3741</v>
      </c>
      <c r="C1121" s="126" t="s">
        <v>3742</v>
      </c>
      <c r="D1121" s="47" t="s">
        <v>29</v>
      </c>
      <c r="E1121" s="48" t="s">
        <v>3743</v>
      </c>
      <c r="F1121" s="50" t="s">
        <v>3744</v>
      </c>
      <c r="G1121" s="50" t="s">
        <v>3745</v>
      </c>
      <c r="H1121" s="50" t="s">
        <v>24</v>
      </c>
      <c r="I1121" s="50" t="s">
        <v>1531</v>
      </c>
      <c r="J1121" s="50" t="s">
        <v>1307</v>
      </c>
      <c r="K1121" s="50" t="str">
        <f>IF(ISERROR(VLOOKUP(J1121,'Specialised Service Code'!$A$1:$D$219,2,FALSE)),"",VLOOKUP(J1121,'Specialised Service Code'!$A$1:$D$219,2,FALSE))</f>
        <v>HIGHLY SPECIALIST METABOLIC DISORDER SERVICES</v>
      </c>
      <c r="L1121" s="47">
        <v>300</v>
      </c>
      <c r="M1121" s="50" t="s">
        <v>1307</v>
      </c>
      <c r="N1121" s="50" t="str">
        <f>IF(ISERROR(VLOOKUP(M1121,'Specialised Service Code'!$A$1:$D$219,2,FALSE)),"",VLOOKUP(M1121,'Specialised Service Code'!$A$1:$D$219,2,FALSE))</f>
        <v>HIGHLY SPECIALIST METABOLIC DISORDER SERVICES</v>
      </c>
      <c r="O1121" s="47" t="s">
        <v>1533</v>
      </c>
    </row>
    <row r="1122" spans="1:15" s="80" customFormat="1" ht="14.25" customHeight="1">
      <c r="A1122" s="125" t="s">
        <v>27</v>
      </c>
      <c r="B1122" s="122" t="s">
        <v>3741</v>
      </c>
      <c r="C1122" s="126" t="s">
        <v>3742</v>
      </c>
      <c r="D1122" s="47" t="s">
        <v>29</v>
      </c>
      <c r="E1122" s="48" t="s">
        <v>3746</v>
      </c>
      <c r="F1122" s="50" t="s">
        <v>3747</v>
      </c>
      <c r="G1122" s="50" t="s">
        <v>3745</v>
      </c>
      <c r="H1122" s="50" t="s">
        <v>24</v>
      </c>
      <c r="I1122" s="50" t="s">
        <v>1531</v>
      </c>
      <c r="J1122" s="50" t="s">
        <v>1307</v>
      </c>
      <c r="K1122" s="50" t="str">
        <f>IF(ISERROR(VLOOKUP(J1122,'Specialised Service Code'!$A$1:$D$219,2,FALSE)),"",VLOOKUP(J1122,'Specialised Service Code'!$A$1:$D$219,2,FALSE))</f>
        <v>HIGHLY SPECIALIST METABOLIC DISORDER SERVICES</v>
      </c>
      <c r="L1122" s="47">
        <v>300</v>
      </c>
      <c r="M1122" s="50" t="s">
        <v>1307</v>
      </c>
      <c r="N1122" s="50" t="str">
        <f>IF(ISERROR(VLOOKUP(M1122,'Specialised Service Code'!$A$1:$D$219,2,FALSE)),"",VLOOKUP(M1122,'Specialised Service Code'!$A$1:$D$219,2,FALSE))</f>
        <v>HIGHLY SPECIALIST METABOLIC DISORDER SERVICES</v>
      </c>
      <c r="O1122" s="47" t="s">
        <v>1533</v>
      </c>
    </row>
    <row r="1123" spans="1:15" s="80" customFormat="1" ht="14.25" customHeight="1">
      <c r="A1123" s="125" t="s">
        <v>27</v>
      </c>
      <c r="B1123" s="122" t="s">
        <v>3741</v>
      </c>
      <c r="C1123" s="126" t="s">
        <v>3742</v>
      </c>
      <c r="D1123" s="47" t="s">
        <v>29</v>
      </c>
      <c r="E1123" s="48" t="s">
        <v>3743</v>
      </c>
      <c r="F1123" s="50" t="s">
        <v>3744</v>
      </c>
      <c r="G1123" s="50" t="s">
        <v>3748</v>
      </c>
      <c r="H1123" s="50" t="s">
        <v>24</v>
      </c>
      <c r="I1123" s="50" t="s">
        <v>1531</v>
      </c>
      <c r="J1123" s="50" t="s">
        <v>1307</v>
      </c>
      <c r="K1123" s="50" t="str">
        <f>IF(ISERROR(VLOOKUP(J1123,'Specialised Service Code'!$A$1:$D$219,2,FALSE)),"",VLOOKUP(J1123,'Specialised Service Code'!$A$1:$D$219,2,FALSE))</f>
        <v>HIGHLY SPECIALIST METABOLIC DISORDER SERVICES</v>
      </c>
      <c r="L1123" s="47">
        <v>300</v>
      </c>
      <c r="M1123" s="50" t="s">
        <v>1307</v>
      </c>
      <c r="N1123" s="50" t="str">
        <f>IF(ISERROR(VLOOKUP(M1123,'Specialised Service Code'!$A$1:$D$219,2,FALSE)),"",VLOOKUP(M1123,'Specialised Service Code'!$A$1:$D$219,2,FALSE))</f>
        <v>HIGHLY SPECIALIST METABOLIC DISORDER SERVICES</v>
      </c>
      <c r="O1123" s="47" t="s">
        <v>1533</v>
      </c>
    </row>
    <row r="1124" spans="1:15" s="80" customFormat="1" ht="14.25" customHeight="1">
      <c r="A1124" s="125" t="s">
        <v>27</v>
      </c>
      <c r="B1124" s="122" t="s">
        <v>3741</v>
      </c>
      <c r="C1124" s="126" t="s">
        <v>3742</v>
      </c>
      <c r="D1124" s="47" t="s">
        <v>29</v>
      </c>
      <c r="E1124" s="48" t="s">
        <v>3746</v>
      </c>
      <c r="F1124" s="50" t="s">
        <v>3747</v>
      </c>
      <c r="G1124" s="50" t="s">
        <v>3748</v>
      </c>
      <c r="H1124" s="50" t="s">
        <v>24</v>
      </c>
      <c r="I1124" s="50" t="s">
        <v>1531</v>
      </c>
      <c r="J1124" s="50" t="s">
        <v>1307</v>
      </c>
      <c r="K1124" s="50" t="str">
        <f>IF(ISERROR(VLOOKUP(J1124,'Specialised Service Code'!$A$1:$D$219,2,FALSE)),"",VLOOKUP(J1124,'Specialised Service Code'!$A$1:$D$219,2,FALSE))</f>
        <v>HIGHLY SPECIALIST METABOLIC DISORDER SERVICES</v>
      </c>
      <c r="L1124" s="47">
        <v>300</v>
      </c>
      <c r="M1124" s="50" t="s">
        <v>1307</v>
      </c>
      <c r="N1124" s="50" t="str">
        <f>IF(ISERROR(VLOOKUP(M1124,'Specialised Service Code'!$A$1:$D$219,2,FALSE)),"",VLOOKUP(M1124,'Specialised Service Code'!$A$1:$D$219,2,FALSE))</f>
        <v>HIGHLY SPECIALIST METABOLIC DISORDER SERVICES</v>
      </c>
      <c r="O1124" s="47" t="s">
        <v>1533</v>
      </c>
    </row>
    <row r="1125" spans="1:15" s="80" customFormat="1" ht="14.25" customHeight="1">
      <c r="A1125" s="125" t="s">
        <v>27</v>
      </c>
      <c r="B1125" s="122" t="s">
        <v>3749</v>
      </c>
      <c r="C1125" s="126" t="s">
        <v>3750</v>
      </c>
      <c r="D1125" s="47" t="s">
        <v>29</v>
      </c>
      <c r="E1125" s="48" t="s">
        <v>3751</v>
      </c>
      <c r="F1125" s="50" t="s">
        <v>3752</v>
      </c>
      <c r="G1125" s="50" t="s">
        <v>1435</v>
      </c>
      <c r="H1125" s="50" t="s">
        <v>24</v>
      </c>
      <c r="I1125" s="50" t="s">
        <v>1436</v>
      </c>
      <c r="J1125" s="50" t="s">
        <v>5519</v>
      </c>
      <c r="K1125" s="50" t="str">
        <f>IF(ISERROR(VLOOKUP(J1125,'Specialised Service Code'!$A$1:$D$219,2,FALSE)),"",VLOOKUP(J1125,'Specialised Service Code'!$A$1:$D$219,2,FALSE))</f>
        <v>ADULT SPECIALIST SERVICES FOR PATIENTS INFECTED WITH HIV</v>
      </c>
      <c r="L1125" s="47">
        <v>350</v>
      </c>
      <c r="M1125" s="50" t="s">
        <v>5520</v>
      </c>
      <c r="N1125" s="50" t="str">
        <f>IF(ISERROR(VLOOKUP(M1125,'Specialised Service Code'!$A$1:$D$219,2,FALSE)),"",VLOOKUP(M1125,'Specialised Service Code'!$A$1:$D$219,2,FALSE))</f>
        <v>SPECIALIST SERVICES FOR CHILDREN WITH INFECTIOUS DISEASES: HIV</v>
      </c>
      <c r="O1125" s="47" t="s">
        <v>1437</v>
      </c>
    </row>
    <row r="1126" spans="1:15" s="80" customFormat="1" ht="14.25" customHeight="1">
      <c r="A1126" s="125" t="s">
        <v>27</v>
      </c>
      <c r="B1126" s="122" t="s">
        <v>3749</v>
      </c>
      <c r="C1126" s="126" t="s">
        <v>3750</v>
      </c>
      <c r="D1126" s="47" t="s">
        <v>29</v>
      </c>
      <c r="E1126" s="48" t="s">
        <v>3753</v>
      </c>
      <c r="F1126" s="50" t="s">
        <v>3754</v>
      </c>
      <c r="G1126" s="50" t="s">
        <v>1435</v>
      </c>
      <c r="H1126" s="50" t="s">
        <v>24</v>
      </c>
      <c r="I1126" s="50" t="s">
        <v>1436</v>
      </c>
      <c r="J1126" s="50" t="s">
        <v>5519</v>
      </c>
      <c r="K1126" s="50" t="str">
        <f>IF(ISERROR(VLOOKUP(J1126,'Specialised Service Code'!$A$1:$D$219,2,FALSE)),"",VLOOKUP(J1126,'Specialised Service Code'!$A$1:$D$219,2,FALSE))</f>
        <v>ADULT SPECIALIST SERVICES FOR PATIENTS INFECTED WITH HIV</v>
      </c>
      <c r="L1126" s="47">
        <v>350</v>
      </c>
      <c r="M1126" s="50" t="s">
        <v>5520</v>
      </c>
      <c r="N1126" s="50" t="str">
        <f>IF(ISERROR(VLOOKUP(M1126,'Specialised Service Code'!$A$1:$D$219,2,FALSE)),"",VLOOKUP(M1126,'Specialised Service Code'!$A$1:$D$219,2,FALSE))</f>
        <v>SPECIALIST SERVICES FOR CHILDREN WITH INFECTIOUS DISEASES: HIV</v>
      </c>
      <c r="O1126" s="47" t="s">
        <v>1437</v>
      </c>
    </row>
    <row r="1127" spans="1:15" s="80" customFormat="1" ht="14.25" customHeight="1">
      <c r="A1127" s="125" t="s">
        <v>27</v>
      </c>
      <c r="B1127" s="122" t="s">
        <v>3749</v>
      </c>
      <c r="C1127" s="126" t="s">
        <v>3750</v>
      </c>
      <c r="D1127" s="47" t="s">
        <v>29</v>
      </c>
      <c r="E1127" s="48" t="s">
        <v>3755</v>
      </c>
      <c r="F1127" s="50" t="s">
        <v>3756</v>
      </c>
      <c r="G1127" s="50" t="s">
        <v>1435</v>
      </c>
      <c r="H1127" s="50" t="s">
        <v>24</v>
      </c>
      <c r="I1127" s="50" t="s">
        <v>1436</v>
      </c>
      <c r="J1127" s="50" t="s">
        <v>5519</v>
      </c>
      <c r="K1127" s="50" t="str">
        <f>IF(ISERROR(VLOOKUP(J1127,'Specialised Service Code'!$A$1:$D$219,2,FALSE)),"",VLOOKUP(J1127,'Specialised Service Code'!$A$1:$D$219,2,FALSE))</f>
        <v>ADULT SPECIALIST SERVICES FOR PATIENTS INFECTED WITH HIV</v>
      </c>
      <c r="L1127" s="47">
        <v>350</v>
      </c>
      <c r="M1127" s="50" t="s">
        <v>5520</v>
      </c>
      <c r="N1127" s="50" t="str">
        <f>IF(ISERROR(VLOOKUP(M1127,'Specialised Service Code'!$A$1:$D$219,2,FALSE)),"",VLOOKUP(M1127,'Specialised Service Code'!$A$1:$D$219,2,FALSE))</f>
        <v>SPECIALIST SERVICES FOR CHILDREN WITH INFECTIOUS DISEASES: HIV</v>
      </c>
      <c r="O1127" s="47" t="s">
        <v>1437</v>
      </c>
    </row>
    <row r="1128" spans="1:15" s="80" customFormat="1" ht="14.25" customHeight="1">
      <c r="A1128" s="125" t="s">
        <v>27</v>
      </c>
      <c r="B1128" s="122" t="s">
        <v>5882</v>
      </c>
      <c r="C1128" s="126" t="s">
        <v>3757</v>
      </c>
      <c r="D1128" s="47" t="s">
        <v>29</v>
      </c>
      <c r="E1128" s="48" t="s">
        <v>3758</v>
      </c>
      <c r="F1128" s="50" t="s">
        <v>3759</v>
      </c>
      <c r="G1128" s="50" t="s">
        <v>3760</v>
      </c>
      <c r="H1128" s="50" t="s">
        <v>24</v>
      </c>
      <c r="I1128" s="50" t="s">
        <v>2586</v>
      </c>
      <c r="J1128" s="50" t="s">
        <v>1290</v>
      </c>
      <c r="K1128" s="50" t="str">
        <f>IF(ISERROR(VLOOKUP(J1128,'Specialised Service Code'!$A$1:$D$219,2,FALSE)),"",VLOOKUP(J1128,'Specialised Service Code'!$A$1:$D$219,2,FALSE))</f>
        <v>ADULT HIGHLY SPECIALIST RESPIRATORY SERVICES: INTERSTITIAL LUNG DISEASE</v>
      </c>
      <c r="L1128" s="47" t="s">
        <v>3123</v>
      </c>
      <c r="M1128" s="50" t="s">
        <v>1200</v>
      </c>
      <c r="N1128" s="50" t="str">
        <f>IF(ISERROR(VLOOKUP(M1128,'Specialised Service Code'!$A$1:$D$219,2,FALSE)),"",VLOOKUP(M1128,'Specialised Service Code'!$A$1:$D$219,2,FALSE))</f>
        <v>SPECIALIST RESPIRATORY SERVICES FOR CHILDREN</v>
      </c>
      <c r="O1128" s="47" t="s">
        <v>1839</v>
      </c>
    </row>
    <row r="1129" spans="1:15" s="80" customFormat="1" ht="14.25" customHeight="1">
      <c r="A1129" s="125" t="s">
        <v>27</v>
      </c>
      <c r="B1129" s="122" t="s">
        <v>3761</v>
      </c>
      <c r="C1129" s="126" t="s">
        <v>3762</v>
      </c>
      <c r="D1129" s="47" t="s">
        <v>29</v>
      </c>
      <c r="E1129" s="48" t="s">
        <v>3763</v>
      </c>
      <c r="F1129" s="50" t="s">
        <v>3764</v>
      </c>
      <c r="G1129" s="50" t="s">
        <v>3765</v>
      </c>
      <c r="H1129" s="50" t="s">
        <v>24</v>
      </c>
      <c r="I1129" s="50" t="s">
        <v>1531</v>
      </c>
      <c r="J1129" s="50" t="s">
        <v>1298</v>
      </c>
      <c r="K1129" s="50" t="str">
        <f>IF(ISERROR(VLOOKUP(J1129,'Specialised Service Code'!$A$1:$D$219,2,FALSE)),"",VLOOKUP(J1129,'Specialised Service Code'!$A$1:$D$219,2,FALSE))</f>
        <v>LYSOSOMAL STORAGE DISORDER SERVICE</v>
      </c>
      <c r="L1129" s="47" t="s">
        <v>1532</v>
      </c>
      <c r="M1129" s="50" t="s">
        <v>1298</v>
      </c>
      <c r="N1129" s="50" t="str">
        <f>IF(ISERROR(VLOOKUP(M1129,'Specialised Service Code'!$A$1:$D$219,2,FALSE)),"",VLOOKUP(M1129,'Specialised Service Code'!$A$1:$D$219,2,FALSE))</f>
        <v>LYSOSOMAL STORAGE DISORDER SERVICE</v>
      </c>
      <c r="O1129" s="47" t="s">
        <v>1533</v>
      </c>
    </row>
    <row r="1130" spans="1:15" s="80" customFormat="1" ht="14.25" customHeight="1">
      <c r="A1130" s="125" t="s">
        <v>27</v>
      </c>
      <c r="B1130" s="122" t="s">
        <v>3766</v>
      </c>
      <c r="C1130" s="126" t="s">
        <v>3767</v>
      </c>
      <c r="D1130" s="47" t="s">
        <v>29</v>
      </c>
      <c r="E1130" s="48" t="s">
        <v>3768</v>
      </c>
      <c r="F1130" s="50" t="s">
        <v>3769</v>
      </c>
      <c r="G1130" s="50" t="s">
        <v>1662</v>
      </c>
      <c r="H1130" s="50" t="s">
        <v>24</v>
      </c>
      <c r="I1130" s="50" t="s">
        <v>1467</v>
      </c>
      <c r="J1130" s="50"/>
      <c r="K1130" s="50" t="str">
        <f>IF(ISERROR(VLOOKUP(J1130,'Specialised Service Code'!$A$1:$D$219,2,FALSE)),"",VLOOKUP(J1130,'Specialised Service Code'!$A$1:$D$219,2,FALSE))</f>
        <v/>
      </c>
      <c r="L1130" s="47"/>
      <c r="M1130" s="50" t="s">
        <v>1240</v>
      </c>
      <c r="N1130" s="50" t="str">
        <f>IF(ISERROR(VLOOKUP(M1130,'Specialised Service Code'!$A$1:$D$219,2,FALSE)),"",VLOOKUP(M1130,'Specialised Service Code'!$A$1:$D$219,2,FALSE))</f>
        <v>HIGHLY SPECIALIST DERMATOLOGY SERVICES</v>
      </c>
      <c r="O1130" s="47" t="s">
        <v>1499</v>
      </c>
    </row>
    <row r="1131" spans="1:15" s="80" customFormat="1" ht="14.25" customHeight="1">
      <c r="A1131" s="125" t="s">
        <v>27</v>
      </c>
      <c r="B1131" s="122" t="s">
        <v>3766</v>
      </c>
      <c r="C1131" s="126" t="s">
        <v>3767</v>
      </c>
      <c r="D1131" s="47" t="s">
        <v>29</v>
      </c>
      <c r="E1131" s="48" t="s">
        <v>3770</v>
      </c>
      <c r="F1131" s="50" t="s">
        <v>3771</v>
      </c>
      <c r="G1131" s="50" t="s">
        <v>1662</v>
      </c>
      <c r="H1131" s="50" t="s">
        <v>24</v>
      </c>
      <c r="I1131" s="50" t="s">
        <v>1467</v>
      </c>
      <c r="J1131" s="50"/>
      <c r="K1131" s="50" t="str">
        <f>IF(ISERROR(VLOOKUP(J1131,'Specialised Service Code'!$A$1:$D$219,2,FALSE)),"",VLOOKUP(J1131,'Specialised Service Code'!$A$1:$D$219,2,FALSE))</f>
        <v/>
      </c>
      <c r="L1131" s="47"/>
      <c r="M1131" s="50" t="s">
        <v>1240</v>
      </c>
      <c r="N1131" s="50" t="str">
        <f>IF(ISERROR(VLOOKUP(M1131,'Specialised Service Code'!$A$1:$D$219,2,FALSE)),"",VLOOKUP(M1131,'Specialised Service Code'!$A$1:$D$219,2,FALSE))</f>
        <v>HIGHLY SPECIALIST DERMATOLOGY SERVICES</v>
      </c>
      <c r="O1131" s="47" t="s">
        <v>1499</v>
      </c>
    </row>
    <row r="1132" spans="1:15" s="80" customFormat="1" ht="14.25" customHeight="1">
      <c r="A1132" s="125" t="s">
        <v>27</v>
      </c>
      <c r="B1132" s="122" t="s">
        <v>5883</v>
      </c>
      <c r="C1132" s="126" t="s">
        <v>3772</v>
      </c>
      <c r="D1132" s="47" t="s">
        <v>29</v>
      </c>
      <c r="E1132" s="48" t="s">
        <v>3773</v>
      </c>
      <c r="F1132" s="50" t="s">
        <v>3774</v>
      </c>
      <c r="G1132" s="50" t="s">
        <v>1634</v>
      </c>
      <c r="H1132" s="50" t="s">
        <v>24</v>
      </c>
      <c r="I1132" s="50" t="s">
        <v>1635</v>
      </c>
      <c r="J1132" s="50" t="s">
        <v>1358</v>
      </c>
      <c r="K1132" s="50" t="str">
        <f>IF(ISERROR(VLOOKUP(J1132,'Specialised Service Code'!$A$1:$D$219,2,FALSE)),"",VLOOKUP(J1132,'Specialised Service Code'!$A$1:$D$219,2,FALSE))</f>
        <v>ADULT SPECIALIST PULMONARY HYPERTENSION SERVICES</v>
      </c>
      <c r="L1132" s="47" t="s">
        <v>1636</v>
      </c>
      <c r="M1132" s="50" t="s">
        <v>1359</v>
      </c>
      <c r="N1132" s="50" t="str">
        <f>IF(ISERROR(VLOOKUP(M1132,'Specialised Service Code'!$A$1:$D$219,2,FALSE)),"",VLOOKUP(M1132,'Specialised Service Code'!$A$1:$D$219,2,FALSE))</f>
        <v>PULMONARY HYPERTENSION SERVICE FOR CHILDREN</v>
      </c>
      <c r="O1132" s="47" t="s">
        <v>1637</v>
      </c>
    </row>
    <row r="1133" spans="1:15" s="80" customFormat="1" ht="14.25" customHeight="1">
      <c r="A1133" s="125" t="s">
        <v>27</v>
      </c>
      <c r="B1133" s="122" t="s">
        <v>5883</v>
      </c>
      <c r="C1133" s="126" t="s">
        <v>3772</v>
      </c>
      <c r="D1133" s="47" t="s">
        <v>29</v>
      </c>
      <c r="E1133" s="48" t="s">
        <v>3775</v>
      </c>
      <c r="F1133" s="50" t="s">
        <v>3776</v>
      </c>
      <c r="G1133" s="50" t="s">
        <v>1634</v>
      </c>
      <c r="H1133" s="50" t="s">
        <v>24</v>
      </c>
      <c r="I1133" s="50" t="s">
        <v>1635</v>
      </c>
      <c r="J1133" s="50" t="s">
        <v>1358</v>
      </c>
      <c r="K1133" s="50" t="str">
        <f>IF(ISERROR(VLOOKUP(J1133,'Specialised Service Code'!$A$1:$D$219,2,FALSE)),"",VLOOKUP(J1133,'Specialised Service Code'!$A$1:$D$219,2,FALSE))</f>
        <v>ADULT SPECIALIST PULMONARY HYPERTENSION SERVICES</v>
      </c>
      <c r="L1133" s="47" t="s">
        <v>1636</v>
      </c>
      <c r="M1133" s="50" t="s">
        <v>1359</v>
      </c>
      <c r="N1133" s="50" t="str">
        <f>IF(ISERROR(VLOOKUP(M1133,'Specialised Service Code'!$A$1:$D$219,2,FALSE)),"",VLOOKUP(M1133,'Specialised Service Code'!$A$1:$D$219,2,FALSE))</f>
        <v>PULMONARY HYPERTENSION SERVICE FOR CHILDREN</v>
      </c>
      <c r="O1133" s="47" t="s">
        <v>1637</v>
      </c>
    </row>
    <row r="1134" spans="1:15" s="80" customFormat="1" ht="14.25" customHeight="1">
      <c r="A1134" s="125" t="s">
        <v>27</v>
      </c>
      <c r="B1134" s="122" t="s">
        <v>5883</v>
      </c>
      <c r="C1134" s="126" t="s">
        <v>3772</v>
      </c>
      <c r="D1134" s="47" t="s">
        <v>29</v>
      </c>
      <c r="E1134" s="48" t="s">
        <v>3777</v>
      </c>
      <c r="F1134" s="50" t="s">
        <v>3778</v>
      </c>
      <c r="G1134" s="50" t="s">
        <v>1634</v>
      </c>
      <c r="H1134" s="50" t="s">
        <v>24</v>
      </c>
      <c r="I1134" s="50" t="s">
        <v>1635</v>
      </c>
      <c r="J1134" s="50" t="s">
        <v>1358</v>
      </c>
      <c r="K1134" s="50" t="str">
        <f>IF(ISERROR(VLOOKUP(J1134,'Specialised Service Code'!$A$1:$D$219,2,FALSE)),"",VLOOKUP(J1134,'Specialised Service Code'!$A$1:$D$219,2,FALSE))</f>
        <v>ADULT SPECIALIST PULMONARY HYPERTENSION SERVICES</v>
      </c>
      <c r="L1134" s="47" t="s">
        <v>1636</v>
      </c>
      <c r="M1134" s="50" t="s">
        <v>1359</v>
      </c>
      <c r="N1134" s="50" t="str">
        <f>IF(ISERROR(VLOOKUP(M1134,'Specialised Service Code'!$A$1:$D$219,2,FALSE)),"",VLOOKUP(M1134,'Specialised Service Code'!$A$1:$D$219,2,FALSE))</f>
        <v>PULMONARY HYPERTENSION SERVICE FOR CHILDREN</v>
      </c>
      <c r="O1134" s="47" t="s">
        <v>1637</v>
      </c>
    </row>
    <row r="1135" spans="1:15" s="80" customFormat="1" ht="14.25" customHeight="1">
      <c r="A1135" s="125" t="s">
        <v>27</v>
      </c>
      <c r="B1135" s="122" t="s">
        <v>5883</v>
      </c>
      <c r="C1135" s="126" t="s">
        <v>3772</v>
      </c>
      <c r="D1135" s="47" t="s">
        <v>29</v>
      </c>
      <c r="E1135" s="48" t="s">
        <v>3779</v>
      </c>
      <c r="F1135" s="50" t="s">
        <v>3780</v>
      </c>
      <c r="G1135" s="50" t="s">
        <v>1634</v>
      </c>
      <c r="H1135" s="50" t="s">
        <v>24</v>
      </c>
      <c r="I1135" s="50" t="s">
        <v>1635</v>
      </c>
      <c r="J1135" s="50" t="s">
        <v>1358</v>
      </c>
      <c r="K1135" s="50" t="str">
        <f>IF(ISERROR(VLOOKUP(J1135,'Specialised Service Code'!$A$1:$D$219,2,FALSE)),"",VLOOKUP(J1135,'Specialised Service Code'!$A$1:$D$219,2,FALSE))</f>
        <v>ADULT SPECIALIST PULMONARY HYPERTENSION SERVICES</v>
      </c>
      <c r="L1135" s="47" t="s">
        <v>1636</v>
      </c>
      <c r="M1135" s="50" t="s">
        <v>1359</v>
      </c>
      <c r="N1135" s="50" t="str">
        <f>IF(ISERROR(VLOOKUP(M1135,'Specialised Service Code'!$A$1:$D$219,2,FALSE)),"",VLOOKUP(M1135,'Specialised Service Code'!$A$1:$D$219,2,FALSE))</f>
        <v>PULMONARY HYPERTENSION SERVICE FOR CHILDREN</v>
      </c>
      <c r="O1135" s="47" t="s">
        <v>1637</v>
      </c>
    </row>
    <row r="1136" spans="1:15" s="80" customFormat="1" ht="14.25" customHeight="1">
      <c r="A1136" s="125" t="s">
        <v>27</v>
      </c>
      <c r="B1136" s="122" t="s">
        <v>5883</v>
      </c>
      <c r="C1136" s="126" t="s">
        <v>3772</v>
      </c>
      <c r="D1136" s="47" t="s">
        <v>29</v>
      </c>
      <c r="E1136" s="48" t="s">
        <v>3781</v>
      </c>
      <c r="F1136" s="50" t="s">
        <v>3782</v>
      </c>
      <c r="G1136" s="50" t="s">
        <v>1634</v>
      </c>
      <c r="H1136" s="50" t="s">
        <v>24</v>
      </c>
      <c r="I1136" s="50" t="s">
        <v>1635</v>
      </c>
      <c r="J1136" s="50" t="s">
        <v>1358</v>
      </c>
      <c r="K1136" s="50" t="str">
        <f>IF(ISERROR(VLOOKUP(J1136,'Specialised Service Code'!$A$1:$D$219,2,FALSE)),"",VLOOKUP(J1136,'Specialised Service Code'!$A$1:$D$219,2,FALSE))</f>
        <v>ADULT SPECIALIST PULMONARY HYPERTENSION SERVICES</v>
      </c>
      <c r="L1136" s="47" t="s">
        <v>1636</v>
      </c>
      <c r="M1136" s="50" t="s">
        <v>1359</v>
      </c>
      <c r="N1136" s="50" t="str">
        <f>IF(ISERROR(VLOOKUP(M1136,'Specialised Service Code'!$A$1:$D$219,2,FALSE)),"",VLOOKUP(M1136,'Specialised Service Code'!$A$1:$D$219,2,FALSE))</f>
        <v>PULMONARY HYPERTENSION SERVICE FOR CHILDREN</v>
      </c>
      <c r="O1136" s="47" t="s">
        <v>1637</v>
      </c>
    </row>
    <row r="1137" spans="1:15" s="80" customFormat="1" ht="14.25" customHeight="1">
      <c r="A1137" s="125" t="s">
        <v>27</v>
      </c>
      <c r="B1137" s="122" t="s">
        <v>5883</v>
      </c>
      <c r="C1137" s="126" t="s">
        <v>3772</v>
      </c>
      <c r="D1137" s="47" t="s">
        <v>29</v>
      </c>
      <c r="E1137" s="48" t="s">
        <v>3783</v>
      </c>
      <c r="F1137" s="50" t="s">
        <v>3784</v>
      </c>
      <c r="G1137" s="50" t="s">
        <v>1634</v>
      </c>
      <c r="H1137" s="50" t="s">
        <v>24</v>
      </c>
      <c r="I1137" s="50" t="s">
        <v>1635</v>
      </c>
      <c r="J1137" s="50" t="s">
        <v>1358</v>
      </c>
      <c r="K1137" s="50" t="str">
        <f>IF(ISERROR(VLOOKUP(J1137,'Specialised Service Code'!$A$1:$D$219,2,FALSE)),"",VLOOKUP(J1137,'Specialised Service Code'!$A$1:$D$219,2,FALSE))</f>
        <v>ADULT SPECIALIST PULMONARY HYPERTENSION SERVICES</v>
      </c>
      <c r="L1137" s="47" t="s">
        <v>1636</v>
      </c>
      <c r="M1137" s="50" t="s">
        <v>1359</v>
      </c>
      <c r="N1137" s="50" t="str">
        <f>IF(ISERROR(VLOOKUP(M1137,'Specialised Service Code'!$A$1:$D$219,2,FALSE)),"",VLOOKUP(M1137,'Specialised Service Code'!$A$1:$D$219,2,FALSE))</f>
        <v>PULMONARY HYPERTENSION SERVICE FOR CHILDREN</v>
      </c>
      <c r="O1137" s="47" t="s">
        <v>1637</v>
      </c>
    </row>
    <row r="1138" spans="1:15" s="80" customFormat="1" ht="14.25" customHeight="1">
      <c r="A1138" s="125" t="s">
        <v>27</v>
      </c>
      <c r="B1138" s="122" t="s">
        <v>5883</v>
      </c>
      <c r="C1138" s="126" t="s">
        <v>3772</v>
      </c>
      <c r="D1138" s="47" t="s">
        <v>29</v>
      </c>
      <c r="E1138" s="48" t="s">
        <v>3785</v>
      </c>
      <c r="F1138" s="50" t="s">
        <v>3786</v>
      </c>
      <c r="G1138" s="50" t="s">
        <v>1634</v>
      </c>
      <c r="H1138" s="50" t="s">
        <v>24</v>
      </c>
      <c r="I1138" s="50" t="s">
        <v>1635</v>
      </c>
      <c r="J1138" s="50" t="s">
        <v>1358</v>
      </c>
      <c r="K1138" s="50" t="str">
        <f>IF(ISERROR(VLOOKUP(J1138,'Specialised Service Code'!$A$1:$D$219,2,FALSE)),"",VLOOKUP(J1138,'Specialised Service Code'!$A$1:$D$219,2,FALSE))</f>
        <v>ADULT SPECIALIST PULMONARY HYPERTENSION SERVICES</v>
      </c>
      <c r="L1138" s="47" t="s">
        <v>1636</v>
      </c>
      <c r="M1138" s="50" t="s">
        <v>1359</v>
      </c>
      <c r="N1138" s="50" t="str">
        <f>IF(ISERROR(VLOOKUP(M1138,'Specialised Service Code'!$A$1:$D$219,2,FALSE)),"",VLOOKUP(M1138,'Specialised Service Code'!$A$1:$D$219,2,FALSE))</f>
        <v>PULMONARY HYPERTENSION SERVICE FOR CHILDREN</v>
      </c>
      <c r="O1138" s="47" t="s">
        <v>1637</v>
      </c>
    </row>
    <row r="1139" spans="1:15" s="80" customFormat="1" ht="14.25" customHeight="1">
      <c r="A1139" s="125" t="s">
        <v>27</v>
      </c>
      <c r="B1139" s="122" t="s">
        <v>5883</v>
      </c>
      <c r="C1139" s="126" t="s">
        <v>3772</v>
      </c>
      <c r="D1139" s="47" t="s">
        <v>29</v>
      </c>
      <c r="E1139" s="48" t="s">
        <v>3787</v>
      </c>
      <c r="F1139" s="50" t="s">
        <v>3788</v>
      </c>
      <c r="G1139" s="50" t="s">
        <v>1634</v>
      </c>
      <c r="H1139" s="50" t="s">
        <v>24</v>
      </c>
      <c r="I1139" s="50" t="s">
        <v>1635</v>
      </c>
      <c r="J1139" s="50" t="s">
        <v>1358</v>
      </c>
      <c r="K1139" s="50" t="str">
        <f>IF(ISERROR(VLOOKUP(J1139,'Specialised Service Code'!$A$1:$D$219,2,FALSE)),"",VLOOKUP(J1139,'Specialised Service Code'!$A$1:$D$219,2,FALSE))</f>
        <v>ADULT SPECIALIST PULMONARY HYPERTENSION SERVICES</v>
      </c>
      <c r="L1139" s="47" t="s">
        <v>1636</v>
      </c>
      <c r="M1139" s="50" t="s">
        <v>1359</v>
      </c>
      <c r="N1139" s="50" t="str">
        <f>IF(ISERROR(VLOOKUP(M1139,'Specialised Service Code'!$A$1:$D$219,2,FALSE)),"",VLOOKUP(M1139,'Specialised Service Code'!$A$1:$D$219,2,FALSE))</f>
        <v>PULMONARY HYPERTENSION SERVICE FOR CHILDREN</v>
      </c>
      <c r="O1139" s="47" t="s">
        <v>1637</v>
      </c>
    </row>
    <row r="1140" spans="1:15" s="80" customFormat="1" ht="14.25" customHeight="1">
      <c r="A1140" s="50" t="s">
        <v>1456</v>
      </c>
      <c r="B1140" s="48"/>
      <c r="C1140" s="78" t="s">
        <v>3789</v>
      </c>
      <c r="D1140" s="47"/>
      <c r="E1140" s="48"/>
      <c r="F1140" s="50" t="s">
        <v>3789</v>
      </c>
      <c r="G1140" s="50" t="s">
        <v>1619</v>
      </c>
      <c r="H1140" s="50" t="s">
        <v>24</v>
      </c>
      <c r="I1140" s="50" t="s">
        <v>1505</v>
      </c>
      <c r="J1140" s="50" t="s">
        <v>1284</v>
      </c>
      <c r="K1140" s="50" t="str">
        <f>IF(ISERROR(VLOOKUP(J1140,'Specialised Service Code'!$A$1:$D$219,2,FALSE)),"",VLOOKUP(J1140,'Specialised Service Code'!$A$1:$D$219,2,FALSE))</f>
        <v>HIGHLY SPECIALIST SERVICES FOR ADULTS WITH INFECTIOUS DISEASES: INFECTIOUS DISEASES</v>
      </c>
      <c r="L1140" s="47" t="s">
        <v>1506</v>
      </c>
      <c r="M1140" s="50" t="s">
        <v>1285</v>
      </c>
      <c r="N1140" s="50" t="str">
        <f>IF(ISERROR(VLOOKUP(M1140,'Specialised Service Code'!$A$1:$D$219,2,FALSE)),"",VLOOKUP(M1140,'Specialised Service Code'!$A$1:$D$219,2,FALSE))</f>
        <v>SPECIALIST SERVICES FOR CHILDREN WITH INFECTIOUS DISEASES</v>
      </c>
      <c r="O1140" s="47" t="s">
        <v>1437</v>
      </c>
    </row>
    <row r="1141" spans="1:15" s="80" customFormat="1" ht="14.25" customHeight="1">
      <c r="A1141" s="50" t="s">
        <v>1456</v>
      </c>
      <c r="B1141" s="48"/>
      <c r="C1141" s="78" t="s">
        <v>3790</v>
      </c>
      <c r="D1141" s="47"/>
      <c r="E1141" s="48"/>
      <c r="F1141" s="50" t="s">
        <v>3790</v>
      </c>
      <c r="G1141" s="50" t="s">
        <v>3791</v>
      </c>
      <c r="H1141" s="50" t="s">
        <v>24</v>
      </c>
      <c r="I1141" s="50" t="s">
        <v>1531</v>
      </c>
      <c r="J1141" s="50" t="s">
        <v>1307</v>
      </c>
      <c r="K1141" s="50" t="str">
        <f>IF(ISERROR(VLOOKUP(J1141,'Specialised Service Code'!$A$1:$D$219,2,FALSE)),"",VLOOKUP(J1141,'Specialised Service Code'!$A$1:$D$219,2,FALSE))</f>
        <v>HIGHLY SPECIALIST METABOLIC DISORDER SERVICES</v>
      </c>
      <c r="L1141" s="47">
        <v>300</v>
      </c>
      <c r="M1141" s="50" t="s">
        <v>1307</v>
      </c>
      <c r="N1141" s="50" t="str">
        <f>IF(ISERROR(VLOOKUP(M1141,'Specialised Service Code'!$A$1:$D$219,2,FALSE)),"",VLOOKUP(M1141,'Specialised Service Code'!$A$1:$D$219,2,FALSE))</f>
        <v>HIGHLY SPECIALIST METABOLIC DISORDER SERVICES</v>
      </c>
      <c r="O1141" s="47" t="s">
        <v>1533</v>
      </c>
    </row>
    <row r="1142" spans="1:15" s="80" customFormat="1" ht="14.25" customHeight="1">
      <c r="A1142" s="125" t="s">
        <v>27</v>
      </c>
      <c r="B1142" s="122" t="s">
        <v>3792</v>
      </c>
      <c r="C1142" s="126" t="s">
        <v>3793</v>
      </c>
      <c r="D1142" s="47" t="s">
        <v>29</v>
      </c>
      <c r="E1142" s="48" t="s">
        <v>3794</v>
      </c>
      <c r="F1142" s="50" t="s">
        <v>3795</v>
      </c>
      <c r="G1142" s="50" t="s">
        <v>1634</v>
      </c>
      <c r="H1142" s="50" t="s">
        <v>24</v>
      </c>
      <c r="I1142" s="50" t="s">
        <v>1635</v>
      </c>
      <c r="J1142" s="50" t="s">
        <v>1358</v>
      </c>
      <c r="K1142" s="50" t="str">
        <f>IF(ISERROR(VLOOKUP(J1142,'Specialised Service Code'!$A$1:$D$219,2,FALSE)),"",VLOOKUP(J1142,'Specialised Service Code'!$A$1:$D$219,2,FALSE))</f>
        <v>ADULT SPECIALIST PULMONARY HYPERTENSION SERVICES</v>
      </c>
      <c r="L1142" s="47" t="s">
        <v>1636</v>
      </c>
      <c r="M1142" s="50" t="s">
        <v>1359</v>
      </c>
      <c r="N1142" s="50" t="str">
        <f>IF(ISERROR(VLOOKUP(M1142,'Specialised Service Code'!$A$1:$D$219,2,FALSE)),"",VLOOKUP(M1142,'Specialised Service Code'!$A$1:$D$219,2,FALSE))</f>
        <v>PULMONARY HYPERTENSION SERVICE FOR CHILDREN</v>
      </c>
      <c r="O1142" s="47" t="s">
        <v>1637</v>
      </c>
    </row>
    <row r="1143" spans="1:15" s="80" customFormat="1" ht="14.25" customHeight="1">
      <c r="A1143" s="125" t="s">
        <v>27</v>
      </c>
      <c r="B1143" s="122" t="s">
        <v>3792</v>
      </c>
      <c r="C1143" s="126" t="s">
        <v>3793</v>
      </c>
      <c r="D1143" s="47" t="s">
        <v>29</v>
      </c>
      <c r="E1143" s="48" t="s">
        <v>3796</v>
      </c>
      <c r="F1143" s="50" t="s">
        <v>3797</v>
      </c>
      <c r="G1143" s="50" t="s">
        <v>1634</v>
      </c>
      <c r="H1143" s="50" t="s">
        <v>24</v>
      </c>
      <c r="I1143" s="50" t="s">
        <v>1635</v>
      </c>
      <c r="J1143" s="50" t="s">
        <v>1358</v>
      </c>
      <c r="K1143" s="50" t="str">
        <f>IF(ISERROR(VLOOKUP(J1143,'Specialised Service Code'!$A$1:$D$219,2,FALSE)),"",VLOOKUP(J1143,'Specialised Service Code'!$A$1:$D$219,2,FALSE))</f>
        <v>ADULT SPECIALIST PULMONARY HYPERTENSION SERVICES</v>
      </c>
      <c r="L1143" s="47" t="s">
        <v>1636</v>
      </c>
      <c r="M1143" s="50" t="s">
        <v>1359</v>
      </c>
      <c r="N1143" s="50" t="str">
        <f>IF(ISERROR(VLOOKUP(M1143,'Specialised Service Code'!$A$1:$D$219,2,FALSE)),"",VLOOKUP(M1143,'Specialised Service Code'!$A$1:$D$219,2,FALSE))</f>
        <v>PULMONARY HYPERTENSION SERVICE FOR CHILDREN</v>
      </c>
      <c r="O1143" s="47" t="s">
        <v>1637</v>
      </c>
    </row>
    <row r="1144" spans="1:15" s="80" customFormat="1" ht="14.25" customHeight="1">
      <c r="A1144" s="125" t="s">
        <v>27</v>
      </c>
      <c r="B1144" s="122" t="s">
        <v>3792</v>
      </c>
      <c r="C1144" s="126" t="s">
        <v>3793</v>
      </c>
      <c r="D1144" s="47" t="s">
        <v>29</v>
      </c>
      <c r="E1144" s="48" t="s">
        <v>3798</v>
      </c>
      <c r="F1144" s="50" t="s">
        <v>3799</v>
      </c>
      <c r="G1144" s="50" t="s">
        <v>1634</v>
      </c>
      <c r="H1144" s="50" t="s">
        <v>24</v>
      </c>
      <c r="I1144" s="50" t="s">
        <v>1635</v>
      </c>
      <c r="J1144" s="50" t="s">
        <v>1358</v>
      </c>
      <c r="K1144" s="50" t="str">
        <f>IF(ISERROR(VLOOKUP(J1144,'Specialised Service Code'!$A$1:$D$219,2,FALSE)),"",VLOOKUP(J1144,'Specialised Service Code'!$A$1:$D$219,2,FALSE))</f>
        <v>ADULT SPECIALIST PULMONARY HYPERTENSION SERVICES</v>
      </c>
      <c r="L1144" s="47" t="s">
        <v>1636</v>
      </c>
      <c r="M1144" s="50" t="s">
        <v>1359</v>
      </c>
      <c r="N1144" s="50" t="str">
        <f>IF(ISERROR(VLOOKUP(M1144,'Specialised Service Code'!$A$1:$D$219,2,FALSE)),"",VLOOKUP(M1144,'Specialised Service Code'!$A$1:$D$219,2,FALSE))</f>
        <v>PULMONARY HYPERTENSION SERVICE FOR CHILDREN</v>
      </c>
      <c r="O1144" s="47" t="s">
        <v>1637</v>
      </c>
    </row>
    <row r="1145" spans="1:15" s="80" customFormat="1" ht="14.25" customHeight="1">
      <c r="A1145" s="125" t="s">
        <v>27</v>
      </c>
      <c r="B1145" s="122" t="s">
        <v>3792</v>
      </c>
      <c r="C1145" s="126" t="s">
        <v>3793</v>
      </c>
      <c r="D1145" s="47" t="s">
        <v>29</v>
      </c>
      <c r="E1145" s="48" t="s">
        <v>3800</v>
      </c>
      <c r="F1145" s="50" t="s">
        <v>3801</v>
      </c>
      <c r="G1145" s="50" t="s">
        <v>1634</v>
      </c>
      <c r="H1145" s="50" t="s">
        <v>24</v>
      </c>
      <c r="I1145" s="50" t="s">
        <v>1635</v>
      </c>
      <c r="J1145" s="50" t="s">
        <v>1358</v>
      </c>
      <c r="K1145" s="50" t="str">
        <f>IF(ISERROR(VLOOKUP(J1145,'Specialised Service Code'!$A$1:$D$219,2,FALSE)),"",VLOOKUP(J1145,'Specialised Service Code'!$A$1:$D$219,2,FALSE))</f>
        <v>ADULT SPECIALIST PULMONARY HYPERTENSION SERVICES</v>
      </c>
      <c r="L1145" s="47" t="s">
        <v>1636</v>
      </c>
      <c r="M1145" s="50" t="s">
        <v>1359</v>
      </c>
      <c r="N1145" s="50" t="str">
        <f>IF(ISERROR(VLOOKUP(M1145,'Specialised Service Code'!$A$1:$D$219,2,FALSE)),"",VLOOKUP(M1145,'Specialised Service Code'!$A$1:$D$219,2,FALSE))</f>
        <v>PULMONARY HYPERTENSION SERVICE FOR CHILDREN</v>
      </c>
      <c r="O1145" s="47" t="s">
        <v>1637</v>
      </c>
    </row>
    <row r="1146" spans="1:15" s="80" customFormat="1" ht="14.25" customHeight="1">
      <c r="A1146" s="125" t="s">
        <v>27</v>
      </c>
      <c r="B1146" s="122" t="s">
        <v>3792</v>
      </c>
      <c r="C1146" s="126" t="s">
        <v>3793</v>
      </c>
      <c r="D1146" s="47" t="s">
        <v>29</v>
      </c>
      <c r="E1146" s="48" t="s">
        <v>3802</v>
      </c>
      <c r="F1146" s="50" t="s">
        <v>3803</v>
      </c>
      <c r="G1146" s="50" t="s">
        <v>1634</v>
      </c>
      <c r="H1146" s="50" t="s">
        <v>24</v>
      </c>
      <c r="I1146" s="50" t="s">
        <v>1635</v>
      </c>
      <c r="J1146" s="50" t="s">
        <v>1358</v>
      </c>
      <c r="K1146" s="50" t="str">
        <f>IF(ISERROR(VLOOKUP(J1146,'Specialised Service Code'!$A$1:$D$219,2,FALSE)),"",VLOOKUP(J1146,'Specialised Service Code'!$A$1:$D$219,2,FALSE))</f>
        <v>ADULT SPECIALIST PULMONARY HYPERTENSION SERVICES</v>
      </c>
      <c r="L1146" s="47" t="s">
        <v>1636</v>
      </c>
      <c r="M1146" s="50" t="s">
        <v>1359</v>
      </c>
      <c r="N1146" s="50" t="str">
        <f>IF(ISERROR(VLOOKUP(M1146,'Specialised Service Code'!$A$1:$D$219,2,FALSE)),"",VLOOKUP(M1146,'Specialised Service Code'!$A$1:$D$219,2,FALSE))</f>
        <v>PULMONARY HYPERTENSION SERVICE FOR CHILDREN</v>
      </c>
      <c r="O1146" s="47" t="s">
        <v>1637</v>
      </c>
    </row>
    <row r="1147" spans="1:15" s="80" customFormat="1" ht="14.25" customHeight="1">
      <c r="A1147" s="125" t="s">
        <v>27</v>
      </c>
      <c r="B1147" s="122" t="s">
        <v>3792</v>
      </c>
      <c r="C1147" s="126" t="s">
        <v>3793</v>
      </c>
      <c r="D1147" s="47" t="s">
        <v>29</v>
      </c>
      <c r="E1147" s="48" t="s">
        <v>3804</v>
      </c>
      <c r="F1147" s="50" t="s">
        <v>3805</v>
      </c>
      <c r="G1147" s="50" t="s">
        <v>1634</v>
      </c>
      <c r="H1147" s="50" t="s">
        <v>24</v>
      </c>
      <c r="I1147" s="50" t="s">
        <v>1635</v>
      </c>
      <c r="J1147" s="50" t="s">
        <v>1358</v>
      </c>
      <c r="K1147" s="50" t="str">
        <f>IF(ISERROR(VLOOKUP(J1147,'Specialised Service Code'!$A$1:$D$219,2,FALSE)),"",VLOOKUP(J1147,'Specialised Service Code'!$A$1:$D$219,2,FALSE))</f>
        <v>ADULT SPECIALIST PULMONARY HYPERTENSION SERVICES</v>
      </c>
      <c r="L1147" s="47" t="s">
        <v>1636</v>
      </c>
      <c r="M1147" s="50" t="s">
        <v>1359</v>
      </c>
      <c r="N1147" s="50" t="str">
        <f>IF(ISERROR(VLOOKUP(M1147,'Specialised Service Code'!$A$1:$D$219,2,FALSE)),"",VLOOKUP(M1147,'Specialised Service Code'!$A$1:$D$219,2,FALSE))</f>
        <v>PULMONARY HYPERTENSION SERVICE FOR CHILDREN</v>
      </c>
      <c r="O1147" s="47" t="s">
        <v>1637</v>
      </c>
    </row>
    <row r="1148" spans="1:15" s="80" customFormat="1" ht="14.25" customHeight="1">
      <c r="A1148" s="125" t="s">
        <v>27</v>
      </c>
      <c r="B1148" s="122" t="s">
        <v>3792</v>
      </c>
      <c r="C1148" s="126" t="s">
        <v>3793</v>
      </c>
      <c r="D1148" s="47" t="s">
        <v>29</v>
      </c>
      <c r="E1148" s="48" t="s">
        <v>3806</v>
      </c>
      <c r="F1148" s="50" t="s">
        <v>3807</v>
      </c>
      <c r="G1148" s="50" t="s">
        <v>1634</v>
      </c>
      <c r="H1148" s="50" t="s">
        <v>24</v>
      </c>
      <c r="I1148" s="50" t="s">
        <v>1635</v>
      </c>
      <c r="J1148" s="50" t="s">
        <v>1358</v>
      </c>
      <c r="K1148" s="50" t="str">
        <f>IF(ISERROR(VLOOKUP(J1148,'Specialised Service Code'!$A$1:$D$219,2,FALSE)),"",VLOOKUP(J1148,'Specialised Service Code'!$A$1:$D$219,2,FALSE))</f>
        <v>ADULT SPECIALIST PULMONARY HYPERTENSION SERVICES</v>
      </c>
      <c r="L1148" s="47" t="s">
        <v>1636</v>
      </c>
      <c r="M1148" s="50" t="s">
        <v>1359</v>
      </c>
      <c r="N1148" s="50" t="str">
        <f>IF(ISERROR(VLOOKUP(M1148,'Specialised Service Code'!$A$1:$D$219,2,FALSE)),"",VLOOKUP(M1148,'Specialised Service Code'!$A$1:$D$219,2,FALSE))</f>
        <v>PULMONARY HYPERTENSION SERVICE FOR CHILDREN</v>
      </c>
      <c r="O1148" s="47" t="s">
        <v>1637</v>
      </c>
    </row>
    <row r="1149" spans="1:15" s="80" customFormat="1" ht="14.25" customHeight="1">
      <c r="A1149" s="125" t="s">
        <v>27</v>
      </c>
      <c r="B1149" s="122" t="s">
        <v>3792</v>
      </c>
      <c r="C1149" s="126" t="s">
        <v>3793</v>
      </c>
      <c r="D1149" s="47" t="s">
        <v>29</v>
      </c>
      <c r="E1149" s="48" t="s">
        <v>3808</v>
      </c>
      <c r="F1149" s="50" t="s">
        <v>3809</v>
      </c>
      <c r="G1149" s="50" t="s">
        <v>1634</v>
      </c>
      <c r="H1149" s="50" t="s">
        <v>24</v>
      </c>
      <c r="I1149" s="50" t="s">
        <v>1635</v>
      </c>
      <c r="J1149" s="50" t="s">
        <v>1358</v>
      </c>
      <c r="K1149" s="50" t="str">
        <f>IF(ISERROR(VLOOKUP(J1149,'Specialised Service Code'!$A$1:$D$219,2,FALSE)),"",VLOOKUP(J1149,'Specialised Service Code'!$A$1:$D$219,2,FALSE))</f>
        <v>ADULT SPECIALIST PULMONARY HYPERTENSION SERVICES</v>
      </c>
      <c r="L1149" s="47" t="s">
        <v>1636</v>
      </c>
      <c r="M1149" s="50" t="s">
        <v>1359</v>
      </c>
      <c r="N1149" s="50" t="str">
        <f>IF(ISERROR(VLOOKUP(M1149,'Specialised Service Code'!$A$1:$D$219,2,FALSE)),"",VLOOKUP(M1149,'Specialised Service Code'!$A$1:$D$219,2,FALSE))</f>
        <v>PULMONARY HYPERTENSION SERVICE FOR CHILDREN</v>
      </c>
      <c r="O1149" s="47" t="s">
        <v>1637</v>
      </c>
    </row>
    <row r="1150" spans="1:15" s="80" customFormat="1" ht="14.25" customHeight="1">
      <c r="A1150" s="125" t="s">
        <v>27</v>
      </c>
      <c r="B1150" s="122" t="s">
        <v>3792</v>
      </c>
      <c r="C1150" s="126" t="s">
        <v>3793</v>
      </c>
      <c r="D1150" s="47" t="s">
        <v>29</v>
      </c>
      <c r="E1150" s="48" t="s">
        <v>3810</v>
      </c>
      <c r="F1150" s="50" t="s">
        <v>3811</v>
      </c>
      <c r="G1150" s="50" t="s">
        <v>1634</v>
      </c>
      <c r="H1150" s="50" t="s">
        <v>24</v>
      </c>
      <c r="I1150" s="50" t="s">
        <v>1635</v>
      </c>
      <c r="J1150" s="50" t="s">
        <v>1358</v>
      </c>
      <c r="K1150" s="50" t="str">
        <f>IF(ISERROR(VLOOKUP(J1150,'Specialised Service Code'!$A$1:$D$219,2,FALSE)),"",VLOOKUP(J1150,'Specialised Service Code'!$A$1:$D$219,2,FALSE))</f>
        <v>ADULT SPECIALIST PULMONARY HYPERTENSION SERVICES</v>
      </c>
      <c r="L1150" s="47" t="s">
        <v>1636</v>
      </c>
      <c r="M1150" s="50" t="s">
        <v>1359</v>
      </c>
      <c r="N1150" s="50" t="str">
        <f>IF(ISERROR(VLOOKUP(M1150,'Specialised Service Code'!$A$1:$D$219,2,FALSE)),"",VLOOKUP(M1150,'Specialised Service Code'!$A$1:$D$219,2,FALSE))</f>
        <v>PULMONARY HYPERTENSION SERVICE FOR CHILDREN</v>
      </c>
      <c r="O1150" s="47" t="s">
        <v>1637</v>
      </c>
    </row>
    <row r="1151" spans="1:15" s="80" customFormat="1" ht="14.25" customHeight="1">
      <c r="A1151" s="125" t="s">
        <v>27</v>
      </c>
      <c r="B1151" s="122" t="s">
        <v>3792</v>
      </c>
      <c r="C1151" s="126" t="s">
        <v>3793</v>
      </c>
      <c r="D1151" s="47" t="s">
        <v>29</v>
      </c>
      <c r="E1151" s="48" t="s">
        <v>3812</v>
      </c>
      <c r="F1151" s="50" t="s">
        <v>3813</v>
      </c>
      <c r="G1151" s="50" t="s">
        <v>1634</v>
      </c>
      <c r="H1151" s="50" t="s">
        <v>24</v>
      </c>
      <c r="I1151" s="50" t="s">
        <v>1635</v>
      </c>
      <c r="J1151" s="50" t="s">
        <v>1358</v>
      </c>
      <c r="K1151" s="50" t="str">
        <f>IF(ISERROR(VLOOKUP(J1151,'Specialised Service Code'!$A$1:$D$219,2,FALSE)),"",VLOOKUP(J1151,'Specialised Service Code'!$A$1:$D$219,2,FALSE))</f>
        <v>ADULT SPECIALIST PULMONARY HYPERTENSION SERVICES</v>
      </c>
      <c r="L1151" s="47" t="s">
        <v>1636</v>
      </c>
      <c r="M1151" s="50" t="s">
        <v>1359</v>
      </c>
      <c r="N1151" s="50" t="str">
        <f>IF(ISERROR(VLOOKUP(M1151,'Specialised Service Code'!$A$1:$D$219,2,FALSE)),"",VLOOKUP(M1151,'Specialised Service Code'!$A$1:$D$219,2,FALSE))</f>
        <v>PULMONARY HYPERTENSION SERVICE FOR CHILDREN</v>
      </c>
      <c r="O1151" s="47" t="s">
        <v>1637</v>
      </c>
    </row>
    <row r="1152" spans="1:15" s="80" customFormat="1" ht="14.25" customHeight="1">
      <c r="A1152" s="125" t="s">
        <v>27</v>
      </c>
      <c r="B1152" s="122" t="s">
        <v>3792</v>
      </c>
      <c r="C1152" s="126" t="s">
        <v>3793</v>
      </c>
      <c r="D1152" s="47" t="s">
        <v>29</v>
      </c>
      <c r="E1152" s="48" t="s">
        <v>3814</v>
      </c>
      <c r="F1152" s="50" t="s">
        <v>3815</v>
      </c>
      <c r="G1152" s="50" t="s">
        <v>1634</v>
      </c>
      <c r="H1152" s="50" t="s">
        <v>24</v>
      </c>
      <c r="I1152" s="50" t="s">
        <v>1635</v>
      </c>
      <c r="J1152" s="50" t="s">
        <v>1358</v>
      </c>
      <c r="K1152" s="50" t="str">
        <f>IF(ISERROR(VLOOKUP(J1152,'Specialised Service Code'!$A$1:$D$219,2,FALSE)),"",VLOOKUP(J1152,'Specialised Service Code'!$A$1:$D$219,2,FALSE))</f>
        <v>ADULT SPECIALIST PULMONARY HYPERTENSION SERVICES</v>
      </c>
      <c r="L1152" s="47" t="s">
        <v>1636</v>
      </c>
      <c r="M1152" s="50" t="s">
        <v>1359</v>
      </c>
      <c r="N1152" s="50" t="str">
        <f>IF(ISERROR(VLOOKUP(M1152,'Specialised Service Code'!$A$1:$D$219,2,FALSE)),"",VLOOKUP(M1152,'Specialised Service Code'!$A$1:$D$219,2,FALSE))</f>
        <v>PULMONARY HYPERTENSION SERVICE FOR CHILDREN</v>
      </c>
      <c r="O1152" s="47" t="s">
        <v>1637</v>
      </c>
    </row>
    <row r="1153" spans="1:15" s="80" customFormat="1" ht="14.25" customHeight="1">
      <c r="A1153" s="125" t="s">
        <v>27</v>
      </c>
      <c r="B1153" s="122" t="s">
        <v>3792</v>
      </c>
      <c r="C1153" s="126" t="s">
        <v>3793</v>
      </c>
      <c r="D1153" s="47" t="s">
        <v>29</v>
      </c>
      <c r="E1153" s="48" t="s">
        <v>3816</v>
      </c>
      <c r="F1153" s="50" t="s">
        <v>3817</v>
      </c>
      <c r="G1153" s="50" t="s">
        <v>1634</v>
      </c>
      <c r="H1153" s="50" t="s">
        <v>24</v>
      </c>
      <c r="I1153" s="50" t="s">
        <v>1635</v>
      </c>
      <c r="J1153" s="50" t="s">
        <v>1358</v>
      </c>
      <c r="K1153" s="50" t="str">
        <f>IF(ISERROR(VLOOKUP(J1153,'Specialised Service Code'!$A$1:$D$219,2,FALSE)),"",VLOOKUP(J1153,'Specialised Service Code'!$A$1:$D$219,2,FALSE))</f>
        <v>ADULT SPECIALIST PULMONARY HYPERTENSION SERVICES</v>
      </c>
      <c r="L1153" s="47" t="s">
        <v>1636</v>
      </c>
      <c r="M1153" s="50" t="s">
        <v>1359</v>
      </c>
      <c r="N1153" s="50" t="str">
        <f>IF(ISERROR(VLOOKUP(M1153,'Specialised Service Code'!$A$1:$D$219,2,FALSE)),"",VLOOKUP(M1153,'Specialised Service Code'!$A$1:$D$219,2,FALSE))</f>
        <v>PULMONARY HYPERTENSION SERVICE FOR CHILDREN</v>
      </c>
      <c r="O1153" s="47" t="s">
        <v>1637</v>
      </c>
    </row>
    <row r="1154" spans="1:15" s="80" customFormat="1" ht="14.25" customHeight="1">
      <c r="A1154" s="125" t="s">
        <v>27</v>
      </c>
      <c r="B1154" s="122" t="s">
        <v>3792</v>
      </c>
      <c r="C1154" s="126" t="s">
        <v>3793</v>
      </c>
      <c r="D1154" s="47" t="s">
        <v>29</v>
      </c>
      <c r="E1154" s="48" t="s">
        <v>3818</v>
      </c>
      <c r="F1154" s="50" t="s">
        <v>3819</v>
      </c>
      <c r="G1154" s="50" t="s">
        <v>1634</v>
      </c>
      <c r="H1154" s="50" t="s">
        <v>24</v>
      </c>
      <c r="I1154" s="50" t="s">
        <v>1635</v>
      </c>
      <c r="J1154" s="50" t="s">
        <v>1358</v>
      </c>
      <c r="K1154" s="50" t="str">
        <f>IF(ISERROR(VLOOKUP(J1154,'Specialised Service Code'!$A$1:$D$219,2,FALSE)),"",VLOOKUP(J1154,'Specialised Service Code'!$A$1:$D$219,2,FALSE))</f>
        <v>ADULT SPECIALIST PULMONARY HYPERTENSION SERVICES</v>
      </c>
      <c r="L1154" s="47" t="s">
        <v>1636</v>
      </c>
      <c r="M1154" s="50" t="s">
        <v>1359</v>
      </c>
      <c r="N1154" s="50" t="str">
        <f>IF(ISERROR(VLOOKUP(M1154,'Specialised Service Code'!$A$1:$D$219,2,FALSE)),"",VLOOKUP(M1154,'Specialised Service Code'!$A$1:$D$219,2,FALSE))</f>
        <v>PULMONARY HYPERTENSION SERVICE FOR CHILDREN</v>
      </c>
      <c r="O1154" s="47" t="s">
        <v>1637</v>
      </c>
    </row>
    <row r="1155" spans="1:15" s="80" customFormat="1" ht="14.25" customHeight="1">
      <c r="A1155" s="125" t="s">
        <v>27</v>
      </c>
      <c r="B1155" s="122" t="s">
        <v>3792</v>
      </c>
      <c r="C1155" s="126" t="s">
        <v>3793</v>
      </c>
      <c r="D1155" s="47" t="s">
        <v>29</v>
      </c>
      <c r="E1155" s="48" t="s">
        <v>3820</v>
      </c>
      <c r="F1155" s="50" t="s">
        <v>3821</v>
      </c>
      <c r="G1155" s="50" t="s">
        <v>1634</v>
      </c>
      <c r="H1155" s="50" t="s">
        <v>24</v>
      </c>
      <c r="I1155" s="50" t="s">
        <v>1635</v>
      </c>
      <c r="J1155" s="50" t="s">
        <v>1358</v>
      </c>
      <c r="K1155" s="50" t="str">
        <f>IF(ISERROR(VLOOKUP(J1155,'Specialised Service Code'!$A$1:$D$219,2,FALSE)),"",VLOOKUP(J1155,'Specialised Service Code'!$A$1:$D$219,2,FALSE))</f>
        <v>ADULT SPECIALIST PULMONARY HYPERTENSION SERVICES</v>
      </c>
      <c r="L1155" s="47" t="s">
        <v>1636</v>
      </c>
      <c r="M1155" s="50" t="s">
        <v>1359</v>
      </c>
      <c r="N1155" s="50" t="str">
        <f>IF(ISERROR(VLOOKUP(M1155,'Specialised Service Code'!$A$1:$D$219,2,FALSE)),"",VLOOKUP(M1155,'Specialised Service Code'!$A$1:$D$219,2,FALSE))</f>
        <v>PULMONARY HYPERTENSION SERVICE FOR CHILDREN</v>
      </c>
      <c r="O1155" s="47" t="s">
        <v>1637</v>
      </c>
    </row>
    <row r="1156" spans="1:15" s="80" customFormat="1" ht="14.25" customHeight="1">
      <c r="A1156" s="125" t="s">
        <v>27</v>
      </c>
      <c r="B1156" s="122" t="s">
        <v>3792</v>
      </c>
      <c r="C1156" s="126" t="s">
        <v>3793</v>
      </c>
      <c r="D1156" s="47" t="s">
        <v>29</v>
      </c>
      <c r="E1156" s="48" t="s">
        <v>3822</v>
      </c>
      <c r="F1156" s="50" t="s">
        <v>3823</v>
      </c>
      <c r="G1156" s="50" t="s">
        <v>1634</v>
      </c>
      <c r="H1156" s="50" t="s">
        <v>24</v>
      </c>
      <c r="I1156" s="50" t="s">
        <v>1635</v>
      </c>
      <c r="J1156" s="50" t="s">
        <v>1358</v>
      </c>
      <c r="K1156" s="50" t="str">
        <f>IF(ISERROR(VLOOKUP(J1156,'Specialised Service Code'!$A$1:$D$219,2,FALSE)),"",VLOOKUP(J1156,'Specialised Service Code'!$A$1:$D$219,2,FALSE))</f>
        <v>ADULT SPECIALIST PULMONARY HYPERTENSION SERVICES</v>
      </c>
      <c r="L1156" s="47" t="s">
        <v>1636</v>
      </c>
      <c r="M1156" s="50" t="s">
        <v>1359</v>
      </c>
      <c r="N1156" s="50" t="str">
        <f>IF(ISERROR(VLOOKUP(M1156,'Specialised Service Code'!$A$1:$D$219,2,FALSE)),"",VLOOKUP(M1156,'Specialised Service Code'!$A$1:$D$219,2,FALSE))</f>
        <v>PULMONARY HYPERTENSION SERVICE FOR CHILDREN</v>
      </c>
      <c r="O1156" s="47" t="s">
        <v>1637</v>
      </c>
    </row>
    <row r="1157" spans="1:15" s="80" customFormat="1" ht="14.25" customHeight="1">
      <c r="A1157" s="125" t="s">
        <v>27</v>
      </c>
      <c r="B1157" s="122" t="s">
        <v>3792</v>
      </c>
      <c r="C1157" s="126" t="s">
        <v>3793</v>
      </c>
      <c r="D1157" s="47" t="s">
        <v>29</v>
      </c>
      <c r="E1157" s="48" t="s">
        <v>3824</v>
      </c>
      <c r="F1157" s="50" t="s">
        <v>3825</v>
      </c>
      <c r="G1157" s="50" t="s">
        <v>1634</v>
      </c>
      <c r="H1157" s="50" t="s">
        <v>24</v>
      </c>
      <c r="I1157" s="50" t="s">
        <v>1635</v>
      </c>
      <c r="J1157" s="50" t="s">
        <v>1358</v>
      </c>
      <c r="K1157" s="50" t="str">
        <f>IF(ISERROR(VLOOKUP(J1157,'Specialised Service Code'!$A$1:$D$219,2,FALSE)),"",VLOOKUP(J1157,'Specialised Service Code'!$A$1:$D$219,2,FALSE))</f>
        <v>ADULT SPECIALIST PULMONARY HYPERTENSION SERVICES</v>
      </c>
      <c r="L1157" s="47" t="s">
        <v>1636</v>
      </c>
      <c r="M1157" s="50" t="s">
        <v>1359</v>
      </c>
      <c r="N1157" s="50" t="str">
        <f>IF(ISERROR(VLOOKUP(M1157,'Specialised Service Code'!$A$1:$D$219,2,FALSE)),"",VLOOKUP(M1157,'Specialised Service Code'!$A$1:$D$219,2,FALSE))</f>
        <v>PULMONARY HYPERTENSION SERVICE FOR CHILDREN</v>
      </c>
      <c r="O1157" s="47" t="s">
        <v>1637</v>
      </c>
    </row>
    <row r="1158" spans="1:15" s="80" customFormat="1" ht="14.25" customHeight="1">
      <c r="A1158" s="125" t="s">
        <v>27</v>
      </c>
      <c r="B1158" s="122" t="s">
        <v>3792</v>
      </c>
      <c r="C1158" s="126" t="s">
        <v>3793</v>
      </c>
      <c r="D1158" s="47" t="s">
        <v>29</v>
      </c>
      <c r="E1158" s="48" t="s">
        <v>3826</v>
      </c>
      <c r="F1158" s="50" t="s">
        <v>3827</v>
      </c>
      <c r="G1158" s="50" t="s">
        <v>1634</v>
      </c>
      <c r="H1158" s="50" t="s">
        <v>24</v>
      </c>
      <c r="I1158" s="50" t="s">
        <v>1635</v>
      </c>
      <c r="J1158" s="50" t="s">
        <v>1358</v>
      </c>
      <c r="K1158" s="50" t="str">
        <f>IF(ISERROR(VLOOKUP(J1158,'Specialised Service Code'!$A$1:$D$219,2,FALSE)),"",VLOOKUP(J1158,'Specialised Service Code'!$A$1:$D$219,2,FALSE))</f>
        <v>ADULT SPECIALIST PULMONARY HYPERTENSION SERVICES</v>
      </c>
      <c r="L1158" s="47" t="s">
        <v>1636</v>
      </c>
      <c r="M1158" s="50" t="s">
        <v>1359</v>
      </c>
      <c r="N1158" s="50" t="str">
        <f>IF(ISERROR(VLOOKUP(M1158,'Specialised Service Code'!$A$1:$D$219,2,FALSE)),"",VLOOKUP(M1158,'Specialised Service Code'!$A$1:$D$219,2,FALSE))</f>
        <v>PULMONARY HYPERTENSION SERVICE FOR CHILDREN</v>
      </c>
      <c r="O1158" s="47" t="s">
        <v>1637</v>
      </c>
    </row>
    <row r="1159" spans="1:15" s="80" customFormat="1" ht="14.25" customHeight="1">
      <c r="A1159" s="125" t="s">
        <v>27</v>
      </c>
      <c r="B1159" s="122" t="s">
        <v>3792</v>
      </c>
      <c r="C1159" s="126" t="s">
        <v>3793</v>
      </c>
      <c r="D1159" s="47" t="s">
        <v>29</v>
      </c>
      <c r="E1159" s="48" t="s">
        <v>3828</v>
      </c>
      <c r="F1159" s="50" t="s">
        <v>3829</v>
      </c>
      <c r="G1159" s="50" t="s">
        <v>1634</v>
      </c>
      <c r="H1159" s="50" t="s">
        <v>24</v>
      </c>
      <c r="I1159" s="50" t="s">
        <v>1635</v>
      </c>
      <c r="J1159" s="50" t="s">
        <v>1358</v>
      </c>
      <c r="K1159" s="50" t="str">
        <f>IF(ISERROR(VLOOKUP(J1159,'Specialised Service Code'!$A$1:$D$219,2,FALSE)),"",VLOOKUP(J1159,'Specialised Service Code'!$A$1:$D$219,2,FALSE))</f>
        <v>ADULT SPECIALIST PULMONARY HYPERTENSION SERVICES</v>
      </c>
      <c r="L1159" s="47" t="s">
        <v>1636</v>
      </c>
      <c r="M1159" s="50" t="s">
        <v>1359</v>
      </c>
      <c r="N1159" s="50" t="str">
        <f>IF(ISERROR(VLOOKUP(M1159,'Specialised Service Code'!$A$1:$D$219,2,FALSE)),"",VLOOKUP(M1159,'Specialised Service Code'!$A$1:$D$219,2,FALSE))</f>
        <v>PULMONARY HYPERTENSION SERVICE FOR CHILDREN</v>
      </c>
      <c r="O1159" s="47" t="s">
        <v>1637</v>
      </c>
    </row>
    <row r="1160" spans="1:15" s="80" customFormat="1" ht="14.25" customHeight="1">
      <c r="A1160" s="125" t="s">
        <v>27</v>
      </c>
      <c r="B1160" s="122" t="s">
        <v>3792</v>
      </c>
      <c r="C1160" s="126" t="s">
        <v>3793</v>
      </c>
      <c r="D1160" s="47" t="s">
        <v>29</v>
      </c>
      <c r="E1160" s="48" t="s">
        <v>3830</v>
      </c>
      <c r="F1160" s="50" t="s">
        <v>3831</v>
      </c>
      <c r="G1160" s="50" t="s">
        <v>1634</v>
      </c>
      <c r="H1160" s="50" t="s">
        <v>24</v>
      </c>
      <c r="I1160" s="50" t="s">
        <v>1635</v>
      </c>
      <c r="J1160" s="50" t="s">
        <v>1358</v>
      </c>
      <c r="K1160" s="50" t="str">
        <f>IF(ISERROR(VLOOKUP(J1160,'Specialised Service Code'!$A$1:$D$219,2,FALSE)),"",VLOOKUP(J1160,'Specialised Service Code'!$A$1:$D$219,2,FALSE))</f>
        <v>ADULT SPECIALIST PULMONARY HYPERTENSION SERVICES</v>
      </c>
      <c r="L1160" s="47" t="s">
        <v>1636</v>
      </c>
      <c r="M1160" s="50" t="s">
        <v>1359</v>
      </c>
      <c r="N1160" s="50" t="str">
        <f>IF(ISERROR(VLOOKUP(M1160,'Specialised Service Code'!$A$1:$D$219,2,FALSE)),"",VLOOKUP(M1160,'Specialised Service Code'!$A$1:$D$219,2,FALSE))</f>
        <v>PULMONARY HYPERTENSION SERVICE FOR CHILDREN</v>
      </c>
      <c r="O1160" s="47" t="s">
        <v>1637</v>
      </c>
    </row>
    <row r="1161" spans="1:15" s="80" customFormat="1" ht="14.25" customHeight="1">
      <c r="A1161" s="125" t="s">
        <v>27</v>
      </c>
      <c r="B1161" s="122" t="s">
        <v>3792</v>
      </c>
      <c r="C1161" s="126" t="s">
        <v>3793</v>
      </c>
      <c r="D1161" s="47" t="s">
        <v>29</v>
      </c>
      <c r="E1161" s="48" t="s">
        <v>3832</v>
      </c>
      <c r="F1161" s="50" t="s">
        <v>3833</v>
      </c>
      <c r="G1161" s="50" t="s">
        <v>1634</v>
      </c>
      <c r="H1161" s="50" t="s">
        <v>24</v>
      </c>
      <c r="I1161" s="50" t="s">
        <v>1635</v>
      </c>
      <c r="J1161" s="50" t="s">
        <v>1358</v>
      </c>
      <c r="K1161" s="50" t="str">
        <f>IF(ISERROR(VLOOKUP(J1161,'Specialised Service Code'!$A$1:$D$219,2,FALSE)),"",VLOOKUP(J1161,'Specialised Service Code'!$A$1:$D$219,2,FALSE))</f>
        <v>ADULT SPECIALIST PULMONARY HYPERTENSION SERVICES</v>
      </c>
      <c r="L1161" s="47" t="s">
        <v>1636</v>
      </c>
      <c r="M1161" s="50" t="s">
        <v>1359</v>
      </c>
      <c r="N1161" s="50" t="str">
        <f>IF(ISERROR(VLOOKUP(M1161,'Specialised Service Code'!$A$1:$D$219,2,FALSE)),"",VLOOKUP(M1161,'Specialised Service Code'!$A$1:$D$219,2,FALSE))</f>
        <v>PULMONARY HYPERTENSION SERVICE FOR CHILDREN</v>
      </c>
      <c r="O1161" s="47" t="s">
        <v>1637</v>
      </c>
    </row>
    <row r="1162" spans="1:15" s="80" customFormat="1" ht="14.25" customHeight="1">
      <c r="A1162" s="125" t="s">
        <v>27</v>
      </c>
      <c r="B1162" s="122" t="s">
        <v>3792</v>
      </c>
      <c r="C1162" s="126" t="s">
        <v>3793</v>
      </c>
      <c r="D1162" s="47" t="s">
        <v>29</v>
      </c>
      <c r="E1162" s="48" t="s">
        <v>3834</v>
      </c>
      <c r="F1162" s="50" t="s">
        <v>3835</v>
      </c>
      <c r="G1162" s="50" t="s">
        <v>1634</v>
      </c>
      <c r="H1162" s="50" t="s">
        <v>24</v>
      </c>
      <c r="I1162" s="50" t="s">
        <v>1635</v>
      </c>
      <c r="J1162" s="50" t="s">
        <v>1358</v>
      </c>
      <c r="K1162" s="50" t="str">
        <f>IF(ISERROR(VLOOKUP(J1162,'Specialised Service Code'!$A$1:$D$219,2,FALSE)),"",VLOOKUP(J1162,'Specialised Service Code'!$A$1:$D$219,2,FALSE))</f>
        <v>ADULT SPECIALIST PULMONARY HYPERTENSION SERVICES</v>
      </c>
      <c r="L1162" s="47" t="s">
        <v>1636</v>
      </c>
      <c r="M1162" s="50" t="s">
        <v>1359</v>
      </c>
      <c r="N1162" s="50" t="str">
        <f>IF(ISERROR(VLOOKUP(M1162,'Specialised Service Code'!$A$1:$D$219,2,FALSE)),"",VLOOKUP(M1162,'Specialised Service Code'!$A$1:$D$219,2,FALSE))</f>
        <v>PULMONARY HYPERTENSION SERVICE FOR CHILDREN</v>
      </c>
      <c r="O1162" s="47" t="s">
        <v>1637</v>
      </c>
    </row>
    <row r="1163" spans="1:15" s="80" customFormat="1" ht="14.25" customHeight="1">
      <c r="A1163" s="125" t="s">
        <v>27</v>
      </c>
      <c r="B1163" s="122" t="s">
        <v>3792</v>
      </c>
      <c r="C1163" s="126" t="s">
        <v>3793</v>
      </c>
      <c r="D1163" s="47" t="s">
        <v>29</v>
      </c>
      <c r="E1163" s="48" t="s">
        <v>3836</v>
      </c>
      <c r="F1163" s="50" t="s">
        <v>3837</v>
      </c>
      <c r="G1163" s="50" t="s">
        <v>1634</v>
      </c>
      <c r="H1163" s="50" t="s">
        <v>24</v>
      </c>
      <c r="I1163" s="50" t="s">
        <v>1635</v>
      </c>
      <c r="J1163" s="50" t="s">
        <v>1358</v>
      </c>
      <c r="K1163" s="50" t="str">
        <f>IF(ISERROR(VLOOKUP(J1163,'Specialised Service Code'!$A$1:$D$219,2,FALSE)),"",VLOOKUP(J1163,'Specialised Service Code'!$A$1:$D$219,2,FALSE))</f>
        <v>ADULT SPECIALIST PULMONARY HYPERTENSION SERVICES</v>
      </c>
      <c r="L1163" s="47" t="s">
        <v>1636</v>
      </c>
      <c r="M1163" s="50" t="s">
        <v>1359</v>
      </c>
      <c r="N1163" s="50" t="str">
        <f>IF(ISERROR(VLOOKUP(M1163,'Specialised Service Code'!$A$1:$D$219,2,FALSE)),"",VLOOKUP(M1163,'Specialised Service Code'!$A$1:$D$219,2,FALSE))</f>
        <v>PULMONARY HYPERTENSION SERVICE FOR CHILDREN</v>
      </c>
      <c r="O1163" s="47" t="s">
        <v>1637</v>
      </c>
    </row>
    <row r="1164" spans="1:15" s="80" customFormat="1" ht="14.25" customHeight="1">
      <c r="A1164" s="125" t="s">
        <v>27</v>
      </c>
      <c r="B1164" s="122" t="s">
        <v>3792</v>
      </c>
      <c r="C1164" s="126" t="s">
        <v>3793</v>
      </c>
      <c r="D1164" s="47" t="s">
        <v>29</v>
      </c>
      <c r="E1164" s="48" t="s">
        <v>3838</v>
      </c>
      <c r="F1164" s="50" t="s">
        <v>3839</v>
      </c>
      <c r="G1164" s="50" t="s">
        <v>1634</v>
      </c>
      <c r="H1164" s="50" t="s">
        <v>24</v>
      </c>
      <c r="I1164" s="50" t="s">
        <v>1635</v>
      </c>
      <c r="J1164" s="50" t="s">
        <v>1358</v>
      </c>
      <c r="K1164" s="50" t="str">
        <f>IF(ISERROR(VLOOKUP(J1164,'Specialised Service Code'!$A$1:$D$219,2,FALSE)),"",VLOOKUP(J1164,'Specialised Service Code'!$A$1:$D$219,2,FALSE))</f>
        <v>ADULT SPECIALIST PULMONARY HYPERTENSION SERVICES</v>
      </c>
      <c r="L1164" s="47" t="s">
        <v>1636</v>
      </c>
      <c r="M1164" s="50" t="s">
        <v>1359</v>
      </c>
      <c r="N1164" s="50" t="str">
        <f>IF(ISERROR(VLOOKUP(M1164,'Specialised Service Code'!$A$1:$D$219,2,FALSE)),"",VLOOKUP(M1164,'Specialised Service Code'!$A$1:$D$219,2,FALSE))</f>
        <v>PULMONARY HYPERTENSION SERVICE FOR CHILDREN</v>
      </c>
      <c r="O1164" s="47" t="s">
        <v>1637</v>
      </c>
    </row>
    <row r="1165" spans="1:15" s="80" customFormat="1" ht="14.25" customHeight="1">
      <c r="A1165" s="125" t="s">
        <v>27</v>
      </c>
      <c r="B1165" s="122" t="s">
        <v>3840</v>
      </c>
      <c r="C1165" s="126" t="s">
        <v>3841</v>
      </c>
      <c r="D1165" s="47" t="s">
        <v>29</v>
      </c>
      <c r="E1165" s="48" t="s">
        <v>3842</v>
      </c>
      <c r="F1165" s="50" t="s">
        <v>3843</v>
      </c>
      <c r="G1165" s="50" t="s">
        <v>1619</v>
      </c>
      <c r="H1165" s="50" t="s">
        <v>3484</v>
      </c>
      <c r="I1165" s="50" t="s">
        <v>1505</v>
      </c>
      <c r="J1165" s="50" t="s">
        <v>1284</v>
      </c>
      <c r="K1165" s="50" t="str">
        <f>IF(ISERROR(VLOOKUP(J1165,'Specialised Service Code'!$A$1:$D$219,2,FALSE)),"",VLOOKUP(J1165,'Specialised Service Code'!$A$1:$D$219,2,FALSE))</f>
        <v>HIGHLY SPECIALIST SERVICES FOR ADULTS WITH INFECTIOUS DISEASES: INFECTIOUS DISEASES</v>
      </c>
      <c r="L1165" s="47" t="s">
        <v>1506</v>
      </c>
      <c r="M1165" s="50" t="s">
        <v>1285</v>
      </c>
      <c r="N1165" s="50" t="str">
        <f>IF(ISERROR(VLOOKUP(M1165,'Specialised Service Code'!$A$1:$D$219,2,FALSE)),"",VLOOKUP(M1165,'Specialised Service Code'!$A$1:$D$219,2,FALSE))</f>
        <v>SPECIALIST SERVICES FOR CHILDREN WITH INFECTIOUS DISEASES</v>
      </c>
      <c r="O1165" s="47" t="s">
        <v>1437</v>
      </c>
    </row>
    <row r="1166" spans="1:15" s="80" customFormat="1" ht="14.25" customHeight="1">
      <c r="A1166" s="125" t="s">
        <v>27</v>
      </c>
      <c r="B1166" s="122" t="s">
        <v>3844</v>
      </c>
      <c r="C1166" s="126" t="s">
        <v>3845</v>
      </c>
      <c r="D1166" s="47" t="s">
        <v>29</v>
      </c>
      <c r="E1166" s="48" t="s">
        <v>3846</v>
      </c>
      <c r="F1166" s="50" t="s">
        <v>3847</v>
      </c>
      <c r="G1166" s="50" t="s">
        <v>1955</v>
      </c>
      <c r="H1166" s="50" t="s">
        <v>24</v>
      </c>
      <c r="I1166" s="50" t="s">
        <v>1531</v>
      </c>
      <c r="J1166" s="50" t="s">
        <v>1307</v>
      </c>
      <c r="K1166" s="50" t="str">
        <f>IF(ISERROR(VLOOKUP(J1166,'Specialised Service Code'!$A$1:$D$219,2,FALSE)),"",VLOOKUP(J1166,'Specialised Service Code'!$A$1:$D$219,2,FALSE))</f>
        <v>HIGHLY SPECIALIST METABOLIC DISORDER SERVICES</v>
      </c>
      <c r="L1166" s="47">
        <v>300</v>
      </c>
      <c r="M1166" s="50" t="s">
        <v>1307</v>
      </c>
      <c r="N1166" s="50" t="str">
        <f>IF(ISERROR(VLOOKUP(M1166,'Specialised Service Code'!$A$1:$D$219,2,FALSE)),"",VLOOKUP(M1166,'Specialised Service Code'!$A$1:$D$219,2,FALSE))</f>
        <v>HIGHLY SPECIALIST METABOLIC DISORDER SERVICES</v>
      </c>
      <c r="O1166" s="47" t="s">
        <v>1533</v>
      </c>
    </row>
    <row r="1167" spans="1:15" s="80" customFormat="1" ht="14.25" customHeight="1">
      <c r="A1167" s="125" t="s">
        <v>27</v>
      </c>
      <c r="B1167" s="122" t="s">
        <v>3844</v>
      </c>
      <c r="C1167" s="126" t="s">
        <v>3845</v>
      </c>
      <c r="D1167" s="47" t="s">
        <v>29</v>
      </c>
      <c r="E1167" s="48" t="s">
        <v>3848</v>
      </c>
      <c r="F1167" s="50" t="s">
        <v>3849</v>
      </c>
      <c r="G1167" s="50" t="s">
        <v>1955</v>
      </c>
      <c r="H1167" s="50" t="s">
        <v>24</v>
      </c>
      <c r="I1167" s="50" t="s">
        <v>1531</v>
      </c>
      <c r="J1167" s="50" t="s">
        <v>1307</v>
      </c>
      <c r="K1167" s="50" t="str">
        <f>IF(ISERROR(VLOOKUP(J1167,'Specialised Service Code'!$A$1:$D$219,2,FALSE)),"",VLOOKUP(J1167,'Specialised Service Code'!$A$1:$D$219,2,FALSE))</f>
        <v>HIGHLY SPECIALIST METABOLIC DISORDER SERVICES</v>
      </c>
      <c r="L1167" s="47">
        <v>300</v>
      </c>
      <c r="M1167" s="50" t="s">
        <v>1307</v>
      </c>
      <c r="N1167" s="50" t="str">
        <f>IF(ISERROR(VLOOKUP(M1167,'Specialised Service Code'!$A$1:$D$219,2,FALSE)),"",VLOOKUP(M1167,'Specialised Service Code'!$A$1:$D$219,2,FALSE))</f>
        <v>HIGHLY SPECIALIST METABOLIC DISORDER SERVICES</v>
      </c>
      <c r="O1167" s="47" t="s">
        <v>1533</v>
      </c>
    </row>
    <row r="1168" spans="1:15" s="80" customFormat="1" ht="14.25" customHeight="1">
      <c r="A1168" s="125" t="s">
        <v>27</v>
      </c>
      <c r="B1168" s="122" t="s">
        <v>3844</v>
      </c>
      <c r="C1168" s="126" t="s">
        <v>3845</v>
      </c>
      <c r="D1168" s="47" t="s">
        <v>29</v>
      </c>
      <c r="E1168" s="48" t="s">
        <v>3850</v>
      </c>
      <c r="F1168" s="50" t="s">
        <v>3851</v>
      </c>
      <c r="G1168" s="50" t="s">
        <v>1955</v>
      </c>
      <c r="H1168" s="50" t="s">
        <v>24</v>
      </c>
      <c r="I1168" s="50" t="s">
        <v>1531</v>
      </c>
      <c r="J1168" s="50" t="s">
        <v>1307</v>
      </c>
      <c r="K1168" s="50" t="str">
        <f>IF(ISERROR(VLOOKUP(J1168,'Specialised Service Code'!$A$1:$D$219,2,FALSE)),"",VLOOKUP(J1168,'Specialised Service Code'!$A$1:$D$219,2,FALSE))</f>
        <v>HIGHLY SPECIALIST METABOLIC DISORDER SERVICES</v>
      </c>
      <c r="L1168" s="47">
        <v>300</v>
      </c>
      <c r="M1168" s="50" t="s">
        <v>1307</v>
      </c>
      <c r="N1168" s="50" t="str">
        <f>IF(ISERROR(VLOOKUP(M1168,'Specialised Service Code'!$A$1:$D$219,2,FALSE)),"",VLOOKUP(M1168,'Specialised Service Code'!$A$1:$D$219,2,FALSE))</f>
        <v>HIGHLY SPECIALIST METABOLIC DISORDER SERVICES</v>
      </c>
      <c r="O1168" s="47" t="s">
        <v>1533</v>
      </c>
    </row>
    <row r="1169" spans="1:15" s="80" customFormat="1" ht="14.25" customHeight="1">
      <c r="A1169" s="125" t="s">
        <v>27</v>
      </c>
      <c r="B1169" s="122" t="s">
        <v>3844</v>
      </c>
      <c r="C1169" s="126" t="s">
        <v>3845</v>
      </c>
      <c r="D1169" s="47" t="s">
        <v>29</v>
      </c>
      <c r="E1169" s="48" t="s">
        <v>3852</v>
      </c>
      <c r="F1169" s="50" t="s">
        <v>3853</v>
      </c>
      <c r="G1169" s="50" t="s">
        <v>1955</v>
      </c>
      <c r="H1169" s="50" t="s">
        <v>24</v>
      </c>
      <c r="I1169" s="50" t="s">
        <v>1531</v>
      </c>
      <c r="J1169" s="50" t="s">
        <v>1307</v>
      </c>
      <c r="K1169" s="50" t="str">
        <f>IF(ISERROR(VLOOKUP(J1169,'Specialised Service Code'!$A$1:$D$219,2,FALSE)),"",VLOOKUP(J1169,'Specialised Service Code'!$A$1:$D$219,2,FALSE))</f>
        <v>HIGHLY SPECIALIST METABOLIC DISORDER SERVICES</v>
      </c>
      <c r="L1169" s="47">
        <v>300</v>
      </c>
      <c r="M1169" s="50" t="s">
        <v>1307</v>
      </c>
      <c r="N1169" s="50" t="str">
        <f>IF(ISERROR(VLOOKUP(M1169,'Specialised Service Code'!$A$1:$D$219,2,FALSE)),"",VLOOKUP(M1169,'Specialised Service Code'!$A$1:$D$219,2,FALSE))</f>
        <v>HIGHLY SPECIALIST METABOLIC DISORDER SERVICES</v>
      </c>
      <c r="O1169" s="47" t="s">
        <v>1533</v>
      </c>
    </row>
    <row r="1170" spans="1:15" s="80" customFormat="1" ht="14.25" customHeight="1">
      <c r="A1170" s="125" t="s">
        <v>27</v>
      </c>
      <c r="B1170" s="122" t="s">
        <v>3844</v>
      </c>
      <c r="C1170" s="126" t="s">
        <v>3845</v>
      </c>
      <c r="D1170" s="47" t="s">
        <v>29</v>
      </c>
      <c r="E1170" s="48" t="s">
        <v>3854</v>
      </c>
      <c r="F1170" s="50" t="s">
        <v>3855</v>
      </c>
      <c r="G1170" s="50" t="s">
        <v>1955</v>
      </c>
      <c r="H1170" s="50" t="s">
        <v>24</v>
      </c>
      <c r="I1170" s="50" t="s">
        <v>1531</v>
      </c>
      <c r="J1170" s="50" t="s">
        <v>1307</v>
      </c>
      <c r="K1170" s="50" t="str">
        <f>IF(ISERROR(VLOOKUP(J1170,'Specialised Service Code'!$A$1:$D$219,2,FALSE)),"",VLOOKUP(J1170,'Specialised Service Code'!$A$1:$D$219,2,FALSE))</f>
        <v>HIGHLY SPECIALIST METABOLIC DISORDER SERVICES</v>
      </c>
      <c r="L1170" s="47">
        <v>300</v>
      </c>
      <c r="M1170" s="50" t="s">
        <v>1307</v>
      </c>
      <c r="N1170" s="50" t="str">
        <f>IF(ISERROR(VLOOKUP(M1170,'Specialised Service Code'!$A$1:$D$219,2,FALSE)),"",VLOOKUP(M1170,'Specialised Service Code'!$A$1:$D$219,2,FALSE))</f>
        <v>HIGHLY SPECIALIST METABOLIC DISORDER SERVICES</v>
      </c>
      <c r="O1170" s="47" t="s">
        <v>1533</v>
      </c>
    </row>
    <row r="1171" spans="1:15" s="80" customFormat="1" ht="14.25" customHeight="1">
      <c r="A1171" s="125" t="s">
        <v>27</v>
      </c>
      <c r="B1171" s="122" t="s">
        <v>3844</v>
      </c>
      <c r="C1171" s="126" t="s">
        <v>3845</v>
      </c>
      <c r="D1171" s="47" t="s">
        <v>29</v>
      </c>
      <c r="E1171" s="48" t="s">
        <v>3856</v>
      </c>
      <c r="F1171" s="50" t="s">
        <v>3857</v>
      </c>
      <c r="G1171" s="50" t="s">
        <v>1955</v>
      </c>
      <c r="H1171" s="50" t="s">
        <v>24</v>
      </c>
      <c r="I1171" s="50" t="s">
        <v>1531</v>
      </c>
      <c r="J1171" s="50" t="s">
        <v>1307</v>
      </c>
      <c r="K1171" s="50" t="str">
        <f>IF(ISERROR(VLOOKUP(J1171,'Specialised Service Code'!$A$1:$D$219,2,FALSE)),"",VLOOKUP(J1171,'Specialised Service Code'!$A$1:$D$219,2,FALSE))</f>
        <v>HIGHLY SPECIALIST METABOLIC DISORDER SERVICES</v>
      </c>
      <c r="L1171" s="47">
        <v>300</v>
      </c>
      <c r="M1171" s="50" t="s">
        <v>1307</v>
      </c>
      <c r="N1171" s="50" t="str">
        <f>IF(ISERROR(VLOOKUP(M1171,'Specialised Service Code'!$A$1:$D$219,2,FALSE)),"",VLOOKUP(M1171,'Specialised Service Code'!$A$1:$D$219,2,FALSE))</f>
        <v>HIGHLY SPECIALIST METABOLIC DISORDER SERVICES</v>
      </c>
      <c r="O1171" s="47" t="s">
        <v>1533</v>
      </c>
    </row>
    <row r="1172" spans="1:15" s="80" customFormat="1" ht="14.25" customHeight="1">
      <c r="A1172" s="125" t="s">
        <v>27</v>
      </c>
      <c r="B1172" s="122" t="s">
        <v>3844</v>
      </c>
      <c r="C1172" s="126" t="s">
        <v>3845</v>
      </c>
      <c r="D1172" s="47" t="s">
        <v>29</v>
      </c>
      <c r="E1172" s="48" t="s">
        <v>3858</v>
      </c>
      <c r="F1172" s="50" t="s">
        <v>3859</v>
      </c>
      <c r="G1172" s="50" t="s">
        <v>1955</v>
      </c>
      <c r="H1172" s="50" t="s">
        <v>24</v>
      </c>
      <c r="I1172" s="50" t="s">
        <v>1531</v>
      </c>
      <c r="J1172" s="50" t="s">
        <v>1307</v>
      </c>
      <c r="K1172" s="50" t="str">
        <f>IF(ISERROR(VLOOKUP(J1172,'Specialised Service Code'!$A$1:$D$219,2,FALSE)),"",VLOOKUP(J1172,'Specialised Service Code'!$A$1:$D$219,2,FALSE))</f>
        <v>HIGHLY SPECIALIST METABOLIC DISORDER SERVICES</v>
      </c>
      <c r="L1172" s="47">
        <v>300</v>
      </c>
      <c r="M1172" s="50" t="s">
        <v>1307</v>
      </c>
      <c r="N1172" s="50" t="str">
        <f>IF(ISERROR(VLOOKUP(M1172,'Specialised Service Code'!$A$1:$D$219,2,FALSE)),"",VLOOKUP(M1172,'Specialised Service Code'!$A$1:$D$219,2,FALSE))</f>
        <v>HIGHLY SPECIALIST METABOLIC DISORDER SERVICES</v>
      </c>
      <c r="O1172" s="47" t="s">
        <v>1533</v>
      </c>
    </row>
    <row r="1173" spans="1:15" s="80" customFormat="1" ht="14.25" customHeight="1">
      <c r="A1173" s="125" t="s">
        <v>27</v>
      </c>
      <c r="B1173" s="122" t="s">
        <v>3844</v>
      </c>
      <c r="C1173" s="126" t="s">
        <v>3845</v>
      </c>
      <c r="D1173" s="47" t="s">
        <v>29</v>
      </c>
      <c r="E1173" s="48" t="s">
        <v>3860</v>
      </c>
      <c r="F1173" s="50" t="s">
        <v>3861</v>
      </c>
      <c r="G1173" s="50" t="s">
        <v>1955</v>
      </c>
      <c r="H1173" s="50" t="s">
        <v>24</v>
      </c>
      <c r="I1173" s="50" t="s">
        <v>1531</v>
      </c>
      <c r="J1173" s="50" t="s">
        <v>1307</v>
      </c>
      <c r="K1173" s="50" t="str">
        <f>IF(ISERROR(VLOOKUP(J1173,'Specialised Service Code'!$A$1:$D$219,2,FALSE)),"",VLOOKUP(J1173,'Specialised Service Code'!$A$1:$D$219,2,FALSE))</f>
        <v>HIGHLY SPECIALIST METABOLIC DISORDER SERVICES</v>
      </c>
      <c r="L1173" s="47">
        <v>300</v>
      </c>
      <c r="M1173" s="50" t="s">
        <v>1307</v>
      </c>
      <c r="N1173" s="50" t="str">
        <f>IF(ISERROR(VLOOKUP(M1173,'Specialised Service Code'!$A$1:$D$219,2,FALSE)),"",VLOOKUP(M1173,'Specialised Service Code'!$A$1:$D$219,2,FALSE))</f>
        <v>HIGHLY SPECIALIST METABOLIC DISORDER SERVICES</v>
      </c>
      <c r="O1173" s="47" t="s">
        <v>1533</v>
      </c>
    </row>
    <row r="1174" spans="1:15" s="80" customFormat="1" ht="14.25" customHeight="1">
      <c r="A1174" s="125" t="s">
        <v>27</v>
      </c>
      <c r="B1174" s="122" t="s">
        <v>3844</v>
      </c>
      <c r="C1174" s="126" t="s">
        <v>3845</v>
      </c>
      <c r="D1174" s="47" t="s">
        <v>29</v>
      </c>
      <c r="E1174" s="48" t="s">
        <v>3862</v>
      </c>
      <c r="F1174" s="50" t="s">
        <v>3863</v>
      </c>
      <c r="G1174" s="50" t="s">
        <v>1955</v>
      </c>
      <c r="H1174" s="50" t="s">
        <v>24</v>
      </c>
      <c r="I1174" s="50" t="s">
        <v>1531</v>
      </c>
      <c r="J1174" s="50" t="s">
        <v>1307</v>
      </c>
      <c r="K1174" s="50" t="str">
        <f>IF(ISERROR(VLOOKUP(J1174,'Specialised Service Code'!$A$1:$D$219,2,FALSE)),"",VLOOKUP(J1174,'Specialised Service Code'!$A$1:$D$219,2,FALSE))</f>
        <v>HIGHLY SPECIALIST METABOLIC DISORDER SERVICES</v>
      </c>
      <c r="L1174" s="47">
        <v>300</v>
      </c>
      <c r="M1174" s="50" t="s">
        <v>1307</v>
      </c>
      <c r="N1174" s="50" t="str">
        <f>IF(ISERROR(VLOOKUP(M1174,'Specialised Service Code'!$A$1:$D$219,2,FALSE)),"",VLOOKUP(M1174,'Specialised Service Code'!$A$1:$D$219,2,FALSE))</f>
        <v>HIGHLY SPECIALIST METABOLIC DISORDER SERVICES</v>
      </c>
      <c r="O1174" s="47" t="s">
        <v>1533</v>
      </c>
    </row>
    <row r="1175" spans="1:15" s="80" customFormat="1" ht="14.25" customHeight="1">
      <c r="A1175" s="125" t="s">
        <v>27</v>
      </c>
      <c r="B1175" s="122" t="s">
        <v>3844</v>
      </c>
      <c r="C1175" s="126" t="s">
        <v>3845</v>
      </c>
      <c r="D1175" s="47" t="s">
        <v>29</v>
      </c>
      <c r="E1175" s="48" t="s">
        <v>3864</v>
      </c>
      <c r="F1175" s="50" t="s">
        <v>3865</v>
      </c>
      <c r="G1175" s="50" t="s">
        <v>1955</v>
      </c>
      <c r="H1175" s="50" t="s">
        <v>24</v>
      </c>
      <c r="I1175" s="50" t="s">
        <v>1531</v>
      </c>
      <c r="J1175" s="50" t="s">
        <v>1307</v>
      </c>
      <c r="K1175" s="50" t="str">
        <f>IF(ISERROR(VLOOKUP(J1175,'Specialised Service Code'!$A$1:$D$219,2,FALSE)),"",VLOOKUP(J1175,'Specialised Service Code'!$A$1:$D$219,2,FALSE))</f>
        <v>HIGHLY SPECIALIST METABOLIC DISORDER SERVICES</v>
      </c>
      <c r="L1175" s="47">
        <v>300</v>
      </c>
      <c r="M1175" s="50" t="s">
        <v>1307</v>
      </c>
      <c r="N1175" s="50" t="str">
        <f>IF(ISERROR(VLOOKUP(M1175,'Specialised Service Code'!$A$1:$D$219,2,FALSE)),"",VLOOKUP(M1175,'Specialised Service Code'!$A$1:$D$219,2,FALSE))</f>
        <v>HIGHLY SPECIALIST METABOLIC DISORDER SERVICES</v>
      </c>
      <c r="O1175" s="47" t="s">
        <v>1533</v>
      </c>
    </row>
    <row r="1176" spans="1:15" s="80" customFormat="1" ht="14.25" customHeight="1">
      <c r="A1176" s="125" t="s">
        <v>27</v>
      </c>
      <c r="B1176" s="122" t="s">
        <v>3844</v>
      </c>
      <c r="C1176" s="126" t="s">
        <v>3845</v>
      </c>
      <c r="D1176" s="47" t="s">
        <v>29</v>
      </c>
      <c r="E1176" s="48" t="s">
        <v>3866</v>
      </c>
      <c r="F1176" s="50" t="s">
        <v>3867</v>
      </c>
      <c r="G1176" s="50" t="s">
        <v>1955</v>
      </c>
      <c r="H1176" s="50" t="s">
        <v>24</v>
      </c>
      <c r="I1176" s="50" t="s">
        <v>1531</v>
      </c>
      <c r="J1176" s="50" t="s">
        <v>1307</v>
      </c>
      <c r="K1176" s="50" t="str">
        <f>IF(ISERROR(VLOOKUP(J1176,'Specialised Service Code'!$A$1:$D$219,2,FALSE)),"",VLOOKUP(J1176,'Specialised Service Code'!$A$1:$D$219,2,FALSE))</f>
        <v>HIGHLY SPECIALIST METABOLIC DISORDER SERVICES</v>
      </c>
      <c r="L1176" s="47">
        <v>300</v>
      </c>
      <c r="M1176" s="50" t="s">
        <v>1307</v>
      </c>
      <c r="N1176" s="50" t="str">
        <f>IF(ISERROR(VLOOKUP(M1176,'Specialised Service Code'!$A$1:$D$219,2,FALSE)),"",VLOOKUP(M1176,'Specialised Service Code'!$A$1:$D$219,2,FALSE))</f>
        <v>HIGHLY SPECIALIST METABOLIC DISORDER SERVICES</v>
      </c>
      <c r="O1176" s="47" t="s">
        <v>1533</v>
      </c>
    </row>
    <row r="1177" spans="1:15" s="80" customFormat="1" ht="14.25" customHeight="1">
      <c r="A1177" s="125" t="s">
        <v>27</v>
      </c>
      <c r="B1177" s="122" t="s">
        <v>3844</v>
      </c>
      <c r="C1177" s="126" t="s">
        <v>3845</v>
      </c>
      <c r="D1177" s="47" t="s">
        <v>29</v>
      </c>
      <c r="E1177" s="48" t="s">
        <v>3868</v>
      </c>
      <c r="F1177" s="50" t="s">
        <v>3869</v>
      </c>
      <c r="G1177" s="50" t="s">
        <v>1955</v>
      </c>
      <c r="H1177" s="50" t="s">
        <v>24</v>
      </c>
      <c r="I1177" s="50" t="s">
        <v>1531</v>
      </c>
      <c r="J1177" s="50" t="s">
        <v>1307</v>
      </c>
      <c r="K1177" s="50" t="str">
        <f>IF(ISERROR(VLOOKUP(J1177,'Specialised Service Code'!$A$1:$D$219,2,FALSE)),"",VLOOKUP(J1177,'Specialised Service Code'!$A$1:$D$219,2,FALSE))</f>
        <v>HIGHLY SPECIALIST METABOLIC DISORDER SERVICES</v>
      </c>
      <c r="L1177" s="47">
        <v>300</v>
      </c>
      <c r="M1177" s="50" t="s">
        <v>1307</v>
      </c>
      <c r="N1177" s="50" t="str">
        <f>IF(ISERROR(VLOOKUP(M1177,'Specialised Service Code'!$A$1:$D$219,2,FALSE)),"",VLOOKUP(M1177,'Specialised Service Code'!$A$1:$D$219,2,FALSE))</f>
        <v>HIGHLY SPECIALIST METABOLIC DISORDER SERVICES</v>
      </c>
      <c r="O1177" s="47" t="s">
        <v>1533</v>
      </c>
    </row>
    <row r="1178" spans="1:15" s="80" customFormat="1" ht="14.25" customHeight="1">
      <c r="A1178" s="125" t="s">
        <v>27</v>
      </c>
      <c r="B1178" s="122" t="s">
        <v>3844</v>
      </c>
      <c r="C1178" s="126" t="s">
        <v>3845</v>
      </c>
      <c r="D1178" s="47" t="s">
        <v>29</v>
      </c>
      <c r="E1178" s="48" t="s">
        <v>3870</v>
      </c>
      <c r="F1178" s="50" t="s">
        <v>3871</v>
      </c>
      <c r="G1178" s="50" t="s">
        <v>1955</v>
      </c>
      <c r="H1178" s="50" t="s">
        <v>24</v>
      </c>
      <c r="I1178" s="50" t="s">
        <v>1531</v>
      </c>
      <c r="J1178" s="50" t="s">
        <v>1307</v>
      </c>
      <c r="K1178" s="50" t="str">
        <f>IF(ISERROR(VLOOKUP(J1178,'Specialised Service Code'!$A$1:$D$219,2,FALSE)),"",VLOOKUP(J1178,'Specialised Service Code'!$A$1:$D$219,2,FALSE))</f>
        <v>HIGHLY SPECIALIST METABOLIC DISORDER SERVICES</v>
      </c>
      <c r="L1178" s="47">
        <v>300</v>
      </c>
      <c r="M1178" s="50" t="s">
        <v>1307</v>
      </c>
      <c r="N1178" s="50" t="str">
        <f>IF(ISERROR(VLOOKUP(M1178,'Specialised Service Code'!$A$1:$D$219,2,FALSE)),"",VLOOKUP(M1178,'Specialised Service Code'!$A$1:$D$219,2,FALSE))</f>
        <v>HIGHLY SPECIALIST METABOLIC DISORDER SERVICES</v>
      </c>
      <c r="O1178" s="47" t="s">
        <v>1533</v>
      </c>
    </row>
    <row r="1179" spans="1:15" s="80" customFormat="1" ht="14.25" customHeight="1">
      <c r="A1179" s="125" t="s">
        <v>27</v>
      </c>
      <c r="B1179" s="122" t="s">
        <v>3844</v>
      </c>
      <c r="C1179" s="126" t="s">
        <v>3845</v>
      </c>
      <c r="D1179" s="47" t="s">
        <v>29</v>
      </c>
      <c r="E1179" s="48" t="s">
        <v>3872</v>
      </c>
      <c r="F1179" s="50" t="s">
        <v>3873</v>
      </c>
      <c r="G1179" s="50" t="s">
        <v>1955</v>
      </c>
      <c r="H1179" s="50" t="s">
        <v>24</v>
      </c>
      <c r="I1179" s="50" t="s">
        <v>1531</v>
      </c>
      <c r="J1179" s="50" t="s">
        <v>1307</v>
      </c>
      <c r="K1179" s="50" t="str">
        <f>IF(ISERROR(VLOOKUP(J1179,'Specialised Service Code'!$A$1:$D$219,2,FALSE)),"",VLOOKUP(J1179,'Specialised Service Code'!$A$1:$D$219,2,FALSE))</f>
        <v>HIGHLY SPECIALIST METABOLIC DISORDER SERVICES</v>
      </c>
      <c r="L1179" s="47">
        <v>300</v>
      </c>
      <c r="M1179" s="50" t="s">
        <v>1307</v>
      </c>
      <c r="N1179" s="50" t="str">
        <f>IF(ISERROR(VLOOKUP(M1179,'Specialised Service Code'!$A$1:$D$219,2,FALSE)),"",VLOOKUP(M1179,'Specialised Service Code'!$A$1:$D$219,2,FALSE))</f>
        <v>HIGHLY SPECIALIST METABOLIC DISORDER SERVICES</v>
      </c>
      <c r="O1179" s="47" t="s">
        <v>1533</v>
      </c>
    </row>
    <row r="1180" spans="1:15" s="80" customFormat="1" ht="14.25" customHeight="1">
      <c r="A1180" s="125" t="s">
        <v>27</v>
      </c>
      <c r="B1180" s="122" t="s">
        <v>3844</v>
      </c>
      <c r="C1180" s="126" t="s">
        <v>3845</v>
      </c>
      <c r="D1180" s="47" t="s">
        <v>29</v>
      </c>
      <c r="E1180" s="48" t="s">
        <v>3874</v>
      </c>
      <c r="F1180" s="50" t="s">
        <v>3875</v>
      </c>
      <c r="G1180" s="50" t="s">
        <v>1955</v>
      </c>
      <c r="H1180" s="50" t="s">
        <v>24</v>
      </c>
      <c r="I1180" s="50" t="s">
        <v>1531</v>
      </c>
      <c r="J1180" s="50" t="s">
        <v>1307</v>
      </c>
      <c r="K1180" s="50" t="str">
        <f>IF(ISERROR(VLOOKUP(J1180,'Specialised Service Code'!$A$1:$D$219,2,FALSE)),"",VLOOKUP(J1180,'Specialised Service Code'!$A$1:$D$219,2,FALSE))</f>
        <v>HIGHLY SPECIALIST METABOLIC DISORDER SERVICES</v>
      </c>
      <c r="L1180" s="47">
        <v>300</v>
      </c>
      <c r="M1180" s="50" t="s">
        <v>1307</v>
      </c>
      <c r="N1180" s="50" t="str">
        <f>IF(ISERROR(VLOOKUP(M1180,'Specialised Service Code'!$A$1:$D$219,2,FALSE)),"",VLOOKUP(M1180,'Specialised Service Code'!$A$1:$D$219,2,FALSE))</f>
        <v>HIGHLY SPECIALIST METABOLIC DISORDER SERVICES</v>
      </c>
      <c r="O1180" s="47" t="s">
        <v>1533</v>
      </c>
    </row>
    <row r="1181" spans="1:15" s="80" customFormat="1" ht="14.25" customHeight="1">
      <c r="A1181" s="125" t="s">
        <v>27</v>
      </c>
      <c r="B1181" s="122" t="s">
        <v>3844</v>
      </c>
      <c r="C1181" s="126" t="s">
        <v>3845</v>
      </c>
      <c r="D1181" s="47" t="s">
        <v>29</v>
      </c>
      <c r="E1181" s="48" t="s">
        <v>3876</v>
      </c>
      <c r="F1181" s="50" t="s">
        <v>3877</v>
      </c>
      <c r="G1181" s="50" t="s">
        <v>1955</v>
      </c>
      <c r="H1181" s="50" t="s">
        <v>24</v>
      </c>
      <c r="I1181" s="50" t="s">
        <v>1531</v>
      </c>
      <c r="J1181" s="50" t="s">
        <v>1307</v>
      </c>
      <c r="K1181" s="50" t="str">
        <f>IF(ISERROR(VLOOKUP(J1181,'Specialised Service Code'!$A$1:$D$219,2,FALSE)),"",VLOOKUP(J1181,'Specialised Service Code'!$A$1:$D$219,2,FALSE))</f>
        <v>HIGHLY SPECIALIST METABOLIC DISORDER SERVICES</v>
      </c>
      <c r="L1181" s="47">
        <v>300</v>
      </c>
      <c r="M1181" s="50" t="s">
        <v>1307</v>
      </c>
      <c r="N1181" s="50" t="str">
        <f>IF(ISERROR(VLOOKUP(M1181,'Specialised Service Code'!$A$1:$D$219,2,FALSE)),"",VLOOKUP(M1181,'Specialised Service Code'!$A$1:$D$219,2,FALSE))</f>
        <v>HIGHLY SPECIALIST METABOLIC DISORDER SERVICES</v>
      </c>
      <c r="O1181" s="47" t="s">
        <v>1533</v>
      </c>
    </row>
    <row r="1182" spans="1:15" s="80" customFormat="1" ht="14.25" customHeight="1">
      <c r="A1182" s="125" t="s">
        <v>27</v>
      </c>
      <c r="B1182" s="122" t="s">
        <v>3844</v>
      </c>
      <c r="C1182" s="126" t="s">
        <v>3845</v>
      </c>
      <c r="D1182" s="47" t="s">
        <v>29</v>
      </c>
      <c r="E1182" s="48" t="s">
        <v>3878</v>
      </c>
      <c r="F1182" s="50" t="s">
        <v>3879</v>
      </c>
      <c r="G1182" s="50" t="s">
        <v>1955</v>
      </c>
      <c r="H1182" s="50" t="s">
        <v>24</v>
      </c>
      <c r="I1182" s="50" t="s">
        <v>1531</v>
      </c>
      <c r="J1182" s="50" t="s">
        <v>1307</v>
      </c>
      <c r="K1182" s="50" t="str">
        <f>IF(ISERROR(VLOOKUP(J1182,'Specialised Service Code'!$A$1:$D$219,2,FALSE)),"",VLOOKUP(J1182,'Specialised Service Code'!$A$1:$D$219,2,FALSE))</f>
        <v>HIGHLY SPECIALIST METABOLIC DISORDER SERVICES</v>
      </c>
      <c r="L1182" s="47">
        <v>300</v>
      </c>
      <c r="M1182" s="50" t="s">
        <v>1307</v>
      </c>
      <c r="N1182" s="50" t="str">
        <f>IF(ISERROR(VLOOKUP(M1182,'Specialised Service Code'!$A$1:$D$219,2,FALSE)),"",VLOOKUP(M1182,'Specialised Service Code'!$A$1:$D$219,2,FALSE))</f>
        <v>HIGHLY SPECIALIST METABOLIC DISORDER SERVICES</v>
      </c>
      <c r="O1182" s="47" t="s">
        <v>1533</v>
      </c>
    </row>
    <row r="1183" spans="1:15" s="80" customFormat="1" ht="14.25" customHeight="1">
      <c r="A1183" s="125" t="s">
        <v>27</v>
      </c>
      <c r="B1183" s="122" t="s">
        <v>3844</v>
      </c>
      <c r="C1183" s="126" t="s">
        <v>3845</v>
      </c>
      <c r="D1183" s="47" t="s">
        <v>29</v>
      </c>
      <c r="E1183" s="48" t="s">
        <v>3880</v>
      </c>
      <c r="F1183" s="50" t="s">
        <v>3881</v>
      </c>
      <c r="G1183" s="50" t="s">
        <v>1955</v>
      </c>
      <c r="H1183" s="50" t="s">
        <v>24</v>
      </c>
      <c r="I1183" s="50" t="s">
        <v>1531</v>
      </c>
      <c r="J1183" s="50" t="s">
        <v>1307</v>
      </c>
      <c r="K1183" s="50" t="str">
        <f>IF(ISERROR(VLOOKUP(J1183,'Specialised Service Code'!$A$1:$D$219,2,FALSE)),"",VLOOKUP(J1183,'Specialised Service Code'!$A$1:$D$219,2,FALSE))</f>
        <v>HIGHLY SPECIALIST METABOLIC DISORDER SERVICES</v>
      </c>
      <c r="L1183" s="47">
        <v>300</v>
      </c>
      <c r="M1183" s="50" t="s">
        <v>1307</v>
      </c>
      <c r="N1183" s="50" t="str">
        <f>IF(ISERROR(VLOOKUP(M1183,'Specialised Service Code'!$A$1:$D$219,2,FALSE)),"",VLOOKUP(M1183,'Specialised Service Code'!$A$1:$D$219,2,FALSE))</f>
        <v>HIGHLY SPECIALIST METABOLIC DISORDER SERVICES</v>
      </c>
      <c r="O1183" s="47" t="s">
        <v>1533</v>
      </c>
    </row>
    <row r="1184" spans="1:15" s="80" customFormat="1" ht="14.25" customHeight="1">
      <c r="A1184" s="125" t="s">
        <v>27</v>
      </c>
      <c r="B1184" s="122" t="s">
        <v>3844</v>
      </c>
      <c r="C1184" s="126" t="s">
        <v>3845</v>
      </c>
      <c r="D1184" s="47" t="s">
        <v>29</v>
      </c>
      <c r="E1184" s="48" t="s">
        <v>3882</v>
      </c>
      <c r="F1184" s="50" t="s">
        <v>3883</v>
      </c>
      <c r="G1184" s="50" t="s">
        <v>1955</v>
      </c>
      <c r="H1184" s="50" t="s">
        <v>24</v>
      </c>
      <c r="I1184" s="50" t="s">
        <v>1531</v>
      </c>
      <c r="J1184" s="50" t="s">
        <v>1307</v>
      </c>
      <c r="K1184" s="50" t="str">
        <f>IF(ISERROR(VLOOKUP(J1184,'Specialised Service Code'!$A$1:$D$219,2,FALSE)),"",VLOOKUP(J1184,'Specialised Service Code'!$A$1:$D$219,2,FALSE))</f>
        <v>HIGHLY SPECIALIST METABOLIC DISORDER SERVICES</v>
      </c>
      <c r="L1184" s="47">
        <v>300</v>
      </c>
      <c r="M1184" s="50" t="s">
        <v>1307</v>
      </c>
      <c r="N1184" s="50" t="str">
        <f>IF(ISERROR(VLOOKUP(M1184,'Specialised Service Code'!$A$1:$D$219,2,FALSE)),"",VLOOKUP(M1184,'Specialised Service Code'!$A$1:$D$219,2,FALSE))</f>
        <v>HIGHLY SPECIALIST METABOLIC DISORDER SERVICES</v>
      </c>
      <c r="O1184" s="47" t="s">
        <v>1533</v>
      </c>
    </row>
    <row r="1185" spans="1:15" s="80" customFormat="1" ht="14.25" customHeight="1">
      <c r="A1185" s="125" t="s">
        <v>27</v>
      </c>
      <c r="B1185" s="122" t="s">
        <v>3844</v>
      </c>
      <c r="C1185" s="126" t="s">
        <v>3845</v>
      </c>
      <c r="D1185" s="47" t="s">
        <v>29</v>
      </c>
      <c r="E1185" s="48" t="s">
        <v>3884</v>
      </c>
      <c r="F1185" s="50" t="s">
        <v>3885</v>
      </c>
      <c r="G1185" s="50" t="s">
        <v>1955</v>
      </c>
      <c r="H1185" s="50" t="s">
        <v>24</v>
      </c>
      <c r="I1185" s="50" t="s">
        <v>1531</v>
      </c>
      <c r="J1185" s="50" t="s">
        <v>1307</v>
      </c>
      <c r="K1185" s="50" t="str">
        <f>IF(ISERROR(VLOOKUP(J1185,'Specialised Service Code'!$A$1:$D$219,2,FALSE)),"",VLOOKUP(J1185,'Specialised Service Code'!$A$1:$D$219,2,FALSE))</f>
        <v>HIGHLY SPECIALIST METABOLIC DISORDER SERVICES</v>
      </c>
      <c r="L1185" s="47">
        <v>300</v>
      </c>
      <c r="M1185" s="50" t="s">
        <v>1307</v>
      </c>
      <c r="N1185" s="50" t="str">
        <f>IF(ISERROR(VLOOKUP(M1185,'Specialised Service Code'!$A$1:$D$219,2,FALSE)),"",VLOOKUP(M1185,'Specialised Service Code'!$A$1:$D$219,2,FALSE))</f>
        <v>HIGHLY SPECIALIST METABOLIC DISORDER SERVICES</v>
      </c>
      <c r="O1185" s="47" t="s">
        <v>1533</v>
      </c>
    </row>
    <row r="1186" spans="1:15" s="80" customFormat="1" ht="14.25" customHeight="1">
      <c r="A1186" s="125" t="s">
        <v>27</v>
      </c>
      <c r="B1186" s="122" t="s">
        <v>3844</v>
      </c>
      <c r="C1186" s="126" t="s">
        <v>3845</v>
      </c>
      <c r="D1186" s="47" t="s">
        <v>29</v>
      </c>
      <c r="E1186" s="48" t="s">
        <v>3886</v>
      </c>
      <c r="F1186" s="50" t="s">
        <v>3887</v>
      </c>
      <c r="G1186" s="50" t="s">
        <v>1955</v>
      </c>
      <c r="H1186" s="50" t="s">
        <v>24</v>
      </c>
      <c r="I1186" s="50" t="s">
        <v>1531</v>
      </c>
      <c r="J1186" s="50" t="s">
        <v>1307</v>
      </c>
      <c r="K1186" s="50" t="str">
        <f>IF(ISERROR(VLOOKUP(J1186,'Specialised Service Code'!$A$1:$D$219,2,FALSE)),"",VLOOKUP(J1186,'Specialised Service Code'!$A$1:$D$219,2,FALSE))</f>
        <v>HIGHLY SPECIALIST METABOLIC DISORDER SERVICES</v>
      </c>
      <c r="L1186" s="47">
        <v>300</v>
      </c>
      <c r="M1186" s="50" t="s">
        <v>1307</v>
      </c>
      <c r="N1186" s="50" t="str">
        <f>IF(ISERROR(VLOOKUP(M1186,'Specialised Service Code'!$A$1:$D$219,2,FALSE)),"",VLOOKUP(M1186,'Specialised Service Code'!$A$1:$D$219,2,FALSE))</f>
        <v>HIGHLY SPECIALIST METABOLIC DISORDER SERVICES</v>
      </c>
      <c r="O1186" s="47" t="s">
        <v>1533</v>
      </c>
    </row>
    <row r="1187" spans="1:15" s="80" customFormat="1" ht="14.25" customHeight="1">
      <c r="A1187" s="125" t="s">
        <v>27</v>
      </c>
      <c r="B1187" s="122" t="s">
        <v>3844</v>
      </c>
      <c r="C1187" s="126" t="s">
        <v>3845</v>
      </c>
      <c r="D1187" s="47" t="s">
        <v>29</v>
      </c>
      <c r="E1187" s="48" t="s">
        <v>3888</v>
      </c>
      <c r="F1187" s="50" t="s">
        <v>3889</v>
      </c>
      <c r="G1187" s="50" t="s">
        <v>1955</v>
      </c>
      <c r="H1187" s="50" t="s">
        <v>24</v>
      </c>
      <c r="I1187" s="50" t="s">
        <v>1531</v>
      </c>
      <c r="J1187" s="50" t="s">
        <v>1307</v>
      </c>
      <c r="K1187" s="50" t="str">
        <f>IF(ISERROR(VLOOKUP(J1187,'Specialised Service Code'!$A$1:$D$219,2,FALSE)),"",VLOOKUP(J1187,'Specialised Service Code'!$A$1:$D$219,2,FALSE))</f>
        <v>HIGHLY SPECIALIST METABOLIC DISORDER SERVICES</v>
      </c>
      <c r="L1187" s="47">
        <v>300</v>
      </c>
      <c r="M1187" s="50" t="s">
        <v>1307</v>
      </c>
      <c r="N1187" s="50" t="str">
        <f>IF(ISERROR(VLOOKUP(M1187,'Specialised Service Code'!$A$1:$D$219,2,FALSE)),"",VLOOKUP(M1187,'Specialised Service Code'!$A$1:$D$219,2,FALSE))</f>
        <v>HIGHLY SPECIALIST METABOLIC DISORDER SERVICES</v>
      </c>
      <c r="O1187" s="47" t="s">
        <v>1533</v>
      </c>
    </row>
    <row r="1188" spans="1:15" s="80" customFormat="1" ht="14.25" customHeight="1">
      <c r="A1188" s="125" t="s">
        <v>27</v>
      </c>
      <c r="B1188" s="122" t="s">
        <v>3844</v>
      </c>
      <c r="C1188" s="126" t="s">
        <v>3845</v>
      </c>
      <c r="D1188" s="47" t="s">
        <v>29</v>
      </c>
      <c r="E1188" s="48" t="s">
        <v>3890</v>
      </c>
      <c r="F1188" s="50" t="s">
        <v>3891</v>
      </c>
      <c r="G1188" s="50" t="s">
        <v>1955</v>
      </c>
      <c r="H1188" s="50" t="s">
        <v>24</v>
      </c>
      <c r="I1188" s="50" t="s">
        <v>1531</v>
      </c>
      <c r="J1188" s="50" t="s">
        <v>1307</v>
      </c>
      <c r="K1188" s="50" t="str">
        <f>IF(ISERROR(VLOOKUP(J1188,'Specialised Service Code'!$A$1:$D$219,2,FALSE)),"",VLOOKUP(J1188,'Specialised Service Code'!$A$1:$D$219,2,FALSE))</f>
        <v>HIGHLY SPECIALIST METABOLIC DISORDER SERVICES</v>
      </c>
      <c r="L1188" s="47">
        <v>300</v>
      </c>
      <c r="M1188" s="50" t="s">
        <v>1307</v>
      </c>
      <c r="N1188" s="50" t="str">
        <f>IF(ISERROR(VLOOKUP(M1188,'Specialised Service Code'!$A$1:$D$219,2,FALSE)),"",VLOOKUP(M1188,'Specialised Service Code'!$A$1:$D$219,2,FALSE))</f>
        <v>HIGHLY SPECIALIST METABOLIC DISORDER SERVICES</v>
      </c>
      <c r="O1188" s="47" t="s">
        <v>1533</v>
      </c>
    </row>
    <row r="1189" spans="1:15" s="80" customFormat="1" ht="14.25" customHeight="1">
      <c r="A1189" s="125" t="s">
        <v>27</v>
      </c>
      <c r="B1189" s="122" t="s">
        <v>3844</v>
      </c>
      <c r="C1189" s="126" t="s">
        <v>3845</v>
      </c>
      <c r="D1189" s="47" t="s">
        <v>29</v>
      </c>
      <c r="E1189" s="48" t="s">
        <v>3892</v>
      </c>
      <c r="F1189" s="50" t="s">
        <v>3893</v>
      </c>
      <c r="G1189" s="50" t="s">
        <v>1955</v>
      </c>
      <c r="H1189" s="50" t="s">
        <v>24</v>
      </c>
      <c r="I1189" s="50" t="s">
        <v>1531</v>
      </c>
      <c r="J1189" s="50" t="s">
        <v>1307</v>
      </c>
      <c r="K1189" s="50" t="str">
        <f>IF(ISERROR(VLOOKUP(J1189,'Specialised Service Code'!$A$1:$D$219,2,FALSE)),"",VLOOKUP(J1189,'Specialised Service Code'!$A$1:$D$219,2,FALSE))</f>
        <v>HIGHLY SPECIALIST METABOLIC DISORDER SERVICES</v>
      </c>
      <c r="L1189" s="47">
        <v>300</v>
      </c>
      <c r="M1189" s="50" t="s">
        <v>1307</v>
      </c>
      <c r="N1189" s="50" t="str">
        <f>IF(ISERROR(VLOOKUP(M1189,'Specialised Service Code'!$A$1:$D$219,2,FALSE)),"",VLOOKUP(M1189,'Specialised Service Code'!$A$1:$D$219,2,FALSE))</f>
        <v>HIGHLY SPECIALIST METABOLIC DISORDER SERVICES</v>
      </c>
      <c r="O1189" s="47" t="s">
        <v>1533</v>
      </c>
    </row>
    <row r="1190" spans="1:15" s="80" customFormat="1" ht="14.25" customHeight="1">
      <c r="A1190" s="125" t="s">
        <v>27</v>
      </c>
      <c r="B1190" s="122" t="s">
        <v>3844</v>
      </c>
      <c r="C1190" s="126" t="s">
        <v>3845</v>
      </c>
      <c r="D1190" s="47" t="s">
        <v>29</v>
      </c>
      <c r="E1190" s="48" t="s">
        <v>3894</v>
      </c>
      <c r="F1190" s="50" t="s">
        <v>3895</v>
      </c>
      <c r="G1190" s="50" t="s">
        <v>1955</v>
      </c>
      <c r="H1190" s="50" t="s">
        <v>24</v>
      </c>
      <c r="I1190" s="50" t="s">
        <v>1531</v>
      </c>
      <c r="J1190" s="50" t="s">
        <v>1307</v>
      </c>
      <c r="K1190" s="50" t="str">
        <f>IF(ISERROR(VLOOKUP(J1190,'Specialised Service Code'!$A$1:$D$219,2,FALSE)),"",VLOOKUP(J1190,'Specialised Service Code'!$A$1:$D$219,2,FALSE))</f>
        <v>HIGHLY SPECIALIST METABOLIC DISORDER SERVICES</v>
      </c>
      <c r="L1190" s="47">
        <v>300</v>
      </c>
      <c r="M1190" s="50" t="s">
        <v>1307</v>
      </c>
      <c r="N1190" s="50" t="str">
        <f>IF(ISERROR(VLOOKUP(M1190,'Specialised Service Code'!$A$1:$D$219,2,FALSE)),"",VLOOKUP(M1190,'Specialised Service Code'!$A$1:$D$219,2,FALSE))</f>
        <v>HIGHLY SPECIALIST METABOLIC DISORDER SERVICES</v>
      </c>
      <c r="O1190" s="47" t="s">
        <v>1533</v>
      </c>
    </row>
    <row r="1191" spans="1:15" s="80" customFormat="1" ht="14.25" customHeight="1">
      <c r="A1191" s="125" t="s">
        <v>27</v>
      </c>
      <c r="B1191" s="122" t="s">
        <v>3896</v>
      </c>
      <c r="C1191" s="126" t="s">
        <v>3897</v>
      </c>
      <c r="D1191" s="47" t="s">
        <v>29</v>
      </c>
      <c r="E1191" s="48" t="s">
        <v>3898</v>
      </c>
      <c r="F1191" s="50" t="s">
        <v>3899</v>
      </c>
      <c r="G1191" s="50" t="s">
        <v>3900</v>
      </c>
      <c r="H1191" s="50" t="s">
        <v>24</v>
      </c>
      <c r="I1191" s="50" t="s">
        <v>3901</v>
      </c>
      <c r="J1191" s="50"/>
      <c r="K1191" s="50" t="str">
        <f>IF(ISERROR(VLOOKUP(J1191,'Specialised Service Code'!$A$1:$D$219,2,FALSE)),"",VLOOKUP(J1191,'Specialised Service Code'!$A$1:$D$219,2,FALSE))</f>
        <v/>
      </c>
      <c r="L1191" s="47"/>
      <c r="M1191" s="50" t="s">
        <v>1195</v>
      </c>
      <c r="N1191" s="50" t="str">
        <f>IF(ISERROR(VLOOKUP(M1191,'Specialised Service Code'!$A$1:$D$219,2,FALSE)),"",VLOOKUP(M1191,'Specialised Service Code'!$A$1:$D$219,2,FALSE))</f>
        <v>SPECIALIST NEUROSCIENCE SERVICES FOR CHILDREN</v>
      </c>
      <c r="O1191" s="47" t="s">
        <v>1567</v>
      </c>
    </row>
    <row r="1192" spans="1:15" s="80" customFormat="1" ht="14.25" customHeight="1">
      <c r="A1192" s="125" t="s">
        <v>27</v>
      </c>
      <c r="B1192" s="122" t="s">
        <v>3902</v>
      </c>
      <c r="C1192" s="126" t="s">
        <v>3903</v>
      </c>
      <c r="D1192" s="47" t="s">
        <v>29</v>
      </c>
      <c r="E1192" s="48" t="s">
        <v>3904</v>
      </c>
      <c r="F1192" s="50" t="s">
        <v>3905</v>
      </c>
      <c r="G1192" s="50" t="s">
        <v>1955</v>
      </c>
      <c r="H1192" s="50" t="s">
        <v>24</v>
      </c>
      <c r="I1192" s="50" t="s">
        <v>1531</v>
      </c>
      <c r="J1192" s="50" t="s">
        <v>1307</v>
      </c>
      <c r="K1192" s="50" t="str">
        <f>IF(ISERROR(VLOOKUP(J1192,'Specialised Service Code'!$A$1:$D$219,2,FALSE)),"",VLOOKUP(J1192,'Specialised Service Code'!$A$1:$D$219,2,FALSE))</f>
        <v>HIGHLY SPECIALIST METABOLIC DISORDER SERVICES</v>
      </c>
      <c r="L1192" s="47">
        <v>300</v>
      </c>
      <c r="M1192" s="50" t="s">
        <v>1307</v>
      </c>
      <c r="N1192" s="50" t="str">
        <f>IF(ISERROR(VLOOKUP(M1192,'Specialised Service Code'!$A$1:$D$219,2,FALSE)),"",VLOOKUP(M1192,'Specialised Service Code'!$A$1:$D$219,2,FALSE))</f>
        <v>HIGHLY SPECIALIST METABOLIC DISORDER SERVICES</v>
      </c>
      <c r="O1192" s="47" t="s">
        <v>1533</v>
      </c>
    </row>
    <row r="1193" spans="1:15" s="80" customFormat="1" ht="14.25" customHeight="1">
      <c r="A1193" s="125" t="s">
        <v>27</v>
      </c>
      <c r="B1193" s="122" t="s">
        <v>3902</v>
      </c>
      <c r="C1193" s="126" t="s">
        <v>3903</v>
      </c>
      <c r="D1193" s="47" t="s">
        <v>29</v>
      </c>
      <c r="E1193" s="48" t="s">
        <v>3906</v>
      </c>
      <c r="F1193" s="50" t="s">
        <v>3907</v>
      </c>
      <c r="G1193" s="50" t="s">
        <v>1955</v>
      </c>
      <c r="H1193" s="50" t="s">
        <v>24</v>
      </c>
      <c r="I1193" s="50" t="s">
        <v>1531</v>
      </c>
      <c r="J1193" s="50" t="s">
        <v>1307</v>
      </c>
      <c r="K1193" s="50" t="str">
        <f>IF(ISERROR(VLOOKUP(J1193,'Specialised Service Code'!$A$1:$D$219,2,FALSE)),"",VLOOKUP(J1193,'Specialised Service Code'!$A$1:$D$219,2,FALSE))</f>
        <v>HIGHLY SPECIALIST METABOLIC DISORDER SERVICES</v>
      </c>
      <c r="L1193" s="47">
        <v>300</v>
      </c>
      <c r="M1193" s="50" t="s">
        <v>1307</v>
      </c>
      <c r="N1193" s="50" t="str">
        <f>IF(ISERROR(VLOOKUP(M1193,'Specialised Service Code'!$A$1:$D$219,2,FALSE)),"",VLOOKUP(M1193,'Specialised Service Code'!$A$1:$D$219,2,FALSE))</f>
        <v>HIGHLY SPECIALIST METABOLIC DISORDER SERVICES</v>
      </c>
      <c r="O1193" s="47" t="s">
        <v>1533</v>
      </c>
    </row>
    <row r="1194" spans="1:15" s="80" customFormat="1" ht="14.25" customHeight="1">
      <c r="A1194" s="125" t="s">
        <v>27</v>
      </c>
      <c r="B1194" s="122" t="s">
        <v>3902</v>
      </c>
      <c r="C1194" s="126" t="s">
        <v>3903</v>
      </c>
      <c r="D1194" s="47" t="s">
        <v>29</v>
      </c>
      <c r="E1194" s="48" t="s">
        <v>3908</v>
      </c>
      <c r="F1194" s="50" t="s">
        <v>3909</v>
      </c>
      <c r="G1194" s="50" t="s">
        <v>1955</v>
      </c>
      <c r="H1194" s="50" t="s">
        <v>24</v>
      </c>
      <c r="I1194" s="50" t="s">
        <v>1531</v>
      </c>
      <c r="J1194" s="50" t="s">
        <v>1307</v>
      </c>
      <c r="K1194" s="50" t="str">
        <f>IF(ISERROR(VLOOKUP(J1194,'Specialised Service Code'!$A$1:$D$219,2,FALSE)),"",VLOOKUP(J1194,'Specialised Service Code'!$A$1:$D$219,2,FALSE))</f>
        <v>HIGHLY SPECIALIST METABOLIC DISORDER SERVICES</v>
      </c>
      <c r="L1194" s="47">
        <v>300</v>
      </c>
      <c r="M1194" s="50" t="s">
        <v>1307</v>
      </c>
      <c r="N1194" s="50" t="str">
        <f>IF(ISERROR(VLOOKUP(M1194,'Specialised Service Code'!$A$1:$D$219,2,FALSE)),"",VLOOKUP(M1194,'Specialised Service Code'!$A$1:$D$219,2,FALSE))</f>
        <v>HIGHLY SPECIALIST METABOLIC DISORDER SERVICES</v>
      </c>
      <c r="O1194" s="47" t="s">
        <v>1533</v>
      </c>
    </row>
    <row r="1195" spans="1:15" s="80" customFormat="1" ht="14.25" customHeight="1">
      <c r="A1195" s="125" t="s">
        <v>27</v>
      </c>
      <c r="B1195" s="122" t="s">
        <v>3902</v>
      </c>
      <c r="C1195" s="126" t="s">
        <v>3903</v>
      </c>
      <c r="D1195" s="47" t="s">
        <v>29</v>
      </c>
      <c r="E1195" s="48" t="s">
        <v>3910</v>
      </c>
      <c r="F1195" s="50" t="s">
        <v>3911</v>
      </c>
      <c r="G1195" s="50" t="s">
        <v>1955</v>
      </c>
      <c r="H1195" s="50" t="s">
        <v>24</v>
      </c>
      <c r="I1195" s="50" t="s">
        <v>1531</v>
      </c>
      <c r="J1195" s="50" t="s">
        <v>1307</v>
      </c>
      <c r="K1195" s="50" t="str">
        <f>IF(ISERROR(VLOOKUP(J1195,'Specialised Service Code'!$A$1:$D$219,2,FALSE)),"",VLOOKUP(J1195,'Specialised Service Code'!$A$1:$D$219,2,FALSE))</f>
        <v>HIGHLY SPECIALIST METABOLIC DISORDER SERVICES</v>
      </c>
      <c r="L1195" s="47">
        <v>300</v>
      </c>
      <c r="M1195" s="50" t="s">
        <v>1307</v>
      </c>
      <c r="N1195" s="50" t="str">
        <f>IF(ISERROR(VLOOKUP(M1195,'Specialised Service Code'!$A$1:$D$219,2,FALSE)),"",VLOOKUP(M1195,'Specialised Service Code'!$A$1:$D$219,2,FALSE))</f>
        <v>HIGHLY SPECIALIST METABOLIC DISORDER SERVICES</v>
      </c>
      <c r="O1195" s="47" t="s">
        <v>1533</v>
      </c>
    </row>
    <row r="1196" spans="1:15" s="80" customFormat="1" ht="14.25" customHeight="1">
      <c r="A1196" s="125" t="s">
        <v>27</v>
      </c>
      <c r="B1196" s="122" t="s">
        <v>3902</v>
      </c>
      <c r="C1196" s="126" t="s">
        <v>3903</v>
      </c>
      <c r="D1196" s="47" t="s">
        <v>29</v>
      </c>
      <c r="E1196" s="48" t="s">
        <v>3912</v>
      </c>
      <c r="F1196" s="50" t="s">
        <v>3913</v>
      </c>
      <c r="G1196" s="50" t="s">
        <v>1955</v>
      </c>
      <c r="H1196" s="50" t="s">
        <v>24</v>
      </c>
      <c r="I1196" s="50" t="s">
        <v>1531</v>
      </c>
      <c r="J1196" s="50" t="s">
        <v>1307</v>
      </c>
      <c r="K1196" s="50" t="str">
        <f>IF(ISERROR(VLOOKUP(J1196,'Specialised Service Code'!$A$1:$D$219,2,FALSE)),"",VLOOKUP(J1196,'Specialised Service Code'!$A$1:$D$219,2,FALSE))</f>
        <v>HIGHLY SPECIALIST METABOLIC DISORDER SERVICES</v>
      </c>
      <c r="L1196" s="47">
        <v>300</v>
      </c>
      <c r="M1196" s="50" t="s">
        <v>1307</v>
      </c>
      <c r="N1196" s="50" t="str">
        <f>IF(ISERROR(VLOOKUP(M1196,'Specialised Service Code'!$A$1:$D$219,2,FALSE)),"",VLOOKUP(M1196,'Specialised Service Code'!$A$1:$D$219,2,FALSE))</f>
        <v>HIGHLY SPECIALIST METABOLIC DISORDER SERVICES</v>
      </c>
      <c r="O1196" s="47" t="s">
        <v>1533</v>
      </c>
    </row>
    <row r="1197" spans="1:15" s="80" customFormat="1" ht="14.25" customHeight="1">
      <c r="A1197" s="125" t="s">
        <v>27</v>
      </c>
      <c r="B1197" s="122" t="s">
        <v>3902</v>
      </c>
      <c r="C1197" s="126" t="s">
        <v>3903</v>
      </c>
      <c r="D1197" s="47" t="s">
        <v>29</v>
      </c>
      <c r="E1197" s="48" t="s">
        <v>3914</v>
      </c>
      <c r="F1197" s="50" t="s">
        <v>3915</v>
      </c>
      <c r="G1197" s="50" t="s">
        <v>1955</v>
      </c>
      <c r="H1197" s="50" t="s">
        <v>24</v>
      </c>
      <c r="I1197" s="50" t="s">
        <v>1531</v>
      </c>
      <c r="J1197" s="50" t="s">
        <v>1307</v>
      </c>
      <c r="K1197" s="50" t="str">
        <f>IF(ISERROR(VLOOKUP(J1197,'Specialised Service Code'!$A$1:$D$219,2,FALSE)),"",VLOOKUP(J1197,'Specialised Service Code'!$A$1:$D$219,2,FALSE))</f>
        <v>HIGHLY SPECIALIST METABOLIC DISORDER SERVICES</v>
      </c>
      <c r="L1197" s="47">
        <v>300</v>
      </c>
      <c r="M1197" s="50" t="s">
        <v>1307</v>
      </c>
      <c r="N1197" s="50" t="str">
        <f>IF(ISERROR(VLOOKUP(M1197,'Specialised Service Code'!$A$1:$D$219,2,FALSE)),"",VLOOKUP(M1197,'Specialised Service Code'!$A$1:$D$219,2,FALSE))</f>
        <v>HIGHLY SPECIALIST METABOLIC DISORDER SERVICES</v>
      </c>
      <c r="O1197" s="47" t="s">
        <v>1533</v>
      </c>
    </row>
    <row r="1198" spans="1:15" s="80" customFormat="1" ht="14.25" customHeight="1">
      <c r="A1198" s="125" t="s">
        <v>27</v>
      </c>
      <c r="B1198" s="122" t="s">
        <v>3902</v>
      </c>
      <c r="C1198" s="126" t="s">
        <v>3903</v>
      </c>
      <c r="D1198" s="47" t="s">
        <v>29</v>
      </c>
      <c r="E1198" s="48" t="s">
        <v>3916</v>
      </c>
      <c r="F1198" s="50" t="s">
        <v>3917</v>
      </c>
      <c r="G1198" s="50" t="s">
        <v>1955</v>
      </c>
      <c r="H1198" s="50" t="s">
        <v>24</v>
      </c>
      <c r="I1198" s="50" t="s">
        <v>1531</v>
      </c>
      <c r="J1198" s="50" t="s">
        <v>1307</v>
      </c>
      <c r="K1198" s="50" t="str">
        <f>IF(ISERROR(VLOOKUP(J1198,'Specialised Service Code'!$A$1:$D$219,2,FALSE)),"",VLOOKUP(J1198,'Specialised Service Code'!$A$1:$D$219,2,FALSE))</f>
        <v>HIGHLY SPECIALIST METABOLIC DISORDER SERVICES</v>
      </c>
      <c r="L1198" s="47">
        <v>300</v>
      </c>
      <c r="M1198" s="50" t="s">
        <v>1307</v>
      </c>
      <c r="N1198" s="50" t="str">
        <f>IF(ISERROR(VLOOKUP(M1198,'Specialised Service Code'!$A$1:$D$219,2,FALSE)),"",VLOOKUP(M1198,'Specialised Service Code'!$A$1:$D$219,2,FALSE))</f>
        <v>HIGHLY SPECIALIST METABOLIC DISORDER SERVICES</v>
      </c>
      <c r="O1198" s="47" t="s">
        <v>1533</v>
      </c>
    </row>
    <row r="1199" spans="1:15" s="80" customFormat="1" ht="14.25" customHeight="1">
      <c r="A1199" s="125" t="s">
        <v>27</v>
      </c>
      <c r="B1199" s="122" t="s">
        <v>3902</v>
      </c>
      <c r="C1199" s="126" t="s">
        <v>3903</v>
      </c>
      <c r="D1199" s="47" t="s">
        <v>29</v>
      </c>
      <c r="E1199" s="48" t="s">
        <v>3918</v>
      </c>
      <c r="F1199" s="50" t="s">
        <v>3919</v>
      </c>
      <c r="G1199" s="50" t="s">
        <v>1955</v>
      </c>
      <c r="H1199" s="50" t="s">
        <v>24</v>
      </c>
      <c r="I1199" s="50" t="s">
        <v>1531</v>
      </c>
      <c r="J1199" s="50" t="s">
        <v>1307</v>
      </c>
      <c r="K1199" s="50" t="str">
        <f>IF(ISERROR(VLOOKUP(J1199,'Specialised Service Code'!$A$1:$D$219,2,FALSE)),"",VLOOKUP(J1199,'Specialised Service Code'!$A$1:$D$219,2,FALSE))</f>
        <v>HIGHLY SPECIALIST METABOLIC DISORDER SERVICES</v>
      </c>
      <c r="L1199" s="47">
        <v>300</v>
      </c>
      <c r="M1199" s="50" t="s">
        <v>1307</v>
      </c>
      <c r="N1199" s="50" t="str">
        <f>IF(ISERROR(VLOOKUP(M1199,'Specialised Service Code'!$A$1:$D$219,2,FALSE)),"",VLOOKUP(M1199,'Specialised Service Code'!$A$1:$D$219,2,FALSE))</f>
        <v>HIGHLY SPECIALIST METABOLIC DISORDER SERVICES</v>
      </c>
      <c r="O1199" s="47" t="s">
        <v>1533</v>
      </c>
    </row>
    <row r="1200" spans="1:15" s="80" customFormat="1" ht="14.25" customHeight="1">
      <c r="A1200" s="125" t="s">
        <v>27</v>
      </c>
      <c r="B1200" s="122" t="s">
        <v>3902</v>
      </c>
      <c r="C1200" s="126" t="s">
        <v>3903</v>
      </c>
      <c r="D1200" s="47" t="s">
        <v>29</v>
      </c>
      <c r="E1200" s="48" t="s">
        <v>3920</v>
      </c>
      <c r="F1200" s="50" t="s">
        <v>3921</v>
      </c>
      <c r="G1200" s="50" t="s">
        <v>1955</v>
      </c>
      <c r="H1200" s="50" t="s">
        <v>24</v>
      </c>
      <c r="I1200" s="50" t="s">
        <v>1531</v>
      </c>
      <c r="J1200" s="50" t="s">
        <v>1307</v>
      </c>
      <c r="K1200" s="50" t="str">
        <f>IF(ISERROR(VLOOKUP(J1200,'Specialised Service Code'!$A$1:$D$219,2,FALSE)),"",VLOOKUP(J1200,'Specialised Service Code'!$A$1:$D$219,2,FALSE))</f>
        <v>HIGHLY SPECIALIST METABOLIC DISORDER SERVICES</v>
      </c>
      <c r="L1200" s="47">
        <v>300</v>
      </c>
      <c r="M1200" s="50" t="s">
        <v>1307</v>
      </c>
      <c r="N1200" s="50" t="str">
        <f>IF(ISERROR(VLOOKUP(M1200,'Specialised Service Code'!$A$1:$D$219,2,FALSE)),"",VLOOKUP(M1200,'Specialised Service Code'!$A$1:$D$219,2,FALSE))</f>
        <v>HIGHLY SPECIALIST METABOLIC DISORDER SERVICES</v>
      </c>
      <c r="O1200" s="47" t="s">
        <v>1533</v>
      </c>
    </row>
    <row r="1201" spans="1:15" s="80" customFormat="1" ht="14.25" customHeight="1">
      <c r="A1201" s="125" t="s">
        <v>27</v>
      </c>
      <c r="B1201" s="122" t="s">
        <v>3902</v>
      </c>
      <c r="C1201" s="126" t="s">
        <v>3903</v>
      </c>
      <c r="D1201" s="47" t="s">
        <v>29</v>
      </c>
      <c r="E1201" s="48" t="s">
        <v>3922</v>
      </c>
      <c r="F1201" s="50" t="s">
        <v>3923</v>
      </c>
      <c r="G1201" s="50" t="s">
        <v>1955</v>
      </c>
      <c r="H1201" s="50" t="s">
        <v>24</v>
      </c>
      <c r="I1201" s="50" t="s">
        <v>1531</v>
      </c>
      <c r="J1201" s="50" t="s">
        <v>1307</v>
      </c>
      <c r="K1201" s="50" t="str">
        <f>IF(ISERROR(VLOOKUP(J1201,'Specialised Service Code'!$A$1:$D$219,2,FALSE)),"",VLOOKUP(J1201,'Specialised Service Code'!$A$1:$D$219,2,FALSE))</f>
        <v>HIGHLY SPECIALIST METABOLIC DISORDER SERVICES</v>
      </c>
      <c r="L1201" s="47">
        <v>300</v>
      </c>
      <c r="M1201" s="50" t="s">
        <v>1307</v>
      </c>
      <c r="N1201" s="50" t="str">
        <f>IF(ISERROR(VLOOKUP(M1201,'Specialised Service Code'!$A$1:$D$219,2,FALSE)),"",VLOOKUP(M1201,'Specialised Service Code'!$A$1:$D$219,2,FALSE))</f>
        <v>HIGHLY SPECIALIST METABOLIC DISORDER SERVICES</v>
      </c>
      <c r="O1201" s="47" t="s">
        <v>1533</v>
      </c>
    </row>
    <row r="1202" spans="1:15" s="80" customFormat="1" ht="14.25" customHeight="1">
      <c r="A1202" s="125" t="s">
        <v>27</v>
      </c>
      <c r="B1202" s="122" t="s">
        <v>3902</v>
      </c>
      <c r="C1202" s="126" t="s">
        <v>3903</v>
      </c>
      <c r="D1202" s="47" t="s">
        <v>29</v>
      </c>
      <c r="E1202" s="48" t="s">
        <v>3924</v>
      </c>
      <c r="F1202" s="50" t="s">
        <v>3925</v>
      </c>
      <c r="G1202" s="50" t="s">
        <v>1955</v>
      </c>
      <c r="H1202" s="50" t="s">
        <v>24</v>
      </c>
      <c r="I1202" s="50" t="s">
        <v>1531</v>
      </c>
      <c r="J1202" s="50" t="s">
        <v>1307</v>
      </c>
      <c r="K1202" s="50" t="str">
        <f>IF(ISERROR(VLOOKUP(J1202,'Specialised Service Code'!$A$1:$D$219,2,FALSE)),"",VLOOKUP(J1202,'Specialised Service Code'!$A$1:$D$219,2,FALSE))</f>
        <v>HIGHLY SPECIALIST METABOLIC DISORDER SERVICES</v>
      </c>
      <c r="L1202" s="47">
        <v>300</v>
      </c>
      <c r="M1202" s="50" t="s">
        <v>1307</v>
      </c>
      <c r="N1202" s="50" t="str">
        <f>IF(ISERROR(VLOOKUP(M1202,'Specialised Service Code'!$A$1:$D$219,2,FALSE)),"",VLOOKUP(M1202,'Specialised Service Code'!$A$1:$D$219,2,FALSE))</f>
        <v>HIGHLY SPECIALIST METABOLIC DISORDER SERVICES</v>
      </c>
      <c r="O1202" s="47" t="s">
        <v>1533</v>
      </c>
    </row>
    <row r="1203" spans="1:15" s="80" customFormat="1" ht="14.25" customHeight="1">
      <c r="A1203" s="125" t="s">
        <v>27</v>
      </c>
      <c r="B1203" s="122" t="s">
        <v>3902</v>
      </c>
      <c r="C1203" s="126" t="s">
        <v>3903</v>
      </c>
      <c r="D1203" s="47" t="s">
        <v>29</v>
      </c>
      <c r="E1203" s="48" t="s">
        <v>3926</v>
      </c>
      <c r="F1203" s="50" t="s">
        <v>3927</v>
      </c>
      <c r="G1203" s="50" t="s">
        <v>1955</v>
      </c>
      <c r="H1203" s="50" t="s">
        <v>24</v>
      </c>
      <c r="I1203" s="50" t="s">
        <v>1531</v>
      </c>
      <c r="J1203" s="50" t="s">
        <v>1307</v>
      </c>
      <c r="K1203" s="50" t="str">
        <f>IF(ISERROR(VLOOKUP(J1203,'Specialised Service Code'!$A$1:$D$219,2,FALSE)),"",VLOOKUP(J1203,'Specialised Service Code'!$A$1:$D$219,2,FALSE))</f>
        <v>HIGHLY SPECIALIST METABOLIC DISORDER SERVICES</v>
      </c>
      <c r="L1203" s="47">
        <v>300</v>
      </c>
      <c r="M1203" s="50" t="s">
        <v>1307</v>
      </c>
      <c r="N1203" s="50" t="str">
        <f>IF(ISERROR(VLOOKUP(M1203,'Specialised Service Code'!$A$1:$D$219,2,FALSE)),"",VLOOKUP(M1203,'Specialised Service Code'!$A$1:$D$219,2,FALSE))</f>
        <v>HIGHLY SPECIALIST METABOLIC DISORDER SERVICES</v>
      </c>
      <c r="O1203" s="47" t="s">
        <v>1533</v>
      </c>
    </row>
    <row r="1204" spans="1:15" s="80" customFormat="1" ht="14.25" customHeight="1">
      <c r="A1204" s="125" t="s">
        <v>27</v>
      </c>
      <c r="B1204" s="122" t="s">
        <v>3902</v>
      </c>
      <c r="C1204" s="126" t="s">
        <v>3903</v>
      </c>
      <c r="D1204" s="47" t="s">
        <v>29</v>
      </c>
      <c r="E1204" s="48" t="s">
        <v>3928</v>
      </c>
      <c r="F1204" s="50" t="s">
        <v>3929</v>
      </c>
      <c r="G1204" s="50" t="s">
        <v>1955</v>
      </c>
      <c r="H1204" s="50" t="s">
        <v>24</v>
      </c>
      <c r="I1204" s="50" t="s">
        <v>1531</v>
      </c>
      <c r="J1204" s="50" t="s">
        <v>1307</v>
      </c>
      <c r="K1204" s="50" t="str">
        <f>IF(ISERROR(VLOOKUP(J1204,'Specialised Service Code'!$A$1:$D$219,2,FALSE)),"",VLOOKUP(J1204,'Specialised Service Code'!$A$1:$D$219,2,FALSE))</f>
        <v>HIGHLY SPECIALIST METABOLIC DISORDER SERVICES</v>
      </c>
      <c r="L1204" s="47">
        <v>300</v>
      </c>
      <c r="M1204" s="50" t="s">
        <v>1307</v>
      </c>
      <c r="N1204" s="50" t="str">
        <f>IF(ISERROR(VLOOKUP(M1204,'Specialised Service Code'!$A$1:$D$219,2,FALSE)),"",VLOOKUP(M1204,'Specialised Service Code'!$A$1:$D$219,2,FALSE))</f>
        <v>HIGHLY SPECIALIST METABOLIC DISORDER SERVICES</v>
      </c>
      <c r="O1204" s="47" t="s">
        <v>1533</v>
      </c>
    </row>
    <row r="1205" spans="1:15" s="80" customFormat="1" ht="14.25" customHeight="1">
      <c r="A1205" s="125" t="s">
        <v>27</v>
      </c>
      <c r="B1205" s="122" t="s">
        <v>3902</v>
      </c>
      <c r="C1205" s="126" t="s">
        <v>3903</v>
      </c>
      <c r="D1205" s="47" t="s">
        <v>29</v>
      </c>
      <c r="E1205" s="48" t="s">
        <v>3930</v>
      </c>
      <c r="F1205" s="50" t="s">
        <v>3931</v>
      </c>
      <c r="G1205" s="50" t="s">
        <v>1955</v>
      </c>
      <c r="H1205" s="50" t="s">
        <v>24</v>
      </c>
      <c r="I1205" s="50" t="s">
        <v>1531</v>
      </c>
      <c r="J1205" s="50" t="s">
        <v>1307</v>
      </c>
      <c r="K1205" s="50" t="str">
        <f>IF(ISERROR(VLOOKUP(J1205,'Specialised Service Code'!$A$1:$D$219,2,FALSE)),"",VLOOKUP(J1205,'Specialised Service Code'!$A$1:$D$219,2,FALSE))</f>
        <v>HIGHLY SPECIALIST METABOLIC DISORDER SERVICES</v>
      </c>
      <c r="L1205" s="47">
        <v>300</v>
      </c>
      <c r="M1205" s="50" t="s">
        <v>1307</v>
      </c>
      <c r="N1205" s="50" t="str">
        <f>IF(ISERROR(VLOOKUP(M1205,'Specialised Service Code'!$A$1:$D$219,2,FALSE)),"",VLOOKUP(M1205,'Specialised Service Code'!$A$1:$D$219,2,FALSE))</f>
        <v>HIGHLY SPECIALIST METABOLIC DISORDER SERVICES</v>
      </c>
      <c r="O1205" s="47" t="s">
        <v>1533</v>
      </c>
    </row>
    <row r="1206" spans="1:15" s="80" customFormat="1" ht="14.25" customHeight="1">
      <c r="A1206" s="125" t="s">
        <v>27</v>
      </c>
      <c r="B1206" s="122" t="s">
        <v>3902</v>
      </c>
      <c r="C1206" s="126" t="s">
        <v>3903</v>
      </c>
      <c r="D1206" s="47" t="s">
        <v>29</v>
      </c>
      <c r="E1206" s="48" t="s">
        <v>3932</v>
      </c>
      <c r="F1206" s="50" t="s">
        <v>3933</v>
      </c>
      <c r="G1206" s="50" t="s">
        <v>1955</v>
      </c>
      <c r="H1206" s="50" t="s">
        <v>24</v>
      </c>
      <c r="I1206" s="50" t="s">
        <v>1531</v>
      </c>
      <c r="J1206" s="50" t="s">
        <v>1307</v>
      </c>
      <c r="K1206" s="50" t="str">
        <f>IF(ISERROR(VLOOKUP(J1206,'Specialised Service Code'!$A$1:$D$219,2,FALSE)),"",VLOOKUP(J1206,'Specialised Service Code'!$A$1:$D$219,2,FALSE))</f>
        <v>HIGHLY SPECIALIST METABOLIC DISORDER SERVICES</v>
      </c>
      <c r="L1206" s="47">
        <v>300</v>
      </c>
      <c r="M1206" s="50" t="s">
        <v>1307</v>
      </c>
      <c r="N1206" s="50" t="str">
        <f>IF(ISERROR(VLOOKUP(M1206,'Specialised Service Code'!$A$1:$D$219,2,FALSE)),"",VLOOKUP(M1206,'Specialised Service Code'!$A$1:$D$219,2,FALSE))</f>
        <v>HIGHLY SPECIALIST METABOLIC DISORDER SERVICES</v>
      </c>
      <c r="O1206" s="47" t="s">
        <v>1533</v>
      </c>
    </row>
    <row r="1207" spans="1:15" s="80" customFormat="1" ht="14.25" customHeight="1">
      <c r="A1207" s="125" t="s">
        <v>27</v>
      </c>
      <c r="B1207" s="122" t="s">
        <v>3902</v>
      </c>
      <c r="C1207" s="126" t="s">
        <v>3903</v>
      </c>
      <c r="D1207" s="47" t="s">
        <v>29</v>
      </c>
      <c r="E1207" s="48" t="s">
        <v>3934</v>
      </c>
      <c r="F1207" s="50" t="s">
        <v>3935</v>
      </c>
      <c r="G1207" s="50" t="s">
        <v>1955</v>
      </c>
      <c r="H1207" s="50" t="s">
        <v>24</v>
      </c>
      <c r="I1207" s="50" t="s">
        <v>1531</v>
      </c>
      <c r="J1207" s="50" t="s">
        <v>1307</v>
      </c>
      <c r="K1207" s="50" t="str">
        <f>IF(ISERROR(VLOOKUP(J1207,'Specialised Service Code'!$A$1:$D$219,2,FALSE)),"",VLOOKUP(J1207,'Specialised Service Code'!$A$1:$D$219,2,FALSE))</f>
        <v>HIGHLY SPECIALIST METABOLIC DISORDER SERVICES</v>
      </c>
      <c r="L1207" s="47">
        <v>300</v>
      </c>
      <c r="M1207" s="50" t="s">
        <v>1307</v>
      </c>
      <c r="N1207" s="50" t="str">
        <f>IF(ISERROR(VLOOKUP(M1207,'Specialised Service Code'!$A$1:$D$219,2,FALSE)),"",VLOOKUP(M1207,'Specialised Service Code'!$A$1:$D$219,2,FALSE))</f>
        <v>HIGHLY SPECIALIST METABOLIC DISORDER SERVICES</v>
      </c>
      <c r="O1207" s="47" t="s">
        <v>1533</v>
      </c>
    </row>
    <row r="1208" spans="1:15" s="80" customFormat="1" ht="14.25" customHeight="1">
      <c r="A1208" s="125" t="s">
        <v>27</v>
      </c>
      <c r="B1208" s="122" t="s">
        <v>3936</v>
      </c>
      <c r="C1208" s="126" t="s">
        <v>3937</v>
      </c>
      <c r="D1208" s="47" t="s">
        <v>29</v>
      </c>
      <c r="E1208" s="48" t="s">
        <v>3938</v>
      </c>
      <c r="F1208" s="50" t="s">
        <v>3939</v>
      </c>
      <c r="G1208" s="50" t="s">
        <v>1619</v>
      </c>
      <c r="H1208" s="50" t="s">
        <v>3484</v>
      </c>
      <c r="I1208" s="50" t="s">
        <v>1505</v>
      </c>
      <c r="J1208" s="50" t="s">
        <v>1284</v>
      </c>
      <c r="K1208" s="50" t="str">
        <f>IF(ISERROR(VLOOKUP(J1208,'Specialised Service Code'!$A$1:$D$219,2,FALSE)),"",VLOOKUP(J1208,'Specialised Service Code'!$A$1:$D$219,2,FALSE))</f>
        <v>HIGHLY SPECIALIST SERVICES FOR ADULTS WITH INFECTIOUS DISEASES: INFECTIOUS DISEASES</v>
      </c>
      <c r="L1208" s="47" t="s">
        <v>1506</v>
      </c>
      <c r="M1208" s="50" t="s">
        <v>1285</v>
      </c>
      <c r="N1208" s="50" t="str">
        <f>IF(ISERROR(VLOOKUP(M1208,'Specialised Service Code'!$A$1:$D$219,2,FALSE)),"",VLOOKUP(M1208,'Specialised Service Code'!$A$1:$D$219,2,FALSE))</f>
        <v>SPECIALIST SERVICES FOR CHILDREN WITH INFECTIOUS DISEASES</v>
      </c>
      <c r="O1208" s="47" t="s">
        <v>1437</v>
      </c>
    </row>
    <row r="1209" spans="1:15" s="80" customFormat="1" ht="14.25" customHeight="1">
      <c r="A1209" s="125" t="s">
        <v>27</v>
      </c>
      <c r="B1209" s="122" t="s">
        <v>3940</v>
      </c>
      <c r="C1209" s="126" t="s">
        <v>3941</v>
      </c>
      <c r="D1209" s="47" t="s">
        <v>29</v>
      </c>
      <c r="E1209" s="48" t="s">
        <v>3942</v>
      </c>
      <c r="F1209" s="50" t="s">
        <v>3943</v>
      </c>
      <c r="G1209" s="50" t="s">
        <v>1619</v>
      </c>
      <c r="H1209" s="50" t="s">
        <v>24</v>
      </c>
      <c r="I1209" s="50" t="s">
        <v>1505</v>
      </c>
      <c r="J1209" s="50" t="s">
        <v>1284</v>
      </c>
      <c r="K1209" s="50" t="str">
        <f>IF(ISERROR(VLOOKUP(J1209,'Specialised Service Code'!$A$1:$D$219,2,FALSE)),"",VLOOKUP(J1209,'Specialised Service Code'!$A$1:$D$219,2,FALSE))</f>
        <v>HIGHLY SPECIALIST SERVICES FOR ADULTS WITH INFECTIOUS DISEASES: INFECTIOUS DISEASES</v>
      </c>
      <c r="L1209" s="47" t="s">
        <v>1506</v>
      </c>
      <c r="M1209" s="50" t="s">
        <v>1285</v>
      </c>
      <c r="N1209" s="50" t="str">
        <f>IF(ISERROR(VLOOKUP(M1209,'Specialised Service Code'!$A$1:$D$219,2,FALSE)),"",VLOOKUP(M1209,'Specialised Service Code'!$A$1:$D$219,2,FALSE))</f>
        <v>SPECIALIST SERVICES FOR CHILDREN WITH INFECTIOUS DISEASES</v>
      </c>
      <c r="O1209" s="47" t="s">
        <v>1437</v>
      </c>
    </row>
    <row r="1210" spans="1:15" s="80" customFormat="1" ht="14.25" customHeight="1">
      <c r="A1210" s="125" t="s">
        <v>27</v>
      </c>
      <c r="B1210" s="122" t="s">
        <v>3940</v>
      </c>
      <c r="C1210" s="126" t="s">
        <v>3941</v>
      </c>
      <c r="D1210" s="47" t="s">
        <v>28</v>
      </c>
      <c r="E1210" s="48" t="s">
        <v>3944</v>
      </c>
      <c r="F1210" s="50" t="s">
        <v>3945</v>
      </c>
      <c r="G1210" s="50" t="s">
        <v>1619</v>
      </c>
      <c r="H1210" s="50" t="s">
        <v>24</v>
      </c>
      <c r="I1210" s="50" t="s">
        <v>1505</v>
      </c>
      <c r="J1210" s="50" t="s">
        <v>1284</v>
      </c>
      <c r="K1210" s="50" t="str">
        <f>IF(ISERROR(VLOOKUP(J1210,'Specialised Service Code'!$A$1:$D$219,2,FALSE)),"",VLOOKUP(J1210,'Specialised Service Code'!$A$1:$D$219,2,FALSE))</f>
        <v>HIGHLY SPECIALIST SERVICES FOR ADULTS WITH INFECTIOUS DISEASES: INFECTIOUS DISEASES</v>
      </c>
      <c r="L1210" s="47" t="s">
        <v>1506</v>
      </c>
      <c r="M1210" s="50" t="s">
        <v>1285</v>
      </c>
      <c r="N1210" s="50" t="str">
        <f>IF(ISERROR(VLOOKUP(M1210,'Specialised Service Code'!$A$1:$D$219,2,FALSE)),"",VLOOKUP(M1210,'Specialised Service Code'!$A$1:$D$219,2,FALSE))</f>
        <v>SPECIALIST SERVICES FOR CHILDREN WITH INFECTIOUS DISEASES</v>
      </c>
      <c r="O1210" s="47" t="s">
        <v>1437</v>
      </c>
    </row>
    <row r="1211" spans="1:15" s="80" customFormat="1" ht="14.25" customHeight="1">
      <c r="A1211" s="125" t="s">
        <v>27</v>
      </c>
      <c r="B1211" s="122" t="s">
        <v>3946</v>
      </c>
      <c r="C1211" s="126" t="s">
        <v>3947</v>
      </c>
      <c r="D1211" s="47" t="s">
        <v>29</v>
      </c>
      <c r="E1211" s="48" t="s">
        <v>3948</v>
      </c>
      <c r="F1211" s="50" t="s">
        <v>3949</v>
      </c>
      <c r="G1211" s="50" t="s">
        <v>9</v>
      </c>
      <c r="H1211" s="50" t="s">
        <v>1853</v>
      </c>
      <c r="I1211" s="50" t="s">
        <v>1789</v>
      </c>
      <c r="J1211" s="50" t="s">
        <v>13</v>
      </c>
      <c r="K1211" s="50" t="str">
        <f>IF(ISERROR(VLOOKUP(J1211,'Specialised Service Code'!$A$1:$D$219,2,FALSE)),"",VLOOKUP(J1211,'Specialised Service Code'!$A$1:$D$219,2,FALSE))</f>
        <v>CHEMOTHERAPY SERVICES</v>
      </c>
      <c r="L1211" s="47" t="s">
        <v>82</v>
      </c>
      <c r="M1211" s="50" t="s">
        <v>23</v>
      </c>
      <c r="N1211" s="50" t="str">
        <f>IF(ISERROR(VLOOKUP(M1211,'Specialised Service Code'!$A$1:$D$219,2,FALSE)),"",VLOOKUP(M1211,'Specialised Service Code'!$A$1:$D$219,2,FALSE))</f>
        <v>SPECIALIST CANCER SERVICES FOR CHILDREN AND YOUNG PEOPLE: PAEDIATRIC CANCER</v>
      </c>
      <c r="O1211" s="47" t="s">
        <v>83</v>
      </c>
    </row>
    <row r="1212" spans="1:15" s="80" customFormat="1" ht="14.25" customHeight="1">
      <c r="A1212" s="125" t="s">
        <v>27</v>
      </c>
      <c r="B1212" s="122" t="s">
        <v>3950</v>
      </c>
      <c r="C1212" s="126" t="s">
        <v>3951</v>
      </c>
      <c r="D1212" s="47" t="s">
        <v>29</v>
      </c>
      <c r="E1212" s="48" t="s">
        <v>3952</v>
      </c>
      <c r="F1212" s="50" t="s">
        <v>3953</v>
      </c>
      <c r="G1212" s="50" t="s">
        <v>1435</v>
      </c>
      <c r="H1212" s="50" t="s">
        <v>24</v>
      </c>
      <c r="I1212" s="50" t="s">
        <v>1436</v>
      </c>
      <c r="J1212" s="50" t="s">
        <v>5519</v>
      </c>
      <c r="K1212" s="50" t="str">
        <f>IF(ISERROR(VLOOKUP(J1212,'Specialised Service Code'!$A$1:$D$219,2,FALSE)),"",VLOOKUP(J1212,'Specialised Service Code'!$A$1:$D$219,2,FALSE))</f>
        <v>ADULT SPECIALIST SERVICES FOR PATIENTS INFECTED WITH HIV</v>
      </c>
      <c r="L1212" s="47">
        <v>350</v>
      </c>
      <c r="M1212" s="50" t="s">
        <v>5520</v>
      </c>
      <c r="N1212" s="50" t="str">
        <f>IF(ISERROR(VLOOKUP(M1212,'Specialised Service Code'!$A$1:$D$219,2,FALSE)),"",VLOOKUP(M1212,'Specialised Service Code'!$A$1:$D$219,2,FALSE))</f>
        <v>SPECIALIST SERVICES FOR CHILDREN WITH INFECTIOUS DISEASES: HIV</v>
      </c>
      <c r="O1212" s="47" t="s">
        <v>1437</v>
      </c>
    </row>
    <row r="1213" spans="1:15" s="80" customFormat="1" ht="14.25" customHeight="1">
      <c r="A1213" s="125" t="s">
        <v>27</v>
      </c>
      <c r="B1213" s="122" t="s">
        <v>3950</v>
      </c>
      <c r="C1213" s="126" t="s">
        <v>3951</v>
      </c>
      <c r="D1213" s="47" t="s">
        <v>29</v>
      </c>
      <c r="E1213" s="48" t="s">
        <v>3954</v>
      </c>
      <c r="F1213" s="50" t="s">
        <v>3955</v>
      </c>
      <c r="G1213" s="50" t="s">
        <v>1435</v>
      </c>
      <c r="H1213" s="50" t="s">
        <v>24</v>
      </c>
      <c r="I1213" s="50" t="s">
        <v>1436</v>
      </c>
      <c r="J1213" s="50" t="s">
        <v>5519</v>
      </c>
      <c r="K1213" s="50" t="str">
        <f>IF(ISERROR(VLOOKUP(J1213,'Specialised Service Code'!$A$1:$D$219,2,FALSE)),"",VLOOKUP(J1213,'Specialised Service Code'!$A$1:$D$219,2,FALSE))</f>
        <v>ADULT SPECIALIST SERVICES FOR PATIENTS INFECTED WITH HIV</v>
      </c>
      <c r="L1213" s="47">
        <v>350</v>
      </c>
      <c r="M1213" s="50" t="s">
        <v>5520</v>
      </c>
      <c r="N1213" s="50" t="str">
        <f>IF(ISERROR(VLOOKUP(M1213,'Specialised Service Code'!$A$1:$D$219,2,FALSE)),"",VLOOKUP(M1213,'Specialised Service Code'!$A$1:$D$219,2,FALSE))</f>
        <v>SPECIALIST SERVICES FOR CHILDREN WITH INFECTIOUS DISEASES: HIV</v>
      </c>
      <c r="O1213" s="47" t="s">
        <v>1437</v>
      </c>
    </row>
    <row r="1214" spans="1:15" s="80" customFormat="1" ht="14.25" customHeight="1">
      <c r="A1214" s="125" t="s">
        <v>27</v>
      </c>
      <c r="B1214" s="122" t="s">
        <v>3950</v>
      </c>
      <c r="C1214" s="126" t="s">
        <v>3951</v>
      </c>
      <c r="D1214" s="47" t="s">
        <v>29</v>
      </c>
      <c r="E1214" s="48" t="s">
        <v>3956</v>
      </c>
      <c r="F1214" s="50" t="s">
        <v>3957</v>
      </c>
      <c r="G1214" s="50" t="s">
        <v>1435</v>
      </c>
      <c r="H1214" s="50" t="s">
        <v>24</v>
      </c>
      <c r="I1214" s="50" t="s">
        <v>1436</v>
      </c>
      <c r="J1214" s="50" t="s">
        <v>5519</v>
      </c>
      <c r="K1214" s="50" t="str">
        <f>IF(ISERROR(VLOOKUP(J1214,'Specialised Service Code'!$A$1:$D$219,2,FALSE)),"",VLOOKUP(J1214,'Specialised Service Code'!$A$1:$D$219,2,FALSE))</f>
        <v>ADULT SPECIALIST SERVICES FOR PATIENTS INFECTED WITH HIV</v>
      </c>
      <c r="L1214" s="47">
        <v>350</v>
      </c>
      <c r="M1214" s="50" t="s">
        <v>5520</v>
      </c>
      <c r="N1214" s="50" t="str">
        <f>IF(ISERROR(VLOOKUP(M1214,'Specialised Service Code'!$A$1:$D$219,2,FALSE)),"",VLOOKUP(M1214,'Specialised Service Code'!$A$1:$D$219,2,FALSE))</f>
        <v>SPECIALIST SERVICES FOR CHILDREN WITH INFECTIOUS DISEASES: HIV</v>
      </c>
      <c r="O1214" s="47" t="s">
        <v>1437</v>
      </c>
    </row>
    <row r="1215" spans="1:15" s="80" customFormat="1" ht="14.25" customHeight="1">
      <c r="A1215" s="125" t="s">
        <v>27</v>
      </c>
      <c r="B1215" s="122" t="s">
        <v>3950</v>
      </c>
      <c r="C1215" s="126" t="s">
        <v>3951</v>
      </c>
      <c r="D1215" s="47" t="s">
        <v>29</v>
      </c>
      <c r="E1215" s="48" t="s">
        <v>3958</v>
      </c>
      <c r="F1215" s="50" t="s">
        <v>3959</v>
      </c>
      <c r="G1215" s="50" t="s">
        <v>1435</v>
      </c>
      <c r="H1215" s="50" t="s">
        <v>24</v>
      </c>
      <c r="I1215" s="50" t="s">
        <v>1436</v>
      </c>
      <c r="J1215" s="50" t="s">
        <v>5519</v>
      </c>
      <c r="K1215" s="50" t="str">
        <f>IF(ISERROR(VLOOKUP(J1215,'Specialised Service Code'!$A$1:$D$219,2,FALSE)),"",VLOOKUP(J1215,'Specialised Service Code'!$A$1:$D$219,2,FALSE))</f>
        <v>ADULT SPECIALIST SERVICES FOR PATIENTS INFECTED WITH HIV</v>
      </c>
      <c r="L1215" s="47">
        <v>350</v>
      </c>
      <c r="M1215" s="50" t="s">
        <v>5520</v>
      </c>
      <c r="N1215" s="50" t="str">
        <f>IF(ISERROR(VLOOKUP(M1215,'Specialised Service Code'!$A$1:$D$219,2,FALSE)),"",VLOOKUP(M1215,'Specialised Service Code'!$A$1:$D$219,2,FALSE))</f>
        <v>SPECIALIST SERVICES FOR CHILDREN WITH INFECTIOUS DISEASES: HIV</v>
      </c>
      <c r="O1215" s="47" t="s">
        <v>1437</v>
      </c>
    </row>
    <row r="1216" spans="1:15" s="80" customFormat="1" ht="14.25" customHeight="1">
      <c r="A1216" s="125" t="s">
        <v>27</v>
      </c>
      <c r="B1216" s="122" t="s">
        <v>3950</v>
      </c>
      <c r="C1216" s="126" t="s">
        <v>3951</v>
      </c>
      <c r="D1216" s="47" t="s">
        <v>29</v>
      </c>
      <c r="E1216" s="48" t="s">
        <v>3960</v>
      </c>
      <c r="F1216" s="50" t="s">
        <v>3961</v>
      </c>
      <c r="G1216" s="50" t="s">
        <v>1435</v>
      </c>
      <c r="H1216" s="50" t="s">
        <v>24</v>
      </c>
      <c r="I1216" s="50" t="s">
        <v>1436</v>
      </c>
      <c r="J1216" s="50" t="s">
        <v>5519</v>
      </c>
      <c r="K1216" s="50" t="str">
        <f>IF(ISERROR(VLOOKUP(J1216,'Specialised Service Code'!$A$1:$D$219,2,FALSE)),"",VLOOKUP(J1216,'Specialised Service Code'!$A$1:$D$219,2,FALSE))</f>
        <v>ADULT SPECIALIST SERVICES FOR PATIENTS INFECTED WITH HIV</v>
      </c>
      <c r="L1216" s="47">
        <v>350</v>
      </c>
      <c r="M1216" s="50" t="s">
        <v>5520</v>
      </c>
      <c r="N1216" s="50" t="str">
        <f>IF(ISERROR(VLOOKUP(M1216,'Specialised Service Code'!$A$1:$D$219,2,FALSE)),"",VLOOKUP(M1216,'Specialised Service Code'!$A$1:$D$219,2,FALSE))</f>
        <v>SPECIALIST SERVICES FOR CHILDREN WITH INFECTIOUS DISEASES: HIV</v>
      </c>
      <c r="O1216" s="47" t="s">
        <v>1437</v>
      </c>
    </row>
    <row r="1217" spans="1:15" s="80" customFormat="1" ht="14.25" customHeight="1">
      <c r="A1217" s="125" t="s">
        <v>27</v>
      </c>
      <c r="B1217" s="122" t="s">
        <v>2603</v>
      </c>
      <c r="C1217" s="126" t="s">
        <v>2604</v>
      </c>
      <c r="D1217" s="47" t="s">
        <v>28</v>
      </c>
      <c r="E1217" s="48" t="s">
        <v>3962</v>
      </c>
      <c r="F1217" s="50" t="s">
        <v>3963</v>
      </c>
      <c r="G1217" s="50" t="s">
        <v>2607</v>
      </c>
      <c r="H1217" s="50" t="s">
        <v>24</v>
      </c>
      <c r="I1217" s="50" t="s">
        <v>2608</v>
      </c>
      <c r="J1217" s="50"/>
      <c r="K1217" s="50" t="str">
        <f>IF(ISERROR(VLOOKUP(J1217,'Specialised Service Code'!$A$1:$D$219,2,FALSE)),"",VLOOKUP(J1217,'Specialised Service Code'!$A$1:$D$219,2,FALSE))</f>
        <v/>
      </c>
      <c r="L1217" s="47"/>
      <c r="M1217" s="50"/>
      <c r="N1217" s="50" t="str">
        <f>IF(ISERROR(VLOOKUP(M1217,'Specialised Service Code'!$A$1:$D$219,2,FALSE)),"",VLOOKUP(M1217,'Specialised Service Code'!$A$1:$D$219,2,FALSE))</f>
        <v/>
      </c>
      <c r="O1217" s="47"/>
    </row>
    <row r="1218" spans="1:15" s="80" customFormat="1" ht="14.25" customHeight="1">
      <c r="A1218" s="125" t="s">
        <v>27</v>
      </c>
      <c r="B1218" s="122" t="s">
        <v>2603</v>
      </c>
      <c r="C1218" s="126" t="s">
        <v>2604</v>
      </c>
      <c r="D1218" s="47" t="s">
        <v>28</v>
      </c>
      <c r="E1218" s="48" t="s">
        <v>3964</v>
      </c>
      <c r="F1218" s="50" t="s">
        <v>3965</v>
      </c>
      <c r="G1218" s="50" t="s">
        <v>2607</v>
      </c>
      <c r="H1218" s="50" t="s">
        <v>24</v>
      </c>
      <c r="I1218" s="50" t="s">
        <v>2608</v>
      </c>
      <c r="J1218" s="50"/>
      <c r="K1218" s="50" t="str">
        <f>IF(ISERROR(VLOOKUP(J1218,'Specialised Service Code'!$A$1:$D$219,2,FALSE)),"",VLOOKUP(J1218,'Specialised Service Code'!$A$1:$D$219,2,FALSE))</f>
        <v/>
      </c>
      <c r="L1218" s="47"/>
      <c r="M1218" s="50"/>
      <c r="N1218" s="50" t="str">
        <f>IF(ISERROR(VLOOKUP(M1218,'Specialised Service Code'!$A$1:$D$219,2,FALSE)),"",VLOOKUP(M1218,'Specialised Service Code'!$A$1:$D$219,2,FALSE))</f>
        <v/>
      </c>
      <c r="O1218" s="47"/>
    </row>
    <row r="1219" spans="1:15" s="80" customFormat="1" ht="14.25" customHeight="1">
      <c r="A1219" s="125" t="s">
        <v>27</v>
      </c>
      <c r="B1219" s="122" t="s">
        <v>2603</v>
      </c>
      <c r="C1219" s="126" t="s">
        <v>2604</v>
      </c>
      <c r="D1219" s="47" t="s">
        <v>28</v>
      </c>
      <c r="E1219" s="48" t="s">
        <v>3966</v>
      </c>
      <c r="F1219" s="50" t="s">
        <v>3967</v>
      </c>
      <c r="G1219" s="50" t="s">
        <v>2607</v>
      </c>
      <c r="H1219" s="50" t="s">
        <v>24</v>
      </c>
      <c r="I1219" s="50" t="s">
        <v>2608</v>
      </c>
      <c r="J1219" s="50"/>
      <c r="K1219" s="50" t="str">
        <f>IF(ISERROR(VLOOKUP(J1219,'Specialised Service Code'!$A$1:$D$219,2,FALSE)),"",VLOOKUP(J1219,'Specialised Service Code'!$A$1:$D$219,2,FALSE))</f>
        <v/>
      </c>
      <c r="L1219" s="47"/>
      <c r="M1219" s="50"/>
      <c r="N1219" s="50" t="str">
        <f>IF(ISERROR(VLOOKUP(M1219,'Specialised Service Code'!$A$1:$D$219,2,FALSE)),"",VLOOKUP(M1219,'Specialised Service Code'!$A$1:$D$219,2,FALSE))</f>
        <v/>
      </c>
      <c r="O1219" s="47"/>
    </row>
    <row r="1220" spans="1:15" s="80" customFormat="1" ht="14.25" customHeight="1">
      <c r="A1220" s="125" t="s">
        <v>27</v>
      </c>
      <c r="B1220" s="122" t="s">
        <v>2603</v>
      </c>
      <c r="C1220" s="126" t="s">
        <v>2604</v>
      </c>
      <c r="D1220" s="47" t="s">
        <v>28</v>
      </c>
      <c r="E1220" s="48" t="s">
        <v>3968</v>
      </c>
      <c r="F1220" s="50" t="s">
        <v>3969</v>
      </c>
      <c r="G1220" s="50" t="s">
        <v>2607</v>
      </c>
      <c r="H1220" s="50" t="s">
        <v>24</v>
      </c>
      <c r="I1220" s="50" t="s">
        <v>2608</v>
      </c>
      <c r="J1220" s="50"/>
      <c r="K1220" s="50" t="str">
        <f>IF(ISERROR(VLOOKUP(J1220,'Specialised Service Code'!$A$1:$D$219,2,FALSE)),"",VLOOKUP(J1220,'Specialised Service Code'!$A$1:$D$219,2,FALSE))</f>
        <v/>
      </c>
      <c r="L1220" s="47"/>
      <c r="M1220" s="50"/>
      <c r="N1220" s="50" t="str">
        <f>IF(ISERROR(VLOOKUP(M1220,'Specialised Service Code'!$A$1:$D$219,2,FALSE)),"",VLOOKUP(M1220,'Specialised Service Code'!$A$1:$D$219,2,FALSE))</f>
        <v/>
      </c>
      <c r="O1220" s="47"/>
    </row>
    <row r="1221" spans="1:15" s="80" customFormat="1" ht="14.25" customHeight="1">
      <c r="A1221" s="125" t="s">
        <v>27</v>
      </c>
      <c r="B1221" s="122" t="s">
        <v>3970</v>
      </c>
      <c r="C1221" s="126" t="s">
        <v>3971</v>
      </c>
      <c r="D1221" s="47" t="s">
        <v>29</v>
      </c>
      <c r="E1221" s="48" t="s">
        <v>3972</v>
      </c>
      <c r="F1221" s="50" t="s">
        <v>3973</v>
      </c>
      <c r="G1221" s="50" t="s">
        <v>9</v>
      </c>
      <c r="H1221" s="50" t="s">
        <v>1478</v>
      </c>
      <c r="I1221" s="50" t="s">
        <v>1789</v>
      </c>
      <c r="J1221" s="50" t="s">
        <v>13</v>
      </c>
      <c r="K1221" s="50" t="str">
        <f>IF(ISERROR(VLOOKUP(J1221,'Specialised Service Code'!$A$1:$D$219,2,FALSE)),"",VLOOKUP(J1221,'Specialised Service Code'!$A$1:$D$219,2,FALSE))</f>
        <v>CHEMOTHERAPY SERVICES</v>
      </c>
      <c r="L1221" s="47" t="s">
        <v>82</v>
      </c>
      <c r="M1221" s="50" t="s">
        <v>23</v>
      </c>
      <c r="N1221" s="50" t="str">
        <f>IF(ISERROR(VLOOKUP(M1221,'Specialised Service Code'!$A$1:$D$219,2,FALSE)),"",VLOOKUP(M1221,'Specialised Service Code'!$A$1:$D$219,2,FALSE))</f>
        <v>SPECIALIST CANCER SERVICES FOR CHILDREN AND YOUNG PEOPLE: PAEDIATRIC CANCER</v>
      </c>
      <c r="O1221" s="47" t="s">
        <v>83</v>
      </c>
    </row>
    <row r="1222" spans="1:15" s="80" customFormat="1" ht="14.25" customHeight="1">
      <c r="A1222" s="125" t="s">
        <v>27</v>
      </c>
      <c r="B1222" s="122" t="s">
        <v>3970</v>
      </c>
      <c r="C1222" s="126" t="s">
        <v>3971</v>
      </c>
      <c r="D1222" s="47" t="s">
        <v>29</v>
      </c>
      <c r="E1222" s="48" t="s">
        <v>3974</v>
      </c>
      <c r="F1222" s="50" t="s">
        <v>3975</v>
      </c>
      <c r="G1222" s="50" t="s">
        <v>9</v>
      </c>
      <c r="H1222" s="50" t="s">
        <v>1478</v>
      </c>
      <c r="I1222" s="50" t="s">
        <v>1789</v>
      </c>
      <c r="J1222" s="50" t="s">
        <v>13</v>
      </c>
      <c r="K1222" s="50" t="str">
        <f>IF(ISERROR(VLOOKUP(J1222,'Specialised Service Code'!$A$1:$D$219,2,FALSE)),"",VLOOKUP(J1222,'Specialised Service Code'!$A$1:$D$219,2,FALSE))</f>
        <v>CHEMOTHERAPY SERVICES</v>
      </c>
      <c r="L1222" s="47" t="s">
        <v>82</v>
      </c>
      <c r="M1222" s="50" t="s">
        <v>23</v>
      </c>
      <c r="N1222" s="50" t="str">
        <f>IF(ISERROR(VLOOKUP(M1222,'Specialised Service Code'!$A$1:$D$219,2,FALSE)),"",VLOOKUP(M1222,'Specialised Service Code'!$A$1:$D$219,2,FALSE))</f>
        <v>SPECIALIST CANCER SERVICES FOR CHILDREN AND YOUNG PEOPLE: PAEDIATRIC CANCER</v>
      </c>
      <c r="O1222" s="47" t="s">
        <v>83</v>
      </c>
    </row>
    <row r="1223" spans="1:15" s="80" customFormat="1" ht="14.25" customHeight="1">
      <c r="A1223" s="125" t="s">
        <v>27</v>
      </c>
      <c r="B1223" s="122" t="s">
        <v>3970</v>
      </c>
      <c r="C1223" s="126" t="s">
        <v>3971</v>
      </c>
      <c r="D1223" s="47" t="s">
        <v>29</v>
      </c>
      <c r="E1223" s="48" t="s">
        <v>3976</v>
      </c>
      <c r="F1223" s="50" t="s">
        <v>3977</v>
      </c>
      <c r="G1223" s="50" t="s">
        <v>9</v>
      </c>
      <c r="H1223" s="50" t="s">
        <v>1478</v>
      </c>
      <c r="I1223" s="50" t="s">
        <v>1789</v>
      </c>
      <c r="J1223" s="50" t="s">
        <v>13</v>
      </c>
      <c r="K1223" s="50" t="str">
        <f>IF(ISERROR(VLOOKUP(J1223,'Specialised Service Code'!$A$1:$D$219,2,FALSE)),"",VLOOKUP(J1223,'Specialised Service Code'!$A$1:$D$219,2,FALSE))</f>
        <v>CHEMOTHERAPY SERVICES</v>
      </c>
      <c r="L1223" s="47" t="s">
        <v>82</v>
      </c>
      <c r="M1223" s="50" t="s">
        <v>23</v>
      </c>
      <c r="N1223" s="50" t="str">
        <f>IF(ISERROR(VLOOKUP(M1223,'Specialised Service Code'!$A$1:$D$219,2,FALSE)),"",VLOOKUP(M1223,'Specialised Service Code'!$A$1:$D$219,2,FALSE))</f>
        <v>SPECIALIST CANCER SERVICES FOR CHILDREN AND YOUNG PEOPLE: PAEDIATRIC CANCER</v>
      </c>
      <c r="O1223" s="47" t="s">
        <v>83</v>
      </c>
    </row>
    <row r="1224" spans="1:15" s="80" customFormat="1" ht="14.25" customHeight="1">
      <c r="A1224" s="125" t="s">
        <v>27</v>
      </c>
      <c r="B1224" s="122" t="s">
        <v>3978</v>
      </c>
      <c r="C1224" s="126" t="s">
        <v>3979</v>
      </c>
      <c r="D1224" s="47" t="s">
        <v>29</v>
      </c>
      <c r="E1224" s="48" t="s">
        <v>3980</v>
      </c>
      <c r="F1224" s="50" t="s">
        <v>3981</v>
      </c>
      <c r="G1224" s="50" t="s">
        <v>2101</v>
      </c>
      <c r="H1224" s="50" t="s">
        <v>24</v>
      </c>
      <c r="I1224" s="50" t="s">
        <v>1546</v>
      </c>
      <c r="J1224" s="50" t="s">
        <v>1267</v>
      </c>
      <c r="K1224" s="50" t="str">
        <f>IF(ISERROR(VLOOKUP(J1224,'Specialised Service Code'!$A$1:$D$219,2,FALSE)),"",VLOOKUP(J1224,'Specialised Service Code'!$A$1:$D$219,2,FALSE))</f>
        <v>SPECIALIST SERVICES FOR HAEMOPHILIA AND OTHER RELATED BLEEDING DISORDERS</v>
      </c>
      <c r="L1224" s="47" t="s">
        <v>1547</v>
      </c>
      <c r="M1224" s="50" t="s">
        <v>1267</v>
      </c>
      <c r="N1224" s="50" t="str">
        <f>IF(ISERROR(VLOOKUP(M1224,'Specialised Service Code'!$A$1:$D$219,2,FALSE)),"",VLOOKUP(M1224,'Specialised Service Code'!$A$1:$D$219,2,FALSE))</f>
        <v>SPECIALIST SERVICES FOR HAEMOPHILIA AND OTHER RELATED BLEEDING DISORDERS</v>
      </c>
      <c r="O1224" s="47" t="s">
        <v>1547</v>
      </c>
    </row>
    <row r="1225" spans="1:15" s="80" customFormat="1" ht="14.25" customHeight="1">
      <c r="A1225" s="50" t="s">
        <v>1456</v>
      </c>
      <c r="B1225" s="48"/>
      <c r="C1225" s="78" t="s">
        <v>3982</v>
      </c>
      <c r="D1225" s="47"/>
      <c r="E1225" s="48"/>
      <c r="F1225" s="50" t="s">
        <v>3982</v>
      </c>
      <c r="G1225" s="50" t="s">
        <v>1830</v>
      </c>
      <c r="H1225" s="50" t="s">
        <v>24</v>
      </c>
      <c r="I1225" s="50" t="s">
        <v>1467</v>
      </c>
      <c r="J1225" s="50" t="s">
        <v>1371</v>
      </c>
      <c r="K1225" s="50" t="str">
        <f>IF(ISERROR(VLOOKUP(J1225,'Specialised Service Code'!$A$1:$D$219,2,FALSE)),"",VLOOKUP(J1225,'Specialised Service Code'!$A$1:$D$219,2,FALSE))</f>
        <v>ADULT HIGHLY SPECIALIST RHEUMATOLOGY SERVICES</v>
      </c>
      <c r="L1225" s="47">
        <v>410</v>
      </c>
      <c r="M1225" s="50" t="s">
        <v>1201</v>
      </c>
      <c r="N1225" s="50" t="str">
        <f>IF(ISERROR(VLOOKUP(M1225,'Specialised Service Code'!$A$1:$D$219,2,FALSE)),"",VLOOKUP(M1225,'Specialised Service Code'!$A$1:$D$219,2,FALSE))</f>
        <v>SPECIALIST RHEUMATOLOGY SERVICES FOR CHILDREN</v>
      </c>
      <c r="O1225" s="47" t="s">
        <v>1468</v>
      </c>
    </row>
    <row r="1226" spans="1:15" s="80" customFormat="1" ht="14.25" customHeight="1">
      <c r="A1226" s="125" t="s">
        <v>27</v>
      </c>
      <c r="B1226" s="122" t="s">
        <v>3983</v>
      </c>
      <c r="C1226" s="126" t="s">
        <v>3984</v>
      </c>
      <c r="D1226" s="47" t="s">
        <v>29</v>
      </c>
      <c r="E1226" s="48" t="s">
        <v>3985</v>
      </c>
      <c r="F1226" s="50" t="s">
        <v>3986</v>
      </c>
      <c r="G1226" s="50" t="s">
        <v>1634</v>
      </c>
      <c r="H1226" s="50" t="s">
        <v>24</v>
      </c>
      <c r="I1226" s="50" t="s">
        <v>1635</v>
      </c>
      <c r="J1226" s="50" t="s">
        <v>1358</v>
      </c>
      <c r="K1226" s="50" t="str">
        <f>IF(ISERROR(VLOOKUP(J1226,'Specialised Service Code'!$A$1:$D$219,2,FALSE)),"",VLOOKUP(J1226,'Specialised Service Code'!$A$1:$D$219,2,FALSE))</f>
        <v>ADULT SPECIALIST PULMONARY HYPERTENSION SERVICES</v>
      </c>
      <c r="L1226" s="47" t="s">
        <v>1636</v>
      </c>
      <c r="M1226" s="50" t="s">
        <v>1359</v>
      </c>
      <c r="N1226" s="50" t="str">
        <f>IF(ISERROR(VLOOKUP(M1226,'Specialised Service Code'!$A$1:$D$219,2,FALSE)),"",VLOOKUP(M1226,'Specialised Service Code'!$A$1:$D$219,2,FALSE))</f>
        <v>PULMONARY HYPERTENSION SERVICE FOR CHILDREN</v>
      </c>
      <c r="O1226" s="47" t="s">
        <v>1637</v>
      </c>
    </row>
    <row r="1227" spans="1:15" s="80" customFormat="1" ht="14.25" customHeight="1">
      <c r="A1227" s="125" t="s">
        <v>27</v>
      </c>
      <c r="B1227" s="122" t="s">
        <v>3983</v>
      </c>
      <c r="C1227" s="126" t="s">
        <v>3984</v>
      </c>
      <c r="D1227" s="47" t="s">
        <v>29</v>
      </c>
      <c r="E1227" s="48" t="s">
        <v>3987</v>
      </c>
      <c r="F1227" s="50" t="s">
        <v>3988</v>
      </c>
      <c r="G1227" s="50" t="s">
        <v>1634</v>
      </c>
      <c r="H1227" s="50" t="s">
        <v>24</v>
      </c>
      <c r="I1227" s="50" t="s">
        <v>1635</v>
      </c>
      <c r="J1227" s="50" t="s">
        <v>1358</v>
      </c>
      <c r="K1227" s="50" t="str">
        <f>IF(ISERROR(VLOOKUP(J1227,'Specialised Service Code'!$A$1:$D$219,2,FALSE)),"",VLOOKUP(J1227,'Specialised Service Code'!$A$1:$D$219,2,FALSE))</f>
        <v>ADULT SPECIALIST PULMONARY HYPERTENSION SERVICES</v>
      </c>
      <c r="L1227" s="47" t="s">
        <v>1636</v>
      </c>
      <c r="M1227" s="50" t="s">
        <v>1359</v>
      </c>
      <c r="N1227" s="50" t="str">
        <f>IF(ISERROR(VLOOKUP(M1227,'Specialised Service Code'!$A$1:$D$219,2,FALSE)),"",VLOOKUP(M1227,'Specialised Service Code'!$A$1:$D$219,2,FALSE))</f>
        <v>PULMONARY HYPERTENSION SERVICE FOR CHILDREN</v>
      </c>
      <c r="O1227" s="47" t="s">
        <v>1637</v>
      </c>
    </row>
    <row r="1228" spans="1:15" s="80" customFormat="1" ht="14.25" customHeight="1">
      <c r="A1228" s="125" t="s">
        <v>27</v>
      </c>
      <c r="B1228" s="122" t="s">
        <v>3983</v>
      </c>
      <c r="C1228" s="126" t="s">
        <v>3984</v>
      </c>
      <c r="D1228" s="47" t="s">
        <v>29</v>
      </c>
      <c r="E1228" s="48" t="s">
        <v>3989</v>
      </c>
      <c r="F1228" s="50" t="s">
        <v>3990</v>
      </c>
      <c r="G1228" s="50" t="s">
        <v>1634</v>
      </c>
      <c r="H1228" s="50" t="s">
        <v>24</v>
      </c>
      <c r="I1228" s="50" t="s">
        <v>1635</v>
      </c>
      <c r="J1228" s="50" t="s">
        <v>1358</v>
      </c>
      <c r="K1228" s="50" t="str">
        <f>IF(ISERROR(VLOOKUP(J1228,'Specialised Service Code'!$A$1:$D$219,2,FALSE)),"",VLOOKUP(J1228,'Specialised Service Code'!$A$1:$D$219,2,FALSE))</f>
        <v>ADULT SPECIALIST PULMONARY HYPERTENSION SERVICES</v>
      </c>
      <c r="L1228" s="47" t="s">
        <v>1636</v>
      </c>
      <c r="M1228" s="50" t="s">
        <v>1359</v>
      </c>
      <c r="N1228" s="50" t="str">
        <f>IF(ISERROR(VLOOKUP(M1228,'Specialised Service Code'!$A$1:$D$219,2,FALSE)),"",VLOOKUP(M1228,'Specialised Service Code'!$A$1:$D$219,2,FALSE))</f>
        <v>PULMONARY HYPERTENSION SERVICE FOR CHILDREN</v>
      </c>
      <c r="O1228" s="47" t="s">
        <v>1637</v>
      </c>
    </row>
    <row r="1229" spans="1:15" s="80" customFormat="1" ht="14.25" customHeight="1">
      <c r="A1229" s="125" t="s">
        <v>27</v>
      </c>
      <c r="B1229" s="122" t="s">
        <v>3983</v>
      </c>
      <c r="C1229" s="126" t="s">
        <v>3984</v>
      </c>
      <c r="D1229" s="47" t="s">
        <v>29</v>
      </c>
      <c r="E1229" s="48" t="s">
        <v>3991</v>
      </c>
      <c r="F1229" s="50" t="s">
        <v>3992</v>
      </c>
      <c r="G1229" s="50" t="s">
        <v>1634</v>
      </c>
      <c r="H1229" s="50" t="s">
        <v>24</v>
      </c>
      <c r="I1229" s="50" t="s">
        <v>1635</v>
      </c>
      <c r="J1229" s="50" t="s">
        <v>1358</v>
      </c>
      <c r="K1229" s="50" t="str">
        <f>IF(ISERROR(VLOOKUP(J1229,'Specialised Service Code'!$A$1:$D$219,2,FALSE)),"",VLOOKUP(J1229,'Specialised Service Code'!$A$1:$D$219,2,FALSE))</f>
        <v>ADULT SPECIALIST PULMONARY HYPERTENSION SERVICES</v>
      </c>
      <c r="L1229" s="47" t="s">
        <v>1636</v>
      </c>
      <c r="M1229" s="50" t="s">
        <v>1359</v>
      </c>
      <c r="N1229" s="50" t="str">
        <f>IF(ISERROR(VLOOKUP(M1229,'Specialised Service Code'!$A$1:$D$219,2,FALSE)),"",VLOOKUP(M1229,'Specialised Service Code'!$A$1:$D$219,2,FALSE))</f>
        <v>PULMONARY HYPERTENSION SERVICE FOR CHILDREN</v>
      </c>
      <c r="O1229" s="47" t="s">
        <v>1637</v>
      </c>
    </row>
    <row r="1230" spans="1:15" s="80" customFormat="1" ht="14.25" customHeight="1">
      <c r="A1230" s="50" t="s">
        <v>1456</v>
      </c>
      <c r="B1230" s="48"/>
      <c r="C1230" s="78" t="s">
        <v>3993</v>
      </c>
      <c r="D1230" s="47"/>
      <c r="E1230" s="48"/>
      <c r="F1230" s="50" t="s">
        <v>3993</v>
      </c>
      <c r="G1230" s="50" t="s">
        <v>2287</v>
      </c>
      <c r="H1230" s="50" t="s">
        <v>24</v>
      </c>
      <c r="I1230" s="50" t="s">
        <v>1531</v>
      </c>
      <c r="J1230" s="50" t="s">
        <v>1298</v>
      </c>
      <c r="K1230" s="50" t="str">
        <f>IF(ISERROR(VLOOKUP(J1230,'Specialised Service Code'!$A$1:$D$219,2,FALSE)),"",VLOOKUP(J1230,'Specialised Service Code'!$A$1:$D$219,2,FALSE))</f>
        <v>LYSOSOMAL STORAGE DISORDER SERVICE</v>
      </c>
      <c r="L1230" s="47" t="s">
        <v>1532</v>
      </c>
      <c r="M1230" s="50" t="s">
        <v>1298</v>
      </c>
      <c r="N1230" s="50" t="str">
        <f>IF(ISERROR(VLOOKUP(M1230,'Specialised Service Code'!$A$1:$D$219,2,FALSE)),"",VLOOKUP(M1230,'Specialised Service Code'!$A$1:$D$219,2,FALSE))</f>
        <v>LYSOSOMAL STORAGE DISORDER SERVICE</v>
      </c>
      <c r="O1230" s="47" t="s">
        <v>1533</v>
      </c>
    </row>
    <row r="1231" spans="1:15" s="80" customFormat="1" ht="14.25" customHeight="1">
      <c r="A1231" s="50" t="s">
        <v>1456</v>
      </c>
      <c r="B1231" s="48"/>
      <c r="C1231" s="78" t="s">
        <v>3994</v>
      </c>
      <c r="D1231" s="47"/>
      <c r="E1231" s="48"/>
      <c r="F1231" s="50" t="s">
        <v>3994</v>
      </c>
      <c r="G1231" s="50" t="s">
        <v>1619</v>
      </c>
      <c r="H1231" s="50" t="s">
        <v>24</v>
      </c>
      <c r="I1231" s="50" t="s">
        <v>1505</v>
      </c>
      <c r="J1231" s="50" t="s">
        <v>1284</v>
      </c>
      <c r="K1231" s="50" t="str">
        <f>IF(ISERROR(VLOOKUP(J1231,'Specialised Service Code'!$A$1:$D$219,2,FALSE)),"",VLOOKUP(J1231,'Specialised Service Code'!$A$1:$D$219,2,FALSE))</f>
        <v>HIGHLY SPECIALIST SERVICES FOR ADULTS WITH INFECTIOUS DISEASES: INFECTIOUS DISEASES</v>
      </c>
      <c r="L1231" s="47" t="s">
        <v>1506</v>
      </c>
      <c r="M1231" s="50" t="s">
        <v>1285</v>
      </c>
      <c r="N1231" s="50" t="str">
        <f>IF(ISERROR(VLOOKUP(M1231,'Specialised Service Code'!$A$1:$D$219,2,FALSE)),"",VLOOKUP(M1231,'Specialised Service Code'!$A$1:$D$219,2,FALSE))</f>
        <v>SPECIALIST SERVICES FOR CHILDREN WITH INFECTIOUS DISEASES</v>
      </c>
      <c r="O1231" s="47" t="s">
        <v>1437</v>
      </c>
    </row>
    <row r="1232" spans="1:15" s="80" customFormat="1" ht="14.25" customHeight="1">
      <c r="A1232" s="125" t="s">
        <v>27</v>
      </c>
      <c r="B1232" s="122" t="s">
        <v>3995</v>
      </c>
      <c r="C1232" s="126" t="s">
        <v>3996</v>
      </c>
      <c r="D1232" s="47" t="s">
        <v>29</v>
      </c>
      <c r="E1232" s="48" t="s">
        <v>3997</v>
      </c>
      <c r="F1232" s="50" t="s">
        <v>3998</v>
      </c>
      <c r="G1232" s="50" t="s">
        <v>3999</v>
      </c>
      <c r="H1232" s="50" t="s">
        <v>24</v>
      </c>
      <c r="I1232" s="50" t="s">
        <v>1467</v>
      </c>
      <c r="J1232" s="50" t="s">
        <v>1291</v>
      </c>
      <c r="K1232" s="50" t="str">
        <f>IF(ISERROR(VLOOKUP(J1232,'Specialised Service Code'!$A$1:$D$219,2,FALSE)),"",VLOOKUP(J1232,'Specialised Service Code'!$A$1:$D$219,2,FALSE))</f>
        <v>SEVERE INTESTINAL FAILURE SERVICE (ADULTS)</v>
      </c>
      <c r="L1232" s="47" t="s">
        <v>3272</v>
      </c>
      <c r="M1232" s="50" t="s">
        <v>1193</v>
      </c>
      <c r="N1232" s="50" t="str">
        <f>IF(ISERROR(VLOOKUP(M1232,'Specialised Service Code'!$A$1:$D$219,2,FALSE)),"",VLOOKUP(M1232,'Specialised Service Code'!$A$1:$D$219,2,FALSE))</f>
        <v>SPECIALIST GASTROENTEROLOGY, HEPATOLOGY AND NUTRITIONAL SUPPORT SERVICES FOR CHILDREN</v>
      </c>
      <c r="O1232" s="47" t="s">
        <v>3273</v>
      </c>
    </row>
    <row r="1233" spans="1:15" s="80" customFormat="1" ht="14.25" customHeight="1">
      <c r="A1233" s="125" t="s">
        <v>27</v>
      </c>
      <c r="B1233" s="122" t="s">
        <v>4000</v>
      </c>
      <c r="C1233" s="126" t="s">
        <v>4001</v>
      </c>
      <c r="D1233" s="47" t="s">
        <v>29</v>
      </c>
      <c r="E1233" s="48" t="s">
        <v>4002</v>
      </c>
      <c r="F1233" s="50" t="s">
        <v>4003</v>
      </c>
      <c r="G1233" s="50" t="s">
        <v>1619</v>
      </c>
      <c r="H1233" s="50" t="s">
        <v>24</v>
      </c>
      <c r="I1233" s="50" t="s">
        <v>1505</v>
      </c>
      <c r="J1233" s="50" t="s">
        <v>1284</v>
      </c>
      <c r="K1233" s="50" t="str">
        <f>IF(ISERROR(VLOOKUP(J1233,'Specialised Service Code'!$A$1:$D$219,2,FALSE)),"",VLOOKUP(J1233,'Specialised Service Code'!$A$1:$D$219,2,FALSE))</f>
        <v>HIGHLY SPECIALIST SERVICES FOR ADULTS WITH INFECTIOUS DISEASES: INFECTIOUS DISEASES</v>
      </c>
      <c r="L1233" s="47" t="s">
        <v>1506</v>
      </c>
      <c r="M1233" s="50" t="s">
        <v>1285</v>
      </c>
      <c r="N1233" s="50" t="str">
        <f>IF(ISERROR(VLOOKUP(M1233,'Specialised Service Code'!$A$1:$D$219,2,FALSE)),"",VLOOKUP(M1233,'Specialised Service Code'!$A$1:$D$219,2,FALSE))</f>
        <v>SPECIALIST SERVICES FOR CHILDREN WITH INFECTIOUS DISEASES</v>
      </c>
      <c r="O1233" s="47" t="s">
        <v>1437</v>
      </c>
    </row>
    <row r="1234" spans="1:15" s="80" customFormat="1" ht="14.25" customHeight="1">
      <c r="A1234" s="125" t="s">
        <v>27</v>
      </c>
      <c r="B1234" s="122" t="s">
        <v>4004</v>
      </c>
      <c r="C1234" s="126" t="s">
        <v>4005</v>
      </c>
      <c r="D1234" s="47" t="s">
        <v>29</v>
      </c>
      <c r="E1234" s="48" t="s">
        <v>4006</v>
      </c>
      <c r="F1234" s="50" t="s">
        <v>4007</v>
      </c>
      <c r="G1234" s="50" t="s">
        <v>1504</v>
      </c>
      <c r="H1234" s="50" t="s">
        <v>24</v>
      </c>
      <c r="I1234" s="50" t="s">
        <v>1505</v>
      </c>
      <c r="J1234" s="50" t="s">
        <v>1284</v>
      </c>
      <c r="K1234" s="50" t="str">
        <f>IF(ISERROR(VLOOKUP(J1234,'Specialised Service Code'!$A$1:$D$219,2,FALSE)),"",VLOOKUP(J1234,'Specialised Service Code'!$A$1:$D$219,2,FALSE))</f>
        <v>HIGHLY SPECIALIST SERVICES FOR ADULTS WITH INFECTIOUS DISEASES: INFECTIOUS DISEASES</v>
      </c>
      <c r="L1234" s="47" t="s">
        <v>1506</v>
      </c>
      <c r="M1234" s="50" t="s">
        <v>1285</v>
      </c>
      <c r="N1234" s="50" t="str">
        <f>IF(ISERROR(VLOOKUP(M1234,'Specialised Service Code'!$A$1:$D$219,2,FALSE)),"",VLOOKUP(M1234,'Specialised Service Code'!$A$1:$D$219,2,FALSE))</f>
        <v>SPECIALIST SERVICES FOR CHILDREN WITH INFECTIOUS DISEASES</v>
      </c>
      <c r="O1234" s="47" t="s">
        <v>1437</v>
      </c>
    </row>
    <row r="1235" spans="1:15" s="80" customFormat="1" ht="14.25" customHeight="1">
      <c r="A1235" s="125" t="s">
        <v>27</v>
      </c>
      <c r="B1235" s="122" t="s">
        <v>4008</v>
      </c>
      <c r="C1235" s="126" t="s">
        <v>4009</v>
      </c>
      <c r="D1235" s="47" t="s">
        <v>29</v>
      </c>
      <c r="E1235" s="48" t="s">
        <v>4010</v>
      </c>
      <c r="F1235" s="50" t="s">
        <v>4011</v>
      </c>
      <c r="G1235" s="50" t="s">
        <v>9</v>
      </c>
      <c r="H1235" s="50" t="s">
        <v>1853</v>
      </c>
      <c r="I1235" s="50" t="s">
        <v>1789</v>
      </c>
      <c r="J1235" s="50" t="s">
        <v>13</v>
      </c>
      <c r="K1235" s="50" t="str">
        <f>IF(ISERROR(VLOOKUP(J1235,'Specialised Service Code'!$A$1:$D$219,2,FALSE)),"",VLOOKUP(J1235,'Specialised Service Code'!$A$1:$D$219,2,FALSE))</f>
        <v>CHEMOTHERAPY SERVICES</v>
      </c>
      <c r="L1235" s="47" t="s">
        <v>82</v>
      </c>
      <c r="M1235" s="50" t="s">
        <v>23</v>
      </c>
      <c r="N1235" s="50" t="str">
        <f>IF(ISERROR(VLOOKUP(M1235,'Specialised Service Code'!$A$1:$D$219,2,FALSE)),"",VLOOKUP(M1235,'Specialised Service Code'!$A$1:$D$219,2,FALSE))</f>
        <v>SPECIALIST CANCER SERVICES FOR CHILDREN AND YOUNG PEOPLE: PAEDIATRIC CANCER</v>
      </c>
      <c r="O1235" s="47" t="s">
        <v>83</v>
      </c>
    </row>
    <row r="1236" spans="1:15" s="80" customFormat="1" ht="14.25" customHeight="1">
      <c r="A1236" s="125" t="s">
        <v>27</v>
      </c>
      <c r="B1236" s="122" t="s">
        <v>4012</v>
      </c>
      <c r="C1236" s="126" t="s">
        <v>4013</v>
      </c>
      <c r="D1236" s="47"/>
      <c r="E1236" s="48"/>
      <c r="F1236" s="50" t="s">
        <v>1950</v>
      </c>
      <c r="G1236" s="50" t="s">
        <v>4014</v>
      </c>
      <c r="H1236" s="50" t="s">
        <v>24</v>
      </c>
      <c r="I1236" s="50" t="s">
        <v>1436</v>
      </c>
      <c r="J1236" s="50" t="s">
        <v>5519</v>
      </c>
      <c r="K1236" s="50" t="str">
        <f>IF(ISERROR(VLOOKUP(J1236,'Specialised Service Code'!$A$1:$D$219,2,FALSE)),"",VLOOKUP(J1236,'Specialised Service Code'!$A$1:$D$219,2,FALSE))</f>
        <v>ADULT SPECIALIST SERVICES FOR PATIENTS INFECTED WITH HIV</v>
      </c>
      <c r="L1236" s="47">
        <v>350</v>
      </c>
      <c r="M1236" s="50" t="s">
        <v>5520</v>
      </c>
      <c r="N1236" s="50" t="str">
        <f>IF(ISERROR(VLOOKUP(M1236,'Specialised Service Code'!$A$1:$D$219,2,FALSE)),"",VLOOKUP(M1236,'Specialised Service Code'!$A$1:$D$219,2,FALSE))</f>
        <v>SPECIALIST SERVICES FOR CHILDREN WITH INFECTIOUS DISEASES: HIV</v>
      </c>
      <c r="O1236" s="47" t="s">
        <v>1437</v>
      </c>
    </row>
    <row r="1237" spans="1:15" s="80" customFormat="1" ht="14.25" customHeight="1">
      <c r="A1237" s="125" t="s">
        <v>27</v>
      </c>
      <c r="B1237" s="122" t="s">
        <v>4015</v>
      </c>
      <c r="C1237" s="126" t="s">
        <v>4016</v>
      </c>
      <c r="D1237" s="47"/>
      <c r="E1237" s="48"/>
      <c r="F1237" s="50" t="s">
        <v>1950</v>
      </c>
      <c r="G1237" s="50" t="s">
        <v>1435</v>
      </c>
      <c r="H1237" s="50" t="s">
        <v>24</v>
      </c>
      <c r="I1237" s="50" t="s">
        <v>1436</v>
      </c>
      <c r="J1237" s="50" t="s">
        <v>5519</v>
      </c>
      <c r="K1237" s="50" t="str">
        <f>IF(ISERROR(VLOOKUP(J1237,'Specialised Service Code'!$A$1:$D$219,2,FALSE)),"",VLOOKUP(J1237,'Specialised Service Code'!$A$1:$D$219,2,FALSE))</f>
        <v>ADULT SPECIALIST SERVICES FOR PATIENTS INFECTED WITH HIV</v>
      </c>
      <c r="L1237" s="47">
        <v>350</v>
      </c>
      <c r="M1237" s="50" t="s">
        <v>5520</v>
      </c>
      <c r="N1237" s="50" t="str">
        <f>IF(ISERROR(VLOOKUP(M1237,'Specialised Service Code'!$A$1:$D$219,2,FALSE)),"",VLOOKUP(M1237,'Specialised Service Code'!$A$1:$D$219,2,FALSE))</f>
        <v>SPECIALIST SERVICES FOR CHILDREN WITH INFECTIOUS DISEASES: HIV</v>
      </c>
      <c r="O1237" s="47" t="s">
        <v>1437</v>
      </c>
    </row>
    <row r="1238" spans="1:15" s="80" customFormat="1" ht="14.25" customHeight="1">
      <c r="A1238" s="125" t="s">
        <v>27</v>
      </c>
      <c r="B1238" s="122" t="s">
        <v>2323</v>
      </c>
      <c r="C1238" s="126" t="s">
        <v>2324</v>
      </c>
      <c r="D1238" s="47" t="s">
        <v>28</v>
      </c>
      <c r="E1238" s="48" t="s">
        <v>2329</v>
      </c>
      <c r="F1238" s="50" t="s">
        <v>2330</v>
      </c>
      <c r="G1238" s="50" t="s">
        <v>1504</v>
      </c>
      <c r="H1238" s="50" t="s">
        <v>24</v>
      </c>
      <c r="I1238" s="50" t="s">
        <v>1436</v>
      </c>
      <c r="J1238" s="50" t="s">
        <v>5519</v>
      </c>
      <c r="K1238" s="50" t="str">
        <f>IF(ISERROR(VLOOKUP(J1238,'Specialised Service Code'!$A$1:$D$219,2,FALSE)),"",VLOOKUP(J1238,'Specialised Service Code'!$A$1:$D$219,2,FALSE))</f>
        <v>ADULT SPECIALIST SERVICES FOR PATIENTS INFECTED WITH HIV</v>
      </c>
      <c r="L1238" s="47">
        <v>350</v>
      </c>
      <c r="M1238" s="50" t="s">
        <v>5520</v>
      </c>
      <c r="N1238" s="50" t="str">
        <f>IF(ISERROR(VLOOKUP(M1238,'Specialised Service Code'!$A$1:$D$219,2,FALSE)),"",VLOOKUP(M1238,'Specialised Service Code'!$A$1:$D$219,2,FALSE))</f>
        <v>SPECIALIST SERVICES FOR CHILDREN WITH INFECTIOUS DISEASES: HIV</v>
      </c>
      <c r="O1238" s="47" t="s">
        <v>1437</v>
      </c>
    </row>
    <row r="1239" spans="1:15" s="80" customFormat="1" ht="14.25" customHeight="1">
      <c r="A1239" s="125" t="s">
        <v>27</v>
      </c>
      <c r="B1239" s="122" t="s">
        <v>2323</v>
      </c>
      <c r="C1239" s="126" t="s">
        <v>2324</v>
      </c>
      <c r="D1239" s="47" t="s">
        <v>28</v>
      </c>
      <c r="E1239" s="48" t="s">
        <v>2331</v>
      </c>
      <c r="F1239" s="50" t="s">
        <v>2332</v>
      </c>
      <c r="G1239" s="50" t="s">
        <v>1504</v>
      </c>
      <c r="H1239" s="50" t="s">
        <v>24</v>
      </c>
      <c r="I1239" s="50" t="s">
        <v>1436</v>
      </c>
      <c r="J1239" s="50" t="s">
        <v>5519</v>
      </c>
      <c r="K1239" s="50" t="str">
        <f>IF(ISERROR(VLOOKUP(J1239,'Specialised Service Code'!$A$1:$D$219,2,FALSE)),"",VLOOKUP(J1239,'Specialised Service Code'!$A$1:$D$219,2,FALSE))</f>
        <v>ADULT SPECIALIST SERVICES FOR PATIENTS INFECTED WITH HIV</v>
      </c>
      <c r="L1239" s="47">
        <v>350</v>
      </c>
      <c r="M1239" s="50" t="s">
        <v>5520</v>
      </c>
      <c r="N1239" s="50" t="str">
        <f>IF(ISERROR(VLOOKUP(M1239,'Specialised Service Code'!$A$1:$D$219,2,FALSE)),"",VLOOKUP(M1239,'Specialised Service Code'!$A$1:$D$219,2,FALSE))</f>
        <v>SPECIALIST SERVICES FOR CHILDREN WITH INFECTIOUS DISEASES: HIV</v>
      </c>
      <c r="O1239" s="47" t="s">
        <v>1437</v>
      </c>
    </row>
    <row r="1240" spans="1:15" s="80" customFormat="1" ht="14.25" customHeight="1">
      <c r="A1240" s="125" t="s">
        <v>27</v>
      </c>
      <c r="B1240" s="122" t="s">
        <v>4017</v>
      </c>
      <c r="C1240" s="126" t="s">
        <v>4018</v>
      </c>
      <c r="D1240" s="47" t="s">
        <v>28</v>
      </c>
      <c r="E1240" s="48" t="s">
        <v>4019</v>
      </c>
      <c r="F1240" s="50" t="s">
        <v>4020</v>
      </c>
      <c r="G1240" s="50" t="s">
        <v>1435</v>
      </c>
      <c r="H1240" s="50" t="s">
        <v>24</v>
      </c>
      <c r="I1240" s="50" t="s">
        <v>1436</v>
      </c>
      <c r="J1240" s="50" t="s">
        <v>5519</v>
      </c>
      <c r="K1240" s="50" t="str">
        <f>IF(ISERROR(VLOOKUP(J1240,'Specialised Service Code'!$A$1:$D$219,2,FALSE)),"",VLOOKUP(J1240,'Specialised Service Code'!$A$1:$D$219,2,FALSE))</f>
        <v>ADULT SPECIALIST SERVICES FOR PATIENTS INFECTED WITH HIV</v>
      </c>
      <c r="L1240" s="47">
        <v>350</v>
      </c>
      <c r="M1240" s="50" t="s">
        <v>5520</v>
      </c>
      <c r="N1240" s="50" t="str">
        <f>IF(ISERROR(VLOOKUP(M1240,'Specialised Service Code'!$A$1:$D$219,2,FALSE)),"",VLOOKUP(M1240,'Specialised Service Code'!$A$1:$D$219,2,FALSE))</f>
        <v>SPECIALIST SERVICES FOR CHILDREN WITH INFECTIOUS DISEASES: HIV</v>
      </c>
      <c r="O1240" s="47" t="s">
        <v>1437</v>
      </c>
    </row>
    <row r="1241" spans="1:15" s="80" customFormat="1" ht="14.25" customHeight="1">
      <c r="A1241" s="125" t="s">
        <v>27</v>
      </c>
      <c r="B1241" s="122" t="s">
        <v>4021</v>
      </c>
      <c r="C1241" s="126" t="s">
        <v>2318</v>
      </c>
      <c r="D1241" s="47" t="s">
        <v>28</v>
      </c>
      <c r="E1241" s="48" t="s">
        <v>2321</v>
      </c>
      <c r="F1241" s="50" t="s">
        <v>2322</v>
      </c>
      <c r="G1241" s="50" t="s">
        <v>1435</v>
      </c>
      <c r="H1241" s="50" t="s">
        <v>24</v>
      </c>
      <c r="I1241" s="50" t="s">
        <v>1436</v>
      </c>
      <c r="J1241" s="50" t="s">
        <v>5519</v>
      </c>
      <c r="K1241" s="50" t="str">
        <f>IF(ISERROR(VLOOKUP(J1241,'Specialised Service Code'!$A$1:$D$219,2,FALSE)),"",VLOOKUP(J1241,'Specialised Service Code'!$A$1:$D$219,2,FALSE))</f>
        <v>ADULT SPECIALIST SERVICES FOR PATIENTS INFECTED WITH HIV</v>
      </c>
      <c r="L1241" s="47">
        <v>350</v>
      </c>
      <c r="M1241" s="50" t="s">
        <v>5520</v>
      </c>
      <c r="N1241" s="50" t="str">
        <f>IF(ISERROR(VLOOKUP(M1241,'Specialised Service Code'!$A$1:$D$219,2,FALSE)),"",VLOOKUP(M1241,'Specialised Service Code'!$A$1:$D$219,2,FALSE))</f>
        <v>SPECIALIST SERVICES FOR CHILDREN WITH INFECTIOUS DISEASES: HIV</v>
      </c>
      <c r="O1241" s="47" t="s">
        <v>1437</v>
      </c>
    </row>
    <row r="1242" spans="1:15" s="80" customFormat="1" ht="14.25" customHeight="1">
      <c r="A1242" s="125" t="s">
        <v>27</v>
      </c>
      <c r="B1242" s="122" t="s">
        <v>4017</v>
      </c>
      <c r="C1242" s="126" t="s">
        <v>4018</v>
      </c>
      <c r="D1242" s="47" t="s">
        <v>29</v>
      </c>
      <c r="E1242" s="48" t="s">
        <v>4022</v>
      </c>
      <c r="F1242" s="50" t="s">
        <v>4023</v>
      </c>
      <c r="G1242" s="50" t="s">
        <v>1504</v>
      </c>
      <c r="H1242" s="50" t="s">
        <v>24</v>
      </c>
      <c r="I1242" s="50" t="s">
        <v>1436</v>
      </c>
      <c r="J1242" s="50" t="s">
        <v>1284</v>
      </c>
      <c r="K1242" s="50" t="str">
        <f>IF(ISERROR(VLOOKUP(J1242,'Specialised Service Code'!$A$1:$D$219,2,FALSE)),"",VLOOKUP(J1242,'Specialised Service Code'!$A$1:$D$219,2,FALSE))</f>
        <v>HIGHLY SPECIALIST SERVICES FOR ADULTS WITH INFECTIOUS DISEASES: INFECTIOUS DISEASES</v>
      </c>
      <c r="L1242" s="47">
        <v>350</v>
      </c>
      <c r="M1242" s="50" t="s">
        <v>1285</v>
      </c>
      <c r="N1242" s="50" t="str">
        <f>IF(ISERROR(VLOOKUP(M1242,'Specialised Service Code'!$A$1:$D$219,2,FALSE)),"",VLOOKUP(M1242,'Specialised Service Code'!$A$1:$D$219,2,FALSE))</f>
        <v>SPECIALIST SERVICES FOR CHILDREN WITH INFECTIOUS DISEASES</v>
      </c>
      <c r="O1242" s="47" t="s">
        <v>1437</v>
      </c>
    </row>
    <row r="1243" spans="1:15" s="80" customFormat="1" ht="14.25" customHeight="1">
      <c r="A1243" s="125" t="s">
        <v>27</v>
      </c>
      <c r="B1243" s="122" t="s">
        <v>4017</v>
      </c>
      <c r="C1243" s="126" t="s">
        <v>4018</v>
      </c>
      <c r="D1243" s="47" t="s">
        <v>28</v>
      </c>
      <c r="E1243" s="48" t="s">
        <v>4019</v>
      </c>
      <c r="F1243" s="50" t="s">
        <v>4020</v>
      </c>
      <c r="G1243" s="50" t="s">
        <v>1504</v>
      </c>
      <c r="H1243" s="50" t="s">
        <v>24</v>
      </c>
      <c r="I1243" s="50" t="s">
        <v>1436</v>
      </c>
      <c r="J1243" s="50" t="s">
        <v>1284</v>
      </c>
      <c r="K1243" s="50" t="str">
        <f>IF(ISERROR(VLOOKUP(J1243,'Specialised Service Code'!$A$1:$D$219,2,FALSE)),"",VLOOKUP(J1243,'Specialised Service Code'!$A$1:$D$219,2,FALSE))</f>
        <v>HIGHLY SPECIALIST SERVICES FOR ADULTS WITH INFECTIOUS DISEASES: INFECTIOUS DISEASES</v>
      </c>
      <c r="L1243" s="47">
        <v>350</v>
      </c>
      <c r="M1243" s="50" t="s">
        <v>1285</v>
      </c>
      <c r="N1243" s="50" t="str">
        <f>IF(ISERROR(VLOOKUP(M1243,'Specialised Service Code'!$A$1:$D$219,2,FALSE)),"",VLOOKUP(M1243,'Specialised Service Code'!$A$1:$D$219,2,FALSE))</f>
        <v>SPECIALIST SERVICES FOR CHILDREN WITH INFECTIOUS DISEASES</v>
      </c>
      <c r="O1243" s="47" t="s">
        <v>1437</v>
      </c>
    </row>
    <row r="1244" spans="1:15" s="80" customFormat="1" ht="14.25" customHeight="1">
      <c r="A1244" s="125" t="s">
        <v>27</v>
      </c>
      <c r="B1244" s="122" t="s">
        <v>4017</v>
      </c>
      <c r="C1244" s="126" t="s">
        <v>4018</v>
      </c>
      <c r="D1244" s="47" t="s">
        <v>29</v>
      </c>
      <c r="E1244" s="48" t="s">
        <v>4022</v>
      </c>
      <c r="F1244" s="50" t="s">
        <v>4023</v>
      </c>
      <c r="G1244" s="50" t="s">
        <v>1435</v>
      </c>
      <c r="H1244" s="50" t="s">
        <v>24</v>
      </c>
      <c r="I1244" s="50" t="s">
        <v>1436</v>
      </c>
      <c r="J1244" s="50" t="s">
        <v>5519</v>
      </c>
      <c r="K1244" s="50" t="str">
        <f>IF(ISERROR(VLOOKUP(J1244,'Specialised Service Code'!$A$1:$D$219,2,FALSE)),"",VLOOKUP(J1244,'Specialised Service Code'!$A$1:$D$219,2,FALSE))</f>
        <v>ADULT SPECIALIST SERVICES FOR PATIENTS INFECTED WITH HIV</v>
      </c>
      <c r="L1244" s="47">
        <v>350</v>
      </c>
      <c r="M1244" s="50" t="s">
        <v>5520</v>
      </c>
      <c r="N1244" s="50" t="str">
        <f>IF(ISERROR(VLOOKUP(M1244,'Specialised Service Code'!$A$1:$D$219,2,FALSE)),"",VLOOKUP(M1244,'Specialised Service Code'!$A$1:$D$219,2,FALSE))</f>
        <v>SPECIALIST SERVICES FOR CHILDREN WITH INFECTIOUS DISEASES: HIV</v>
      </c>
      <c r="O1244" s="47" t="s">
        <v>1437</v>
      </c>
    </row>
    <row r="1245" spans="1:15" s="80" customFormat="1" ht="14.25" customHeight="1">
      <c r="A1245" s="125" t="s">
        <v>27</v>
      </c>
      <c r="B1245" s="122" t="s">
        <v>4017</v>
      </c>
      <c r="C1245" s="126" t="s">
        <v>4018</v>
      </c>
      <c r="D1245" s="47" t="s">
        <v>28</v>
      </c>
      <c r="E1245" s="48" t="s">
        <v>4019</v>
      </c>
      <c r="F1245" s="50" t="s">
        <v>4020</v>
      </c>
      <c r="G1245" s="50" t="s">
        <v>1435</v>
      </c>
      <c r="H1245" s="50" t="s">
        <v>24</v>
      </c>
      <c r="I1245" s="50" t="s">
        <v>1436</v>
      </c>
      <c r="J1245" s="50" t="s">
        <v>5519</v>
      </c>
      <c r="K1245" s="50" t="str">
        <f>IF(ISERROR(VLOOKUP(J1245,'Specialised Service Code'!$A$1:$D$219,2,FALSE)),"",VLOOKUP(J1245,'Specialised Service Code'!$A$1:$D$219,2,FALSE))</f>
        <v>ADULT SPECIALIST SERVICES FOR PATIENTS INFECTED WITH HIV</v>
      </c>
      <c r="L1245" s="47">
        <v>350</v>
      </c>
      <c r="M1245" s="50" t="s">
        <v>5520</v>
      </c>
      <c r="N1245" s="50" t="str">
        <f>IF(ISERROR(VLOOKUP(M1245,'Specialised Service Code'!$A$1:$D$219,2,FALSE)),"",VLOOKUP(M1245,'Specialised Service Code'!$A$1:$D$219,2,FALSE))</f>
        <v>SPECIALIST SERVICES FOR CHILDREN WITH INFECTIOUS DISEASES: HIV</v>
      </c>
      <c r="O1245" s="47" t="s">
        <v>1437</v>
      </c>
    </row>
    <row r="1246" spans="1:15" s="80" customFormat="1" ht="14.25" customHeight="1">
      <c r="A1246" s="125" t="s">
        <v>27</v>
      </c>
      <c r="B1246" s="122" t="s">
        <v>4024</v>
      </c>
      <c r="C1246" s="126" t="s">
        <v>4025</v>
      </c>
      <c r="D1246" s="47" t="s">
        <v>29</v>
      </c>
      <c r="E1246" s="48" t="s">
        <v>4026</v>
      </c>
      <c r="F1246" s="50" t="s">
        <v>4027</v>
      </c>
      <c r="G1246" s="50" t="s">
        <v>4014</v>
      </c>
      <c r="H1246" s="50" t="s">
        <v>24</v>
      </c>
      <c r="I1246" s="50" t="s">
        <v>1436</v>
      </c>
      <c r="J1246" s="50" t="s">
        <v>5519</v>
      </c>
      <c r="K1246" s="50" t="str">
        <f>IF(ISERROR(VLOOKUP(J1246,'Specialised Service Code'!$A$1:$D$219,2,FALSE)),"",VLOOKUP(J1246,'Specialised Service Code'!$A$1:$D$219,2,FALSE))</f>
        <v>ADULT SPECIALIST SERVICES FOR PATIENTS INFECTED WITH HIV</v>
      </c>
      <c r="L1246" s="47">
        <v>350</v>
      </c>
      <c r="M1246" s="50" t="s">
        <v>5520</v>
      </c>
      <c r="N1246" s="50" t="str">
        <f>IF(ISERROR(VLOOKUP(M1246,'Specialised Service Code'!$A$1:$D$219,2,FALSE)),"",VLOOKUP(M1246,'Specialised Service Code'!$A$1:$D$219,2,FALSE))</f>
        <v>SPECIALIST SERVICES FOR CHILDREN WITH INFECTIOUS DISEASES: HIV</v>
      </c>
      <c r="O1246" s="47" t="s">
        <v>1437</v>
      </c>
    </row>
    <row r="1247" spans="1:15" s="80" customFormat="1" ht="14.25" customHeight="1">
      <c r="A1247" s="125" t="s">
        <v>27</v>
      </c>
      <c r="B1247" s="122" t="s">
        <v>4024</v>
      </c>
      <c r="C1247" s="126" t="s">
        <v>4025</v>
      </c>
      <c r="D1247" s="47" t="s">
        <v>29</v>
      </c>
      <c r="E1247" s="48" t="s">
        <v>4028</v>
      </c>
      <c r="F1247" s="50" t="s">
        <v>4029</v>
      </c>
      <c r="G1247" s="50" t="s">
        <v>4014</v>
      </c>
      <c r="H1247" s="50" t="s">
        <v>24</v>
      </c>
      <c r="I1247" s="50" t="s">
        <v>1436</v>
      </c>
      <c r="J1247" s="50" t="s">
        <v>5519</v>
      </c>
      <c r="K1247" s="50" t="str">
        <f>IF(ISERROR(VLOOKUP(J1247,'Specialised Service Code'!$A$1:$D$219,2,FALSE)),"",VLOOKUP(J1247,'Specialised Service Code'!$A$1:$D$219,2,FALSE))</f>
        <v>ADULT SPECIALIST SERVICES FOR PATIENTS INFECTED WITH HIV</v>
      </c>
      <c r="L1247" s="47">
        <v>350</v>
      </c>
      <c r="M1247" s="50" t="s">
        <v>5520</v>
      </c>
      <c r="N1247" s="50" t="str">
        <f>IF(ISERROR(VLOOKUP(M1247,'Specialised Service Code'!$A$1:$D$219,2,FALSE)),"",VLOOKUP(M1247,'Specialised Service Code'!$A$1:$D$219,2,FALSE))</f>
        <v>SPECIALIST SERVICES FOR CHILDREN WITH INFECTIOUS DISEASES: HIV</v>
      </c>
      <c r="O1247" s="47" t="s">
        <v>1437</v>
      </c>
    </row>
    <row r="1248" spans="1:15" s="80" customFormat="1" ht="14.25" customHeight="1">
      <c r="A1248" s="125" t="s">
        <v>27</v>
      </c>
      <c r="B1248" s="122" t="s">
        <v>4024</v>
      </c>
      <c r="C1248" s="126" t="s">
        <v>4025</v>
      </c>
      <c r="D1248" s="47" t="s">
        <v>29</v>
      </c>
      <c r="E1248" s="48" t="s">
        <v>4030</v>
      </c>
      <c r="F1248" s="50" t="s">
        <v>4031</v>
      </c>
      <c r="G1248" s="50" t="s">
        <v>4014</v>
      </c>
      <c r="H1248" s="50" t="s">
        <v>24</v>
      </c>
      <c r="I1248" s="50" t="s">
        <v>1436</v>
      </c>
      <c r="J1248" s="50" t="s">
        <v>5519</v>
      </c>
      <c r="K1248" s="50" t="str">
        <f>IF(ISERROR(VLOOKUP(J1248,'Specialised Service Code'!$A$1:$D$219,2,FALSE)),"",VLOOKUP(J1248,'Specialised Service Code'!$A$1:$D$219,2,FALSE))</f>
        <v>ADULT SPECIALIST SERVICES FOR PATIENTS INFECTED WITH HIV</v>
      </c>
      <c r="L1248" s="47">
        <v>350</v>
      </c>
      <c r="M1248" s="50" t="s">
        <v>5520</v>
      </c>
      <c r="N1248" s="50" t="str">
        <f>IF(ISERROR(VLOOKUP(M1248,'Specialised Service Code'!$A$1:$D$219,2,FALSE)),"",VLOOKUP(M1248,'Specialised Service Code'!$A$1:$D$219,2,FALSE))</f>
        <v>SPECIALIST SERVICES FOR CHILDREN WITH INFECTIOUS DISEASES: HIV</v>
      </c>
      <c r="O1248" s="47" t="s">
        <v>1437</v>
      </c>
    </row>
    <row r="1249" spans="1:15" s="80" customFormat="1" ht="14.25" customHeight="1">
      <c r="A1249" s="125" t="s">
        <v>27</v>
      </c>
      <c r="B1249" s="122" t="s">
        <v>4024</v>
      </c>
      <c r="C1249" s="126" t="s">
        <v>4025</v>
      </c>
      <c r="D1249" s="47" t="s">
        <v>29</v>
      </c>
      <c r="E1249" s="48" t="s">
        <v>4032</v>
      </c>
      <c r="F1249" s="50" t="s">
        <v>4033</v>
      </c>
      <c r="G1249" s="50" t="s">
        <v>4014</v>
      </c>
      <c r="H1249" s="50" t="s">
        <v>24</v>
      </c>
      <c r="I1249" s="50" t="s">
        <v>1436</v>
      </c>
      <c r="J1249" s="50" t="s">
        <v>5519</v>
      </c>
      <c r="K1249" s="50" t="str">
        <f>IF(ISERROR(VLOOKUP(J1249,'Specialised Service Code'!$A$1:$D$219,2,FALSE)),"",VLOOKUP(J1249,'Specialised Service Code'!$A$1:$D$219,2,FALSE))</f>
        <v>ADULT SPECIALIST SERVICES FOR PATIENTS INFECTED WITH HIV</v>
      </c>
      <c r="L1249" s="47">
        <v>350</v>
      </c>
      <c r="M1249" s="50" t="s">
        <v>5520</v>
      </c>
      <c r="N1249" s="50" t="str">
        <f>IF(ISERROR(VLOOKUP(M1249,'Specialised Service Code'!$A$1:$D$219,2,FALSE)),"",VLOOKUP(M1249,'Specialised Service Code'!$A$1:$D$219,2,FALSE))</f>
        <v>SPECIALIST SERVICES FOR CHILDREN WITH INFECTIOUS DISEASES: HIV</v>
      </c>
      <c r="O1249" s="47" t="s">
        <v>1437</v>
      </c>
    </row>
    <row r="1250" spans="1:15" s="80" customFormat="1" ht="14.25" customHeight="1">
      <c r="A1250" s="125" t="s">
        <v>27</v>
      </c>
      <c r="B1250" s="122" t="s">
        <v>4024</v>
      </c>
      <c r="C1250" s="126" t="s">
        <v>4025</v>
      </c>
      <c r="D1250" s="47" t="s">
        <v>29</v>
      </c>
      <c r="E1250" s="48" t="s">
        <v>4034</v>
      </c>
      <c r="F1250" s="50" t="s">
        <v>4035</v>
      </c>
      <c r="G1250" s="50" t="s">
        <v>4014</v>
      </c>
      <c r="H1250" s="50" t="s">
        <v>24</v>
      </c>
      <c r="I1250" s="50" t="s">
        <v>1436</v>
      </c>
      <c r="J1250" s="50" t="s">
        <v>5519</v>
      </c>
      <c r="K1250" s="50" t="str">
        <f>IF(ISERROR(VLOOKUP(J1250,'Specialised Service Code'!$A$1:$D$219,2,FALSE)),"",VLOOKUP(J1250,'Specialised Service Code'!$A$1:$D$219,2,FALSE))</f>
        <v>ADULT SPECIALIST SERVICES FOR PATIENTS INFECTED WITH HIV</v>
      </c>
      <c r="L1250" s="47">
        <v>350</v>
      </c>
      <c r="M1250" s="50" t="s">
        <v>5520</v>
      </c>
      <c r="N1250" s="50" t="str">
        <f>IF(ISERROR(VLOOKUP(M1250,'Specialised Service Code'!$A$1:$D$219,2,FALSE)),"",VLOOKUP(M1250,'Specialised Service Code'!$A$1:$D$219,2,FALSE))</f>
        <v>SPECIALIST SERVICES FOR CHILDREN WITH INFECTIOUS DISEASES: HIV</v>
      </c>
      <c r="O1250" s="47" t="s">
        <v>1437</v>
      </c>
    </row>
    <row r="1251" spans="1:15" s="80" customFormat="1" ht="14.25" customHeight="1">
      <c r="A1251" s="125" t="s">
        <v>27</v>
      </c>
      <c r="B1251" s="122" t="s">
        <v>4036</v>
      </c>
      <c r="C1251" s="126" t="s">
        <v>4037</v>
      </c>
      <c r="D1251" s="47" t="s">
        <v>29</v>
      </c>
      <c r="E1251" s="48" t="s">
        <v>4038</v>
      </c>
      <c r="F1251" s="50" t="s">
        <v>4039</v>
      </c>
      <c r="G1251" s="50" t="s">
        <v>1435</v>
      </c>
      <c r="H1251" s="50" t="s">
        <v>24</v>
      </c>
      <c r="I1251" s="50" t="s">
        <v>1436</v>
      </c>
      <c r="J1251" s="50" t="s">
        <v>5519</v>
      </c>
      <c r="K1251" s="50" t="str">
        <f>IF(ISERROR(VLOOKUP(J1251,'Specialised Service Code'!$A$1:$D$219,2,FALSE)),"",VLOOKUP(J1251,'Specialised Service Code'!$A$1:$D$219,2,FALSE))</f>
        <v>ADULT SPECIALIST SERVICES FOR PATIENTS INFECTED WITH HIV</v>
      </c>
      <c r="L1251" s="47">
        <v>350</v>
      </c>
      <c r="M1251" s="50" t="s">
        <v>5520</v>
      </c>
      <c r="N1251" s="50" t="str">
        <f>IF(ISERROR(VLOOKUP(M1251,'Specialised Service Code'!$A$1:$D$219,2,FALSE)),"",VLOOKUP(M1251,'Specialised Service Code'!$A$1:$D$219,2,FALSE))</f>
        <v>SPECIALIST SERVICES FOR CHILDREN WITH INFECTIOUS DISEASES: HIV</v>
      </c>
      <c r="O1251" s="47" t="s">
        <v>1437</v>
      </c>
    </row>
    <row r="1252" spans="1:15" s="80" customFormat="1" ht="14.25" customHeight="1">
      <c r="A1252" s="125" t="s">
        <v>27</v>
      </c>
      <c r="B1252" s="122" t="s">
        <v>4036</v>
      </c>
      <c r="C1252" s="126" t="s">
        <v>4037</v>
      </c>
      <c r="D1252" s="47" t="s">
        <v>28</v>
      </c>
      <c r="E1252" s="48" t="s">
        <v>4040</v>
      </c>
      <c r="F1252" s="50" t="s">
        <v>4041</v>
      </c>
      <c r="G1252" s="50" t="s">
        <v>1435</v>
      </c>
      <c r="H1252" s="50" t="s">
        <v>24</v>
      </c>
      <c r="I1252" s="50" t="s">
        <v>1436</v>
      </c>
      <c r="J1252" s="50" t="s">
        <v>5519</v>
      </c>
      <c r="K1252" s="50" t="str">
        <f>IF(ISERROR(VLOOKUP(J1252,'Specialised Service Code'!$A$1:$D$219,2,FALSE)),"",VLOOKUP(J1252,'Specialised Service Code'!$A$1:$D$219,2,FALSE))</f>
        <v>ADULT SPECIALIST SERVICES FOR PATIENTS INFECTED WITH HIV</v>
      </c>
      <c r="L1252" s="47">
        <v>350</v>
      </c>
      <c r="M1252" s="50" t="s">
        <v>5520</v>
      </c>
      <c r="N1252" s="50" t="str">
        <f>IF(ISERROR(VLOOKUP(M1252,'Specialised Service Code'!$A$1:$D$219,2,FALSE)),"",VLOOKUP(M1252,'Specialised Service Code'!$A$1:$D$219,2,FALSE))</f>
        <v>SPECIALIST SERVICES FOR CHILDREN WITH INFECTIOUS DISEASES: HIV</v>
      </c>
      <c r="O1252" s="47" t="s">
        <v>1437</v>
      </c>
    </row>
    <row r="1253" spans="1:15" s="80" customFormat="1" ht="14.25" customHeight="1">
      <c r="A1253" s="125" t="s">
        <v>27</v>
      </c>
      <c r="B1253" s="122" t="s">
        <v>4042</v>
      </c>
      <c r="C1253" s="126" t="s">
        <v>4043</v>
      </c>
      <c r="D1253" s="47" t="s">
        <v>29</v>
      </c>
      <c r="E1253" s="48" t="s">
        <v>4044</v>
      </c>
      <c r="F1253" s="50" t="s">
        <v>4045</v>
      </c>
      <c r="G1253" s="50" t="s">
        <v>1435</v>
      </c>
      <c r="H1253" s="50" t="s">
        <v>24</v>
      </c>
      <c r="I1253" s="50" t="s">
        <v>1436</v>
      </c>
      <c r="J1253" s="50" t="s">
        <v>5519</v>
      </c>
      <c r="K1253" s="50" t="str">
        <f>IF(ISERROR(VLOOKUP(J1253,'Specialised Service Code'!$A$1:$D$219,2,FALSE)),"",VLOOKUP(J1253,'Specialised Service Code'!$A$1:$D$219,2,FALSE))</f>
        <v>ADULT SPECIALIST SERVICES FOR PATIENTS INFECTED WITH HIV</v>
      </c>
      <c r="L1253" s="47">
        <v>350</v>
      </c>
      <c r="M1253" s="50" t="s">
        <v>5520</v>
      </c>
      <c r="N1253" s="50" t="str">
        <f>IF(ISERROR(VLOOKUP(M1253,'Specialised Service Code'!$A$1:$D$219,2,FALSE)),"",VLOOKUP(M1253,'Specialised Service Code'!$A$1:$D$219,2,FALSE))</f>
        <v>SPECIALIST SERVICES FOR CHILDREN WITH INFECTIOUS DISEASES: HIV</v>
      </c>
      <c r="O1253" s="47" t="s">
        <v>1437</v>
      </c>
    </row>
    <row r="1254" spans="1:15" s="80" customFormat="1" ht="14.25" customHeight="1">
      <c r="A1254" s="125" t="s">
        <v>27</v>
      </c>
      <c r="B1254" s="122" t="s">
        <v>4042</v>
      </c>
      <c r="C1254" s="126" t="s">
        <v>4043</v>
      </c>
      <c r="D1254" s="47" t="s">
        <v>28</v>
      </c>
      <c r="E1254" s="48" t="s">
        <v>4046</v>
      </c>
      <c r="F1254" s="50" t="s">
        <v>4047</v>
      </c>
      <c r="G1254" s="50" t="s">
        <v>1435</v>
      </c>
      <c r="H1254" s="50" t="s">
        <v>24</v>
      </c>
      <c r="I1254" s="50" t="s">
        <v>1436</v>
      </c>
      <c r="J1254" s="50" t="s">
        <v>5519</v>
      </c>
      <c r="K1254" s="50" t="str">
        <f>IF(ISERROR(VLOOKUP(J1254,'Specialised Service Code'!$A$1:$D$219,2,FALSE)),"",VLOOKUP(J1254,'Specialised Service Code'!$A$1:$D$219,2,FALSE))</f>
        <v>ADULT SPECIALIST SERVICES FOR PATIENTS INFECTED WITH HIV</v>
      </c>
      <c r="L1254" s="47">
        <v>350</v>
      </c>
      <c r="M1254" s="50" t="s">
        <v>5520</v>
      </c>
      <c r="N1254" s="50" t="str">
        <f>IF(ISERROR(VLOOKUP(M1254,'Specialised Service Code'!$A$1:$D$219,2,FALSE)),"",VLOOKUP(M1254,'Specialised Service Code'!$A$1:$D$219,2,FALSE))</f>
        <v>SPECIALIST SERVICES FOR CHILDREN WITH INFECTIOUS DISEASES: HIV</v>
      </c>
      <c r="O1254" s="47" t="s">
        <v>1437</v>
      </c>
    </row>
    <row r="1255" spans="1:15" s="80" customFormat="1" ht="14.25" customHeight="1">
      <c r="A1255" s="125" t="s">
        <v>27</v>
      </c>
      <c r="B1255" s="122" t="s">
        <v>4048</v>
      </c>
      <c r="C1255" s="126" t="s">
        <v>4049</v>
      </c>
      <c r="D1255" s="47" t="s">
        <v>29</v>
      </c>
      <c r="E1255" s="48" t="s">
        <v>4050</v>
      </c>
      <c r="F1255" s="50" t="s">
        <v>4051</v>
      </c>
      <c r="G1255" s="50" t="s">
        <v>1435</v>
      </c>
      <c r="H1255" s="50" t="s">
        <v>24</v>
      </c>
      <c r="I1255" s="50" t="s">
        <v>1436</v>
      </c>
      <c r="J1255" s="50" t="s">
        <v>5519</v>
      </c>
      <c r="K1255" s="50" t="str">
        <f>IF(ISERROR(VLOOKUP(J1255,'Specialised Service Code'!$A$1:$D$219,2,FALSE)),"",VLOOKUP(J1255,'Specialised Service Code'!$A$1:$D$219,2,FALSE))</f>
        <v>ADULT SPECIALIST SERVICES FOR PATIENTS INFECTED WITH HIV</v>
      </c>
      <c r="L1255" s="47">
        <v>350</v>
      </c>
      <c r="M1255" s="50" t="s">
        <v>5520</v>
      </c>
      <c r="N1255" s="50" t="str">
        <f>IF(ISERROR(VLOOKUP(M1255,'Specialised Service Code'!$A$1:$D$219,2,FALSE)),"",VLOOKUP(M1255,'Specialised Service Code'!$A$1:$D$219,2,FALSE))</f>
        <v>SPECIALIST SERVICES FOR CHILDREN WITH INFECTIOUS DISEASES: HIV</v>
      </c>
      <c r="O1255" s="47" t="s">
        <v>1437</v>
      </c>
    </row>
    <row r="1256" spans="1:15" s="80" customFormat="1" ht="14.25" customHeight="1">
      <c r="A1256" s="125" t="s">
        <v>27</v>
      </c>
      <c r="B1256" s="122" t="s">
        <v>4048</v>
      </c>
      <c r="C1256" s="126" t="s">
        <v>4049</v>
      </c>
      <c r="D1256" s="47" t="s">
        <v>28</v>
      </c>
      <c r="E1256" s="48" t="s">
        <v>4052</v>
      </c>
      <c r="F1256" s="50" t="s">
        <v>4053</v>
      </c>
      <c r="G1256" s="50" t="s">
        <v>1435</v>
      </c>
      <c r="H1256" s="50" t="s">
        <v>24</v>
      </c>
      <c r="I1256" s="50" t="s">
        <v>1436</v>
      </c>
      <c r="J1256" s="50" t="s">
        <v>5519</v>
      </c>
      <c r="K1256" s="50" t="str">
        <f>IF(ISERROR(VLOOKUP(J1256,'Specialised Service Code'!$A$1:$D$219,2,FALSE)),"",VLOOKUP(J1256,'Specialised Service Code'!$A$1:$D$219,2,FALSE))</f>
        <v>ADULT SPECIALIST SERVICES FOR PATIENTS INFECTED WITH HIV</v>
      </c>
      <c r="L1256" s="47">
        <v>350</v>
      </c>
      <c r="M1256" s="50" t="s">
        <v>5520</v>
      </c>
      <c r="N1256" s="50" t="str">
        <f>IF(ISERROR(VLOOKUP(M1256,'Specialised Service Code'!$A$1:$D$219,2,FALSE)),"",VLOOKUP(M1256,'Specialised Service Code'!$A$1:$D$219,2,FALSE))</f>
        <v>SPECIALIST SERVICES FOR CHILDREN WITH INFECTIOUS DISEASES: HIV</v>
      </c>
      <c r="O1256" s="47" t="s">
        <v>1437</v>
      </c>
    </row>
    <row r="1257" spans="1:15" s="80" customFormat="1" ht="14.25" customHeight="1">
      <c r="A1257" s="125" t="s">
        <v>27</v>
      </c>
      <c r="B1257" s="122" t="s">
        <v>4054</v>
      </c>
      <c r="C1257" s="126" t="s">
        <v>4055</v>
      </c>
      <c r="D1257" s="47" t="s">
        <v>29</v>
      </c>
      <c r="E1257" s="48" t="s">
        <v>4056</v>
      </c>
      <c r="F1257" s="50" t="s">
        <v>4057</v>
      </c>
      <c r="G1257" s="50" t="s">
        <v>1564</v>
      </c>
      <c r="H1257" s="50" t="s">
        <v>24</v>
      </c>
      <c r="I1257" s="50" t="s">
        <v>1559</v>
      </c>
      <c r="J1257" s="50" t="s">
        <v>1315</v>
      </c>
      <c r="K1257" s="50" t="str">
        <f>IF(ISERROR(VLOOKUP(J1257,'Specialised Service Code'!$A$1:$D$219,2,FALSE)),"",VLOOKUP(J1257,'Specialised Service Code'!$A$1:$D$219,2,FALSE))</f>
        <v>ADULT SPECIALIST NEUROSCIENCES SERVICES: NEUROLOGY</v>
      </c>
      <c r="L1257" s="47" t="s">
        <v>1566</v>
      </c>
      <c r="M1257" s="50" t="s">
        <v>1195</v>
      </c>
      <c r="N1257" s="50" t="str">
        <f>IF(ISERROR(VLOOKUP(M1257,'Specialised Service Code'!$A$1:$D$219,2,FALSE)),"",VLOOKUP(M1257,'Specialised Service Code'!$A$1:$D$219,2,FALSE))</f>
        <v>SPECIALIST NEUROSCIENCE SERVICES FOR CHILDREN</v>
      </c>
      <c r="O1257" s="47" t="s">
        <v>1567</v>
      </c>
    </row>
    <row r="1258" spans="1:15" s="80" customFormat="1" ht="14.25" customHeight="1">
      <c r="A1258" s="125" t="s">
        <v>27</v>
      </c>
      <c r="B1258" s="122" t="s">
        <v>4058</v>
      </c>
      <c r="C1258" s="126" t="s">
        <v>4059</v>
      </c>
      <c r="D1258" s="47" t="s">
        <v>29</v>
      </c>
      <c r="E1258" s="48" t="s">
        <v>4060</v>
      </c>
      <c r="F1258" s="50" t="s">
        <v>4061</v>
      </c>
      <c r="G1258" s="50" t="s">
        <v>4062</v>
      </c>
      <c r="H1258" s="50" t="s">
        <v>24</v>
      </c>
      <c r="I1258" s="50" t="s">
        <v>1459</v>
      </c>
      <c r="J1258" s="50" t="s">
        <v>1250</v>
      </c>
      <c r="K1258" s="50" t="str">
        <f>IF(ISERROR(VLOOKUP(J1258,'Specialised Service Code'!$A$1:$D$219,2,FALSE)),"",VLOOKUP(J1258,'Specialised Service Code'!$A$1:$D$219,2,FALSE))</f>
        <v>ADULT SPECIALIST ENDOCRINOLOGY SERVICES</v>
      </c>
      <c r="L1258" s="47" t="s">
        <v>1460</v>
      </c>
      <c r="M1258" s="50" t="s">
        <v>1191</v>
      </c>
      <c r="N1258" s="50" t="str">
        <f>IF(ISERROR(VLOOKUP(M1258,'Specialised Service Code'!$A$1:$D$219,2,FALSE)),"",VLOOKUP(M1258,'Specialised Service Code'!$A$1:$D$219,2,FALSE))</f>
        <v>SPECIALIST ENDOCRINOLOGY AND DIABETES SERVICES FOR CHILDREN</v>
      </c>
      <c r="O1258" s="47" t="s">
        <v>1461</v>
      </c>
    </row>
    <row r="1259" spans="1:15" s="80" customFormat="1" ht="14.25" customHeight="1">
      <c r="A1259" s="125" t="s">
        <v>27</v>
      </c>
      <c r="B1259" s="122" t="s">
        <v>4058</v>
      </c>
      <c r="C1259" s="126" t="s">
        <v>4059</v>
      </c>
      <c r="D1259" s="47" t="s">
        <v>29</v>
      </c>
      <c r="E1259" s="48" t="s">
        <v>4063</v>
      </c>
      <c r="F1259" s="50" t="s">
        <v>4064</v>
      </c>
      <c r="G1259" s="50" t="s">
        <v>4062</v>
      </c>
      <c r="H1259" s="50" t="s">
        <v>24</v>
      </c>
      <c r="I1259" s="50" t="s">
        <v>1459</v>
      </c>
      <c r="J1259" s="50" t="s">
        <v>1250</v>
      </c>
      <c r="K1259" s="50" t="str">
        <f>IF(ISERROR(VLOOKUP(J1259,'Specialised Service Code'!$A$1:$D$219,2,FALSE)),"",VLOOKUP(J1259,'Specialised Service Code'!$A$1:$D$219,2,FALSE))</f>
        <v>ADULT SPECIALIST ENDOCRINOLOGY SERVICES</v>
      </c>
      <c r="L1259" s="47" t="s">
        <v>1460</v>
      </c>
      <c r="M1259" s="50" t="s">
        <v>1191</v>
      </c>
      <c r="N1259" s="50" t="str">
        <f>IF(ISERROR(VLOOKUP(M1259,'Specialised Service Code'!$A$1:$D$219,2,FALSE)),"",VLOOKUP(M1259,'Specialised Service Code'!$A$1:$D$219,2,FALSE))</f>
        <v>SPECIALIST ENDOCRINOLOGY AND DIABETES SERVICES FOR CHILDREN</v>
      </c>
      <c r="O1259" s="47" t="s">
        <v>1461</v>
      </c>
    </row>
    <row r="1260" spans="1:15" s="80" customFormat="1" ht="14.25" customHeight="1">
      <c r="A1260" s="125" t="s">
        <v>27</v>
      </c>
      <c r="B1260" s="122" t="s">
        <v>4058</v>
      </c>
      <c r="C1260" s="126" t="s">
        <v>4059</v>
      </c>
      <c r="D1260" s="47" t="s">
        <v>29</v>
      </c>
      <c r="E1260" s="48" t="s">
        <v>4060</v>
      </c>
      <c r="F1260" s="50" t="s">
        <v>4061</v>
      </c>
      <c r="G1260" s="50" t="s">
        <v>1458</v>
      </c>
      <c r="H1260" s="50" t="s">
        <v>24</v>
      </c>
      <c r="I1260" s="50" t="s">
        <v>1459</v>
      </c>
      <c r="J1260" s="50" t="s">
        <v>1250</v>
      </c>
      <c r="K1260" s="50" t="str">
        <f>IF(ISERROR(VLOOKUP(J1260,'Specialised Service Code'!$A$1:$D$219,2,FALSE)),"",VLOOKUP(J1260,'Specialised Service Code'!$A$1:$D$219,2,FALSE))</f>
        <v>ADULT SPECIALIST ENDOCRINOLOGY SERVICES</v>
      </c>
      <c r="L1260" s="47" t="s">
        <v>1460</v>
      </c>
      <c r="M1260" s="50" t="s">
        <v>1191</v>
      </c>
      <c r="N1260" s="50" t="str">
        <f>IF(ISERROR(VLOOKUP(M1260,'Specialised Service Code'!$A$1:$D$219,2,FALSE)),"",VLOOKUP(M1260,'Specialised Service Code'!$A$1:$D$219,2,FALSE))</f>
        <v>SPECIALIST ENDOCRINOLOGY AND DIABETES SERVICES FOR CHILDREN</v>
      </c>
      <c r="O1260" s="47" t="s">
        <v>1461</v>
      </c>
    </row>
    <row r="1261" spans="1:15" s="80" customFormat="1" ht="14.25" customHeight="1">
      <c r="A1261" s="125" t="s">
        <v>27</v>
      </c>
      <c r="B1261" s="122" t="s">
        <v>4058</v>
      </c>
      <c r="C1261" s="126" t="s">
        <v>4059</v>
      </c>
      <c r="D1261" s="47" t="s">
        <v>29</v>
      </c>
      <c r="E1261" s="48" t="s">
        <v>4063</v>
      </c>
      <c r="F1261" s="50" t="s">
        <v>4064</v>
      </c>
      <c r="G1261" s="50" t="s">
        <v>1458</v>
      </c>
      <c r="H1261" s="50" t="s">
        <v>24</v>
      </c>
      <c r="I1261" s="50" t="s">
        <v>1459</v>
      </c>
      <c r="J1261" s="50" t="s">
        <v>1250</v>
      </c>
      <c r="K1261" s="50" t="str">
        <f>IF(ISERROR(VLOOKUP(J1261,'Specialised Service Code'!$A$1:$D$219,2,FALSE)),"",VLOOKUP(J1261,'Specialised Service Code'!$A$1:$D$219,2,FALSE))</f>
        <v>ADULT SPECIALIST ENDOCRINOLOGY SERVICES</v>
      </c>
      <c r="L1261" s="47" t="s">
        <v>1460</v>
      </c>
      <c r="M1261" s="50" t="s">
        <v>1191</v>
      </c>
      <c r="N1261" s="50" t="str">
        <f>IF(ISERROR(VLOOKUP(M1261,'Specialised Service Code'!$A$1:$D$219,2,FALSE)),"",VLOOKUP(M1261,'Specialised Service Code'!$A$1:$D$219,2,FALSE))</f>
        <v>SPECIALIST ENDOCRINOLOGY AND DIABETES SERVICES FOR CHILDREN</v>
      </c>
      <c r="O1261" s="47" t="s">
        <v>1461</v>
      </c>
    </row>
    <row r="1262" spans="1:15" s="80" customFormat="1" ht="14.25" customHeight="1">
      <c r="A1262" s="50" t="s">
        <v>1456</v>
      </c>
      <c r="B1262" s="48"/>
      <c r="C1262" s="78" t="s">
        <v>4065</v>
      </c>
      <c r="D1262" s="47"/>
      <c r="E1262" s="48"/>
      <c r="F1262" s="50" t="s">
        <v>4065</v>
      </c>
      <c r="G1262" s="50" t="s">
        <v>4066</v>
      </c>
      <c r="H1262" s="50" t="s">
        <v>24</v>
      </c>
      <c r="I1262" s="50" t="s">
        <v>1531</v>
      </c>
      <c r="J1262" s="50" t="s">
        <v>1307</v>
      </c>
      <c r="K1262" s="50" t="str">
        <f>IF(ISERROR(VLOOKUP(J1262,'Specialised Service Code'!$A$1:$D$219,2,FALSE)),"",VLOOKUP(J1262,'Specialised Service Code'!$A$1:$D$219,2,FALSE))</f>
        <v>HIGHLY SPECIALIST METABOLIC DISORDER SERVICES</v>
      </c>
      <c r="L1262" s="47">
        <v>300</v>
      </c>
      <c r="M1262" s="50" t="s">
        <v>1307</v>
      </c>
      <c r="N1262" s="50" t="str">
        <f>IF(ISERROR(VLOOKUP(M1262,'Specialised Service Code'!$A$1:$D$219,2,FALSE)),"",VLOOKUP(M1262,'Specialised Service Code'!$A$1:$D$219,2,FALSE))</f>
        <v>HIGHLY SPECIALIST METABOLIC DISORDER SERVICES</v>
      </c>
      <c r="O1262" s="47" t="s">
        <v>1533</v>
      </c>
    </row>
    <row r="1263" spans="1:15" s="80" customFormat="1" ht="14.25" customHeight="1">
      <c r="A1263" s="125" t="s">
        <v>27</v>
      </c>
      <c r="B1263" s="122" t="s">
        <v>4067</v>
      </c>
      <c r="C1263" s="126" t="s">
        <v>4068</v>
      </c>
      <c r="D1263" s="47" t="s">
        <v>29</v>
      </c>
      <c r="E1263" s="48" t="s">
        <v>4069</v>
      </c>
      <c r="F1263" s="50" t="s">
        <v>4070</v>
      </c>
      <c r="G1263" s="50" t="s">
        <v>9</v>
      </c>
      <c r="H1263" s="50" t="s">
        <v>24</v>
      </c>
      <c r="I1263" s="50" t="s">
        <v>1559</v>
      </c>
      <c r="J1263" s="50" t="s">
        <v>13</v>
      </c>
      <c r="K1263" s="50" t="str">
        <f>IF(ISERROR(VLOOKUP(J1263,'Specialised Service Code'!$A$1:$D$219,2,FALSE)),"",VLOOKUP(J1263,'Specialised Service Code'!$A$1:$D$219,2,FALSE))</f>
        <v>CHEMOTHERAPY SERVICES</v>
      </c>
      <c r="L1263" s="47" t="s">
        <v>82</v>
      </c>
      <c r="M1263" s="50" t="s">
        <v>23</v>
      </c>
      <c r="N1263" s="50" t="str">
        <f>IF(ISERROR(VLOOKUP(M1263,'Specialised Service Code'!$A$1:$D$219,2,FALSE)),"",VLOOKUP(M1263,'Specialised Service Code'!$A$1:$D$219,2,FALSE))</f>
        <v>SPECIALIST CANCER SERVICES FOR CHILDREN AND YOUNG PEOPLE: PAEDIATRIC CANCER</v>
      </c>
      <c r="O1263" s="47" t="s">
        <v>83</v>
      </c>
    </row>
    <row r="1264" spans="1:15" s="80" customFormat="1" ht="14.25" customHeight="1">
      <c r="A1264" s="125" t="s">
        <v>27</v>
      </c>
      <c r="B1264" s="122" t="s">
        <v>4067</v>
      </c>
      <c r="C1264" s="126" t="s">
        <v>4068</v>
      </c>
      <c r="D1264" s="47" t="s">
        <v>29</v>
      </c>
      <c r="E1264" s="48" t="s">
        <v>4071</v>
      </c>
      <c r="F1264" s="50" t="s">
        <v>4072</v>
      </c>
      <c r="G1264" s="50" t="s">
        <v>9</v>
      </c>
      <c r="H1264" s="50" t="s">
        <v>24</v>
      </c>
      <c r="I1264" s="50" t="s">
        <v>1559</v>
      </c>
      <c r="J1264" s="50" t="s">
        <v>13</v>
      </c>
      <c r="K1264" s="50" t="str">
        <f>IF(ISERROR(VLOOKUP(J1264,'Specialised Service Code'!$A$1:$D$219,2,FALSE)),"",VLOOKUP(J1264,'Specialised Service Code'!$A$1:$D$219,2,FALSE))</f>
        <v>CHEMOTHERAPY SERVICES</v>
      </c>
      <c r="L1264" s="47" t="s">
        <v>82</v>
      </c>
      <c r="M1264" s="50" t="s">
        <v>23</v>
      </c>
      <c r="N1264" s="50" t="str">
        <f>IF(ISERROR(VLOOKUP(M1264,'Specialised Service Code'!$A$1:$D$219,2,FALSE)),"",VLOOKUP(M1264,'Specialised Service Code'!$A$1:$D$219,2,FALSE))</f>
        <v>SPECIALIST CANCER SERVICES FOR CHILDREN AND YOUNG PEOPLE: PAEDIATRIC CANCER</v>
      </c>
      <c r="O1264" s="47" t="s">
        <v>83</v>
      </c>
    </row>
    <row r="1265" spans="1:15" s="80" customFormat="1" ht="14.25" customHeight="1">
      <c r="A1265" s="125" t="s">
        <v>27</v>
      </c>
      <c r="B1265" s="122" t="s">
        <v>4067</v>
      </c>
      <c r="C1265" s="126" t="s">
        <v>4068</v>
      </c>
      <c r="D1265" s="47" t="s">
        <v>29</v>
      </c>
      <c r="E1265" s="48" t="s">
        <v>4073</v>
      </c>
      <c r="F1265" s="50" t="s">
        <v>4074</v>
      </c>
      <c r="G1265" s="50" t="s">
        <v>9</v>
      </c>
      <c r="H1265" s="50" t="s">
        <v>24</v>
      </c>
      <c r="I1265" s="50" t="s">
        <v>1559</v>
      </c>
      <c r="J1265" s="50" t="s">
        <v>13</v>
      </c>
      <c r="K1265" s="50" t="str">
        <f>IF(ISERROR(VLOOKUP(J1265,'Specialised Service Code'!$A$1:$D$219,2,FALSE)),"",VLOOKUP(J1265,'Specialised Service Code'!$A$1:$D$219,2,FALSE))</f>
        <v>CHEMOTHERAPY SERVICES</v>
      </c>
      <c r="L1265" s="47" t="s">
        <v>82</v>
      </c>
      <c r="M1265" s="50" t="s">
        <v>23</v>
      </c>
      <c r="N1265" s="50" t="str">
        <f>IF(ISERROR(VLOOKUP(M1265,'Specialised Service Code'!$A$1:$D$219,2,FALSE)),"",VLOOKUP(M1265,'Specialised Service Code'!$A$1:$D$219,2,FALSE))</f>
        <v>SPECIALIST CANCER SERVICES FOR CHILDREN AND YOUNG PEOPLE: PAEDIATRIC CANCER</v>
      </c>
      <c r="O1265" s="47" t="s">
        <v>83</v>
      </c>
    </row>
    <row r="1266" spans="1:15" s="80" customFormat="1" ht="14.25" customHeight="1">
      <c r="A1266" s="125" t="s">
        <v>27</v>
      </c>
      <c r="B1266" s="122" t="s">
        <v>4067</v>
      </c>
      <c r="C1266" s="126" t="s">
        <v>4068</v>
      </c>
      <c r="D1266" s="47" t="s">
        <v>29</v>
      </c>
      <c r="E1266" s="48" t="s">
        <v>4075</v>
      </c>
      <c r="F1266" s="50" t="s">
        <v>4076</v>
      </c>
      <c r="G1266" s="50" t="s">
        <v>9</v>
      </c>
      <c r="H1266" s="50" t="s">
        <v>24</v>
      </c>
      <c r="I1266" s="50" t="s">
        <v>1559</v>
      </c>
      <c r="J1266" s="50" t="s">
        <v>13</v>
      </c>
      <c r="K1266" s="50" t="str">
        <f>IF(ISERROR(VLOOKUP(J1266,'Specialised Service Code'!$A$1:$D$219,2,FALSE)),"",VLOOKUP(J1266,'Specialised Service Code'!$A$1:$D$219,2,FALSE))</f>
        <v>CHEMOTHERAPY SERVICES</v>
      </c>
      <c r="L1266" s="47" t="s">
        <v>82</v>
      </c>
      <c r="M1266" s="50" t="s">
        <v>23</v>
      </c>
      <c r="N1266" s="50" t="str">
        <f>IF(ISERROR(VLOOKUP(M1266,'Specialised Service Code'!$A$1:$D$219,2,FALSE)),"",VLOOKUP(M1266,'Specialised Service Code'!$A$1:$D$219,2,FALSE))</f>
        <v>SPECIALIST CANCER SERVICES FOR CHILDREN AND YOUNG PEOPLE: PAEDIATRIC CANCER</v>
      </c>
      <c r="O1266" s="47" t="s">
        <v>83</v>
      </c>
    </row>
    <row r="1267" spans="1:15" s="80" customFormat="1" ht="14.25" customHeight="1">
      <c r="A1267" s="125" t="s">
        <v>27</v>
      </c>
      <c r="B1267" s="122" t="s">
        <v>4067</v>
      </c>
      <c r="C1267" s="126" t="s">
        <v>4068</v>
      </c>
      <c r="D1267" s="47" t="s">
        <v>29</v>
      </c>
      <c r="E1267" s="48" t="s">
        <v>4077</v>
      </c>
      <c r="F1267" s="50" t="s">
        <v>4078</v>
      </c>
      <c r="G1267" s="50" t="s">
        <v>9</v>
      </c>
      <c r="H1267" s="50" t="s">
        <v>24</v>
      </c>
      <c r="I1267" s="50" t="s">
        <v>1559</v>
      </c>
      <c r="J1267" s="50" t="s">
        <v>13</v>
      </c>
      <c r="K1267" s="50" t="str">
        <f>IF(ISERROR(VLOOKUP(J1267,'Specialised Service Code'!$A$1:$D$219,2,FALSE)),"",VLOOKUP(J1267,'Specialised Service Code'!$A$1:$D$219,2,FALSE))</f>
        <v>CHEMOTHERAPY SERVICES</v>
      </c>
      <c r="L1267" s="47" t="s">
        <v>82</v>
      </c>
      <c r="M1267" s="50" t="s">
        <v>23</v>
      </c>
      <c r="N1267" s="50" t="str">
        <f>IF(ISERROR(VLOOKUP(M1267,'Specialised Service Code'!$A$1:$D$219,2,FALSE)),"",VLOOKUP(M1267,'Specialised Service Code'!$A$1:$D$219,2,FALSE))</f>
        <v>SPECIALIST CANCER SERVICES FOR CHILDREN AND YOUNG PEOPLE: PAEDIATRIC CANCER</v>
      </c>
      <c r="O1267" s="47" t="s">
        <v>83</v>
      </c>
    </row>
    <row r="1268" spans="1:15" s="80" customFormat="1" ht="14.25" customHeight="1">
      <c r="A1268" s="125" t="s">
        <v>27</v>
      </c>
      <c r="B1268" s="122" t="s">
        <v>4067</v>
      </c>
      <c r="C1268" s="126" t="s">
        <v>4068</v>
      </c>
      <c r="D1268" s="47" t="s">
        <v>29</v>
      </c>
      <c r="E1268" s="48" t="s">
        <v>4079</v>
      </c>
      <c r="F1268" s="50" t="s">
        <v>4080</v>
      </c>
      <c r="G1268" s="50" t="s">
        <v>9</v>
      </c>
      <c r="H1268" s="50" t="s">
        <v>24</v>
      </c>
      <c r="I1268" s="50" t="s">
        <v>1559</v>
      </c>
      <c r="J1268" s="50" t="s">
        <v>13</v>
      </c>
      <c r="K1268" s="50" t="str">
        <f>IF(ISERROR(VLOOKUP(J1268,'Specialised Service Code'!$A$1:$D$219,2,FALSE)),"",VLOOKUP(J1268,'Specialised Service Code'!$A$1:$D$219,2,FALSE))</f>
        <v>CHEMOTHERAPY SERVICES</v>
      </c>
      <c r="L1268" s="47" t="s">
        <v>82</v>
      </c>
      <c r="M1268" s="50" t="s">
        <v>23</v>
      </c>
      <c r="N1268" s="50" t="str">
        <f>IF(ISERROR(VLOOKUP(M1268,'Specialised Service Code'!$A$1:$D$219,2,FALSE)),"",VLOOKUP(M1268,'Specialised Service Code'!$A$1:$D$219,2,FALSE))</f>
        <v>SPECIALIST CANCER SERVICES FOR CHILDREN AND YOUNG PEOPLE: PAEDIATRIC CANCER</v>
      </c>
      <c r="O1268" s="47" t="s">
        <v>83</v>
      </c>
    </row>
    <row r="1269" spans="1:15" s="80" customFormat="1" ht="14.25" customHeight="1">
      <c r="A1269" s="125" t="s">
        <v>27</v>
      </c>
      <c r="B1269" s="122" t="s">
        <v>4081</v>
      </c>
      <c r="C1269" s="126" t="s">
        <v>4082</v>
      </c>
      <c r="D1269" s="47" t="s">
        <v>29</v>
      </c>
      <c r="E1269" s="48" t="s">
        <v>4083</v>
      </c>
      <c r="F1269" s="50" t="s">
        <v>4084</v>
      </c>
      <c r="G1269" s="50" t="s">
        <v>4085</v>
      </c>
      <c r="H1269" s="50" t="s">
        <v>24</v>
      </c>
      <c r="I1269" s="50" t="s">
        <v>1546</v>
      </c>
      <c r="J1269" s="50" t="s">
        <v>1422</v>
      </c>
      <c r="K1269" s="50" t="str">
        <f>IF(ISERROR(VLOOKUP(J1269,'Specialised Service Code'!$A$1:$D$219,2,FALSE)),"",VLOOKUP(J1269,'Specialised Service Code'!$A$1:$D$219,2,FALSE))</f>
        <v>ADULT SPECIALIST VASCULAR SERVICES</v>
      </c>
      <c r="L1269" s="47">
        <v>107</v>
      </c>
      <c r="M1269" s="50"/>
      <c r="N1269" s="50" t="str">
        <f>IF(ISERROR(VLOOKUP(M1269,'Specialised Service Code'!$A$1:$D$219,2,FALSE)),"",VLOOKUP(M1269,'Specialised Service Code'!$A$1:$D$219,2,FALSE))</f>
        <v/>
      </c>
      <c r="O1269" s="47"/>
    </row>
    <row r="1270" spans="1:15" s="80" customFormat="1" ht="14.25" customHeight="1">
      <c r="A1270" s="125" t="s">
        <v>27</v>
      </c>
      <c r="B1270" s="122" t="s">
        <v>4081</v>
      </c>
      <c r="C1270" s="126" t="s">
        <v>4082</v>
      </c>
      <c r="D1270" s="47" t="s">
        <v>29</v>
      </c>
      <c r="E1270" s="48" t="s">
        <v>4086</v>
      </c>
      <c r="F1270" s="50" t="s">
        <v>4087</v>
      </c>
      <c r="G1270" s="50" t="s">
        <v>4085</v>
      </c>
      <c r="H1270" s="50" t="s">
        <v>24</v>
      </c>
      <c r="I1270" s="50" t="s">
        <v>1546</v>
      </c>
      <c r="J1270" s="50" t="s">
        <v>1422</v>
      </c>
      <c r="K1270" s="50" t="str">
        <f>IF(ISERROR(VLOOKUP(J1270,'Specialised Service Code'!$A$1:$D$219,2,FALSE)),"",VLOOKUP(J1270,'Specialised Service Code'!$A$1:$D$219,2,FALSE))</f>
        <v>ADULT SPECIALIST VASCULAR SERVICES</v>
      </c>
      <c r="L1270" s="47">
        <v>107</v>
      </c>
      <c r="M1270" s="50"/>
      <c r="N1270" s="50" t="str">
        <f>IF(ISERROR(VLOOKUP(M1270,'Specialised Service Code'!$A$1:$D$219,2,FALSE)),"",VLOOKUP(M1270,'Specialised Service Code'!$A$1:$D$219,2,FALSE))</f>
        <v/>
      </c>
      <c r="O1270" s="47"/>
    </row>
    <row r="1271" spans="1:15" s="80" customFormat="1" ht="14.25" customHeight="1">
      <c r="A1271" s="125" t="s">
        <v>27</v>
      </c>
      <c r="B1271" s="122" t="s">
        <v>4081</v>
      </c>
      <c r="C1271" s="126" t="s">
        <v>4082</v>
      </c>
      <c r="D1271" s="47" t="s">
        <v>29</v>
      </c>
      <c r="E1271" s="48" t="s">
        <v>4088</v>
      </c>
      <c r="F1271" s="50" t="s">
        <v>4089</v>
      </c>
      <c r="G1271" s="50" t="s">
        <v>4085</v>
      </c>
      <c r="H1271" s="50" t="s">
        <v>24</v>
      </c>
      <c r="I1271" s="50" t="s">
        <v>1546</v>
      </c>
      <c r="J1271" s="50" t="s">
        <v>1422</v>
      </c>
      <c r="K1271" s="50" t="str">
        <f>IF(ISERROR(VLOOKUP(J1271,'Specialised Service Code'!$A$1:$D$219,2,FALSE)),"",VLOOKUP(J1271,'Specialised Service Code'!$A$1:$D$219,2,FALSE))</f>
        <v>ADULT SPECIALIST VASCULAR SERVICES</v>
      </c>
      <c r="L1271" s="47">
        <v>107</v>
      </c>
      <c r="M1271" s="50"/>
      <c r="N1271" s="50" t="str">
        <f>IF(ISERROR(VLOOKUP(M1271,'Specialised Service Code'!$A$1:$D$219,2,FALSE)),"",VLOOKUP(M1271,'Specialised Service Code'!$A$1:$D$219,2,FALSE))</f>
        <v/>
      </c>
      <c r="O1271" s="47"/>
    </row>
    <row r="1272" spans="1:15" s="80" customFormat="1" ht="14.25" customHeight="1">
      <c r="A1272" s="125" t="s">
        <v>27</v>
      </c>
      <c r="B1272" s="122" t="s">
        <v>4081</v>
      </c>
      <c r="C1272" s="126" t="s">
        <v>4082</v>
      </c>
      <c r="D1272" s="47" t="s">
        <v>29</v>
      </c>
      <c r="E1272" s="48" t="s">
        <v>4090</v>
      </c>
      <c r="F1272" s="50" t="s">
        <v>4091</v>
      </c>
      <c r="G1272" s="50" t="s">
        <v>4085</v>
      </c>
      <c r="H1272" s="50" t="s">
        <v>24</v>
      </c>
      <c r="I1272" s="50" t="s">
        <v>1546</v>
      </c>
      <c r="J1272" s="50" t="s">
        <v>1422</v>
      </c>
      <c r="K1272" s="50" t="str">
        <f>IF(ISERROR(VLOOKUP(J1272,'Specialised Service Code'!$A$1:$D$219,2,FALSE)),"",VLOOKUP(J1272,'Specialised Service Code'!$A$1:$D$219,2,FALSE))</f>
        <v>ADULT SPECIALIST VASCULAR SERVICES</v>
      </c>
      <c r="L1272" s="47">
        <v>107</v>
      </c>
      <c r="M1272" s="50"/>
      <c r="N1272" s="50" t="str">
        <f>IF(ISERROR(VLOOKUP(M1272,'Specialised Service Code'!$A$1:$D$219,2,FALSE)),"",VLOOKUP(M1272,'Specialised Service Code'!$A$1:$D$219,2,FALSE))</f>
        <v/>
      </c>
      <c r="O1272" s="47"/>
    </row>
    <row r="1273" spans="1:15" s="80" customFormat="1" ht="14.25" customHeight="1">
      <c r="A1273" s="125" t="s">
        <v>27</v>
      </c>
      <c r="B1273" s="122" t="s">
        <v>4081</v>
      </c>
      <c r="C1273" s="126" t="s">
        <v>4082</v>
      </c>
      <c r="D1273" s="47" t="s">
        <v>29</v>
      </c>
      <c r="E1273" s="48" t="s">
        <v>4092</v>
      </c>
      <c r="F1273" s="50" t="s">
        <v>4093</v>
      </c>
      <c r="G1273" s="50" t="s">
        <v>4085</v>
      </c>
      <c r="H1273" s="50" t="s">
        <v>24</v>
      </c>
      <c r="I1273" s="50" t="s">
        <v>1546</v>
      </c>
      <c r="J1273" s="50" t="s">
        <v>1422</v>
      </c>
      <c r="K1273" s="50" t="str">
        <f>IF(ISERROR(VLOOKUP(J1273,'Specialised Service Code'!$A$1:$D$219,2,FALSE)),"",VLOOKUP(J1273,'Specialised Service Code'!$A$1:$D$219,2,FALSE))</f>
        <v>ADULT SPECIALIST VASCULAR SERVICES</v>
      </c>
      <c r="L1273" s="47">
        <v>107</v>
      </c>
      <c r="M1273" s="50"/>
      <c r="N1273" s="50" t="str">
        <f>IF(ISERROR(VLOOKUP(M1273,'Specialised Service Code'!$A$1:$D$219,2,FALSE)),"",VLOOKUP(M1273,'Specialised Service Code'!$A$1:$D$219,2,FALSE))</f>
        <v/>
      </c>
      <c r="O1273" s="47"/>
    </row>
    <row r="1274" spans="1:15" s="80" customFormat="1" ht="14.25" customHeight="1">
      <c r="A1274" s="125" t="s">
        <v>27</v>
      </c>
      <c r="B1274" s="122" t="s">
        <v>4081</v>
      </c>
      <c r="C1274" s="126" t="s">
        <v>4082</v>
      </c>
      <c r="D1274" s="47" t="s">
        <v>29</v>
      </c>
      <c r="E1274" s="48" t="s">
        <v>4094</v>
      </c>
      <c r="F1274" s="50" t="s">
        <v>4095</v>
      </c>
      <c r="G1274" s="50" t="s">
        <v>4085</v>
      </c>
      <c r="H1274" s="50" t="s">
        <v>24</v>
      </c>
      <c r="I1274" s="50" t="s">
        <v>1546</v>
      </c>
      <c r="J1274" s="50" t="s">
        <v>1422</v>
      </c>
      <c r="K1274" s="50" t="str">
        <f>IF(ISERROR(VLOOKUP(J1274,'Specialised Service Code'!$A$1:$D$219,2,FALSE)),"",VLOOKUP(J1274,'Specialised Service Code'!$A$1:$D$219,2,FALSE))</f>
        <v>ADULT SPECIALIST VASCULAR SERVICES</v>
      </c>
      <c r="L1274" s="47">
        <v>107</v>
      </c>
      <c r="M1274" s="50"/>
      <c r="N1274" s="50" t="str">
        <f>IF(ISERROR(VLOOKUP(M1274,'Specialised Service Code'!$A$1:$D$219,2,FALSE)),"",VLOOKUP(M1274,'Specialised Service Code'!$A$1:$D$219,2,FALSE))</f>
        <v/>
      </c>
      <c r="O1274" s="47"/>
    </row>
    <row r="1275" spans="1:15" s="80" customFormat="1" ht="14.25" customHeight="1">
      <c r="A1275" s="125" t="s">
        <v>27</v>
      </c>
      <c r="B1275" s="122" t="s">
        <v>4081</v>
      </c>
      <c r="C1275" s="126" t="s">
        <v>4082</v>
      </c>
      <c r="D1275" s="47" t="s">
        <v>29</v>
      </c>
      <c r="E1275" s="48" t="s">
        <v>4096</v>
      </c>
      <c r="F1275" s="50" t="s">
        <v>4097</v>
      </c>
      <c r="G1275" s="50" t="s">
        <v>4085</v>
      </c>
      <c r="H1275" s="50" t="s">
        <v>24</v>
      </c>
      <c r="I1275" s="50" t="s">
        <v>1546</v>
      </c>
      <c r="J1275" s="50" t="s">
        <v>1422</v>
      </c>
      <c r="K1275" s="50" t="str">
        <f>IF(ISERROR(VLOOKUP(J1275,'Specialised Service Code'!$A$1:$D$219,2,FALSE)),"",VLOOKUP(J1275,'Specialised Service Code'!$A$1:$D$219,2,FALSE))</f>
        <v>ADULT SPECIALIST VASCULAR SERVICES</v>
      </c>
      <c r="L1275" s="47">
        <v>107</v>
      </c>
      <c r="M1275" s="50"/>
      <c r="N1275" s="50" t="str">
        <f>IF(ISERROR(VLOOKUP(M1275,'Specialised Service Code'!$A$1:$D$219,2,FALSE)),"",VLOOKUP(M1275,'Specialised Service Code'!$A$1:$D$219,2,FALSE))</f>
        <v/>
      </c>
      <c r="O1275" s="47"/>
    </row>
    <row r="1276" spans="1:15" s="80" customFormat="1" ht="14.25" customHeight="1">
      <c r="A1276" s="125" t="s">
        <v>27</v>
      </c>
      <c r="B1276" s="122" t="s">
        <v>4081</v>
      </c>
      <c r="C1276" s="126" t="s">
        <v>4082</v>
      </c>
      <c r="D1276" s="47" t="s">
        <v>29</v>
      </c>
      <c r="E1276" s="48" t="s">
        <v>4098</v>
      </c>
      <c r="F1276" s="50" t="s">
        <v>4099</v>
      </c>
      <c r="G1276" s="50" t="s">
        <v>4085</v>
      </c>
      <c r="H1276" s="50" t="s">
        <v>24</v>
      </c>
      <c r="I1276" s="50" t="s">
        <v>1546</v>
      </c>
      <c r="J1276" s="50" t="s">
        <v>1422</v>
      </c>
      <c r="K1276" s="50" t="str">
        <f>IF(ISERROR(VLOOKUP(J1276,'Specialised Service Code'!$A$1:$D$219,2,FALSE)),"",VLOOKUP(J1276,'Specialised Service Code'!$A$1:$D$219,2,FALSE))</f>
        <v>ADULT SPECIALIST VASCULAR SERVICES</v>
      </c>
      <c r="L1276" s="47">
        <v>107</v>
      </c>
      <c r="M1276" s="50"/>
      <c r="N1276" s="50" t="str">
        <f>IF(ISERROR(VLOOKUP(M1276,'Specialised Service Code'!$A$1:$D$219,2,FALSE)),"",VLOOKUP(M1276,'Specialised Service Code'!$A$1:$D$219,2,FALSE))</f>
        <v/>
      </c>
      <c r="O1276" s="47"/>
    </row>
    <row r="1277" spans="1:15" s="80" customFormat="1" ht="14.25" customHeight="1">
      <c r="A1277" s="125" t="s">
        <v>27</v>
      </c>
      <c r="B1277" s="122" t="s">
        <v>4100</v>
      </c>
      <c r="C1277" s="126" t="s">
        <v>4101</v>
      </c>
      <c r="D1277" s="47" t="s">
        <v>29</v>
      </c>
      <c r="E1277" s="48" t="s">
        <v>4102</v>
      </c>
      <c r="F1277" s="50" t="s">
        <v>4103</v>
      </c>
      <c r="G1277" s="50" t="s">
        <v>1435</v>
      </c>
      <c r="H1277" s="50" t="s">
        <v>24</v>
      </c>
      <c r="I1277" s="50" t="s">
        <v>1436</v>
      </c>
      <c r="J1277" s="50" t="s">
        <v>5519</v>
      </c>
      <c r="K1277" s="50" t="str">
        <f>IF(ISERROR(VLOOKUP(J1277,'Specialised Service Code'!$A$1:$D$219,2,FALSE)),"",VLOOKUP(J1277,'Specialised Service Code'!$A$1:$D$219,2,FALSE))</f>
        <v>ADULT SPECIALIST SERVICES FOR PATIENTS INFECTED WITH HIV</v>
      </c>
      <c r="L1277" s="47">
        <v>350</v>
      </c>
      <c r="M1277" s="50" t="s">
        <v>5520</v>
      </c>
      <c r="N1277" s="50" t="str">
        <f>IF(ISERROR(VLOOKUP(M1277,'Specialised Service Code'!$A$1:$D$219,2,FALSE)),"",VLOOKUP(M1277,'Specialised Service Code'!$A$1:$D$219,2,FALSE))</f>
        <v>SPECIALIST SERVICES FOR CHILDREN WITH INFECTIOUS DISEASES: HIV</v>
      </c>
      <c r="O1277" s="47" t="s">
        <v>1437</v>
      </c>
    </row>
    <row r="1278" spans="1:15" s="80" customFormat="1" ht="14.25" customHeight="1">
      <c r="A1278" s="125" t="s">
        <v>27</v>
      </c>
      <c r="B1278" s="122" t="s">
        <v>4100</v>
      </c>
      <c r="C1278" s="126" t="s">
        <v>4101</v>
      </c>
      <c r="D1278" s="47" t="s">
        <v>29</v>
      </c>
      <c r="E1278" s="48" t="s">
        <v>4104</v>
      </c>
      <c r="F1278" s="50" t="s">
        <v>4105</v>
      </c>
      <c r="G1278" s="50" t="s">
        <v>1435</v>
      </c>
      <c r="H1278" s="50" t="s">
        <v>24</v>
      </c>
      <c r="I1278" s="50" t="s">
        <v>1436</v>
      </c>
      <c r="J1278" s="50" t="s">
        <v>5519</v>
      </c>
      <c r="K1278" s="50" t="str">
        <f>IF(ISERROR(VLOOKUP(J1278,'Specialised Service Code'!$A$1:$D$219,2,FALSE)),"",VLOOKUP(J1278,'Specialised Service Code'!$A$1:$D$219,2,FALSE))</f>
        <v>ADULT SPECIALIST SERVICES FOR PATIENTS INFECTED WITH HIV</v>
      </c>
      <c r="L1278" s="47">
        <v>350</v>
      </c>
      <c r="M1278" s="50" t="s">
        <v>5520</v>
      </c>
      <c r="N1278" s="50" t="str">
        <f>IF(ISERROR(VLOOKUP(M1278,'Specialised Service Code'!$A$1:$D$219,2,FALSE)),"",VLOOKUP(M1278,'Specialised Service Code'!$A$1:$D$219,2,FALSE))</f>
        <v>SPECIALIST SERVICES FOR CHILDREN WITH INFECTIOUS DISEASES: HIV</v>
      </c>
      <c r="O1278" s="47" t="s">
        <v>1437</v>
      </c>
    </row>
    <row r="1279" spans="1:15" s="80" customFormat="1" ht="14.25" customHeight="1">
      <c r="A1279" s="125" t="s">
        <v>27</v>
      </c>
      <c r="B1279" s="122" t="s">
        <v>4106</v>
      </c>
      <c r="C1279" s="126" t="s">
        <v>4107</v>
      </c>
      <c r="D1279" s="47" t="s">
        <v>29</v>
      </c>
      <c r="E1279" s="48" t="s">
        <v>4108</v>
      </c>
      <c r="F1279" s="50" t="s">
        <v>4109</v>
      </c>
      <c r="G1279" s="50" t="s">
        <v>1238</v>
      </c>
      <c r="H1279" s="50" t="s">
        <v>24</v>
      </c>
      <c r="I1279" s="50" t="s">
        <v>1649</v>
      </c>
      <c r="J1279" s="50" t="s">
        <v>1237</v>
      </c>
      <c r="K1279" s="50" t="str">
        <f>IF(ISERROR(VLOOKUP(J1279,'Specialised Service Code'!$A$1:$D$219,2,FALSE)),"",VLOOKUP(J1279,'Specialised Service Code'!$A$1:$D$219,2,FALSE))</f>
        <v>CYSTIC FIBROSIS SERVICES</v>
      </c>
      <c r="L1279" s="47">
        <v>343</v>
      </c>
      <c r="M1279" s="50" t="s">
        <v>1237</v>
      </c>
      <c r="N1279" s="50" t="str">
        <f>IF(ISERROR(VLOOKUP(M1279,'Specialised Service Code'!$A$1:$D$219,2,FALSE)),"",VLOOKUP(M1279,'Specialised Service Code'!$A$1:$D$219,2,FALSE))</f>
        <v>CYSTIC FIBROSIS SERVICES</v>
      </c>
      <c r="O1279" s="47" t="s">
        <v>1650</v>
      </c>
    </row>
    <row r="1280" spans="1:15" s="80" customFormat="1" ht="14.25" customHeight="1">
      <c r="A1280" s="125" t="s">
        <v>27</v>
      </c>
      <c r="B1280" s="122" t="s">
        <v>4106</v>
      </c>
      <c r="C1280" s="126" t="s">
        <v>4107</v>
      </c>
      <c r="D1280" s="47" t="s">
        <v>29</v>
      </c>
      <c r="E1280" s="48" t="s">
        <v>4110</v>
      </c>
      <c r="F1280" s="50" t="s">
        <v>4111</v>
      </c>
      <c r="G1280" s="50" t="s">
        <v>1238</v>
      </c>
      <c r="H1280" s="50" t="s">
        <v>24</v>
      </c>
      <c r="I1280" s="50" t="s">
        <v>1649</v>
      </c>
      <c r="J1280" s="50" t="s">
        <v>1237</v>
      </c>
      <c r="K1280" s="50" t="str">
        <f>IF(ISERROR(VLOOKUP(J1280,'Specialised Service Code'!$A$1:$D$219,2,FALSE)),"",VLOOKUP(J1280,'Specialised Service Code'!$A$1:$D$219,2,FALSE))</f>
        <v>CYSTIC FIBROSIS SERVICES</v>
      </c>
      <c r="L1280" s="47">
        <v>343</v>
      </c>
      <c r="M1280" s="50" t="s">
        <v>1237</v>
      </c>
      <c r="N1280" s="50" t="str">
        <f>IF(ISERROR(VLOOKUP(M1280,'Specialised Service Code'!$A$1:$D$219,2,FALSE)),"",VLOOKUP(M1280,'Specialised Service Code'!$A$1:$D$219,2,FALSE))</f>
        <v>CYSTIC FIBROSIS SERVICES</v>
      </c>
      <c r="O1280" s="47" t="s">
        <v>1650</v>
      </c>
    </row>
    <row r="1281" spans="1:15" s="80" customFormat="1" ht="14.25" customHeight="1">
      <c r="A1281" s="125" t="s">
        <v>27</v>
      </c>
      <c r="B1281" s="122" t="s">
        <v>4106</v>
      </c>
      <c r="C1281" s="126" t="s">
        <v>4107</v>
      </c>
      <c r="D1281" s="47" t="s">
        <v>29</v>
      </c>
      <c r="E1281" s="48" t="s">
        <v>4112</v>
      </c>
      <c r="F1281" s="50" t="s">
        <v>4113</v>
      </c>
      <c r="G1281" s="50" t="s">
        <v>1238</v>
      </c>
      <c r="H1281" s="50" t="s">
        <v>24</v>
      </c>
      <c r="I1281" s="50" t="s">
        <v>1649</v>
      </c>
      <c r="J1281" s="50" t="s">
        <v>1237</v>
      </c>
      <c r="K1281" s="50" t="str">
        <f>IF(ISERROR(VLOOKUP(J1281,'Specialised Service Code'!$A$1:$D$219,2,FALSE)),"",VLOOKUP(J1281,'Specialised Service Code'!$A$1:$D$219,2,FALSE))</f>
        <v>CYSTIC FIBROSIS SERVICES</v>
      </c>
      <c r="L1281" s="47">
        <v>343</v>
      </c>
      <c r="M1281" s="50" t="s">
        <v>1237</v>
      </c>
      <c r="N1281" s="50" t="str">
        <f>IF(ISERROR(VLOOKUP(M1281,'Specialised Service Code'!$A$1:$D$219,2,FALSE)),"",VLOOKUP(M1281,'Specialised Service Code'!$A$1:$D$219,2,FALSE))</f>
        <v>CYSTIC FIBROSIS SERVICES</v>
      </c>
      <c r="O1281" s="47" t="s">
        <v>1650</v>
      </c>
    </row>
    <row r="1282" spans="1:15" s="80" customFormat="1" ht="14.25" customHeight="1">
      <c r="A1282" s="125" t="s">
        <v>27</v>
      </c>
      <c r="B1282" s="122" t="s">
        <v>4106</v>
      </c>
      <c r="C1282" s="126" t="s">
        <v>4107</v>
      </c>
      <c r="D1282" s="47" t="s">
        <v>29</v>
      </c>
      <c r="E1282" s="48" t="s">
        <v>4114</v>
      </c>
      <c r="F1282" s="50" t="s">
        <v>4115</v>
      </c>
      <c r="G1282" s="50" t="s">
        <v>1238</v>
      </c>
      <c r="H1282" s="50" t="s">
        <v>24</v>
      </c>
      <c r="I1282" s="50" t="s">
        <v>1649</v>
      </c>
      <c r="J1282" s="50" t="s">
        <v>1237</v>
      </c>
      <c r="K1282" s="50" t="str">
        <f>IF(ISERROR(VLOOKUP(J1282,'Specialised Service Code'!$A$1:$D$219,2,FALSE)),"",VLOOKUP(J1282,'Specialised Service Code'!$A$1:$D$219,2,FALSE))</f>
        <v>CYSTIC FIBROSIS SERVICES</v>
      </c>
      <c r="L1282" s="47">
        <v>343</v>
      </c>
      <c r="M1282" s="50" t="s">
        <v>1237</v>
      </c>
      <c r="N1282" s="50" t="str">
        <f>IF(ISERROR(VLOOKUP(M1282,'Specialised Service Code'!$A$1:$D$219,2,FALSE)),"",VLOOKUP(M1282,'Specialised Service Code'!$A$1:$D$219,2,FALSE))</f>
        <v>CYSTIC FIBROSIS SERVICES</v>
      </c>
      <c r="O1282" s="47" t="s">
        <v>1650</v>
      </c>
    </row>
    <row r="1283" spans="1:15" s="80" customFormat="1" ht="14.25" customHeight="1">
      <c r="A1283" s="125" t="s">
        <v>27</v>
      </c>
      <c r="B1283" s="122" t="s">
        <v>4106</v>
      </c>
      <c r="C1283" s="126" t="s">
        <v>4107</v>
      </c>
      <c r="D1283" s="47" t="s">
        <v>29</v>
      </c>
      <c r="E1283" s="48" t="s">
        <v>4116</v>
      </c>
      <c r="F1283" s="50" t="s">
        <v>4117</v>
      </c>
      <c r="G1283" s="50" t="s">
        <v>1238</v>
      </c>
      <c r="H1283" s="50" t="s">
        <v>24</v>
      </c>
      <c r="I1283" s="50" t="s">
        <v>1649</v>
      </c>
      <c r="J1283" s="50" t="s">
        <v>1237</v>
      </c>
      <c r="K1283" s="50" t="str">
        <f>IF(ISERROR(VLOOKUP(J1283,'Specialised Service Code'!$A$1:$D$219,2,FALSE)),"",VLOOKUP(J1283,'Specialised Service Code'!$A$1:$D$219,2,FALSE))</f>
        <v>CYSTIC FIBROSIS SERVICES</v>
      </c>
      <c r="L1283" s="47">
        <v>343</v>
      </c>
      <c r="M1283" s="50" t="s">
        <v>1237</v>
      </c>
      <c r="N1283" s="50" t="str">
        <f>IF(ISERROR(VLOOKUP(M1283,'Specialised Service Code'!$A$1:$D$219,2,FALSE)),"",VLOOKUP(M1283,'Specialised Service Code'!$A$1:$D$219,2,FALSE))</f>
        <v>CYSTIC FIBROSIS SERVICES</v>
      </c>
      <c r="O1283" s="47" t="s">
        <v>1650</v>
      </c>
    </row>
    <row r="1284" spans="1:15" s="80" customFormat="1" ht="14.25" customHeight="1">
      <c r="A1284" s="125" t="s">
        <v>27</v>
      </c>
      <c r="B1284" s="122" t="s">
        <v>4106</v>
      </c>
      <c r="C1284" s="126" t="s">
        <v>4107</v>
      </c>
      <c r="D1284" s="47" t="s">
        <v>29</v>
      </c>
      <c r="E1284" s="48" t="s">
        <v>4118</v>
      </c>
      <c r="F1284" s="50" t="s">
        <v>4119</v>
      </c>
      <c r="G1284" s="50" t="s">
        <v>1238</v>
      </c>
      <c r="H1284" s="50" t="s">
        <v>24</v>
      </c>
      <c r="I1284" s="50" t="s">
        <v>1649</v>
      </c>
      <c r="J1284" s="50" t="s">
        <v>1237</v>
      </c>
      <c r="K1284" s="50" t="str">
        <f>IF(ISERROR(VLOOKUP(J1284,'Specialised Service Code'!$A$1:$D$219,2,FALSE)),"",VLOOKUP(J1284,'Specialised Service Code'!$A$1:$D$219,2,FALSE))</f>
        <v>CYSTIC FIBROSIS SERVICES</v>
      </c>
      <c r="L1284" s="47">
        <v>343</v>
      </c>
      <c r="M1284" s="50" t="s">
        <v>1237</v>
      </c>
      <c r="N1284" s="50" t="str">
        <f>IF(ISERROR(VLOOKUP(M1284,'Specialised Service Code'!$A$1:$D$219,2,FALSE)),"",VLOOKUP(M1284,'Specialised Service Code'!$A$1:$D$219,2,FALSE))</f>
        <v>CYSTIC FIBROSIS SERVICES</v>
      </c>
      <c r="O1284" s="47" t="s">
        <v>1650</v>
      </c>
    </row>
    <row r="1285" spans="1:15" s="80" customFormat="1" ht="14.25" customHeight="1">
      <c r="A1285" s="125" t="s">
        <v>27</v>
      </c>
      <c r="B1285" s="122" t="s">
        <v>4106</v>
      </c>
      <c r="C1285" s="126" t="s">
        <v>4107</v>
      </c>
      <c r="D1285" s="47" t="s">
        <v>29</v>
      </c>
      <c r="E1285" s="48" t="s">
        <v>4120</v>
      </c>
      <c r="F1285" s="50" t="s">
        <v>4121</v>
      </c>
      <c r="G1285" s="50" t="s">
        <v>1238</v>
      </c>
      <c r="H1285" s="50" t="s">
        <v>24</v>
      </c>
      <c r="I1285" s="50" t="s">
        <v>1649</v>
      </c>
      <c r="J1285" s="50" t="s">
        <v>1237</v>
      </c>
      <c r="K1285" s="50" t="str">
        <f>IF(ISERROR(VLOOKUP(J1285,'Specialised Service Code'!$A$1:$D$219,2,FALSE)),"",VLOOKUP(J1285,'Specialised Service Code'!$A$1:$D$219,2,FALSE))</f>
        <v>CYSTIC FIBROSIS SERVICES</v>
      </c>
      <c r="L1285" s="47">
        <v>343</v>
      </c>
      <c r="M1285" s="50" t="s">
        <v>1237</v>
      </c>
      <c r="N1285" s="50" t="str">
        <f>IF(ISERROR(VLOOKUP(M1285,'Specialised Service Code'!$A$1:$D$219,2,FALSE)),"",VLOOKUP(M1285,'Specialised Service Code'!$A$1:$D$219,2,FALSE))</f>
        <v>CYSTIC FIBROSIS SERVICES</v>
      </c>
      <c r="O1285" s="47" t="s">
        <v>1650</v>
      </c>
    </row>
    <row r="1286" spans="1:15" s="80" customFormat="1" ht="14.25" customHeight="1">
      <c r="A1286" s="125" t="s">
        <v>27</v>
      </c>
      <c r="B1286" s="122" t="s">
        <v>4106</v>
      </c>
      <c r="C1286" s="126" t="s">
        <v>4107</v>
      </c>
      <c r="D1286" s="47" t="s">
        <v>29</v>
      </c>
      <c r="E1286" s="48" t="s">
        <v>4122</v>
      </c>
      <c r="F1286" s="50" t="s">
        <v>4123</v>
      </c>
      <c r="G1286" s="50" t="s">
        <v>1238</v>
      </c>
      <c r="H1286" s="50" t="s">
        <v>24</v>
      </c>
      <c r="I1286" s="50" t="s">
        <v>1649</v>
      </c>
      <c r="J1286" s="50" t="s">
        <v>1237</v>
      </c>
      <c r="K1286" s="50" t="str">
        <f>IF(ISERROR(VLOOKUP(J1286,'Specialised Service Code'!$A$1:$D$219,2,FALSE)),"",VLOOKUP(J1286,'Specialised Service Code'!$A$1:$D$219,2,FALSE))</f>
        <v>CYSTIC FIBROSIS SERVICES</v>
      </c>
      <c r="L1286" s="47">
        <v>343</v>
      </c>
      <c r="M1286" s="50" t="s">
        <v>1237</v>
      </c>
      <c r="N1286" s="50" t="str">
        <f>IF(ISERROR(VLOOKUP(M1286,'Specialised Service Code'!$A$1:$D$219,2,FALSE)),"",VLOOKUP(M1286,'Specialised Service Code'!$A$1:$D$219,2,FALSE))</f>
        <v>CYSTIC FIBROSIS SERVICES</v>
      </c>
      <c r="O1286" s="47" t="s">
        <v>1650</v>
      </c>
    </row>
    <row r="1287" spans="1:15" s="80" customFormat="1" ht="14.25" customHeight="1">
      <c r="A1287" s="125" t="s">
        <v>27</v>
      </c>
      <c r="B1287" s="122" t="s">
        <v>4106</v>
      </c>
      <c r="C1287" s="126" t="s">
        <v>4107</v>
      </c>
      <c r="D1287" s="47" t="s">
        <v>29</v>
      </c>
      <c r="E1287" s="48" t="s">
        <v>4124</v>
      </c>
      <c r="F1287" s="50" t="s">
        <v>4125</v>
      </c>
      <c r="G1287" s="50" t="s">
        <v>1238</v>
      </c>
      <c r="H1287" s="50" t="s">
        <v>24</v>
      </c>
      <c r="I1287" s="50" t="s">
        <v>1649</v>
      </c>
      <c r="J1287" s="50" t="s">
        <v>1237</v>
      </c>
      <c r="K1287" s="50" t="str">
        <f>IF(ISERROR(VLOOKUP(J1287,'Specialised Service Code'!$A$1:$D$219,2,FALSE)),"",VLOOKUP(J1287,'Specialised Service Code'!$A$1:$D$219,2,FALSE))</f>
        <v>CYSTIC FIBROSIS SERVICES</v>
      </c>
      <c r="L1287" s="47">
        <v>343</v>
      </c>
      <c r="M1287" s="50" t="s">
        <v>1237</v>
      </c>
      <c r="N1287" s="50" t="str">
        <f>IF(ISERROR(VLOOKUP(M1287,'Specialised Service Code'!$A$1:$D$219,2,FALSE)),"",VLOOKUP(M1287,'Specialised Service Code'!$A$1:$D$219,2,FALSE))</f>
        <v>CYSTIC FIBROSIS SERVICES</v>
      </c>
      <c r="O1287" s="47" t="s">
        <v>1650</v>
      </c>
    </row>
    <row r="1288" spans="1:15" s="80" customFormat="1" ht="14.25" customHeight="1">
      <c r="A1288" s="125" t="s">
        <v>27</v>
      </c>
      <c r="B1288" s="122" t="s">
        <v>4106</v>
      </c>
      <c r="C1288" s="126" t="s">
        <v>4107</v>
      </c>
      <c r="D1288" s="47" t="s">
        <v>29</v>
      </c>
      <c r="E1288" s="48" t="s">
        <v>4126</v>
      </c>
      <c r="F1288" s="50" t="s">
        <v>4127</v>
      </c>
      <c r="G1288" s="50" t="s">
        <v>1238</v>
      </c>
      <c r="H1288" s="50" t="s">
        <v>24</v>
      </c>
      <c r="I1288" s="50" t="s">
        <v>1649</v>
      </c>
      <c r="J1288" s="50" t="s">
        <v>1237</v>
      </c>
      <c r="K1288" s="50" t="str">
        <f>IF(ISERROR(VLOOKUP(J1288,'Specialised Service Code'!$A$1:$D$219,2,FALSE)),"",VLOOKUP(J1288,'Specialised Service Code'!$A$1:$D$219,2,FALSE))</f>
        <v>CYSTIC FIBROSIS SERVICES</v>
      </c>
      <c r="L1288" s="47">
        <v>343</v>
      </c>
      <c r="M1288" s="50" t="s">
        <v>1237</v>
      </c>
      <c r="N1288" s="50" t="str">
        <f>IF(ISERROR(VLOOKUP(M1288,'Specialised Service Code'!$A$1:$D$219,2,FALSE)),"",VLOOKUP(M1288,'Specialised Service Code'!$A$1:$D$219,2,FALSE))</f>
        <v>CYSTIC FIBROSIS SERVICES</v>
      </c>
      <c r="O1288" s="47" t="s">
        <v>1650</v>
      </c>
    </row>
    <row r="1289" spans="1:15" s="80" customFormat="1" ht="14.25" customHeight="1">
      <c r="A1289" s="125" t="s">
        <v>27</v>
      </c>
      <c r="B1289" s="122" t="s">
        <v>4106</v>
      </c>
      <c r="C1289" s="126" t="s">
        <v>4107</v>
      </c>
      <c r="D1289" s="47" t="s">
        <v>29</v>
      </c>
      <c r="E1289" s="48" t="s">
        <v>4128</v>
      </c>
      <c r="F1289" s="50" t="s">
        <v>4129</v>
      </c>
      <c r="G1289" s="50" t="s">
        <v>1238</v>
      </c>
      <c r="H1289" s="50" t="s">
        <v>24</v>
      </c>
      <c r="I1289" s="50" t="s">
        <v>1649</v>
      </c>
      <c r="J1289" s="50" t="s">
        <v>1237</v>
      </c>
      <c r="K1289" s="50" t="str">
        <f>IF(ISERROR(VLOOKUP(J1289,'Specialised Service Code'!$A$1:$D$219,2,FALSE)),"",VLOOKUP(J1289,'Specialised Service Code'!$A$1:$D$219,2,FALSE))</f>
        <v>CYSTIC FIBROSIS SERVICES</v>
      </c>
      <c r="L1289" s="47">
        <v>343</v>
      </c>
      <c r="M1289" s="50" t="s">
        <v>1237</v>
      </c>
      <c r="N1289" s="50" t="str">
        <f>IF(ISERROR(VLOOKUP(M1289,'Specialised Service Code'!$A$1:$D$219,2,FALSE)),"",VLOOKUP(M1289,'Specialised Service Code'!$A$1:$D$219,2,FALSE))</f>
        <v>CYSTIC FIBROSIS SERVICES</v>
      </c>
      <c r="O1289" s="47" t="s">
        <v>1650</v>
      </c>
    </row>
    <row r="1290" spans="1:15" s="80" customFormat="1" ht="14.25" customHeight="1">
      <c r="A1290" s="125" t="s">
        <v>27</v>
      </c>
      <c r="B1290" s="122" t="s">
        <v>4106</v>
      </c>
      <c r="C1290" s="126" t="s">
        <v>4107</v>
      </c>
      <c r="D1290" s="47" t="s">
        <v>29</v>
      </c>
      <c r="E1290" s="48" t="s">
        <v>4130</v>
      </c>
      <c r="F1290" s="50" t="s">
        <v>4131</v>
      </c>
      <c r="G1290" s="50" t="s">
        <v>1238</v>
      </c>
      <c r="H1290" s="50" t="s">
        <v>24</v>
      </c>
      <c r="I1290" s="50" t="s">
        <v>1649</v>
      </c>
      <c r="J1290" s="50" t="s">
        <v>1237</v>
      </c>
      <c r="K1290" s="50" t="str">
        <f>IF(ISERROR(VLOOKUP(J1290,'Specialised Service Code'!$A$1:$D$219,2,FALSE)),"",VLOOKUP(J1290,'Specialised Service Code'!$A$1:$D$219,2,FALSE))</f>
        <v>CYSTIC FIBROSIS SERVICES</v>
      </c>
      <c r="L1290" s="47">
        <v>343</v>
      </c>
      <c r="M1290" s="50" t="s">
        <v>1237</v>
      </c>
      <c r="N1290" s="50" t="str">
        <f>IF(ISERROR(VLOOKUP(M1290,'Specialised Service Code'!$A$1:$D$219,2,FALSE)),"",VLOOKUP(M1290,'Specialised Service Code'!$A$1:$D$219,2,FALSE))</f>
        <v>CYSTIC FIBROSIS SERVICES</v>
      </c>
      <c r="O1290" s="47" t="s">
        <v>1650</v>
      </c>
    </row>
    <row r="1291" spans="1:15" s="80" customFormat="1" ht="14.25" customHeight="1">
      <c r="A1291" s="125" t="s">
        <v>27</v>
      </c>
      <c r="B1291" s="122" t="s">
        <v>4106</v>
      </c>
      <c r="C1291" s="126" t="s">
        <v>4107</v>
      </c>
      <c r="D1291" s="47" t="s">
        <v>29</v>
      </c>
      <c r="E1291" s="48" t="s">
        <v>4132</v>
      </c>
      <c r="F1291" s="50" t="s">
        <v>4133</v>
      </c>
      <c r="G1291" s="50" t="s">
        <v>1238</v>
      </c>
      <c r="H1291" s="50" t="s">
        <v>24</v>
      </c>
      <c r="I1291" s="50" t="s">
        <v>1649</v>
      </c>
      <c r="J1291" s="50" t="s">
        <v>1237</v>
      </c>
      <c r="K1291" s="50" t="str">
        <f>IF(ISERROR(VLOOKUP(J1291,'Specialised Service Code'!$A$1:$D$219,2,FALSE)),"",VLOOKUP(J1291,'Specialised Service Code'!$A$1:$D$219,2,FALSE))</f>
        <v>CYSTIC FIBROSIS SERVICES</v>
      </c>
      <c r="L1291" s="47">
        <v>343</v>
      </c>
      <c r="M1291" s="50" t="s">
        <v>1237</v>
      </c>
      <c r="N1291" s="50" t="str">
        <f>IF(ISERROR(VLOOKUP(M1291,'Specialised Service Code'!$A$1:$D$219,2,FALSE)),"",VLOOKUP(M1291,'Specialised Service Code'!$A$1:$D$219,2,FALSE))</f>
        <v>CYSTIC FIBROSIS SERVICES</v>
      </c>
      <c r="O1291" s="47" t="s">
        <v>1650</v>
      </c>
    </row>
    <row r="1292" spans="1:15" s="80" customFormat="1" ht="14.25" customHeight="1">
      <c r="A1292" s="125" t="s">
        <v>27</v>
      </c>
      <c r="B1292" s="122" t="s">
        <v>4106</v>
      </c>
      <c r="C1292" s="126" t="s">
        <v>4107</v>
      </c>
      <c r="D1292" s="47" t="s">
        <v>29</v>
      </c>
      <c r="E1292" s="48" t="s">
        <v>4134</v>
      </c>
      <c r="F1292" s="50" t="s">
        <v>4135</v>
      </c>
      <c r="G1292" s="50" t="s">
        <v>1238</v>
      </c>
      <c r="H1292" s="50" t="s">
        <v>24</v>
      </c>
      <c r="I1292" s="50" t="s">
        <v>1649</v>
      </c>
      <c r="J1292" s="50" t="s">
        <v>1237</v>
      </c>
      <c r="K1292" s="50" t="str">
        <f>IF(ISERROR(VLOOKUP(J1292,'Specialised Service Code'!$A$1:$D$219,2,FALSE)),"",VLOOKUP(J1292,'Specialised Service Code'!$A$1:$D$219,2,FALSE))</f>
        <v>CYSTIC FIBROSIS SERVICES</v>
      </c>
      <c r="L1292" s="47">
        <v>343</v>
      </c>
      <c r="M1292" s="50" t="s">
        <v>1237</v>
      </c>
      <c r="N1292" s="50" t="str">
        <f>IF(ISERROR(VLOOKUP(M1292,'Specialised Service Code'!$A$1:$D$219,2,FALSE)),"",VLOOKUP(M1292,'Specialised Service Code'!$A$1:$D$219,2,FALSE))</f>
        <v>CYSTIC FIBROSIS SERVICES</v>
      </c>
      <c r="O1292" s="47" t="s">
        <v>1650</v>
      </c>
    </row>
    <row r="1293" spans="1:15" s="80" customFormat="1" ht="14.25" customHeight="1">
      <c r="A1293" s="125" t="s">
        <v>27</v>
      </c>
      <c r="B1293" s="122" t="s">
        <v>4106</v>
      </c>
      <c r="C1293" s="126" t="s">
        <v>4107</v>
      </c>
      <c r="D1293" s="47" t="s">
        <v>29</v>
      </c>
      <c r="E1293" s="48" t="s">
        <v>4136</v>
      </c>
      <c r="F1293" s="50" t="s">
        <v>4137</v>
      </c>
      <c r="G1293" s="50" t="s">
        <v>1238</v>
      </c>
      <c r="H1293" s="50" t="s">
        <v>24</v>
      </c>
      <c r="I1293" s="50" t="s">
        <v>1649</v>
      </c>
      <c r="J1293" s="50" t="s">
        <v>1237</v>
      </c>
      <c r="K1293" s="50" t="str">
        <f>IF(ISERROR(VLOOKUP(J1293,'Specialised Service Code'!$A$1:$D$219,2,FALSE)),"",VLOOKUP(J1293,'Specialised Service Code'!$A$1:$D$219,2,FALSE))</f>
        <v>CYSTIC FIBROSIS SERVICES</v>
      </c>
      <c r="L1293" s="47">
        <v>343</v>
      </c>
      <c r="M1293" s="50" t="s">
        <v>1237</v>
      </c>
      <c r="N1293" s="50" t="str">
        <f>IF(ISERROR(VLOOKUP(M1293,'Specialised Service Code'!$A$1:$D$219,2,FALSE)),"",VLOOKUP(M1293,'Specialised Service Code'!$A$1:$D$219,2,FALSE))</f>
        <v>CYSTIC FIBROSIS SERVICES</v>
      </c>
      <c r="O1293" s="47" t="s">
        <v>1650</v>
      </c>
    </row>
    <row r="1294" spans="1:15" s="80" customFormat="1" ht="14.25" customHeight="1">
      <c r="A1294" s="125" t="s">
        <v>27</v>
      </c>
      <c r="B1294" s="122" t="s">
        <v>4106</v>
      </c>
      <c r="C1294" s="126" t="s">
        <v>4107</v>
      </c>
      <c r="D1294" s="47" t="s">
        <v>29</v>
      </c>
      <c r="E1294" s="48" t="s">
        <v>4138</v>
      </c>
      <c r="F1294" s="50" t="s">
        <v>4139</v>
      </c>
      <c r="G1294" s="50" t="s">
        <v>1238</v>
      </c>
      <c r="H1294" s="50" t="s">
        <v>24</v>
      </c>
      <c r="I1294" s="50" t="s">
        <v>1649</v>
      </c>
      <c r="J1294" s="50" t="s">
        <v>1237</v>
      </c>
      <c r="K1294" s="50" t="str">
        <f>IF(ISERROR(VLOOKUP(J1294,'Specialised Service Code'!$A$1:$D$219,2,FALSE)),"",VLOOKUP(J1294,'Specialised Service Code'!$A$1:$D$219,2,FALSE))</f>
        <v>CYSTIC FIBROSIS SERVICES</v>
      </c>
      <c r="L1294" s="47">
        <v>343</v>
      </c>
      <c r="M1294" s="50" t="s">
        <v>1237</v>
      </c>
      <c r="N1294" s="50" t="str">
        <f>IF(ISERROR(VLOOKUP(M1294,'Specialised Service Code'!$A$1:$D$219,2,FALSE)),"",VLOOKUP(M1294,'Specialised Service Code'!$A$1:$D$219,2,FALSE))</f>
        <v>CYSTIC FIBROSIS SERVICES</v>
      </c>
      <c r="O1294" s="47" t="s">
        <v>1650</v>
      </c>
    </row>
    <row r="1295" spans="1:15" s="80" customFormat="1" ht="14.25" customHeight="1">
      <c r="A1295" s="125" t="s">
        <v>27</v>
      </c>
      <c r="B1295" s="122" t="s">
        <v>4140</v>
      </c>
      <c r="C1295" s="126" t="s">
        <v>4141</v>
      </c>
      <c r="D1295" s="47" t="s">
        <v>29</v>
      </c>
      <c r="E1295" s="48" t="s">
        <v>4142</v>
      </c>
      <c r="F1295" s="50" t="s">
        <v>4143</v>
      </c>
      <c r="G1295" s="50" t="s">
        <v>1466</v>
      </c>
      <c r="H1295" s="50" t="s">
        <v>24</v>
      </c>
      <c r="I1295" s="50" t="s">
        <v>1467</v>
      </c>
      <c r="J1295" s="50"/>
      <c r="K1295" s="50" t="str">
        <f>IF(ISERROR(VLOOKUP(J1295,'Specialised Service Code'!$A$1:$D$219,2,FALSE)),"",VLOOKUP(J1295,'Specialised Service Code'!$A$1:$D$219,2,FALSE))</f>
        <v/>
      </c>
      <c r="L1295" s="47"/>
      <c r="M1295" s="50" t="s">
        <v>1201</v>
      </c>
      <c r="N1295" s="50" t="str">
        <f>IF(ISERROR(VLOOKUP(M1295,'Specialised Service Code'!$A$1:$D$219,2,FALSE)),"",VLOOKUP(M1295,'Specialised Service Code'!$A$1:$D$219,2,FALSE))</f>
        <v>SPECIALIST RHEUMATOLOGY SERVICES FOR CHILDREN</v>
      </c>
      <c r="O1295" s="47" t="s">
        <v>1468</v>
      </c>
    </row>
    <row r="1296" spans="1:15" s="80" customFormat="1" ht="14.25" customHeight="1">
      <c r="A1296" s="125" t="s">
        <v>27</v>
      </c>
      <c r="B1296" s="122" t="s">
        <v>4140</v>
      </c>
      <c r="C1296" s="126" t="s">
        <v>4141</v>
      </c>
      <c r="D1296" s="47" t="s">
        <v>29</v>
      </c>
      <c r="E1296" s="48" t="s">
        <v>4144</v>
      </c>
      <c r="F1296" s="50" t="s">
        <v>4145</v>
      </c>
      <c r="G1296" s="50" t="s">
        <v>4146</v>
      </c>
      <c r="H1296" s="50" t="s">
        <v>24</v>
      </c>
      <c r="I1296" s="50" t="s">
        <v>1467</v>
      </c>
      <c r="J1296" s="50"/>
      <c r="K1296" s="50" t="str">
        <f>IF(ISERROR(VLOOKUP(J1296,'Specialised Service Code'!$A$1:$D$219,2,FALSE)),"",VLOOKUP(J1296,'Specialised Service Code'!$A$1:$D$219,2,FALSE))</f>
        <v/>
      </c>
      <c r="L1296" s="47"/>
      <c r="M1296" s="50" t="s">
        <v>1201</v>
      </c>
      <c r="N1296" s="50" t="str">
        <f>IF(ISERROR(VLOOKUP(M1296,'Specialised Service Code'!$A$1:$D$219,2,FALSE)),"",VLOOKUP(M1296,'Specialised Service Code'!$A$1:$D$219,2,FALSE))</f>
        <v>SPECIALIST RHEUMATOLOGY SERVICES FOR CHILDREN</v>
      </c>
      <c r="O1296" s="47" t="s">
        <v>1468</v>
      </c>
    </row>
    <row r="1297" spans="1:15" s="80" customFormat="1" ht="14.25" customHeight="1">
      <c r="A1297" s="125" t="s">
        <v>27</v>
      </c>
      <c r="B1297" s="122" t="s">
        <v>4140</v>
      </c>
      <c r="C1297" s="126" t="s">
        <v>4141</v>
      </c>
      <c r="D1297" s="47" t="s">
        <v>29</v>
      </c>
      <c r="E1297" s="48" t="s">
        <v>4147</v>
      </c>
      <c r="F1297" s="50" t="s">
        <v>4148</v>
      </c>
      <c r="G1297" s="50" t="s">
        <v>4146</v>
      </c>
      <c r="H1297" s="50" t="s">
        <v>24</v>
      </c>
      <c r="I1297" s="50" t="s">
        <v>1467</v>
      </c>
      <c r="J1297" s="50"/>
      <c r="K1297" s="50" t="str">
        <f>IF(ISERROR(VLOOKUP(J1297,'Specialised Service Code'!$A$1:$D$219,2,FALSE)),"",VLOOKUP(J1297,'Specialised Service Code'!$A$1:$D$219,2,FALSE))</f>
        <v/>
      </c>
      <c r="L1297" s="47"/>
      <c r="M1297" s="50" t="s">
        <v>1201</v>
      </c>
      <c r="N1297" s="50" t="str">
        <f>IF(ISERROR(VLOOKUP(M1297,'Specialised Service Code'!$A$1:$D$219,2,FALSE)),"",VLOOKUP(M1297,'Specialised Service Code'!$A$1:$D$219,2,FALSE))</f>
        <v>SPECIALIST RHEUMATOLOGY SERVICES FOR CHILDREN</v>
      </c>
      <c r="O1297" s="47" t="s">
        <v>1468</v>
      </c>
    </row>
    <row r="1298" spans="1:15" s="80" customFormat="1" ht="14.25" customHeight="1">
      <c r="A1298" s="125" t="s">
        <v>27</v>
      </c>
      <c r="B1298" s="122" t="s">
        <v>4140</v>
      </c>
      <c r="C1298" s="126" t="s">
        <v>4141</v>
      </c>
      <c r="D1298" s="47" t="s">
        <v>29</v>
      </c>
      <c r="E1298" s="48" t="s">
        <v>4149</v>
      </c>
      <c r="F1298" s="50" t="s">
        <v>4150</v>
      </c>
      <c r="G1298" s="50" t="s">
        <v>4146</v>
      </c>
      <c r="H1298" s="50" t="s">
        <v>24</v>
      </c>
      <c r="I1298" s="50" t="s">
        <v>1467</v>
      </c>
      <c r="J1298" s="50"/>
      <c r="K1298" s="50" t="str">
        <f>IF(ISERROR(VLOOKUP(J1298,'Specialised Service Code'!$A$1:$D$219,2,FALSE)),"",VLOOKUP(J1298,'Specialised Service Code'!$A$1:$D$219,2,FALSE))</f>
        <v/>
      </c>
      <c r="L1298" s="47"/>
      <c r="M1298" s="50" t="s">
        <v>1201</v>
      </c>
      <c r="N1298" s="50" t="str">
        <f>IF(ISERROR(VLOOKUP(M1298,'Specialised Service Code'!$A$1:$D$219,2,FALSE)),"",VLOOKUP(M1298,'Specialised Service Code'!$A$1:$D$219,2,FALSE))</f>
        <v>SPECIALIST RHEUMATOLOGY SERVICES FOR CHILDREN</v>
      </c>
      <c r="O1298" s="47" t="s">
        <v>1468</v>
      </c>
    </row>
    <row r="1299" spans="1:15" s="80" customFormat="1" ht="14.25" customHeight="1">
      <c r="A1299" s="125" t="s">
        <v>27</v>
      </c>
      <c r="B1299" s="122" t="s">
        <v>4151</v>
      </c>
      <c r="C1299" s="126" t="s">
        <v>4152</v>
      </c>
      <c r="D1299" s="47" t="s">
        <v>29</v>
      </c>
      <c r="E1299" s="48" t="s">
        <v>4153</v>
      </c>
      <c r="F1299" s="50" t="s">
        <v>4154</v>
      </c>
      <c r="G1299" s="50" t="s">
        <v>5531</v>
      </c>
      <c r="H1299" s="50" t="s">
        <v>24</v>
      </c>
      <c r="I1299" s="50" t="s">
        <v>2988</v>
      </c>
      <c r="J1299" s="50" t="s">
        <v>1250</v>
      </c>
      <c r="K1299" s="50" t="str">
        <f>IF(ISERROR(VLOOKUP(J1299,'Specialised Service Code'!$A$1:$D$219,2,FALSE)),"",VLOOKUP(J1299,'Specialised Service Code'!$A$1:$D$219,2,FALSE))</f>
        <v>ADULT SPECIALIST ENDOCRINOLOGY SERVICES</v>
      </c>
      <c r="L1299" s="47" t="s">
        <v>1460</v>
      </c>
      <c r="M1299" s="50" t="s">
        <v>1191</v>
      </c>
      <c r="N1299" s="50" t="str">
        <f>IF(ISERROR(VLOOKUP(M1299,'Specialised Service Code'!$A$1:$D$219,2,FALSE)),"",VLOOKUP(M1299,'Specialised Service Code'!$A$1:$D$219,2,FALSE))</f>
        <v>SPECIALIST ENDOCRINOLOGY AND DIABETES SERVICES FOR CHILDREN</v>
      </c>
      <c r="O1299" s="47" t="s">
        <v>1461</v>
      </c>
    </row>
    <row r="1300" spans="1:15" s="80" customFormat="1" ht="14.25" customHeight="1">
      <c r="A1300" s="125" t="s">
        <v>27</v>
      </c>
      <c r="B1300" s="122" t="s">
        <v>4151</v>
      </c>
      <c r="C1300" s="126" t="s">
        <v>4152</v>
      </c>
      <c r="D1300" s="47" t="s">
        <v>29</v>
      </c>
      <c r="E1300" s="48" t="s">
        <v>4155</v>
      </c>
      <c r="F1300" s="50" t="s">
        <v>4156</v>
      </c>
      <c r="G1300" s="50" t="s">
        <v>5531</v>
      </c>
      <c r="H1300" s="50" t="s">
        <v>24</v>
      </c>
      <c r="I1300" s="50" t="s">
        <v>2988</v>
      </c>
      <c r="J1300" s="50" t="s">
        <v>1250</v>
      </c>
      <c r="K1300" s="50" t="str">
        <f>IF(ISERROR(VLOOKUP(J1300,'Specialised Service Code'!$A$1:$D$219,2,FALSE)),"",VLOOKUP(J1300,'Specialised Service Code'!$A$1:$D$219,2,FALSE))</f>
        <v>ADULT SPECIALIST ENDOCRINOLOGY SERVICES</v>
      </c>
      <c r="L1300" s="47" t="s">
        <v>1460</v>
      </c>
      <c r="M1300" s="50" t="s">
        <v>1191</v>
      </c>
      <c r="N1300" s="50" t="str">
        <f>IF(ISERROR(VLOOKUP(M1300,'Specialised Service Code'!$A$1:$D$219,2,FALSE)),"",VLOOKUP(M1300,'Specialised Service Code'!$A$1:$D$219,2,FALSE))</f>
        <v>SPECIALIST ENDOCRINOLOGY AND DIABETES SERVICES FOR CHILDREN</v>
      </c>
      <c r="O1300" s="47" t="s">
        <v>1461</v>
      </c>
    </row>
    <row r="1301" spans="1:15" s="80" customFormat="1" ht="14.25" customHeight="1">
      <c r="A1301" s="125" t="s">
        <v>27</v>
      </c>
      <c r="B1301" s="122" t="s">
        <v>4151</v>
      </c>
      <c r="C1301" s="126" t="s">
        <v>4152</v>
      </c>
      <c r="D1301" s="47" t="s">
        <v>29</v>
      </c>
      <c r="E1301" s="48" t="s">
        <v>4157</v>
      </c>
      <c r="F1301" s="50" t="s">
        <v>4158</v>
      </c>
      <c r="G1301" s="50" t="s">
        <v>5531</v>
      </c>
      <c r="H1301" s="50" t="s">
        <v>24</v>
      </c>
      <c r="I1301" s="50" t="s">
        <v>2988</v>
      </c>
      <c r="J1301" s="50" t="s">
        <v>1250</v>
      </c>
      <c r="K1301" s="50" t="str">
        <f>IF(ISERROR(VLOOKUP(J1301,'Specialised Service Code'!$A$1:$D$219,2,FALSE)),"",VLOOKUP(J1301,'Specialised Service Code'!$A$1:$D$219,2,FALSE))</f>
        <v>ADULT SPECIALIST ENDOCRINOLOGY SERVICES</v>
      </c>
      <c r="L1301" s="47" t="s">
        <v>1460</v>
      </c>
      <c r="M1301" s="50" t="s">
        <v>1191</v>
      </c>
      <c r="N1301" s="50" t="str">
        <f>IF(ISERROR(VLOOKUP(M1301,'Specialised Service Code'!$A$1:$D$219,2,FALSE)),"",VLOOKUP(M1301,'Specialised Service Code'!$A$1:$D$219,2,FALSE))</f>
        <v>SPECIALIST ENDOCRINOLOGY AND DIABETES SERVICES FOR CHILDREN</v>
      </c>
      <c r="O1301" s="47" t="s">
        <v>1461</v>
      </c>
    </row>
    <row r="1302" spans="1:15" s="80" customFormat="1" ht="14.25" customHeight="1">
      <c r="A1302" s="125" t="s">
        <v>27</v>
      </c>
      <c r="B1302" s="122" t="s">
        <v>4151</v>
      </c>
      <c r="C1302" s="126" t="s">
        <v>4152</v>
      </c>
      <c r="D1302" s="47" t="s">
        <v>29</v>
      </c>
      <c r="E1302" s="48" t="s">
        <v>4159</v>
      </c>
      <c r="F1302" s="50" t="s">
        <v>4160</v>
      </c>
      <c r="G1302" s="50" t="s">
        <v>5531</v>
      </c>
      <c r="H1302" s="50" t="s">
        <v>24</v>
      </c>
      <c r="I1302" s="50" t="s">
        <v>2988</v>
      </c>
      <c r="J1302" s="50" t="s">
        <v>1250</v>
      </c>
      <c r="K1302" s="50" t="str">
        <f>IF(ISERROR(VLOOKUP(J1302,'Specialised Service Code'!$A$1:$D$219,2,FALSE)),"",VLOOKUP(J1302,'Specialised Service Code'!$A$1:$D$219,2,FALSE))</f>
        <v>ADULT SPECIALIST ENDOCRINOLOGY SERVICES</v>
      </c>
      <c r="L1302" s="47" t="s">
        <v>1460</v>
      </c>
      <c r="M1302" s="50" t="s">
        <v>1191</v>
      </c>
      <c r="N1302" s="50" t="str">
        <f>IF(ISERROR(VLOOKUP(M1302,'Specialised Service Code'!$A$1:$D$219,2,FALSE)),"",VLOOKUP(M1302,'Specialised Service Code'!$A$1:$D$219,2,FALSE))</f>
        <v>SPECIALIST ENDOCRINOLOGY AND DIABETES SERVICES FOR CHILDREN</v>
      </c>
      <c r="O1302" s="47" t="s">
        <v>1461</v>
      </c>
    </row>
    <row r="1303" spans="1:15" s="80" customFormat="1" ht="14.25" customHeight="1">
      <c r="A1303" s="125" t="s">
        <v>27</v>
      </c>
      <c r="B1303" s="122" t="s">
        <v>4151</v>
      </c>
      <c r="C1303" s="126" t="s">
        <v>4152</v>
      </c>
      <c r="D1303" s="47" t="s">
        <v>29</v>
      </c>
      <c r="E1303" s="48" t="s">
        <v>4161</v>
      </c>
      <c r="F1303" s="50" t="s">
        <v>4162</v>
      </c>
      <c r="G1303" s="50" t="s">
        <v>5531</v>
      </c>
      <c r="H1303" s="50" t="s">
        <v>24</v>
      </c>
      <c r="I1303" s="50" t="s">
        <v>2988</v>
      </c>
      <c r="J1303" s="50" t="s">
        <v>1250</v>
      </c>
      <c r="K1303" s="50" t="str">
        <f>IF(ISERROR(VLOOKUP(J1303,'Specialised Service Code'!$A$1:$D$219,2,FALSE)),"",VLOOKUP(J1303,'Specialised Service Code'!$A$1:$D$219,2,FALSE))</f>
        <v>ADULT SPECIALIST ENDOCRINOLOGY SERVICES</v>
      </c>
      <c r="L1303" s="47" t="s">
        <v>1460</v>
      </c>
      <c r="M1303" s="50" t="s">
        <v>1191</v>
      </c>
      <c r="N1303" s="50" t="str">
        <f>IF(ISERROR(VLOOKUP(M1303,'Specialised Service Code'!$A$1:$D$219,2,FALSE)),"",VLOOKUP(M1303,'Specialised Service Code'!$A$1:$D$219,2,FALSE))</f>
        <v>SPECIALIST ENDOCRINOLOGY AND DIABETES SERVICES FOR CHILDREN</v>
      </c>
      <c r="O1303" s="47" t="s">
        <v>1461</v>
      </c>
    </row>
    <row r="1304" spans="1:15" s="80" customFormat="1" ht="14.25" customHeight="1">
      <c r="A1304" s="125" t="s">
        <v>27</v>
      </c>
      <c r="B1304" s="122" t="s">
        <v>4151</v>
      </c>
      <c r="C1304" s="126" t="s">
        <v>4152</v>
      </c>
      <c r="D1304" s="47" t="s">
        <v>29</v>
      </c>
      <c r="E1304" s="48" t="s">
        <v>4163</v>
      </c>
      <c r="F1304" s="50" t="s">
        <v>4164</v>
      </c>
      <c r="G1304" s="50" t="s">
        <v>5531</v>
      </c>
      <c r="H1304" s="50" t="s">
        <v>24</v>
      </c>
      <c r="I1304" s="50" t="s">
        <v>2988</v>
      </c>
      <c r="J1304" s="50" t="s">
        <v>1250</v>
      </c>
      <c r="K1304" s="50" t="str">
        <f>IF(ISERROR(VLOOKUP(J1304,'Specialised Service Code'!$A$1:$D$219,2,FALSE)),"",VLOOKUP(J1304,'Specialised Service Code'!$A$1:$D$219,2,FALSE))</f>
        <v>ADULT SPECIALIST ENDOCRINOLOGY SERVICES</v>
      </c>
      <c r="L1304" s="47" t="s">
        <v>1460</v>
      </c>
      <c r="M1304" s="50" t="s">
        <v>1191</v>
      </c>
      <c r="N1304" s="50" t="str">
        <f>IF(ISERROR(VLOOKUP(M1304,'Specialised Service Code'!$A$1:$D$219,2,FALSE)),"",VLOOKUP(M1304,'Specialised Service Code'!$A$1:$D$219,2,FALSE))</f>
        <v>SPECIALIST ENDOCRINOLOGY AND DIABETES SERVICES FOR CHILDREN</v>
      </c>
      <c r="O1304" s="47" t="s">
        <v>1461</v>
      </c>
    </row>
    <row r="1305" spans="1:15" s="80" customFormat="1" ht="14.25" customHeight="1">
      <c r="A1305" s="125" t="s">
        <v>27</v>
      </c>
      <c r="B1305" s="122" t="s">
        <v>4151</v>
      </c>
      <c r="C1305" s="126" t="s">
        <v>4152</v>
      </c>
      <c r="D1305" s="47" t="s">
        <v>29</v>
      </c>
      <c r="E1305" s="48" t="s">
        <v>4165</v>
      </c>
      <c r="F1305" s="50" t="s">
        <v>4166</v>
      </c>
      <c r="G1305" s="50" t="s">
        <v>5531</v>
      </c>
      <c r="H1305" s="50" t="s">
        <v>24</v>
      </c>
      <c r="I1305" s="50" t="s">
        <v>2988</v>
      </c>
      <c r="J1305" s="50" t="s">
        <v>1250</v>
      </c>
      <c r="K1305" s="50" t="str">
        <f>IF(ISERROR(VLOOKUP(J1305,'Specialised Service Code'!$A$1:$D$219,2,FALSE)),"",VLOOKUP(J1305,'Specialised Service Code'!$A$1:$D$219,2,FALSE))</f>
        <v>ADULT SPECIALIST ENDOCRINOLOGY SERVICES</v>
      </c>
      <c r="L1305" s="47" t="s">
        <v>1460</v>
      </c>
      <c r="M1305" s="50" t="s">
        <v>1191</v>
      </c>
      <c r="N1305" s="50" t="str">
        <f>IF(ISERROR(VLOOKUP(M1305,'Specialised Service Code'!$A$1:$D$219,2,FALSE)),"",VLOOKUP(M1305,'Specialised Service Code'!$A$1:$D$219,2,FALSE))</f>
        <v>SPECIALIST ENDOCRINOLOGY AND DIABETES SERVICES FOR CHILDREN</v>
      </c>
      <c r="O1305" s="47" t="s">
        <v>1461</v>
      </c>
    </row>
    <row r="1306" spans="1:15" s="80" customFormat="1" ht="14.25" customHeight="1">
      <c r="A1306" s="125" t="s">
        <v>27</v>
      </c>
      <c r="B1306" s="122" t="s">
        <v>4151</v>
      </c>
      <c r="C1306" s="126" t="s">
        <v>4152</v>
      </c>
      <c r="D1306" s="47" t="s">
        <v>29</v>
      </c>
      <c r="E1306" s="48" t="s">
        <v>4167</v>
      </c>
      <c r="F1306" s="50" t="s">
        <v>4168</v>
      </c>
      <c r="G1306" s="50" t="s">
        <v>5531</v>
      </c>
      <c r="H1306" s="50" t="s">
        <v>24</v>
      </c>
      <c r="I1306" s="50" t="s">
        <v>2988</v>
      </c>
      <c r="J1306" s="50" t="s">
        <v>1250</v>
      </c>
      <c r="K1306" s="50" t="str">
        <f>IF(ISERROR(VLOOKUP(J1306,'Specialised Service Code'!$A$1:$D$219,2,FALSE)),"",VLOOKUP(J1306,'Specialised Service Code'!$A$1:$D$219,2,FALSE))</f>
        <v>ADULT SPECIALIST ENDOCRINOLOGY SERVICES</v>
      </c>
      <c r="L1306" s="47" t="s">
        <v>1460</v>
      </c>
      <c r="M1306" s="50" t="s">
        <v>1191</v>
      </c>
      <c r="N1306" s="50" t="str">
        <f>IF(ISERROR(VLOOKUP(M1306,'Specialised Service Code'!$A$1:$D$219,2,FALSE)),"",VLOOKUP(M1306,'Specialised Service Code'!$A$1:$D$219,2,FALSE))</f>
        <v>SPECIALIST ENDOCRINOLOGY AND DIABETES SERVICES FOR CHILDREN</v>
      </c>
      <c r="O1306" s="47" t="s">
        <v>1461</v>
      </c>
    </row>
    <row r="1307" spans="1:15" s="80" customFormat="1" ht="14.25" customHeight="1">
      <c r="A1307" s="50" t="s">
        <v>1456</v>
      </c>
      <c r="B1307" s="48"/>
      <c r="C1307" s="78" t="s">
        <v>4169</v>
      </c>
      <c r="D1307" s="47"/>
      <c r="E1307" s="48"/>
      <c r="F1307" s="50" t="s">
        <v>4169</v>
      </c>
      <c r="G1307" s="50" t="s">
        <v>1545</v>
      </c>
      <c r="H1307" s="50" t="s">
        <v>24</v>
      </c>
      <c r="I1307" s="50" t="s">
        <v>1546</v>
      </c>
      <c r="J1307" s="50" t="s">
        <v>1267</v>
      </c>
      <c r="K1307" s="50" t="str">
        <f>IF(ISERROR(VLOOKUP(J1307,'Specialised Service Code'!$A$1:$D$219,2,FALSE)),"",VLOOKUP(J1307,'Specialised Service Code'!$A$1:$D$219,2,FALSE))</f>
        <v>SPECIALIST SERVICES FOR HAEMOPHILIA AND OTHER RELATED BLEEDING DISORDERS</v>
      </c>
      <c r="L1307" s="47" t="s">
        <v>1547</v>
      </c>
      <c r="M1307" s="50" t="s">
        <v>1267</v>
      </c>
      <c r="N1307" s="50" t="str">
        <f>IF(ISERROR(VLOOKUP(M1307,'Specialised Service Code'!$A$1:$D$219,2,FALSE)),"",VLOOKUP(M1307,'Specialised Service Code'!$A$1:$D$219,2,FALSE))</f>
        <v>SPECIALIST SERVICES FOR HAEMOPHILIA AND OTHER RELATED BLEEDING DISORDERS</v>
      </c>
      <c r="O1307" s="47" t="s">
        <v>1547</v>
      </c>
    </row>
    <row r="1308" spans="1:15" s="80" customFormat="1" ht="14.25" customHeight="1">
      <c r="A1308" s="50" t="s">
        <v>1456</v>
      </c>
      <c r="B1308" s="48"/>
      <c r="C1308" s="78" t="s">
        <v>5884</v>
      </c>
      <c r="D1308" s="47"/>
      <c r="E1308" s="48"/>
      <c r="F1308" s="50" t="s">
        <v>5884</v>
      </c>
      <c r="G1308" s="50" t="s">
        <v>1634</v>
      </c>
      <c r="H1308" s="50" t="s">
        <v>24</v>
      </c>
      <c r="I1308" s="50" t="s">
        <v>1635</v>
      </c>
      <c r="J1308" s="50" t="s">
        <v>1358</v>
      </c>
      <c r="K1308" s="50" t="str">
        <f>IF(ISERROR(VLOOKUP(J1308,'Specialised Service Code'!$A$1:$D$219,2,FALSE)),"",VLOOKUP(J1308,'Specialised Service Code'!$A$1:$D$219,2,FALSE))</f>
        <v>ADULT SPECIALIST PULMONARY HYPERTENSION SERVICES</v>
      </c>
      <c r="L1308" s="47" t="s">
        <v>1636</v>
      </c>
      <c r="M1308" s="50" t="s">
        <v>1359</v>
      </c>
      <c r="N1308" s="50" t="str">
        <f>IF(ISERROR(VLOOKUP(M1308,'Specialised Service Code'!$A$1:$D$219,2,FALSE)),"",VLOOKUP(M1308,'Specialised Service Code'!$A$1:$D$219,2,FALSE))</f>
        <v>PULMONARY HYPERTENSION SERVICE FOR CHILDREN</v>
      </c>
      <c r="O1308" s="47" t="s">
        <v>1637</v>
      </c>
    </row>
    <row r="1309" spans="1:15" s="80" customFormat="1" ht="14.25" customHeight="1">
      <c r="A1309" s="50" t="s">
        <v>1456</v>
      </c>
      <c r="B1309" s="48"/>
      <c r="C1309" s="78" t="s">
        <v>4170</v>
      </c>
      <c r="D1309" s="47"/>
      <c r="E1309" s="48"/>
      <c r="F1309" s="50" t="s">
        <v>4170</v>
      </c>
      <c r="G1309" s="50" t="s">
        <v>1634</v>
      </c>
      <c r="H1309" s="50" t="s">
        <v>24</v>
      </c>
      <c r="I1309" s="50" t="s">
        <v>1635</v>
      </c>
      <c r="J1309" s="50" t="s">
        <v>1358</v>
      </c>
      <c r="K1309" s="50" t="str">
        <f>IF(ISERROR(VLOOKUP(J1309,'Specialised Service Code'!$A$1:$D$219,2,FALSE)),"",VLOOKUP(J1309,'Specialised Service Code'!$A$1:$D$219,2,FALSE))</f>
        <v>ADULT SPECIALIST PULMONARY HYPERTENSION SERVICES</v>
      </c>
      <c r="L1309" s="47" t="s">
        <v>1636</v>
      </c>
      <c r="M1309" s="50" t="s">
        <v>1359</v>
      </c>
      <c r="N1309" s="50" t="str">
        <f>IF(ISERROR(VLOOKUP(M1309,'Specialised Service Code'!$A$1:$D$219,2,FALSE)),"",VLOOKUP(M1309,'Specialised Service Code'!$A$1:$D$219,2,FALSE))</f>
        <v>PULMONARY HYPERTENSION SERVICE FOR CHILDREN</v>
      </c>
      <c r="O1309" s="47" t="s">
        <v>1637</v>
      </c>
    </row>
    <row r="1310" spans="1:15" s="80" customFormat="1" ht="14.25" customHeight="1">
      <c r="A1310" s="125" t="s">
        <v>27</v>
      </c>
      <c r="B1310" s="122" t="s">
        <v>4171</v>
      </c>
      <c r="C1310" s="126" t="s">
        <v>4172</v>
      </c>
      <c r="D1310" s="47" t="s">
        <v>29</v>
      </c>
      <c r="E1310" s="48" t="s">
        <v>4173</v>
      </c>
      <c r="F1310" s="50" t="s">
        <v>4174</v>
      </c>
      <c r="G1310" s="50" t="s">
        <v>1670</v>
      </c>
      <c r="H1310" s="50" t="s">
        <v>24</v>
      </c>
      <c r="I1310" s="50" t="s">
        <v>1546</v>
      </c>
      <c r="J1310" s="50" t="s">
        <v>1267</v>
      </c>
      <c r="K1310" s="50" t="str">
        <f>IF(ISERROR(VLOOKUP(J1310,'Specialised Service Code'!$A$1:$D$219,2,FALSE)),"",VLOOKUP(J1310,'Specialised Service Code'!$A$1:$D$219,2,FALSE))</f>
        <v>SPECIALIST SERVICES FOR HAEMOPHILIA AND OTHER RELATED BLEEDING DISORDERS</v>
      </c>
      <c r="L1310" s="47" t="s">
        <v>1547</v>
      </c>
      <c r="M1310" s="50" t="s">
        <v>1267</v>
      </c>
      <c r="N1310" s="50" t="str">
        <f>IF(ISERROR(VLOOKUP(M1310,'Specialised Service Code'!$A$1:$D$219,2,FALSE)),"",VLOOKUP(M1310,'Specialised Service Code'!$A$1:$D$219,2,FALSE))</f>
        <v>SPECIALIST SERVICES FOR HAEMOPHILIA AND OTHER RELATED BLEEDING DISORDERS</v>
      </c>
      <c r="O1310" s="47" t="s">
        <v>1547</v>
      </c>
    </row>
    <row r="1311" spans="1:15" s="80" customFormat="1" ht="14.25" customHeight="1">
      <c r="A1311" s="125" t="s">
        <v>27</v>
      </c>
      <c r="B1311" s="122" t="s">
        <v>4171</v>
      </c>
      <c r="C1311" s="126" t="s">
        <v>4172</v>
      </c>
      <c r="D1311" s="47" t="s">
        <v>29</v>
      </c>
      <c r="E1311" s="48" t="s">
        <v>4175</v>
      </c>
      <c r="F1311" s="50" t="s">
        <v>4176</v>
      </c>
      <c r="G1311" s="50" t="s">
        <v>1670</v>
      </c>
      <c r="H1311" s="50" t="s">
        <v>24</v>
      </c>
      <c r="I1311" s="50" t="s">
        <v>1546</v>
      </c>
      <c r="J1311" s="50" t="s">
        <v>1267</v>
      </c>
      <c r="K1311" s="50" t="str">
        <f>IF(ISERROR(VLOOKUP(J1311,'Specialised Service Code'!$A$1:$D$219,2,FALSE)),"",VLOOKUP(J1311,'Specialised Service Code'!$A$1:$D$219,2,FALSE))</f>
        <v>SPECIALIST SERVICES FOR HAEMOPHILIA AND OTHER RELATED BLEEDING DISORDERS</v>
      </c>
      <c r="L1311" s="47" t="s">
        <v>1547</v>
      </c>
      <c r="M1311" s="50" t="s">
        <v>1267</v>
      </c>
      <c r="N1311" s="50" t="str">
        <f>IF(ISERROR(VLOOKUP(M1311,'Specialised Service Code'!$A$1:$D$219,2,FALSE)),"",VLOOKUP(M1311,'Specialised Service Code'!$A$1:$D$219,2,FALSE))</f>
        <v>SPECIALIST SERVICES FOR HAEMOPHILIA AND OTHER RELATED BLEEDING DISORDERS</v>
      </c>
      <c r="O1311" s="47" t="s">
        <v>1547</v>
      </c>
    </row>
    <row r="1312" spans="1:15" s="80" customFormat="1" ht="14.25" customHeight="1">
      <c r="A1312" s="125" t="s">
        <v>27</v>
      </c>
      <c r="B1312" s="122" t="s">
        <v>4171</v>
      </c>
      <c r="C1312" s="126" t="s">
        <v>4172</v>
      </c>
      <c r="D1312" s="47" t="s">
        <v>29</v>
      </c>
      <c r="E1312" s="48" t="s">
        <v>4177</v>
      </c>
      <c r="F1312" s="50" t="s">
        <v>4178</v>
      </c>
      <c r="G1312" s="50" t="s">
        <v>1670</v>
      </c>
      <c r="H1312" s="50" t="s">
        <v>24</v>
      </c>
      <c r="I1312" s="50" t="s">
        <v>1546</v>
      </c>
      <c r="J1312" s="50" t="s">
        <v>1267</v>
      </c>
      <c r="K1312" s="50" t="str">
        <f>IF(ISERROR(VLOOKUP(J1312,'Specialised Service Code'!$A$1:$D$219,2,FALSE)),"",VLOOKUP(J1312,'Specialised Service Code'!$A$1:$D$219,2,FALSE))</f>
        <v>SPECIALIST SERVICES FOR HAEMOPHILIA AND OTHER RELATED BLEEDING DISORDERS</v>
      </c>
      <c r="L1312" s="47" t="s">
        <v>1547</v>
      </c>
      <c r="M1312" s="50" t="s">
        <v>1267</v>
      </c>
      <c r="N1312" s="50" t="str">
        <f>IF(ISERROR(VLOOKUP(M1312,'Specialised Service Code'!$A$1:$D$219,2,FALSE)),"",VLOOKUP(M1312,'Specialised Service Code'!$A$1:$D$219,2,FALSE))</f>
        <v>SPECIALIST SERVICES FOR HAEMOPHILIA AND OTHER RELATED BLEEDING DISORDERS</v>
      </c>
      <c r="O1312" s="47" t="s">
        <v>1547</v>
      </c>
    </row>
    <row r="1313" spans="1:15" s="80" customFormat="1" ht="14.25" customHeight="1">
      <c r="A1313" s="125" t="s">
        <v>27</v>
      </c>
      <c r="B1313" s="122" t="s">
        <v>4171</v>
      </c>
      <c r="C1313" s="126" t="s">
        <v>4172</v>
      </c>
      <c r="D1313" s="47" t="s">
        <v>29</v>
      </c>
      <c r="E1313" s="48" t="s">
        <v>4179</v>
      </c>
      <c r="F1313" s="50" t="s">
        <v>4180</v>
      </c>
      <c r="G1313" s="50" t="s">
        <v>1670</v>
      </c>
      <c r="H1313" s="50" t="s">
        <v>24</v>
      </c>
      <c r="I1313" s="50" t="s">
        <v>1546</v>
      </c>
      <c r="J1313" s="50" t="s">
        <v>1267</v>
      </c>
      <c r="K1313" s="50" t="str">
        <f>IF(ISERROR(VLOOKUP(J1313,'Specialised Service Code'!$A$1:$D$219,2,FALSE)),"",VLOOKUP(J1313,'Specialised Service Code'!$A$1:$D$219,2,FALSE))</f>
        <v>SPECIALIST SERVICES FOR HAEMOPHILIA AND OTHER RELATED BLEEDING DISORDERS</v>
      </c>
      <c r="L1313" s="47" t="s">
        <v>1547</v>
      </c>
      <c r="M1313" s="50" t="s">
        <v>1267</v>
      </c>
      <c r="N1313" s="50" t="str">
        <f>IF(ISERROR(VLOOKUP(M1313,'Specialised Service Code'!$A$1:$D$219,2,FALSE)),"",VLOOKUP(M1313,'Specialised Service Code'!$A$1:$D$219,2,FALSE))</f>
        <v>SPECIALIST SERVICES FOR HAEMOPHILIA AND OTHER RELATED BLEEDING DISORDERS</v>
      </c>
      <c r="O1313" s="47" t="s">
        <v>1547</v>
      </c>
    </row>
    <row r="1314" spans="1:15" s="80" customFormat="1" ht="14.25" customHeight="1">
      <c r="A1314" s="125" t="s">
        <v>27</v>
      </c>
      <c r="B1314" s="122" t="s">
        <v>4171</v>
      </c>
      <c r="C1314" s="126" t="s">
        <v>4172</v>
      </c>
      <c r="D1314" s="47" t="s">
        <v>29</v>
      </c>
      <c r="E1314" s="48" t="s">
        <v>4181</v>
      </c>
      <c r="F1314" s="50" t="s">
        <v>4182</v>
      </c>
      <c r="G1314" s="50" t="s">
        <v>1670</v>
      </c>
      <c r="H1314" s="50" t="s">
        <v>24</v>
      </c>
      <c r="I1314" s="50" t="s">
        <v>1546</v>
      </c>
      <c r="J1314" s="50" t="s">
        <v>1267</v>
      </c>
      <c r="K1314" s="50" t="str">
        <f>IF(ISERROR(VLOOKUP(J1314,'Specialised Service Code'!$A$1:$D$219,2,FALSE)),"",VLOOKUP(J1314,'Specialised Service Code'!$A$1:$D$219,2,FALSE))</f>
        <v>SPECIALIST SERVICES FOR HAEMOPHILIA AND OTHER RELATED BLEEDING DISORDERS</v>
      </c>
      <c r="L1314" s="47" t="s">
        <v>1547</v>
      </c>
      <c r="M1314" s="50" t="s">
        <v>1267</v>
      </c>
      <c r="N1314" s="50" t="str">
        <f>IF(ISERROR(VLOOKUP(M1314,'Specialised Service Code'!$A$1:$D$219,2,FALSE)),"",VLOOKUP(M1314,'Specialised Service Code'!$A$1:$D$219,2,FALSE))</f>
        <v>SPECIALIST SERVICES FOR HAEMOPHILIA AND OTHER RELATED BLEEDING DISORDERS</v>
      </c>
      <c r="O1314" s="47" t="s">
        <v>1547</v>
      </c>
    </row>
    <row r="1315" spans="1:15" s="80" customFormat="1" ht="14.25" customHeight="1">
      <c r="A1315" s="125" t="s">
        <v>27</v>
      </c>
      <c r="B1315" s="122" t="s">
        <v>4171</v>
      </c>
      <c r="C1315" s="126" t="s">
        <v>4172</v>
      </c>
      <c r="D1315" s="47" t="s">
        <v>29</v>
      </c>
      <c r="E1315" s="48" t="s">
        <v>4183</v>
      </c>
      <c r="F1315" s="50" t="s">
        <v>4184</v>
      </c>
      <c r="G1315" s="50" t="s">
        <v>1670</v>
      </c>
      <c r="H1315" s="50" t="s">
        <v>24</v>
      </c>
      <c r="I1315" s="50" t="s">
        <v>1546</v>
      </c>
      <c r="J1315" s="50" t="s">
        <v>1267</v>
      </c>
      <c r="K1315" s="50" t="str">
        <f>IF(ISERROR(VLOOKUP(J1315,'Specialised Service Code'!$A$1:$D$219,2,FALSE)),"",VLOOKUP(J1315,'Specialised Service Code'!$A$1:$D$219,2,FALSE))</f>
        <v>SPECIALIST SERVICES FOR HAEMOPHILIA AND OTHER RELATED BLEEDING DISORDERS</v>
      </c>
      <c r="L1315" s="47" t="s">
        <v>1547</v>
      </c>
      <c r="M1315" s="50" t="s">
        <v>1267</v>
      </c>
      <c r="N1315" s="50" t="str">
        <f>IF(ISERROR(VLOOKUP(M1315,'Specialised Service Code'!$A$1:$D$219,2,FALSE)),"",VLOOKUP(M1315,'Specialised Service Code'!$A$1:$D$219,2,FALSE))</f>
        <v>SPECIALIST SERVICES FOR HAEMOPHILIA AND OTHER RELATED BLEEDING DISORDERS</v>
      </c>
      <c r="O1315" s="47" t="s">
        <v>1547</v>
      </c>
    </row>
    <row r="1316" spans="1:15" s="80" customFormat="1" ht="14.25" customHeight="1">
      <c r="A1316" s="125" t="s">
        <v>27</v>
      </c>
      <c r="B1316" s="122" t="s">
        <v>4185</v>
      </c>
      <c r="C1316" s="126" t="s">
        <v>4186</v>
      </c>
      <c r="D1316" s="47" t="s">
        <v>29</v>
      </c>
      <c r="E1316" s="48" t="s">
        <v>4187</v>
      </c>
      <c r="F1316" s="50" t="s">
        <v>4188</v>
      </c>
      <c r="G1316" s="50" t="s">
        <v>1662</v>
      </c>
      <c r="H1316" s="50" t="s">
        <v>24</v>
      </c>
      <c r="I1316" s="50" t="s">
        <v>4189</v>
      </c>
      <c r="J1316" s="50"/>
      <c r="K1316" s="50" t="str">
        <f>IF(ISERROR(VLOOKUP(J1316,'Specialised Service Code'!$A$1:$D$219,2,FALSE)),"",VLOOKUP(J1316,'Specialised Service Code'!$A$1:$D$219,2,FALSE))</f>
        <v/>
      </c>
      <c r="L1316" s="47"/>
      <c r="M1316" s="50" t="s">
        <v>1240</v>
      </c>
      <c r="N1316" s="50" t="str">
        <f>IF(ISERROR(VLOOKUP(M1316,'Specialised Service Code'!$A$1:$D$219,2,FALSE)),"",VLOOKUP(M1316,'Specialised Service Code'!$A$1:$D$219,2,FALSE))</f>
        <v>HIGHLY SPECIALIST DERMATOLOGY SERVICES</v>
      </c>
      <c r="O1316" s="47" t="s">
        <v>1499</v>
      </c>
    </row>
    <row r="1317" spans="1:15" s="80" customFormat="1" ht="14.25" customHeight="1">
      <c r="A1317" s="125" t="s">
        <v>27</v>
      </c>
      <c r="B1317" s="122" t="s">
        <v>4185</v>
      </c>
      <c r="C1317" s="126" t="s">
        <v>4186</v>
      </c>
      <c r="D1317" s="47" t="s">
        <v>29</v>
      </c>
      <c r="E1317" s="48" t="s">
        <v>4190</v>
      </c>
      <c r="F1317" s="50" t="s">
        <v>4191</v>
      </c>
      <c r="G1317" s="50" t="s">
        <v>1662</v>
      </c>
      <c r="H1317" s="50" t="s">
        <v>24</v>
      </c>
      <c r="I1317" s="50" t="s">
        <v>4189</v>
      </c>
      <c r="J1317" s="50"/>
      <c r="K1317" s="50" t="str">
        <f>IF(ISERROR(VLOOKUP(J1317,'Specialised Service Code'!$A$1:$D$219,2,FALSE)),"",VLOOKUP(J1317,'Specialised Service Code'!$A$1:$D$219,2,FALSE))</f>
        <v/>
      </c>
      <c r="L1317" s="47"/>
      <c r="M1317" s="50" t="s">
        <v>1240</v>
      </c>
      <c r="N1317" s="50" t="str">
        <f>IF(ISERROR(VLOOKUP(M1317,'Specialised Service Code'!$A$1:$D$219,2,FALSE)),"",VLOOKUP(M1317,'Specialised Service Code'!$A$1:$D$219,2,FALSE))</f>
        <v>HIGHLY SPECIALIST DERMATOLOGY SERVICES</v>
      </c>
      <c r="O1317" s="47" t="s">
        <v>1499</v>
      </c>
    </row>
    <row r="1318" spans="1:15" s="80" customFormat="1" ht="14.25" customHeight="1">
      <c r="A1318" s="125" t="s">
        <v>27</v>
      </c>
      <c r="B1318" s="122" t="s">
        <v>4185</v>
      </c>
      <c r="C1318" s="126" t="s">
        <v>4186</v>
      </c>
      <c r="D1318" s="47" t="s">
        <v>29</v>
      </c>
      <c r="E1318" s="48" t="s">
        <v>4192</v>
      </c>
      <c r="F1318" s="50" t="s">
        <v>4193</v>
      </c>
      <c r="G1318" s="50" t="s">
        <v>1662</v>
      </c>
      <c r="H1318" s="50" t="s">
        <v>24</v>
      </c>
      <c r="I1318" s="50" t="s">
        <v>4189</v>
      </c>
      <c r="J1318" s="50"/>
      <c r="K1318" s="50" t="str">
        <f>IF(ISERROR(VLOOKUP(J1318,'Specialised Service Code'!$A$1:$D$219,2,FALSE)),"",VLOOKUP(J1318,'Specialised Service Code'!$A$1:$D$219,2,FALSE))</f>
        <v/>
      </c>
      <c r="L1318" s="47"/>
      <c r="M1318" s="50" t="s">
        <v>1240</v>
      </c>
      <c r="N1318" s="50" t="str">
        <f>IF(ISERROR(VLOOKUP(M1318,'Specialised Service Code'!$A$1:$D$219,2,FALSE)),"",VLOOKUP(M1318,'Specialised Service Code'!$A$1:$D$219,2,FALSE))</f>
        <v>HIGHLY SPECIALIST DERMATOLOGY SERVICES</v>
      </c>
      <c r="O1318" s="47" t="s">
        <v>1499</v>
      </c>
    </row>
    <row r="1319" spans="1:15" s="80" customFormat="1" ht="14.25" customHeight="1">
      <c r="A1319" s="125" t="s">
        <v>27</v>
      </c>
      <c r="B1319" s="122" t="s">
        <v>4185</v>
      </c>
      <c r="C1319" s="126" t="s">
        <v>4186</v>
      </c>
      <c r="D1319" s="47" t="s">
        <v>29</v>
      </c>
      <c r="E1319" s="48" t="s">
        <v>4194</v>
      </c>
      <c r="F1319" s="50" t="s">
        <v>4195</v>
      </c>
      <c r="G1319" s="50" t="s">
        <v>1662</v>
      </c>
      <c r="H1319" s="50" t="s">
        <v>24</v>
      </c>
      <c r="I1319" s="50" t="s">
        <v>4189</v>
      </c>
      <c r="J1319" s="50"/>
      <c r="K1319" s="50" t="str">
        <f>IF(ISERROR(VLOOKUP(J1319,'Specialised Service Code'!$A$1:$D$219,2,FALSE)),"",VLOOKUP(J1319,'Specialised Service Code'!$A$1:$D$219,2,FALSE))</f>
        <v/>
      </c>
      <c r="L1319" s="47"/>
      <c r="M1319" s="50" t="s">
        <v>1240</v>
      </c>
      <c r="N1319" s="50" t="str">
        <f>IF(ISERROR(VLOOKUP(M1319,'Specialised Service Code'!$A$1:$D$219,2,FALSE)),"",VLOOKUP(M1319,'Specialised Service Code'!$A$1:$D$219,2,FALSE))</f>
        <v>HIGHLY SPECIALIST DERMATOLOGY SERVICES</v>
      </c>
      <c r="O1319" s="47" t="s">
        <v>1499</v>
      </c>
    </row>
    <row r="1320" spans="1:15" s="80" customFormat="1" ht="14.25" customHeight="1">
      <c r="A1320" s="125" t="s">
        <v>27</v>
      </c>
      <c r="B1320" s="122" t="s">
        <v>4196</v>
      </c>
      <c r="C1320" s="126" t="s">
        <v>4197</v>
      </c>
      <c r="D1320" s="47" t="s">
        <v>29</v>
      </c>
      <c r="E1320" s="48" t="s">
        <v>4198</v>
      </c>
      <c r="F1320" s="50" t="s">
        <v>4199</v>
      </c>
      <c r="G1320" s="50" t="s">
        <v>1937</v>
      </c>
      <c r="H1320" s="50" t="s">
        <v>24</v>
      </c>
      <c r="I1320" s="50" t="s">
        <v>1938</v>
      </c>
      <c r="J1320" s="50" t="s">
        <v>1284</v>
      </c>
      <c r="K1320" s="50" t="str">
        <f>IF(ISERROR(VLOOKUP(J1320,'Specialised Service Code'!$A$1:$D$219,2,FALSE)),"",VLOOKUP(J1320,'Specialised Service Code'!$A$1:$D$219,2,FALSE))</f>
        <v>HIGHLY SPECIALIST SERVICES FOR ADULTS WITH INFECTIOUS DISEASES: INFECTIOUS DISEASES</v>
      </c>
      <c r="L1320" s="47" t="s">
        <v>1506</v>
      </c>
      <c r="M1320" s="50" t="s">
        <v>1285</v>
      </c>
      <c r="N1320" s="50" t="str">
        <f>IF(ISERROR(VLOOKUP(M1320,'Specialised Service Code'!$A$1:$D$219,2,FALSE)),"",VLOOKUP(M1320,'Specialised Service Code'!$A$1:$D$219,2,FALSE))</f>
        <v>SPECIALIST SERVICES FOR CHILDREN WITH INFECTIOUS DISEASES</v>
      </c>
      <c r="O1320" s="47" t="s">
        <v>1437</v>
      </c>
    </row>
    <row r="1321" spans="1:15" s="80" customFormat="1" ht="14.25" customHeight="1">
      <c r="A1321" s="125" t="s">
        <v>27</v>
      </c>
      <c r="B1321" s="122" t="s">
        <v>4196</v>
      </c>
      <c r="C1321" s="126" t="s">
        <v>4197</v>
      </c>
      <c r="D1321" s="47" t="s">
        <v>29</v>
      </c>
      <c r="E1321" s="48" t="s">
        <v>4200</v>
      </c>
      <c r="F1321" s="50" t="s">
        <v>4201</v>
      </c>
      <c r="G1321" s="50" t="s">
        <v>1937</v>
      </c>
      <c r="H1321" s="50" t="s">
        <v>24</v>
      </c>
      <c r="I1321" s="50" t="s">
        <v>1938</v>
      </c>
      <c r="J1321" s="50" t="s">
        <v>1284</v>
      </c>
      <c r="K1321" s="50" t="str">
        <f>IF(ISERROR(VLOOKUP(J1321,'Specialised Service Code'!$A$1:$D$219,2,FALSE)),"",VLOOKUP(J1321,'Specialised Service Code'!$A$1:$D$219,2,FALSE))</f>
        <v>HIGHLY SPECIALIST SERVICES FOR ADULTS WITH INFECTIOUS DISEASES: INFECTIOUS DISEASES</v>
      </c>
      <c r="L1321" s="47" t="s">
        <v>1506</v>
      </c>
      <c r="M1321" s="50" t="s">
        <v>1285</v>
      </c>
      <c r="N1321" s="50" t="str">
        <f>IF(ISERROR(VLOOKUP(M1321,'Specialised Service Code'!$A$1:$D$219,2,FALSE)),"",VLOOKUP(M1321,'Specialised Service Code'!$A$1:$D$219,2,FALSE))</f>
        <v>SPECIALIST SERVICES FOR CHILDREN WITH INFECTIOUS DISEASES</v>
      </c>
      <c r="O1321" s="47" t="s">
        <v>1437</v>
      </c>
    </row>
    <row r="1322" spans="1:15" s="80" customFormat="1" ht="14.25" customHeight="1">
      <c r="A1322" s="125" t="s">
        <v>27</v>
      </c>
      <c r="B1322" s="122" t="s">
        <v>4196</v>
      </c>
      <c r="C1322" s="126" t="s">
        <v>4197</v>
      </c>
      <c r="D1322" s="47" t="s">
        <v>29</v>
      </c>
      <c r="E1322" s="48" t="s">
        <v>4202</v>
      </c>
      <c r="F1322" s="50" t="s">
        <v>4203</v>
      </c>
      <c r="G1322" s="50" t="s">
        <v>1937</v>
      </c>
      <c r="H1322" s="50" t="s">
        <v>24</v>
      </c>
      <c r="I1322" s="50" t="s">
        <v>1938</v>
      </c>
      <c r="J1322" s="50" t="s">
        <v>1284</v>
      </c>
      <c r="K1322" s="50" t="str">
        <f>IF(ISERROR(VLOOKUP(J1322,'Specialised Service Code'!$A$1:$D$219,2,FALSE)),"",VLOOKUP(J1322,'Specialised Service Code'!$A$1:$D$219,2,FALSE))</f>
        <v>HIGHLY SPECIALIST SERVICES FOR ADULTS WITH INFECTIOUS DISEASES: INFECTIOUS DISEASES</v>
      </c>
      <c r="L1322" s="47" t="s">
        <v>1506</v>
      </c>
      <c r="M1322" s="50" t="s">
        <v>1285</v>
      </c>
      <c r="N1322" s="50" t="str">
        <f>IF(ISERROR(VLOOKUP(M1322,'Specialised Service Code'!$A$1:$D$219,2,FALSE)),"",VLOOKUP(M1322,'Specialised Service Code'!$A$1:$D$219,2,FALSE))</f>
        <v>SPECIALIST SERVICES FOR CHILDREN WITH INFECTIOUS DISEASES</v>
      </c>
      <c r="O1322" s="47" t="s">
        <v>1437</v>
      </c>
    </row>
    <row r="1323" spans="1:15" s="80" customFormat="1" ht="14.25" customHeight="1">
      <c r="A1323" s="125" t="s">
        <v>27</v>
      </c>
      <c r="B1323" s="122" t="s">
        <v>4196</v>
      </c>
      <c r="C1323" s="126" t="s">
        <v>4197</v>
      </c>
      <c r="D1323" s="47" t="s">
        <v>29</v>
      </c>
      <c r="E1323" s="48" t="s">
        <v>4204</v>
      </c>
      <c r="F1323" s="50" t="s">
        <v>4205</v>
      </c>
      <c r="G1323" s="50" t="s">
        <v>1937</v>
      </c>
      <c r="H1323" s="50" t="s">
        <v>24</v>
      </c>
      <c r="I1323" s="50" t="s">
        <v>1938</v>
      </c>
      <c r="J1323" s="50" t="s">
        <v>1284</v>
      </c>
      <c r="K1323" s="50" t="str">
        <f>IF(ISERROR(VLOOKUP(J1323,'Specialised Service Code'!$A$1:$D$219,2,FALSE)),"",VLOOKUP(J1323,'Specialised Service Code'!$A$1:$D$219,2,FALSE))</f>
        <v>HIGHLY SPECIALIST SERVICES FOR ADULTS WITH INFECTIOUS DISEASES: INFECTIOUS DISEASES</v>
      </c>
      <c r="L1323" s="47" t="s">
        <v>1506</v>
      </c>
      <c r="M1323" s="50" t="s">
        <v>1285</v>
      </c>
      <c r="N1323" s="50" t="str">
        <f>IF(ISERROR(VLOOKUP(M1323,'Specialised Service Code'!$A$1:$D$219,2,FALSE)),"",VLOOKUP(M1323,'Specialised Service Code'!$A$1:$D$219,2,FALSE))</f>
        <v>SPECIALIST SERVICES FOR CHILDREN WITH INFECTIOUS DISEASES</v>
      </c>
      <c r="O1323" s="47" t="s">
        <v>1437</v>
      </c>
    </row>
    <row r="1324" spans="1:15" s="80" customFormat="1" ht="14.25" customHeight="1">
      <c r="A1324" s="125" t="s">
        <v>27</v>
      </c>
      <c r="B1324" s="122" t="s">
        <v>4206</v>
      </c>
      <c r="C1324" s="126" t="s">
        <v>4207</v>
      </c>
      <c r="D1324" s="47" t="s">
        <v>29</v>
      </c>
      <c r="E1324" s="48" t="s">
        <v>4208</v>
      </c>
      <c r="F1324" s="50" t="s">
        <v>4209</v>
      </c>
      <c r="G1324" s="50" t="s">
        <v>4210</v>
      </c>
      <c r="H1324" s="50" t="s">
        <v>1853</v>
      </c>
      <c r="I1324" s="50" t="s">
        <v>1789</v>
      </c>
      <c r="J1324" s="50" t="s">
        <v>13</v>
      </c>
      <c r="K1324" s="50" t="str">
        <f>IF(ISERROR(VLOOKUP(J1324,'Specialised Service Code'!$A$1:$D$219,2,FALSE)),"",VLOOKUP(J1324,'Specialised Service Code'!$A$1:$D$219,2,FALSE))</f>
        <v>CHEMOTHERAPY SERVICES</v>
      </c>
      <c r="L1324" s="47" t="s">
        <v>82</v>
      </c>
      <c r="M1324" s="50" t="s">
        <v>23</v>
      </c>
      <c r="N1324" s="50" t="str">
        <f>IF(ISERROR(VLOOKUP(M1324,'Specialised Service Code'!$A$1:$D$219,2,FALSE)),"",VLOOKUP(M1324,'Specialised Service Code'!$A$1:$D$219,2,FALSE))</f>
        <v>SPECIALIST CANCER SERVICES FOR CHILDREN AND YOUNG PEOPLE: PAEDIATRIC CANCER</v>
      </c>
      <c r="O1324" s="47" t="s">
        <v>83</v>
      </c>
    </row>
    <row r="1325" spans="1:15" s="80" customFormat="1" ht="14.25" customHeight="1">
      <c r="A1325" s="125" t="s">
        <v>27</v>
      </c>
      <c r="B1325" s="122" t="s">
        <v>4206</v>
      </c>
      <c r="C1325" s="126" t="s">
        <v>4207</v>
      </c>
      <c r="D1325" s="47" t="s">
        <v>29</v>
      </c>
      <c r="E1325" s="48" t="s">
        <v>4211</v>
      </c>
      <c r="F1325" s="50" t="s">
        <v>4212</v>
      </c>
      <c r="G1325" s="50" t="s">
        <v>4210</v>
      </c>
      <c r="H1325" s="50" t="s">
        <v>1853</v>
      </c>
      <c r="I1325" s="50" t="s">
        <v>1789</v>
      </c>
      <c r="J1325" s="50" t="s">
        <v>13</v>
      </c>
      <c r="K1325" s="50" t="str">
        <f>IF(ISERROR(VLOOKUP(J1325,'Specialised Service Code'!$A$1:$D$219,2,FALSE)),"",VLOOKUP(J1325,'Specialised Service Code'!$A$1:$D$219,2,FALSE))</f>
        <v>CHEMOTHERAPY SERVICES</v>
      </c>
      <c r="L1325" s="47" t="s">
        <v>82</v>
      </c>
      <c r="M1325" s="50" t="s">
        <v>23</v>
      </c>
      <c r="N1325" s="50" t="str">
        <f>IF(ISERROR(VLOOKUP(M1325,'Specialised Service Code'!$A$1:$D$219,2,FALSE)),"",VLOOKUP(M1325,'Specialised Service Code'!$A$1:$D$219,2,FALSE))</f>
        <v>SPECIALIST CANCER SERVICES FOR CHILDREN AND YOUNG PEOPLE: PAEDIATRIC CANCER</v>
      </c>
      <c r="O1325" s="47" t="s">
        <v>83</v>
      </c>
    </row>
    <row r="1326" spans="1:15" s="80" customFormat="1" ht="14.25" customHeight="1">
      <c r="A1326" s="125" t="s">
        <v>27</v>
      </c>
      <c r="B1326" s="122" t="s">
        <v>4213</v>
      </c>
      <c r="C1326" s="126" t="s">
        <v>4214</v>
      </c>
      <c r="D1326" s="47" t="s">
        <v>29</v>
      </c>
      <c r="E1326" s="48" t="s">
        <v>4215</v>
      </c>
      <c r="F1326" s="50" t="s">
        <v>4216</v>
      </c>
      <c r="G1326" s="50" t="s">
        <v>4217</v>
      </c>
      <c r="H1326" s="50" t="s">
        <v>24</v>
      </c>
      <c r="I1326" s="50" t="s">
        <v>1467</v>
      </c>
      <c r="J1326" s="50"/>
      <c r="K1326" s="50" t="str">
        <f>IF(ISERROR(VLOOKUP(J1326,'Specialised Service Code'!$A$1:$D$219,2,FALSE)),"",VLOOKUP(J1326,'Specialised Service Code'!$A$1:$D$219,2,FALSE))</f>
        <v/>
      </c>
      <c r="L1326" s="47"/>
      <c r="M1326" s="50" t="s">
        <v>1193</v>
      </c>
      <c r="N1326" s="50" t="str">
        <f>IF(ISERROR(VLOOKUP(M1326,'Specialised Service Code'!$A$1:$D$219,2,FALSE)),"",VLOOKUP(M1326,'Specialised Service Code'!$A$1:$D$219,2,FALSE))</f>
        <v>SPECIALIST GASTROENTEROLOGY, HEPATOLOGY AND NUTRITIONAL SUPPORT SERVICES FOR CHILDREN</v>
      </c>
      <c r="O1326" s="47" t="s">
        <v>3273</v>
      </c>
    </row>
    <row r="1327" spans="1:15" s="80" customFormat="1" ht="14.25" customHeight="1">
      <c r="A1327" s="125" t="s">
        <v>27</v>
      </c>
      <c r="B1327" s="122" t="s">
        <v>4218</v>
      </c>
      <c r="C1327" s="126" t="s">
        <v>4219</v>
      </c>
      <c r="D1327" s="47" t="s">
        <v>29</v>
      </c>
      <c r="E1327" s="48" t="s">
        <v>4220</v>
      </c>
      <c r="F1327" s="50" t="s">
        <v>4221</v>
      </c>
      <c r="G1327" s="50" t="s">
        <v>2287</v>
      </c>
      <c r="H1327" s="50" t="s">
        <v>24</v>
      </c>
      <c r="I1327" s="50" t="s">
        <v>1531</v>
      </c>
      <c r="J1327" s="50" t="s">
        <v>1298</v>
      </c>
      <c r="K1327" s="50" t="str">
        <f>IF(ISERROR(VLOOKUP(J1327,'Specialised Service Code'!$A$1:$D$219,2,FALSE)),"",VLOOKUP(J1327,'Specialised Service Code'!$A$1:$D$219,2,FALSE))</f>
        <v>LYSOSOMAL STORAGE DISORDER SERVICE</v>
      </c>
      <c r="L1327" s="47" t="s">
        <v>1532</v>
      </c>
      <c r="M1327" s="50" t="s">
        <v>1298</v>
      </c>
      <c r="N1327" s="50" t="str">
        <f>IF(ISERROR(VLOOKUP(M1327,'Specialised Service Code'!$A$1:$D$219,2,FALSE)),"",VLOOKUP(M1327,'Specialised Service Code'!$A$1:$D$219,2,FALSE))</f>
        <v>LYSOSOMAL STORAGE DISORDER SERVICE</v>
      </c>
      <c r="O1327" s="47" t="s">
        <v>1533</v>
      </c>
    </row>
    <row r="1328" spans="1:15" s="80" customFormat="1" ht="14.25" customHeight="1">
      <c r="A1328" s="50" t="s">
        <v>1456</v>
      </c>
      <c r="B1328" s="48"/>
      <c r="C1328" s="78" t="s">
        <v>4222</v>
      </c>
      <c r="D1328" s="47"/>
      <c r="E1328" s="48"/>
      <c r="F1328" s="50" t="s">
        <v>4222</v>
      </c>
      <c r="G1328" s="50" t="s">
        <v>4223</v>
      </c>
      <c r="H1328" s="50" t="s">
        <v>24</v>
      </c>
      <c r="I1328" s="50" t="s">
        <v>1459</v>
      </c>
      <c r="J1328" s="50" t="s">
        <v>1250</v>
      </c>
      <c r="K1328" s="50" t="str">
        <f>IF(ISERROR(VLOOKUP(J1328,'Specialised Service Code'!$A$1:$D$219,2,FALSE)),"",VLOOKUP(J1328,'Specialised Service Code'!$A$1:$D$219,2,FALSE))</f>
        <v>ADULT SPECIALIST ENDOCRINOLOGY SERVICES</v>
      </c>
      <c r="L1328" s="47" t="s">
        <v>1460</v>
      </c>
      <c r="M1328" s="50" t="s">
        <v>1191</v>
      </c>
      <c r="N1328" s="50" t="str">
        <f>IF(ISERROR(VLOOKUP(M1328,'Specialised Service Code'!$A$1:$D$219,2,FALSE)),"",VLOOKUP(M1328,'Specialised Service Code'!$A$1:$D$219,2,FALSE))</f>
        <v>SPECIALIST ENDOCRINOLOGY AND DIABETES SERVICES FOR CHILDREN</v>
      </c>
      <c r="O1328" s="47" t="s">
        <v>1461</v>
      </c>
    </row>
    <row r="1329" spans="1:15" s="80" customFormat="1" ht="14.25" customHeight="1">
      <c r="A1329" s="125" t="s">
        <v>27</v>
      </c>
      <c r="B1329" s="122" t="s">
        <v>4224</v>
      </c>
      <c r="C1329" s="126" t="s">
        <v>4225</v>
      </c>
      <c r="D1329" s="47" t="s">
        <v>29</v>
      </c>
      <c r="E1329" s="48" t="s">
        <v>4226</v>
      </c>
      <c r="F1329" s="50" t="s">
        <v>4227</v>
      </c>
      <c r="G1329" s="50" t="s">
        <v>4228</v>
      </c>
      <c r="H1329" s="50" t="s">
        <v>24</v>
      </c>
      <c r="I1329" s="50" t="s">
        <v>1789</v>
      </c>
      <c r="J1329" s="50" t="s">
        <v>13</v>
      </c>
      <c r="K1329" s="50" t="str">
        <f>IF(ISERROR(VLOOKUP(J1329,'Specialised Service Code'!$A$1:$D$219,2,FALSE)),"",VLOOKUP(J1329,'Specialised Service Code'!$A$1:$D$219,2,FALSE))</f>
        <v>CHEMOTHERAPY SERVICES</v>
      </c>
      <c r="L1329" s="47" t="s">
        <v>82</v>
      </c>
      <c r="M1329" s="50" t="s">
        <v>23</v>
      </c>
      <c r="N1329" s="50" t="str">
        <f>IF(ISERROR(VLOOKUP(M1329,'Specialised Service Code'!$A$1:$D$219,2,FALSE)),"",VLOOKUP(M1329,'Specialised Service Code'!$A$1:$D$219,2,FALSE))</f>
        <v>SPECIALIST CANCER SERVICES FOR CHILDREN AND YOUNG PEOPLE: PAEDIATRIC CANCER</v>
      </c>
      <c r="O1329" s="47" t="s">
        <v>83</v>
      </c>
    </row>
    <row r="1330" spans="1:15" s="80" customFormat="1" ht="14.25" customHeight="1">
      <c r="A1330" s="125" t="s">
        <v>27</v>
      </c>
      <c r="B1330" s="122" t="s">
        <v>2603</v>
      </c>
      <c r="C1330" s="126" t="s">
        <v>2604</v>
      </c>
      <c r="D1330" s="47" t="s">
        <v>28</v>
      </c>
      <c r="E1330" s="48" t="s">
        <v>4229</v>
      </c>
      <c r="F1330" s="50" t="s">
        <v>4230</v>
      </c>
      <c r="G1330" s="50" t="s">
        <v>2607</v>
      </c>
      <c r="H1330" s="50" t="s">
        <v>24</v>
      </c>
      <c r="I1330" s="50" t="s">
        <v>2608</v>
      </c>
      <c r="J1330" s="50"/>
      <c r="K1330" s="50" t="str">
        <f>IF(ISERROR(VLOOKUP(J1330,'Specialised Service Code'!$A$1:$D$219,2,FALSE)),"",VLOOKUP(J1330,'Specialised Service Code'!$A$1:$D$219,2,FALSE))</f>
        <v/>
      </c>
      <c r="L1330" s="47"/>
      <c r="M1330" s="50"/>
      <c r="N1330" s="50" t="str">
        <f>IF(ISERROR(VLOOKUP(M1330,'Specialised Service Code'!$A$1:$D$219,2,FALSE)),"",VLOOKUP(M1330,'Specialised Service Code'!$A$1:$D$219,2,FALSE))</f>
        <v/>
      </c>
      <c r="O1330" s="47"/>
    </row>
    <row r="1331" spans="1:15" s="80" customFormat="1" ht="14.25" customHeight="1">
      <c r="A1331" s="125" t="s">
        <v>27</v>
      </c>
      <c r="B1331" s="122" t="s">
        <v>2603</v>
      </c>
      <c r="C1331" s="126" t="s">
        <v>2604</v>
      </c>
      <c r="D1331" s="47" t="s">
        <v>28</v>
      </c>
      <c r="E1331" s="48" t="s">
        <v>4231</v>
      </c>
      <c r="F1331" s="50" t="s">
        <v>4232</v>
      </c>
      <c r="G1331" s="50" t="s">
        <v>2607</v>
      </c>
      <c r="H1331" s="50" t="s">
        <v>24</v>
      </c>
      <c r="I1331" s="50" t="s">
        <v>2608</v>
      </c>
      <c r="J1331" s="50"/>
      <c r="K1331" s="50" t="str">
        <f>IF(ISERROR(VLOOKUP(J1331,'Specialised Service Code'!$A$1:$D$219,2,FALSE)),"",VLOOKUP(J1331,'Specialised Service Code'!$A$1:$D$219,2,FALSE))</f>
        <v/>
      </c>
      <c r="L1331" s="47"/>
      <c r="M1331" s="50"/>
      <c r="N1331" s="50" t="str">
        <f>IF(ISERROR(VLOOKUP(M1331,'Specialised Service Code'!$A$1:$D$219,2,FALSE)),"",VLOOKUP(M1331,'Specialised Service Code'!$A$1:$D$219,2,FALSE))</f>
        <v/>
      </c>
      <c r="O1331" s="47"/>
    </row>
    <row r="1332" spans="1:15" s="80" customFormat="1" ht="14.25" customHeight="1">
      <c r="A1332" s="125" t="s">
        <v>27</v>
      </c>
      <c r="B1332" s="122" t="s">
        <v>2603</v>
      </c>
      <c r="C1332" s="126" t="s">
        <v>2604</v>
      </c>
      <c r="D1332" s="47" t="s">
        <v>28</v>
      </c>
      <c r="E1332" s="48" t="s">
        <v>4233</v>
      </c>
      <c r="F1332" s="50" t="s">
        <v>4234</v>
      </c>
      <c r="G1332" s="50" t="s">
        <v>2607</v>
      </c>
      <c r="H1332" s="50" t="s">
        <v>24</v>
      </c>
      <c r="I1332" s="50" t="s">
        <v>2608</v>
      </c>
      <c r="J1332" s="50"/>
      <c r="K1332" s="50" t="str">
        <f>IF(ISERROR(VLOOKUP(J1332,'Specialised Service Code'!$A$1:$D$219,2,FALSE)),"",VLOOKUP(J1332,'Specialised Service Code'!$A$1:$D$219,2,FALSE))</f>
        <v/>
      </c>
      <c r="L1332" s="47"/>
      <c r="M1332" s="50"/>
      <c r="N1332" s="50" t="str">
        <f>IF(ISERROR(VLOOKUP(M1332,'Specialised Service Code'!$A$1:$D$219,2,FALSE)),"",VLOOKUP(M1332,'Specialised Service Code'!$A$1:$D$219,2,FALSE))</f>
        <v/>
      </c>
      <c r="O1332" s="47"/>
    </row>
    <row r="1333" spans="1:15" s="80" customFormat="1" ht="14.25" customHeight="1">
      <c r="A1333" s="125" t="s">
        <v>27</v>
      </c>
      <c r="B1333" s="122" t="s">
        <v>2603</v>
      </c>
      <c r="C1333" s="126" t="s">
        <v>2604</v>
      </c>
      <c r="D1333" s="47" t="s">
        <v>28</v>
      </c>
      <c r="E1333" s="48" t="s">
        <v>4235</v>
      </c>
      <c r="F1333" s="50" t="s">
        <v>4236</v>
      </c>
      <c r="G1333" s="50" t="s">
        <v>2607</v>
      </c>
      <c r="H1333" s="50" t="s">
        <v>24</v>
      </c>
      <c r="I1333" s="50" t="s">
        <v>2608</v>
      </c>
      <c r="J1333" s="50"/>
      <c r="K1333" s="50" t="str">
        <f>IF(ISERROR(VLOOKUP(J1333,'Specialised Service Code'!$A$1:$D$219,2,FALSE)),"",VLOOKUP(J1333,'Specialised Service Code'!$A$1:$D$219,2,FALSE))</f>
        <v/>
      </c>
      <c r="L1333" s="47"/>
      <c r="M1333" s="50"/>
      <c r="N1333" s="50" t="str">
        <f>IF(ISERROR(VLOOKUP(M1333,'Specialised Service Code'!$A$1:$D$219,2,FALSE)),"",VLOOKUP(M1333,'Specialised Service Code'!$A$1:$D$219,2,FALSE))</f>
        <v/>
      </c>
      <c r="O1333" s="47"/>
    </row>
    <row r="1334" spans="1:15" s="80" customFormat="1" ht="14.25" customHeight="1">
      <c r="A1334" s="125" t="s">
        <v>27</v>
      </c>
      <c r="B1334" s="122" t="s">
        <v>2603</v>
      </c>
      <c r="C1334" s="126" t="s">
        <v>2604</v>
      </c>
      <c r="D1334" s="47" t="s">
        <v>28</v>
      </c>
      <c r="E1334" s="48" t="s">
        <v>4237</v>
      </c>
      <c r="F1334" s="50" t="s">
        <v>4238</v>
      </c>
      <c r="G1334" s="50" t="s">
        <v>2607</v>
      </c>
      <c r="H1334" s="50" t="s">
        <v>24</v>
      </c>
      <c r="I1334" s="50" t="s">
        <v>2608</v>
      </c>
      <c r="J1334" s="50"/>
      <c r="K1334" s="50" t="str">
        <f>IF(ISERROR(VLOOKUP(J1334,'Specialised Service Code'!$A$1:$D$219,2,FALSE)),"",VLOOKUP(J1334,'Specialised Service Code'!$A$1:$D$219,2,FALSE))</f>
        <v/>
      </c>
      <c r="L1334" s="47"/>
      <c r="M1334" s="50"/>
      <c r="N1334" s="50" t="str">
        <f>IF(ISERROR(VLOOKUP(M1334,'Specialised Service Code'!$A$1:$D$219,2,FALSE)),"",VLOOKUP(M1334,'Specialised Service Code'!$A$1:$D$219,2,FALSE))</f>
        <v/>
      </c>
      <c r="O1334" s="47"/>
    </row>
    <row r="1335" spans="1:15" s="80" customFormat="1" ht="14.25" customHeight="1">
      <c r="A1335" s="125" t="s">
        <v>27</v>
      </c>
      <c r="B1335" s="122" t="s">
        <v>2603</v>
      </c>
      <c r="C1335" s="126" t="s">
        <v>2604</v>
      </c>
      <c r="D1335" s="47" t="s">
        <v>28</v>
      </c>
      <c r="E1335" s="48" t="s">
        <v>4239</v>
      </c>
      <c r="F1335" s="50" t="s">
        <v>4240</v>
      </c>
      <c r="G1335" s="50" t="s">
        <v>2607</v>
      </c>
      <c r="H1335" s="50" t="s">
        <v>24</v>
      </c>
      <c r="I1335" s="50" t="s">
        <v>2608</v>
      </c>
      <c r="J1335" s="50"/>
      <c r="K1335" s="50" t="str">
        <f>IF(ISERROR(VLOOKUP(J1335,'Specialised Service Code'!$A$1:$D$219,2,FALSE)),"",VLOOKUP(J1335,'Specialised Service Code'!$A$1:$D$219,2,FALSE))</f>
        <v/>
      </c>
      <c r="L1335" s="47"/>
      <c r="M1335" s="50"/>
      <c r="N1335" s="50" t="str">
        <f>IF(ISERROR(VLOOKUP(M1335,'Specialised Service Code'!$A$1:$D$219,2,FALSE)),"",VLOOKUP(M1335,'Specialised Service Code'!$A$1:$D$219,2,FALSE))</f>
        <v/>
      </c>
      <c r="O1335" s="47"/>
    </row>
    <row r="1336" spans="1:15" s="80" customFormat="1" ht="14.25" customHeight="1">
      <c r="A1336" s="125" t="s">
        <v>27</v>
      </c>
      <c r="B1336" s="122" t="s">
        <v>2603</v>
      </c>
      <c r="C1336" s="126" t="s">
        <v>2604</v>
      </c>
      <c r="D1336" s="47" t="s">
        <v>28</v>
      </c>
      <c r="E1336" s="48" t="s">
        <v>4241</v>
      </c>
      <c r="F1336" s="50" t="s">
        <v>4242</v>
      </c>
      <c r="G1336" s="50" t="s">
        <v>2607</v>
      </c>
      <c r="H1336" s="50" t="s">
        <v>24</v>
      </c>
      <c r="I1336" s="50" t="s">
        <v>2608</v>
      </c>
      <c r="J1336" s="50"/>
      <c r="K1336" s="50" t="str">
        <f>IF(ISERROR(VLOOKUP(J1336,'Specialised Service Code'!$A$1:$D$219,2,FALSE)),"",VLOOKUP(J1336,'Specialised Service Code'!$A$1:$D$219,2,FALSE))</f>
        <v/>
      </c>
      <c r="L1336" s="47"/>
      <c r="M1336" s="50"/>
      <c r="N1336" s="50" t="str">
        <f>IF(ISERROR(VLOOKUP(M1336,'Specialised Service Code'!$A$1:$D$219,2,FALSE)),"",VLOOKUP(M1336,'Specialised Service Code'!$A$1:$D$219,2,FALSE))</f>
        <v/>
      </c>
      <c r="O1336" s="47"/>
    </row>
    <row r="1337" spans="1:15" s="80" customFormat="1" ht="14.25" customHeight="1">
      <c r="A1337" s="125" t="s">
        <v>27</v>
      </c>
      <c r="B1337" s="122" t="s">
        <v>2603</v>
      </c>
      <c r="C1337" s="126" t="s">
        <v>2604</v>
      </c>
      <c r="D1337" s="47" t="s">
        <v>28</v>
      </c>
      <c r="E1337" s="48" t="s">
        <v>4243</v>
      </c>
      <c r="F1337" s="50" t="s">
        <v>4244</v>
      </c>
      <c r="G1337" s="50" t="s">
        <v>2607</v>
      </c>
      <c r="H1337" s="50" t="s">
        <v>24</v>
      </c>
      <c r="I1337" s="50" t="s">
        <v>2608</v>
      </c>
      <c r="J1337" s="50"/>
      <c r="K1337" s="50" t="str">
        <f>IF(ISERROR(VLOOKUP(J1337,'Specialised Service Code'!$A$1:$D$219,2,FALSE)),"",VLOOKUP(J1337,'Specialised Service Code'!$A$1:$D$219,2,FALSE))</f>
        <v/>
      </c>
      <c r="L1337" s="47"/>
      <c r="M1337" s="50"/>
      <c r="N1337" s="50" t="str">
        <f>IF(ISERROR(VLOOKUP(M1337,'Specialised Service Code'!$A$1:$D$219,2,FALSE)),"",VLOOKUP(M1337,'Specialised Service Code'!$A$1:$D$219,2,FALSE))</f>
        <v/>
      </c>
      <c r="O1337" s="47"/>
    </row>
    <row r="1338" spans="1:15" s="80" customFormat="1" ht="14.25" customHeight="1">
      <c r="A1338" s="125" t="s">
        <v>27</v>
      </c>
      <c r="B1338" s="122" t="s">
        <v>4245</v>
      </c>
      <c r="C1338" s="126" t="s">
        <v>4246</v>
      </c>
      <c r="D1338" s="47" t="s">
        <v>29</v>
      </c>
      <c r="E1338" s="48" t="s">
        <v>4247</v>
      </c>
      <c r="F1338" s="50" t="s">
        <v>4248</v>
      </c>
      <c r="G1338" s="50" t="s">
        <v>4249</v>
      </c>
      <c r="H1338" s="50" t="s">
        <v>24</v>
      </c>
      <c r="I1338" s="50" t="s">
        <v>1546</v>
      </c>
      <c r="J1338" s="50" t="s">
        <v>1267</v>
      </c>
      <c r="K1338" s="50" t="str">
        <f>IF(ISERROR(VLOOKUP(J1338,'Specialised Service Code'!$A$1:$D$219,2,FALSE)),"",VLOOKUP(J1338,'Specialised Service Code'!$A$1:$D$219,2,FALSE))</f>
        <v>SPECIALIST SERVICES FOR HAEMOPHILIA AND OTHER RELATED BLEEDING DISORDERS</v>
      </c>
      <c r="L1338" s="47" t="s">
        <v>1547</v>
      </c>
      <c r="M1338" s="50" t="s">
        <v>1267</v>
      </c>
      <c r="N1338" s="50" t="str">
        <f>IF(ISERROR(VLOOKUP(M1338,'Specialised Service Code'!$A$1:$D$219,2,FALSE)),"",VLOOKUP(M1338,'Specialised Service Code'!$A$1:$D$219,2,FALSE))</f>
        <v>SPECIALIST SERVICES FOR HAEMOPHILIA AND OTHER RELATED BLEEDING DISORDERS</v>
      </c>
      <c r="O1338" s="47" t="s">
        <v>1547</v>
      </c>
    </row>
    <row r="1339" spans="1:15" s="80" customFormat="1" ht="14.25" customHeight="1">
      <c r="A1339" s="125" t="s">
        <v>27</v>
      </c>
      <c r="B1339" s="122" t="s">
        <v>4245</v>
      </c>
      <c r="C1339" s="126" t="s">
        <v>4246</v>
      </c>
      <c r="D1339" s="47" t="s">
        <v>28</v>
      </c>
      <c r="E1339" s="48" t="s">
        <v>4250</v>
      </c>
      <c r="F1339" s="50" t="s">
        <v>4251</v>
      </c>
      <c r="G1339" s="50" t="s">
        <v>4249</v>
      </c>
      <c r="H1339" s="50" t="s">
        <v>24</v>
      </c>
      <c r="I1339" s="50" t="s">
        <v>1546</v>
      </c>
      <c r="J1339" s="50" t="s">
        <v>1267</v>
      </c>
      <c r="K1339" s="50" t="str">
        <f>IF(ISERROR(VLOOKUP(J1339,'Specialised Service Code'!$A$1:$D$219,2,FALSE)),"",VLOOKUP(J1339,'Specialised Service Code'!$A$1:$D$219,2,FALSE))</f>
        <v>SPECIALIST SERVICES FOR HAEMOPHILIA AND OTHER RELATED BLEEDING DISORDERS</v>
      </c>
      <c r="L1339" s="47" t="s">
        <v>1547</v>
      </c>
      <c r="M1339" s="50" t="s">
        <v>1267</v>
      </c>
      <c r="N1339" s="50" t="str">
        <f>IF(ISERROR(VLOOKUP(M1339,'Specialised Service Code'!$A$1:$D$219,2,FALSE)),"",VLOOKUP(M1339,'Specialised Service Code'!$A$1:$D$219,2,FALSE))</f>
        <v>SPECIALIST SERVICES FOR HAEMOPHILIA AND OTHER RELATED BLEEDING DISORDERS</v>
      </c>
      <c r="O1339" s="47" t="s">
        <v>1547</v>
      </c>
    </row>
    <row r="1340" spans="1:15" s="80" customFormat="1" ht="14.25" customHeight="1">
      <c r="A1340" s="125" t="s">
        <v>27</v>
      </c>
      <c r="B1340" s="122" t="s">
        <v>4252</v>
      </c>
      <c r="C1340" s="126" t="s">
        <v>4253</v>
      </c>
      <c r="D1340" s="47" t="s">
        <v>29</v>
      </c>
      <c r="E1340" s="48" t="s">
        <v>4254</v>
      </c>
      <c r="F1340" s="50" t="s">
        <v>4255</v>
      </c>
      <c r="G1340" s="50" t="s">
        <v>1655</v>
      </c>
      <c r="H1340" s="50" t="s">
        <v>24</v>
      </c>
      <c r="I1340" s="50" t="s">
        <v>1656</v>
      </c>
      <c r="J1340" s="50" t="s">
        <v>1284</v>
      </c>
      <c r="K1340" s="50" t="str">
        <f>IF(ISERROR(VLOOKUP(J1340,'Specialised Service Code'!$A$1:$D$219,2,FALSE)),"",VLOOKUP(J1340,'Specialised Service Code'!$A$1:$D$219,2,FALSE))</f>
        <v>HIGHLY SPECIALIST SERVICES FOR ADULTS WITH INFECTIOUS DISEASES: INFECTIOUS DISEASES</v>
      </c>
      <c r="L1340" s="47" t="s">
        <v>1506</v>
      </c>
      <c r="M1340" s="50" t="s">
        <v>1285</v>
      </c>
      <c r="N1340" s="50" t="str">
        <f>IF(ISERROR(VLOOKUP(M1340,'Specialised Service Code'!$A$1:$D$219,2,FALSE)),"",VLOOKUP(M1340,'Specialised Service Code'!$A$1:$D$219,2,FALSE))</f>
        <v>SPECIALIST SERVICES FOR CHILDREN WITH INFECTIOUS DISEASES</v>
      </c>
      <c r="O1340" s="47" t="s">
        <v>1437</v>
      </c>
    </row>
    <row r="1341" spans="1:15" s="80" customFormat="1" ht="14.25" customHeight="1">
      <c r="A1341" s="125" t="s">
        <v>27</v>
      </c>
      <c r="B1341" s="122" t="s">
        <v>4252</v>
      </c>
      <c r="C1341" s="126" t="s">
        <v>4253</v>
      </c>
      <c r="D1341" s="47" t="s">
        <v>29</v>
      </c>
      <c r="E1341" s="48" t="s">
        <v>4256</v>
      </c>
      <c r="F1341" s="50" t="s">
        <v>4257</v>
      </c>
      <c r="G1341" s="50" t="s">
        <v>1655</v>
      </c>
      <c r="H1341" s="50" t="s">
        <v>24</v>
      </c>
      <c r="I1341" s="50" t="s">
        <v>1656</v>
      </c>
      <c r="J1341" s="50" t="s">
        <v>1284</v>
      </c>
      <c r="K1341" s="50" t="str">
        <f>IF(ISERROR(VLOOKUP(J1341,'Specialised Service Code'!$A$1:$D$219,2,FALSE)),"",VLOOKUP(J1341,'Specialised Service Code'!$A$1:$D$219,2,FALSE))</f>
        <v>HIGHLY SPECIALIST SERVICES FOR ADULTS WITH INFECTIOUS DISEASES: INFECTIOUS DISEASES</v>
      </c>
      <c r="L1341" s="47" t="s">
        <v>1506</v>
      </c>
      <c r="M1341" s="50" t="s">
        <v>1285</v>
      </c>
      <c r="N1341" s="50" t="str">
        <f>IF(ISERROR(VLOOKUP(M1341,'Specialised Service Code'!$A$1:$D$219,2,FALSE)),"",VLOOKUP(M1341,'Specialised Service Code'!$A$1:$D$219,2,FALSE))</f>
        <v>SPECIALIST SERVICES FOR CHILDREN WITH INFECTIOUS DISEASES</v>
      </c>
      <c r="O1341" s="47" t="s">
        <v>1437</v>
      </c>
    </row>
    <row r="1342" spans="1:15" s="80" customFormat="1" ht="14.25" customHeight="1">
      <c r="A1342" s="125" t="s">
        <v>27</v>
      </c>
      <c r="B1342" s="122" t="s">
        <v>4252</v>
      </c>
      <c r="C1342" s="126" t="s">
        <v>4253</v>
      </c>
      <c r="D1342" s="47" t="s">
        <v>29</v>
      </c>
      <c r="E1342" s="48" t="s">
        <v>4258</v>
      </c>
      <c r="F1342" s="50" t="s">
        <v>4259</v>
      </c>
      <c r="G1342" s="50" t="s">
        <v>1655</v>
      </c>
      <c r="H1342" s="50" t="s">
        <v>24</v>
      </c>
      <c r="I1342" s="50" t="s">
        <v>1656</v>
      </c>
      <c r="J1342" s="50" t="s">
        <v>1284</v>
      </c>
      <c r="K1342" s="50" t="str">
        <f>IF(ISERROR(VLOOKUP(J1342,'Specialised Service Code'!$A$1:$D$219,2,FALSE)),"",VLOOKUP(J1342,'Specialised Service Code'!$A$1:$D$219,2,FALSE))</f>
        <v>HIGHLY SPECIALIST SERVICES FOR ADULTS WITH INFECTIOUS DISEASES: INFECTIOUS DISEASES</v>
      </c>
      <c r="L1342" s="47" t="s">
        <v>1506</v>
      </c>
      <c r="M1342" s="50" t="s">
        <v>1285</v>
      </c>
      <c r="N1342" s="50" t="str">
        <f>IF(ISERROR(VLOOKUP(M1342,'Specialised Service Code'!$A$1:$D$219,2,FALSE)),"",VLOOKUP(M1342,'Specialised Service Code'!$A$1:$D$219,2,FALSE))</f>
        <v>SPECIALIST SERVICES FOR CHILDREN WITH INFECTIOUS DISEASES</v>
      </c>
      <c r="O1342" s="47" t="s">
        <v>1437</v>
      </c>
    </row>
    <row r="1343" spans="1:15" s="80" customFormat="1" ht="14.25" customHeight="1">
      <c r="A1343" s="125" t="s">
        <v>27</v>
      </c>
      <c r="B1343" s="122" t="s">
        <v>4252</v>
      </c>
      <c r="C1343" s="126" t="s">
        <v>4253</v>
      </c>
      <c r="D1343" s="47" t="s">
        <v>29</v>
      </c>
      <c r="E1343" s="48" t="s">
        <v>4260</v>
      </c>
      <c r="F1343" s="50" t="s">
        <v>4261</v>
      </c>
      <c r="G1343" s="50" t="s">
        <v>1655</v>
      </c>
      <c r="H1343" s="50" t="s">
        <v>24</v>
      </c>
      <c r="I1343" s="50" t="s">
        <v>1656</v>
      </c>
      <c r="J1343" s="50" t="s">
        <v>1284</v>
      </c>
      <c r="K1343" s="50" t="str">
        <f>IF(ISERROR(VLOOKUP(J1343,'Specialised Service Code'!$A$1:$D$219,2,FALSE)),"",VLOOKUP(J1343,'Specialised Service Code'!$A$1:$D$219,2,FALSE))</f>
        <v>HIGHLY SPECIALIST SERVICES FOR ADULTS WITH INFECTIOUS DISEASES: INFECTIOUS DISEASES</v>
      </c>
      <c r="L1343" s="47" t="s">
        <v>1506</v>
      </c>
      <c r="M1343" s="50" t="s">
        <v>1285</v>
      </c>
      <c r="N1343" s="50" t="str">
        <f>IF(ISERROR(VLOOKUP(M1343,'Specialised Service Code'!$A$1:$D$219,2,FALSE)),"",VLOOKUP(M1343,'Specialised Service Code'!$A$1:$D$219,2,FALSE))</f>
        <v>SPECIALIST SERVICES FOR CHILDREN WITH INFECTIOUS DISEASES</v>
      </c>
      <c r="O1343" s="47" t="s">
        <v>1437</v>
      </c>
    </row>
    <row r="1344" spans="1:15" s="80" customFormat="1" ht="14.25" customHeight="1">
      <c r="A1344" s="125" t="s">
        <v>27</v>
      </c>
      <c r="B1344" s="122" t="s">
        <v>4252</v>
      </c>
      <c r="C1344" s="126" t="s">
        <v>4253</v>
      </c>
      <c r="D1344" s="47" t="s">
        <v>29</v>
      </c>
      <c r="E1344" s="48" t="s">
        <v>4262</v>
      </c>
      <c r="F1344" s="50" t="s">
        <v>4263</v>
      </c>
      <c r="G1344" s="50" t="s">
        <v>1655</v>
      </c>
      <c r="H1344" s="50" t="s">
        <v>24</v>
      </c>
      <c r="I1344" s="50" t="s">
        <v>1656</v>
      </c>
      <c r="J1344" s="50" t="s">
        <v>1284</v>
      </c>
      <c r="K1344" s="50" t="str">
        <f>IF(ISERROR(VLOOKUP(J1344,'Specialised Service Code'!$A$1:$D$219,2,FALSE)),"",VLOOKUP(J1344,'Specialised Service Code'!$A$1:$D$219,2,FALSE))</f>
        <v>HIGHLY SPECIALIST SERVICES FOR ADULTS WITH INFECTIOUS DISEASES: INFECTIOUS DISEASES</v>
      </c>
      <c r="L1344" s="47" t="s">
        <v>1506</v>
      </c>
      <c r="M1344" s="50" t="s">
        <v>1285</v>
      </c>
      <c r="N1344" s="50" t="str">
        <f>IF(ISERROR(VLOOKUP(M1344,'Specialised Service Code'!$A$1:$D$219,2,FALSE)),"",VLOOKUP(M1344,'Specialised Service Code'!$A$1:$D$219,2,FALSE))</f>
        <v>SPECIALIST SERVICES FOR CHILDREN WITH INFECTIOUS DISEASES</v>
      </c>
      <c r="O1344" s="47" t="s">
        <v>1437</v>
      </c>
    </row>
    <row r="1345" spans="1:15" s="80" customFormat="1" ht="14.25" customHeight="1">
      <c r="A1345" s="125" t="s">
        <v>27</v>
      </c>
      <c r="B1345" s="122" t="s">
        <v>4252</v>
      </c>
      <c r="C1345" s="126" t="s">
        <v>4253</v>
      </c>
      <c r="D1345" s="47" t="s">
        <v>29</v>
      </c>
      <c r="E1345" s="48" t="s">
        <v>4264</v>
      </c>
      <c r="F1345" s="50" t="s">
        <v>4265</v>
      </c>
      <c r="G1345" s="50" t="s">
        <v>1655</v>
      </c>
      <c r="H1345" s="50" t="s">
        <v>24</v>
      </c>
      <c r="I1345" s="50" t="s">
        <v>1656</v>
      </c>
      <c r="J1345" s="50" t="s">
        <v>1284</v>
      </c>
      <c r="K1345" s="50" t="str">
        <f>IF(ISERROR(VLOOKUP(J1345,'Specialised Service Code'!$A$1:$D$219,2,FALSE)),"",VLOOKUP(J1345,'Specialised Service Code'!$A$1:$D$219,2,FALSE))</f>
        <v>HIGHLY SPECIALIST SERVICES FOR ADULTS WITH INFECTIOUS DISEASES: INFECTIOUS DISEASES</v>
      </c>
      <c r="L1345" s="47" t="s">
        <v>1506</v>
      </c>
      <c r="M1345" s="50" t="s">
        <v>1285</v>
      </c>
      <c r="N1345" s="50" t="str">
        <f>IF(ISERROR(VLOOKUP(M1345,'Specialised Service Code'!$A$1:$D$219,2,FALSE)),"",VLOOKUP(M1345,'Specialised Service Code'!$A$1:$D$219,2,FALSE))</f>
        <v>SPECIALIST SERVICES FOR CHILDREN WITH INFECTIOUS DISEASES</v>
      </c>
      <c r="O1345" s="47" t="s">
        <v>1437</v>
      </c>
    </row>
    <row r="1346" spans="1:15" s="80" customFormat="1" ht="14.25" customHeight="1">
      <c r="A1346" s="125" t="s">
        <v>27</v>
      </c>
      <c r="B1346" s="122" t="s">
        <v>4252</v>
      </c>
      <c r="C1346" s="126" t="s">
        <v>4253</v>
      </c>
      <c r="D1346" s="47" t="s">
        <v>29</v>
      </c>
      <c r="E1346" s="48" t="s">
        <v>4266</v>
      </c>
      <c r="F1346" s="50" t="s">
        <v>4267</v>
      </c>
      <c r="G1346" s="50" t="s">
        <v>1655</v>
      </c>
      <c r="H1346" s="50" t="s">
        <v>24</v>
      </c>
      <c r="I1346" s="50" t="s">
        <v>1656</v>
      </c>
      <c r="J1346" s="50" t="s">
        <v>1284</v>
      </c>
      <c r="K1346" s="50" t="str">
        <f>IF(ISERROR(VLOOKUP(J1346,'Specialised Service Code'!$A$1:$D$219,2,FALSE)),"",VLOOKUP(J1346,'Specialised Service Code'!$A$1:$D$219,2,FALSE))</f>
        <v>HIGHLY SPECIALIST SERVICES FOR ADULTS WITH INFECTIOUS DISEASES: INFECTIOUS DISEASES</v>
      </c>
      <c r="L1346" s="47" t="s">
        <v>1506</v>
      </c>
      <c r="M1346" s="50" t="s">
        <v>1285</v>
      </c>
      <c r="N1346" s="50" t="str">
        <f>IF(ISERROR(VLOOKUP(M1346,'Specialised Service Code'!$A$1:$D$219,2,FALSE)),"",VLOOKUP(M1346,'Specialised Service Code'!$A$1:$D$219,2,FALSE))</f>
        <v>SPECIALIST SERVICES FOR CHILDREN WITH INFECTIOUS DISEASES</v>
      </c>
      <c r="O1346" s="47" t="s">
        <v>1437</v>
      </c>
    </row>
    <row r="1347" spans="1:15" s="80" customFormat="1" ht="14.25" customHeight="1">
      <c r="A1347" s="125" t="s">
        <v>27</v>
      </c>
      <c r="B1347" s="122" t="s">
        <v>4252</v>
      </c>
      <c r="C1347" s="126" t="s">
        <v>4253</v>
      </c>
      <c r="D1347" s="47" t="s">
        <v>29</v>
      </c>
      <c r="E1347" s="48" t="s">
        <v>4268</v>
      </c>
      <c r="F1347" s="50" t="s">
        <v>4269</v>
      </c>
      <c r="G1347" s="50" t="s">
        <v>1655</v>
      </c>
      <c r="H1347" s="50" t="s">
        <v>24</v>
      </c>
      <c r="I1347" s="50" t="s">
        <v>1656</v>
      </c>
      <c r="J1347" s="50" t="s">
        <v>1284</v>
      </c>
      <c r="K1347" s="50" t="str">
        <f>IF(ISERROR(VLOOKUP(J1347,'Specialised Service Code'!$A$1:$D$219,2,FALSE)),"",VLOOKUP(J1347,'Specialised Service Code'!$A$1:$D$219,2,FALSE))</f>
        <v>HIGHLY SPECIALIST SERVICES FOR ADULTS WITH INFECTIOUS DISEASES: INFECTIOUS DISEASES</v>
      </c>
      <c r="L1347" s="47" t="s">
        <v>1506</v>
      </c>
      <c r="M1347" s="50" t="s">
        <v>1285</v>
      </c>
      <c r="N1347" s="50" t="str">
        <f>IF(ISERROR(VLOOKUP(M1347,'Specialised Service Code'!$A$1:$D$219,2,FALSE)),"",VLOOKUP(M1347,'Specialised Service Code'!$A$1:$D$219,2,FALSE))</f>
        <v>SPECIALIST SERVICES FOR CHILDREN WITH INFECTIOUS DISEASES</v>
      </c>
      <c r="O1347" s="47" t="s">
        <v>1437</v>
      </c>
    </row>
    <row r="1348" spans="1:15" s="80" customFormat="1" ht="14.25" customHeight="1">
      <c r="A1348" s="125" t="s">
        <v>27</v>
      </c>
      <c r="B1348" s="122" t="s">
        <v>4252</v>
      </c>
      <c r="C1348" s="126" t="s">
        <v>4253</v>
      </c>
      <c r="D1348" s="47" t="s">
        <v>29</v>
      </c>
      <c r="E1348" s="48" t="s">
        <v>4254</v>
      </c>
      <c r="F1348" s="50" t="s">
        <v>4255</v>
      </c>
      <c r="G1348" s="50" t="s">
        <v>1208</v>
      </c>
      <c r="H1348" s="50" t="s">
        <v>24</v>
      </c>
      <c r="I1348" s="50" t="s">
        <v>1656</v>
      </c>
      <c r="J1348" s="50" t="s">
        <v>1284</v>
      </c>
      <c r="K1348" s="50" t="str">
        <f>IF(ISERROR(VLOOKUP(J1348,'Specialised Service Code'!$A$1:$D$219,2,FALSE)),"",VLOOKUP(J1348,'Specialised Service Code'!$A$1:$D$219,2,FALSE))</f>
        <v>HIGHLY SPECIALIST SERVICES FOR ADULTS WITH INFECTIOUS DISEASES: INFECTIOUS DISEASES</v>
      </c>
      <c r="L1348" s="47" t="s">
        <v>1506</v>
      </c>
      <c r="M1348" s="50" t="s">
        <v>1285</v>
      </c>
      <c r="N1348" s="50" t="str">
        <f>IF(ISERROR(VLOOKUP(M1348,'Specialised Service Code'!$A$1:$D$219,2,FALSE)),"",VLOOKUP(M1348,'Specialised Service Code'!$A$1:$D$219,2,FALSE))</f>
        <v>SPECIALIST SERVICES FOR CHILDREN WITH INFECTIOUS DISEASES</v>
      </c>
      <c r="O1348" s="47" t="s">
        <v>1437</v>
      </c>
    </row>
    <row r="1349" spans="1:15" s="80" customFormat="1" ht="14.25" customHeight="1">
      <c r="A1349" s="125" t="s">
        <v>27</v>
      </c>
      <c r="B1349" s="122" t="s">
        <v>4252</v>
      </c>
      <c r="C1349" s="126" t="s">
        <v>4253</v>
      </c>
      <c r="D1349" s="47" t="s">
        <v>29</v>
      </c>
      <c r="E1349" s="48" t="s">
        <v>4256</v>
      </c>
      <c r="F1349" s="50" t="s">
        <v>4257</v>
      </c>
      <c r="G1349" s="50" t="s">
        <v>1208</v>
      </c>
      <c r="H1349" s="50" t="s">
        <v>24</v>
      </c>
      <c r="I1349" s="50" t="s">
        <v>1656</v>
      </c>
      <c r="J1349" s="50" t="s">
        <v>1284</v>
      </c>
      <c r="K1349" s="50" t="str">
        <f>IF(ISERROR(VLOOKUP(J1349,'Specialised Service Code'!$A$1:$D$219,2,FALSE)),"",VLOOKUP(J1349,'Specialised Service Code'!$A$1:$D$219,2,FALSE))</f>
        <v>HIGHLY SPECIALIST SERVICES FOR ADULTS WITH INFECTIOUS DISEASES: INFECTIOUS DISEASES</v>
      </c>
      <c r="L1349" s="47" t="s">
        <v>1506</v>
      </c>
      <c r="M1349" s="50" t="s">
        <v>1285</v>
      </c>
      <c r="N1349" s="50" t="str">
        <f>IF(ISERROR(VLOOKUP(M1349,'Specialised Service Code'!$A$1:$D$219,2,FALSE)),"",VLOOKUP(M1349,'Specialised Service Code'!$A$1:$D$219,2,FALSE))</f>
        <v>SPECIALIST SERVICES FOR CHILDREN WITH INFECTIOUS DISEASES</v>
      </c>
      <c r="O1349" s="47" t="s">
        <v>1437</v>
      </c>
    </row>
    <row r="1350" spans="1:15" s="80" customFormat="1" ht="14.25" customHeight="1">
      <c r="A1350" s="125" t="s">
        <v>27</v>
      </c>
      <c r="B1350" s="122" t="s">
        <v>4252</v>
      </c>
      <c r="C1350" s="126" t="s">
        <v>4253</v>
      </c>
      <c r="D1350" s="47" t="s">
        <v>29</v>
      </c>
      <c r="E1350" s="48" t="s">
        <v>4258</v>
      </c>
      <c r="F1350" s="50" t="s">
        <v>4259</v>
      </c>
      <c r="G1350" s="50" t="s">
        <v>1208</v>
      </c>
      <c r="H1350" s="50" t="s">
        <v>24</v>
      </c>
      <c r="I1350" s="50" t="s">
        <v>1656</v>
      </c>
      <c r="J1350" s="50" t="s">
        <v>1284</v>
      </c>
      <c r="K1350" s="50" t="str">
        <f>IF(ISERROR(VLOOKUP(J1350,'Specialised Service Code'!$A$1:$D$219,2,FALSE)),"",VLOOKUP(J1350,'Specialised Service Code'!$A$1:$D$219,2,FALSE))</f>
        <v>HIGHLY SPECIALIST SERVICES FOR ADULTS WITH INFECTIOUS DISEASES: INFECTIOUS DISEASES</v>
      </c>
      <c r="L1350" s="47" t="s">
        <v>1506</v>
      </c>
      <c r="M1350" s="50" t="s">
        <v>1285</v>
      </c>
      <c r="N1350" s="50" t="str">
        <f>IF(ISERROR(VLOOKUP(M1350,'Specialised Service Code'!$A$1:$D$219,2,FALSE)),"",VLOOKUP(M1350,'Specialised Service Code'!$A$1:$D$219,2,FALSE))</f>
        <v>SPECIALIST SERVICES FOR CHILDREN WITH INFECTIOUS DISEASES</v>
      </c>
      <c r="O1350" s="47" t="s">
        <v>1437</v>
      </c>
    </row>
    <row r="1351" spans="1:15" s="80" customFormat="1" ht="14.25" customHeight="1">
      <c r="A1351" s="125" t="s">
        <v>27</v>
      </c>
      <c r="B1351" s="122" t="s">
        <v>4252</v>
      </c>
      <c r="C1351" s="126" t="s">
        <v>4253</v>
      </c>
      <c r="D1351" s="47" t="s">
        <v>29</v>
      </c>
      <c r="E1351" s="48" t="s">
        <v>4260</v>
      </c>
      <c r="F1351" s="50" t="s">
        <v>4261</v>
      </c>
      <c r="G1351" s="50" t="s">
        <v>1208</v>
      </c>
      <c r="H1351" s="50" t="s">
        <v>24</v>
      </c>
      <c r="I1351" s="50" t="s">
        <v>1656</v>
      </c>
      <c r="J1351" s="50" t="s">
        <v>1284</v>
      </c>
      <c r="K1351" s="50" t="str">
        <f>IF(ISERROR(VLOOKUP(J1351,'Specialised Service Code'!$A$1:$D$219,2,FALSE)),"",VLOOKUP(J1351,'Specialised Service Code'!$A$1:$D$219,2,FALSE))</f>
        <v>HIGHLY SPECIALIST SERVICES FOR ADULTS WITH INFECTIOUS DISEASES: INFECTIOUS DISEASES</v>
      </c>
      <c r="L1351" s="47" t="s">
        <v>1506</v>
      </c>
      <c r="M1351" s="50" t="s">
        <v>1285</v>
      </c>
      <c r="N1351" s="50" t="str">
        <f>IF(ISERROR(VLOOKUP(M1351,'Specialised Service Code'!$A$1:$D$219,2,FALSE)),"",VLOOKUP(M1351,'Specialised Service Code'!$A$1:$D$219,2,FALSE))</f>
        <v>SPECIALIST SERVICES FOR CHILDREN WITH INFECTIOUS DISEASES</v>
      </c>
      <c r="O1351" s="47" t="s">
        <v>1437</v>
      </c>
    </row>
    <row r="1352" spans="1:15" s="80" customFormat="1" ht="14.25" customHeight="1">
      <c r="A1352" s="125" t="s">
        <v>27</v>
      </c>
      <c r="B1352" s="122" t="s">
        <v>4252</v>
      </c>
      <c r="C1352" s="126" t="s">
        <v>4253</v>
      </c>
      <c r="D1352" s="47" t="s">
        <v>29</v>
      </c>
      <c r="E1352" s="48" t="s">
        <v>4262</v>
      </c>
      <c r="F1352" s="50" t="s">
        <v>4263</v>
      </c>
      <c r="G1352" s="50" t="s">
        <v>1208</v>
      </c>
      <c r="H1352" s="50" t="s">
        <v>24</v>
      </c>
      <c r="I1352" s="50" t="s">
        <v>1656</v>
      </c>
      <c r="J1352" s="50" t="s">
        <v>1284</v>
      </c>
      <c r="K1352" s="50" t="str">
        <f>IF(ISERROR(VLOOKUP(J1352,'Specialised Service Code'!$A$1:$D$219,2,FALSE)),"",VLOOKUP(J1352,'Specialised Service Code'!$A$1:$D$219,2,FALSE))</f>
        <v>HIGHLY SPECIALIST SERVICES FOR ADULTS WITH INFECTIOUS DISEASES: INFECTIOUS DISEASES</v>
      </c>
      <c r="L1352" s="47" t="s">
        <v>1506</v>
      </c>
      <c r="M1352" s="50" t="s">
        <v>1285</v>
      </c>
      <c r="N1352" s="50" t="str">
        <f>IF(ISERROR(VLOOKUP(M1352,'Specialised Service Code'!$A$1:$D$219,2,FALSE)),"",VLOOKUP(M1352,'Specialised Service Code'!$A$1:$D$219,2,FALSE))</f>
        <v>SPECIALIST SERVICES FOR CHILDREN WITH INFECTIOUS DISEASES</v>
      </c>
      <c r="O1352" s="47" t="s">
        <v>1437</v>
      </c>
    </row>
    <row r="1353" spans="1:15" s="80" customFormat="1" ht="14.25" customHeight="1">
      <c r="A1353" s="125" t="s">
        <v>27</v>
      </c>
      <c r="B1353" s="122" t="s">
        <v>4252</v>
      </c>
      <c r="C1353" s="126" t="s">
        <v>4253</v>
      </c>
      <c r="D1353" s="47" t="s">
        <v>29</v>
      </c>
      <c r="E1353" s="48" t="s">
        <v>4264</v>
      </c>
      <c r="F1353" s="50" t="s">
        <v>4265</v>
      </c>
      <c r="G1353" s="50" t="s">
        <v>1208</v>
      </c>
      <c r="H1353" s="50" t="s">
        <v>24</v>
      </c>
      <c r="I1353" s="50" t="s">
        <v>1656</v>
      </c>
      <c r="J1353" s="50" t="s">
        <v>1284</v>
      </c>
      <c r="K1353" s="50" t="str">
        <f>IF(ISERROR(VLOOKUP(J1353,'Specialised Service Code'!$A$1:$D$219,2,FALSE)),"",VLOOKUP(J1353,'Specialised Service Code'!$A$1:$D$219,2,FALSE))</f>
        <v>HIGHLY SPECIALIST SERVICES FOR ADULTS WITH INFECTIOUS DISEASES: INFECTIOUS DISEASES</v>
      </c>
      <c r="L1353" s="47" t="s">
        <v>1506</v>
      </c>
      <c r="M1353" s="50" t="s">
        <v>1285</v>
      </c>
      <c r="N1353" s="50" t="str">
        <f>IF(ISERROR(VLOOKUP(M1353,'Specialised Service Code'!$A$1:$D$219,2,FALSE)),"",VLOOKUP(M1353,'Specialised Service Code'!$A$1:$D$219,2,FALSE))</f>
        <v>SPECIALIST SERVICES FOR CHILDREN WITH INFECTIOUS DISEASES</v>
      </c>
      <c r="O1353" s="47" t="s">
        <v>1437</v>
      </c>
    </row>
    <row r="1354" spans="1:15" s="80" customFormat="1" ht="14.25" customHeight="1">
      <c r="A1354" s="125" t="s">
        <v>27</v>
      </c>
      <c r="B1354" s="122" t="s">
        <v>4252</v>
      </c>
      <c r="C1354" s="126" t="s">
        <v>4253</v>
      </c>
      <c r="D1354" s="47" t="s">
        <v>29</v>
      </c>
      <c r="E1354" s="48" t="s">
        <v>4266</v>
      </c>
      <c r="F1354" s="50" t="s">
        <v>4267</v>
      </c>
      <c r="G1354" s="50" t="s">
        <v>1208</v>
      </c>
      <c r="H1354" s="50" t="s">
        <v>24</v>
      </c>
      <c r="I1354" s="50" t="s">
        <v>1656</v>
      </c>
      <c r="J1354" s="50" t="s">
        <v>1284</v>
      </c>
      <c r="K1354" s="50" t="str">
        <f>IF(ISERROR(VLOOKUP(J1354,'Specialised Service Code'!$A$1:$D$219,2,FALSE)),"",VLOOKUP(J1354,'Specialised Service Code'!$A$1:$D$219,2,FALSE))</f>
        <v>HIGHLY SPECIALIST SERVICES FOR ADULTS WITH INFECTIOUS DISEASES: INFECTIOUS DISEASES</v>
      </c>
      <c r="L1354" s="47" t="s">
        <v>1506</v>
      </c>
      <c r="M1354" s="50" t="s">
        <v>1285</v>
      </c>
      <c r="N1354" s="50" t="str">
        <f>IF(ISERROR(VLOOKUP(M1354,'Specialised Service Code'!$A$1:$D$219,2,FALSE)),"",VLOOKUP(M1354,'Specialised Service Code'!$A$1:$D$219,2,FALSE))</f>
        <v>SPECIALIST SERVICES FOR CHILDREN WITH INFECTIOUS DISEASES</v>
      </c>
      <c r="O1354" s="47" t="s">
        <v>1437</v>
      </c>
    </row>
    <row r="1355" spans="1:15" s="80" customFormat="1" ht="14.25" customHeight="1">
      <c r="A1355" s="125" t="s">
        <v>27</v>
      </c>
      <c r="B1355" s="122" t="s">
        <v>4252</v>
      </c>
      <c r="C1355" s="126" t="s">
        <v>4253</v>
      </c>
      <c r="D1355" s="47" t="s">
        <v>29</v>
      </c>
      <c r="E1355" s="48" t="s">
        <v>4268</v>
      </c>
      <c r="F1355" s="50" t="s">
        <v>4269</v>
      </c>
      <c r="G1355" s="50" t="s">
        <v>1208</v>
      </c>
      <c r="H1355" s="50" t="s">
        <v>24</v>
      </c>
      <c r="I1355" s="50" t="s">
        <v>1656</v>
      </c>
      <c r="J1355" s="50" t="s">
        <v>1284</v>
      </c>
      <c r="K1355" s="50" t="str">
        <f>IF(ISERROR(VLOOKUP(J1355,'Specialised Service Code'!$A$1:$D$219,2,FALSE)),"",VLOOKUP(J1355,'Specialised Service Code'!$A$1:$D$219,2,FALSE))</f>
        <v>HIGHLY SPECIALIST SERVICES FOR ADULTS WITH INFECTIOUS DISEASES: INFECTIOUS DISEASES</v>
      </c>
      <c r="L1355" s="47" t="s">
        <v>1506</v>
      </c>
      <c r="M1355" s="50" t="s">
        <v>1285</v>
      </c>
      <c r="N1355" s="50" t="str">
        <f>IF(ISERROR(VLOOKUP(M1355,'Specialised Service Code'!$A$1:$D$219,2,FALSE)),"",VLOOKUP(M1355,'Specialised Service Code'!$A$1:$D$219,2,FALSE))</f>
        <v>SPECIALIST SERVICES FOR CHILDREN WITH INFECTIOUS DISEASES</v>
      </c>
      <c r="O1355" s="47" t="s">
        <v>1437</v>
      </c>
    </row>
    <row r="1356" spans="1:15" s="80" customFormat="1" ht="14.25" customHeight="1">
      <c r="A1356" s="125" t="s">
        <v>27</v>
      </c>
      <c r="B1356" s="122" t="s">
        <v>4270</v>
      </c>
      <c r="C1356" s="126" t="s">
        <v>4271</v>
      </c>
      <c r="D1356" s="47" t="s">
        <v>29</v>
      </c>
      <c r="E1356" s="48" t="s">
        <v>4272</v>
      </c>
      <c r="F1356" s="50" t="s">
        <v>4273</v>
      </c>
      <c r="G1356" s="50" t="s">
        <v>4274</v>
      </c>
      <c r="H1356" s="50" t="s">
        <v>24</v>
      </c>
      <c r="I1356" s="50" t="s">
        <v>4275</v>
      </c>
      <c r="J1356" s="50" t="s">
        <v>1338</v>
      </c>
      <c r="K1356" s="50" t="str">
        <f>IF(ISERROR(VLOOKUP(J1356,'Specialised Service Code'!$A$1:$D$219,2,FALSE)),"",VLOOKUP(J1356,'Specialised Service Code'!$A$1:$D$219,2,FALSE))</f>
        <v>ADULT HIGHLY SPECIALIST PAIN MANAGEMENT SERVICES</v>
      </c>
      <c r="L1356" s="47" t="s">
        <v>4276</v>
      </c>
      <c r="M1356" s="50" t="s">
        <v>1197</v>
      </c>
      <c r="N1356" s="50" t="str">
        <f>IF(ISERROR(VLOOKUP(M1356,'Specialised Service Code'!$A$1:$D$219,2,FALSE)),"",VLOOKUP(M1356,'Specialised Service Code'!$A$1:$D$219,2,FALSE))</f>
        <v>HIGHLY SPECIALIST PAIN MANAGEMENT SERVICES FOR CHILDREN</v>
      </c>
      <c r="O1356" s="47" t="s">
        <v>4277</v>
      </c>
    </row>
    <row r="1357" spans="1:15" s="80" customFormat="1" ht="14.25" customHeight="1">
      <c r="A1357" s="125" t="s">
        <v>27</v>
      </c>
      <c r="B1357" s="122" t="s">
        <v>4270</v>
      </c>
      <c r="C1357" s="126" t="s">
        <v>4271</v>
      </c>
      <c r="D1357" s="47" t="s">
        <v>29</v>
      </c>
      <c r="E1357" s="48" t="s">
        <v>4278</v>
      </c>
      <c r="F1357" s="50" t="s">
        <v>4279</v>
      </c>
      <c r="G1357" s="50" t="s">
        <v>4274</v>
      </c>
      <c r="H1357" s="50" t="s">
        <v>24</v>
      </c>
      <c r="I1357" s="50" t="s">
        <v>4275</v>
      </c>
      <c r="J1357" s="50" t="s">
        <v>1338</v>
      </c>
      <c r="K1357" s="50" t="str">
        <f>IF(ISERROR(VLOOKUP(J1357,'Specialised Service Code'!$A$1:$D$219,2,FALSE)),"",VLOOKUP(J1357,'Specialised Service Code'!$A$1:$D$219,2,FALSE))</f>
        <v>ADULT HIGHLY SPECIALIST PAIN MANAGEMENT SERVICES</v>
      </c>
      <c r="L1357" s="47" t="s">
        <v>4276</v>
      </c>
      <c r="M1357" s="50" t="s">
        <v>1197</v>
      </c>
      <c r="N1357" s="50" t="str">
        <f>IF(ISERROR(VLOOKUP(M1357,'Specialised Service Code'!$A$1:$D$219,2,FALSE)),"",VLOOKUP(M1357,'Specialised Service Code'!$A$1:$D$219,2,FALSE))</f>
        <v>HIGHLY SPECIALIST PAIN MANAGEMENT SERVICES FOR CHILDREN</v>
      </c>
      <c r="O1357" s="47" t="s">
        <v>4277</v>
      </c>
    </row>
    <row r="1358" spans="1:15" s="80" customFormat="1" ht="14.25" customHeight="1">
      <c r="A1358" s="125" t="s">
        <v>27</v>
      </c>
      <c r="B1358" s="122" t="s">
        <v>4280</v>
      </c>
      <c r="C1358" s="126" t="s">
        <v>4281</v>
      </c>
      <c r="D1358" s="47" t="s">
        <v>29</v>
      </c>
      <c r="E1358" s="48" t="s">
        <v>4282</v>
      </c>
      <c r="F1358" s="50" t="s">
        <v>4283</v>
      </c>
      <c r="G1358" s="50" t="s">
        <v>1435</v>
      </c>
      <c r="H1358" s="50" t="s">
        <v>24</v>
      </c>
      <c r="I1358" s="50" t="s">
        <v>1436</v>
      </c>
      <c r="J1358" s="50" t="s">
        <v>5519</v>
      </c>
      <c r="K1358" s="50" t="str">
        <f>IF(ISERROR(VLOOKUP(J1358,'Specialised Service Code'!$A$1:$D$219,2,FALSE)),"",VLOOKUP(J1358,'Specialised Service Code'!$A$1:$D$219,2,FALSE))</f>
        <v>ADULT SPECIALIST SERVICES FOR PATIENTS INFECTED WITH HIV</v>
      </c>
      <c r="L1358" s="47">
        <v>350</v>
      </c>
      <c r="M1358" s="50" t="s">
        <v>5520</v>
      </c>
      <c r="N1358" s="50" t="str">
        <f>IF(ISERROR(VLOOKUP(M1358,'Specialised Service Code'!$A$1:$D$219,2,FALSE)),"",VLOOKUP(M1358,'Specialised Service Code'!$A$1:$D$219,2,FALSE))</f>
        <v>SPECIALIST SERVICES FOR CHILDREN WITH INFECTIOUS DISEASES: HIV</v>
      </c>
      <c r="O1358" s="47" t="s">
        <v>1437</v>
      </c>
    </row>
    <row r="1359" spans="1:15" s="80" customFormat="1" ht="14.25" customHeight="1">
      <c r="A1359" s="125" t="s">
        <v>27</v>
      </c>
      <c r="B1359" s="122" t="s">
        <v>4280</v>
      </c>
      <c r="C1359" s="126" t="s">
        <v>4281</v>
      </c>
      <c r="D1359" s="47" t="s">
        <v>29</v>
      </c>
      <c r="E1359" s="48" t="s">
        <v>4284</v>
      </c>
      <c r="F1359" s="50" t="s">
        <v>4285</v>
      </c>
      <c r="G1359" s="50" t="s">
        <v>1435</v>
      </c>
      <c r="H1359" s="50" t="s">
        <v>24</v>
      </c>
      <c r="I1359" s="50" t="s">
        <v>1436</v>
      </c>
      <c r="J1359" s="50" t="s">
        <v>5519</v>
      </c>
      <c r="K1359" s="50" t="str">
        <f>IF(ISERROR(VLOOKUP(J1359,'Specialised Service Code'!$A$1:$D$219,2,FALSE)),"",VLOOKUP(J1359,'Specialised Service Code'!$A$1:$D$219,2,FALSE))</f>
        <v>ADULT SPECIALIST SERVICES FOR PATIENTS INFECTED WITH HIV</v>
      </c>
      <c r="L1359" s="47">
        <v>350</v>
      </c>
      <c r="M1359" s="50" t="s">
        <v>5520</v>
      </c>
      <c r="N1359" s="50" t="str">
        <f>IF(ISERROR(VLOOKUP(M1359,'Specialised Service Code'!$A$1:$D$219,2,FALSE)),"",VLOOKUP(M1359,'Specialised Service Code'!$A$1:$D$219,2,FALSE))</f>
        <v>SPECIALIST SERVICES FOR CHILDREN WITH INFECTIOUS DISEASES: HIV</v>
      </c>
      <c r="O1359" s="47" t="s">
        <v>1437</v>
      </c>
    </row>
    <row r="1360" spans="1:15" s="80" customFormat="1" ht="14.25" customHeight="1">
      <c r="A1360" s="125" t="s">
        <v>27</v>
      </c>
      <c r="B1360" s="122" t="s">
        <v>4280</v>
      </c>
      <c r="C1360" s="126" t="s">
        <v>4281</v>
      </c>
      <c r="D1360" s="47" t="s">
        <v>29</v>
      </c>
      <c r="E1360" s="48" t="s">
        <v>4286</v>
      </c>
      <c r="F1360" s="50" t="s">
        <v>4287</v>
      </c>
      <c r="G1360" s="50" t="s">
        <v>1435</v>
      </c>
      <c r="H1360" s="50" t="s">
        <v>24</v>
      </c>
      <c r="I1360" s="50" t="s">
        <v>1436</v>
      </c>
      <c r="J1360" s="50" t="s">
        <v>5519</v>
      </c>
      <c r="K1360" s="50" t="str">
        <f>IF(ISERROR(VLOOKUP(J1360,'Specialised Service Code'!$A$1:$D$219,2,FALSE)),"",VLOOKUP(J1360,'Specialised Service Code'!$A$1:$D$219,2,FALSE))</f>
        <v>ADULT SPECIALIST SERVICES FOR PATIENTS INFECTED WITH HIV</v>
      </c>
      <c r="L1360" s="47">
        <v>350</v>
      </c>
      <c r="M1360" s="50" t="s">
        <v>5520</v>
      </c>
      <c r="N1360" s="50" t="str">
        <f>IF(ISERROR(VLOOKUP(M1360,'Specialised Service Code'!$A$1:$D$219,2,FALSE)),"",VLOOKUP(M1360,'Specialised Service Code'!$A$1:$D$219,2,FALSE))</f>
        <v>SPECIALIST SERVICES FOR CHILDREN WITH INFECTIOUS DISEASES: HIV</v>
      </c>
      <c r="O1360" s="47" t="s">
        <v>1437</v>
      </c>
    </row>
    <row r="1361" spans="1:20" s="80" customFormat="1" ht="14.25" customHeight="1">
      <c r="A1361" s="125" t="s">
        <v>27</v>
      </c>
      <c r="B1361" s="122" t="s">
        <v>4280</v>
      </c>
      <c r="C1361" s="126" t="s">
        <v>4281</v>
      </c>
      <c r="D1361" s="47" t="s">
        <v>29</v>
      </c>
      <c r="E1361" s="48" t="s">
        <v>4288</v>
      </c>
      <c r="F1361" s="50" t="s">
        <v>4289</v>
      </c>
      <c r="G1361" s="50" t="s">
        <v>1435</v>
      </c>
      <c r="H1361" s="50" t="s">
        <v>24</v>
      </c>
      <c r="I1361" s="50" t="s">
        <v>1436</v>
      </c>
      <c r="J1361" s="50" t="s">
        <v>5519</v>
      </c>
      <c r="K1361" s="50" t="str">
        <f>IF(ISERROR(VLOOKUP(J1361,'Specialised Service Code'!$A$1:$D$219,2,FALSE)),"",VLOOKUP(J1361,'Specialised Service Code'!$A$1:$D$219,2,FALSE))</f>
        <v>ADULT SPECIALIST SERVICES FOR PATIENTS INFECTED WITH HIV</v>
      </c>
      <c r="L1361" s="47">
        <v>350</v>
      </c>
      <c r="M1361" s="50" t="s">
        <v>5520</v>
      </c>
      <c r="N1361" s="50" t="str">
        <f>IF(ISERROR(VLOOKUP(M1361,'Specialised Service Code'!$A$1:$D$219,2,FALSE)),"",VLOOKUP(M1361,'Specialised Service Code'!$A$1:$D$219,2,FALSE))</f>
        <v>SPECIALIST SERVICES FOR CHILDREN WITH INFECTIOUS DISEASES: HIV</v>
      </c>
      <c r="O1361" s="47" t="s">
        <v>1437</v>
      </c>
    </row>
    <row r="1362" spans="1:20" s="80" customFormat="1" ht="14.25" customHeight="1">
      <c r="A1362" s="125" t="s">
        <v>27</v>
      </c>
      <c r="B1362" s="122" t="s">
        <v>4290</v>
      </c>
      <c r="C1362" s="126" t="s">
        <v>4291</v>
      </c>
      <c r="D1362" s="47" t="s">
        <v>29</v>
      </c>
      <c r="E1362" s="48" t="s">
        <v>4292</v>
      </c>
      <c r="F1362" s="50" t="s">
        <v>4293</v>
      </c>
      <c r="G1362" s="50" t="s">
        <v>1435</v>
      </c>
      <c r="H1362" s="50" t="s">
        <v>24</v>
      </c>
      <c r="I1362" s="50" t="s">
        <v>1436</v>
      </c>
      <c r="J1362" s="50" t="s">
        <v>5519</v>
      </c>
      <c r="K1362" s="50" t="str">
        <f>IF(ISERROR(VLOOKUP(J1362,'Specialised Service Code'!$A$1:$D$219,2,FALSE)),"",VLOOKUP(J1362,'Specialised Service Code'!$A$1:$D$219,2,FALSE))</f>
        <v>ADULT SPECIALIST SERVICES FOR PATIENTS INFECTED WITH HIV</v>
      </c>
      <c r="L1362" s="47">
        <v>350</v>
      </c>
      <c r="M1362" s="50" t="s">
        <v>5520</v>
      </c>
      <c r="N1362" s="50" t="str">
        <f>IF(ISERROR(VLOOKUP(M1362,'Specialised Service Code'!$A$1:$D$219,2,FALSE)),"",VLOOKUP(M1362,'Specialised Service Code'!$A$1:$D$219,2,FALSE))</f>
        <v>SPECIALIST SERVICES FOR CHILDREN WITH INFECTIOUS DISEASES: HIV</v>
      </c>
      <c r="O1362" s="47" t="s">
        <v>1437</v>
      </c>
    </row>
    <row r="1364" spans="1:20">
      <c r="A1364" s="81" t="s">
        <v>4294</v>
      </c>
      <c r="B1364" s="46"/>
      <c r="C1364" s="46"/>
      <c r="D1364" s="46"/>
      <c r="E1364" s="46"/>
      <c r="F1364" s="46"/>
      <c r="G1364" s="46"/>
      <c r="H1364" s="46"/>
      <c r="I1364" s="46"/>
      <c r="J1364" s="46"/>
      <c r="K1364" s="46"/>
      <c r="L1364" s="46"/>
      <c r="M1364" s="46"/>
      <c r="N1364" s="46"/>
      <c r="O1364" s="46"/>
      <c r="P1364" s="46"/>
      <c r="Q1364" s="46"/>
      <c r="R1364" s="46"/>
      <c r="S1364" s="46"/>
      <c r="T1364" s="46"/>
    </row>
    <row r="1365" spans="1:20" ht="63" customHeight="1">
      <c r="A1365" s="45" t="s">
        <v>5480</v>
      </c>
      <c r="B1365" s="45" t="s">
        <v>5478</v>
      </c>
      <c r="C1365" s="45" t="s">
        <v>5479</v>
      </c>
      <c r="D1365" s="45" t="s">
        <v>5480</v>
      </c>
      <c r="E1365" s="45" t="s">
        <v>5478</v>
      </c>
      <c r="F1365" s="45" t="s">
        <v>5479</v>
      </c>
      <c r="G1365" s="45" t="s">
        <v>21</v>
      </c>
      <c r="H1365" s="45" t="s">
        <v>8</v>
      </c>
      <c r="I1365" s="45" t="s">
        <v>25</v>
      </c>
      <c r="J1365" s="45" t="s">
        <v>5452</v>
      </c>
      <c r="K1365" s="45" t="s">
        <v>5454</v>
      </c>
      <c r="L1365" s="45" t="s">
        <v>4961</v>
      </c>
      <c r="M1365" s="45" t="s">
        <v>5453</v>
      </c>
      <c r="N1365" s="45" t="s">
        <v>5455</v>
      </c>
      <c r="O1365" s="45" t="s">
        <v>4961</v>
      </c>
      <c r="P1365" s="46"/>
      <c r="Q1365" s="46"/>
      <c r="R1365" s="46"/>
      <c r="S1365" s="46"/>
      <c r="T1365" s="46"/>
    </row>
    <row r="1366" spans="1:20">
      <c r="A1366" s="82" t="s">
        <v>1456</v>
      </c>
      <c r="B1366" s="83"/>
      <c r="C1366" s="84" t="s">
        <v>4295</v>
      </c>
      <c r="D1366" s="85"/>
      <c r="E1366" s="85"/>
      <c r="F1366" s="84" t="s">
        <v>4295</v>
      </c>
      <c r="G1366" s="84" t="s">
        <v>1644</v>
      </c>
      <c r="H1366" s="84" t="s">
        <v>24</v>
      </c>
      <c r="I1366" s="86" t="s">
        <v>1645</v>
      </c>
      <c r="J1366" s="87" t="s">
        <v>1315</v>
      </c>
      <c r="K1366" s="50" t="str">
        <f>IF(ISERROR(VLOOKUP(J1366,'Specialised Service Code'!$A$1:$D$219,2,FALSE)),"",VLOOKUP(J1366,'Specialised Service Code'!$A$1:$D$219,2,FALSE))</f>
        <v>ADULT SPECIALIST NEUROSCIENCES SERVICES: NEUROLOGY</v>
      </c>
      <c r="L1366" s="87" t="s">
        <v>1566</v>
      </c>
      <c r="M1366" s="87" t="s">
        <v>1195</v>
      </c>
      <c r="N1366" s="50" t="str">
        <f>IF(ISERROR(VLOOKUP(M1366,'Specialised Service Code'!$A$1:$D$219,2,FALSE)),"",VLOOKUP(M1366,'Specialised Service Code'!$A$1:$D$219,2,FALSE))</f>
        <v>SPECIALIST NEUROSCIENCE SERVICES FOR CHILDREN</v>
      </c>
      <c r="O1366" s="87" t="s">
        <v>1567</v>
      </c>
      <c r="P1366" s="46"/>
      <c r="Q1366" s="46"/>
      <c r="R1366" s="46"/>
      <c r="S1366" s="46"/>
      <c r="T1366" s="46"/>
    </row>
    <row r="1367" spans="1:20">
      <c r="A1367" s="127" t="s">
        <v>27</v>
      </c>
      <c r="B1367" s="128" t="s">
        <v>1518</v>
      </c>
      <c r="C1367" s="127" t="s">
        <v>1519</v>
      </c>
      <c r="D1367" s="85" t="s">
        <v>29</v>
      </c>
      <c r="E1367" s="88" t="s">
        <v>1522</v>
      </c>
      <c r="F1367" s="82" t="s">
        <v>1523</v>
      </c>
      <c r="G1367" s="82" t="s">
        <v>9</v>
      </c>
      <c r="H1367" s="82" t="s">
        <v>24</v>
      </c>
      <c r="I1367" s="82" t="s">
        <v>1511</v>
      </c>
      <c r="J1367" s="87" t="s">
        <v>13</v>
      </c>
      <c r="K1367" s="50" t="str">
        <f>IF(ISERROR(VLOOKUP(J1367,'Specialised Service Code'!$A$1:$D$219,2,FALSE)),"",VLOOKUP(J1367,'Specialised Service Code'!$A$1:$D$219,2,FALSE))</f>
        <v>CHEMOTHERAPY SERVICES</v>
      </c>
      <c r="L1367" s="87" t="s">
        <v>82</v>
      </c>
      <c r="M1367" s="87" t="s">
        <v>23</v>
      </c>
      <c r="N1367" s="50" t="str">
        <f>IF(ISERROR(VLOOKUP(M1367,'Specialised Service Code'!$A$1:$D$219,2,FALSE)),"",VLOOKUP(M1367,'Specialised Service Code'!$A$1:$D$219,2,FALSE))</f>
        <v>SPECIALIST CANCER SERVICES FOR CHILDREN AND YOUNG PEOPLE: PAEDIATRIC CANCER</v>
      </c>
      <c r="O1367" s="87" t="s">
        <v>83</v>
      </c>
      <c r="P1367" s="46"/>
      <c r="Q1367" s="46"/>
      <c r="R1367" s="46"/>
      <c r="S1367" s="46"/>
      <c r="T1367" s="46"/>
    </row>
    <row r="1368" spans="1:20">
      <c r="A1368" s="127" t="s">
        <v>27</v>
      </c>
      <c r="B1368" s="128" t="s">
        <v>1518</v>
      </c>
      <c r="C1368" s="127" t="s">
        <v>1519</v>
      </c>
      <c r="D1368" s="85" t="s">
        <v>29</v>
      </c>
      <c r="E1368" s="88" t="s">
        <v>1524</v>
      </c>
      <c r="F1368" s="82" t="s">
        <v>1525</v>
      </c>
      <c r="G1368" s="82" t="s">
        <v>9</v>
      </c>
      <c r="H1368" s="82" t="s">
        <v>24</v>
      </c>
      <c r="I1368" s="82" t="s">
        <v>1511</v>
      </c>
      <c r="J1368" s="87" t="s">
        <v>13</v>
      </c>
      <c r="K1368" s="50" t="str">
        <f>IF(ISERROR(VLOOKUP(J1368,'Specialised Service Code'!$A$1:$D$219,2,FALSE)),"",VLOOKUP(J1368,'Specialised Service Code'!$A$1:$D$219,2,FALSE))</f>
        <v>CHEMOTHERAPY SERVICES</v>
      </c>
      <c r="L1368" s="87" t="s">
        <v>82</v>
      </c>
      <c r="M1368" s="87" t="s">
        <v>23</v>
      </c>
      <c r="N1368" s="50" t="str">
        <f>IF(ISERROR(VLOOKUP(M1368,'Specialised Service Code'!$A$1:$D$219,2,FALSE)),"",VLOOKUP(M1368,'Specialised Service Code'!$A$1:$D$219,2,FALSE))</f>
        <v>SPECIALIST CANCER SERVICES FOR CHILDREN AND YOUNG PEOPLE: PAEDIATRIC CANCER</v>
      </c>
      <c r="O1368" s="87" t="s">
        <v>83</v>
      </c>
      <c r="P1368" s="46"/>
      <c r="Q1368" s="46"/>
      <c r="R1368" s="46"/>
      <c r="S1368" s="46"/>
      <c r="T1368" s="46"/>
    </row>
    <row r="1369" spans="1:20">
      <c r="A1369" s="127" t="s">
        <v>27</v>
      </c>
      <c r="B1369" s="128" t="s">
        <v>1518</v>
      </c>
      <c r="C1369" s="127" t="s">
        <v>1519</v>
      </c>
      <c r="D1369" s="85" t="s">
        <v>29</v>
      </c>
      <c r="E1369" s="88" t="s">
        <v>1520</v>
      </c>
      <c r="F1369" s="82" t="s">
        <v>1521</v>
      </c>
      <c r="G1369" s="82" t="s">
        <v>9</v>
      </c>
      <c r="H1369" s="82" t="s">
        <v>24</v>
      </c>
      <c r="I1369" s="82" t="s">
        <v>1511</v>
      </c>
      <c r="J1369" s="87" t="s">
        <v>13</v>
      </c>
      <c r="K1369" s="50" t="str">
        <f>IF(ISERROR(VLOOKUP(J1369,'Specialised Service Code'!$A$1:$D$219,2,FALSE)),"",VLOOKUP(J1369,'Specialised Service Code'!$A$1:$D$219,2,FALSE))</f>
        <v>CHEMOTHERAPY SERVICES</v>
      </c>
      <c r="L1369" s="87" t="s">
        <v>82</v>
      </c>
      <c r="M1369" s="87" t="s">
        <v>23</v>
      </c>
      <c r="N1369" s="50" t="str">
        <f>IF(ISERROR(VLOOKUP(M1369,'Specialised Service Code'!$A$1:$D$219,2,FALSE)),"",VLOOKUP(M1369,'Specialised Service Code'!$A$1:$D$219,2,FALSE))</f>
        <v>SPECIALIST CANCER SERVICES FOR CHILDREN AND YOUNG PEOPLE: PAEDIATRIC CANCER</v>
      </c>
      <c r="O1369" s="87" t="s">
        <v>83</v>
      </c>
      <c r="P1369" s="46"/>
      <c r="Q1369" s="46"/>
      <c r="R1369" s="46"/>
      <c r="S1369" s="46"/>
      <c r="T1369" s="46"/>
    </row>
    <row r="1370" spans="1:20">
      <c r="A1370" s="127" t="s">
        <v>27</v>
      </c>
      <c r="B1370" s="129" t="s">
        <v>4296</v>
      </c>
      <c r="C1370" s="127" t="s">
        <v>4297</v>
      </c>
      <c r="D1370" s="85" t="s">
        <v>29</v>
      </c>
      <c r="E1370" s="88" t="s">
        <v>4298</v>
      </c>
      <c r="F1370" s="82" t="s">
        <v>4299</v>
      </c>
      <c r="G1370" s="82" t="s">
        <v>4300</v>
      </c>
      <c r="H1370" s="82" t="s">
        <v>24</v>
      </c>
      <c r="I1370" s="82" t="s">
        <v>1511</v>
      </c>
      <c r="J1370" s="87" t="s">
        <v>13</v>
      </c>
      <c r="K1370" s="50" t="str">
        <f>IF(ISERROR(VLOOKUP(J1370,'Specialised Service Code'!$A$1:$D$219,2,FALSE)),"",VLOOKUP(J1370,'Specialised Service Code'!$A$1:$D$219,2,FALSE))</f>
        <v>CHEMOTHERAPY SERVICES</v>
      </c>
      <c r="L1370" s="87" t="s">
        <v>82</v>
      </c>
      <c r="M1370" s="87" t="s">
        <v>23</v>
      </c>
      <c r="N1370" s="50" t="str">
        <f>IF(ISERROR(VLOOKUP(M1370,'Specialised Service Code'!$A$1:$D$219,2,FALSE)),"",VLOOKUP(M1370,'Specialised Service Code'!$A$1:$D$219,2,FALSE))</f>
        <v>SPECIALIST CANCER SERVICES FOR CHILDREN AND YOUNG PEOPLE: PAEDIATRIC CANCER</v>
      </c>
      <c r="O1370" s="87" t="s">
        <v>83</v>
      </c>
      <c r="P1370" s="46"/>
      <c r="Q1370" s="46"/>
      <c r="R1370" s="46"/>
      <c r="S1370" s="46"/>
      <c r="T1370" s="46"/>
    </row>
    <row r="1371" spans="1:20">
      <c r="A1371" s="127" t="s">
        <v>27</v>
      </c>
      <c r="B1371" s="128" t="s">
        <v>4301</v>
      </c>
      <c r="C1371" s="127" t="s">
        <v>4302</v>
      </c>
      <c r="D1371" s="85" t="s">
        <v>29</v>
      </c>
      <c r="E1371" s="88" t="s">
        <v>4303</v>
      </c>
      <c r="F1371" s="82" t="s">
        <v>4304</v>
      </c>
      <c r="G1371" s="82" t="s">
        <v>4305</v>
      </c>
      <c r="H1371" s="82" t="s">
        <v>24</v>
      </c>
      <c r="I1371" s="82"/>
      <c r="J1371" s="87"/>
      <c r="K1371" s="50" t="str">
        <f>IF(ISERROR(VLOOKUP(J1371,'Specialised Service Code'!$A$1:$D$219,2,FALSE)),"",VLOOKUP(J1371,'Specialised Service Code'!$A$1:$D$219,2,FALSE))</f>
        <v/>
      </c>
      <c r="L1371" s="87"/>
      <c r="M1371" s="87"/>
      <c r="N1371" s="50" t="str">
        <f>IF(ISERROR(VLOOKUP(M1371,'Specialised Service Code'!$A$1:$D$219,2,FALSE)),"",VLOOKUP(M1371,'Specialised Service Code'!$A$1:$D$219,2,FALSE))</f>
        <v/>
      </c>
      <c r="O1371" s="87"/>
      <c r="P1371" s="46"/>
      <c r="Q1371" s="46"/>
      <c r="R1371" s="46"/>
      <c r="S1371" s="46"/>
      <c r="T1371" s="46"/>
    </row>
    <row r="1372" spans="1:20">
      <c r="A1372" s="127" t="s">
        <v>27</v>
      </c>
      <c r="B1372" s="128" t="s">
        <v>4301</v>
      </c>
      <c r="C1372" s="127" t="s">
        <v>4302</v>
      </c>
      <c r="D1372" s="85" t="s">
        <v>29</v>
      </c>
      <c r="E1372" s="88" t="s">
        <v>4306</v>
      </c>
      <c r="F1372" s="82" t="s">
        <v>4307</v>
      </c>
      <c r="G1372" s="82" t="s">
        <v>4305</v>
      </c>
      <c r="H1372" s="82" t="s">
        <v>24</v>
      </c>
      <c r="I1372" s="82"/>
      <c r="J1372" s="87"/>
      <c r="K1372" s="50" t="str">
        <f>IF(ISERROR(VLOOKUP(J1372,'Specialised Service Code'!$A$1:$D$219,2,FALSE)),"",VLOOKUP(J1372,'Specialised Service Code'!$A$1:$D$219,2,FALSE))</f>
        <v/>
      </c>
      <c r="L1372" s="87"/>
      <c r="M1372" s="87"/>
      <c r="N1372" s="50" t="str">
        <f>IF(ISERROR(VLOOKUP(M1372,'Specialised Service Code'!$A$1:$D$219,2,FALSE)),"",VLOOKUP(M1372,'Specialised Service Code'!$A$1:$D$219,2,FALSE))</f>
        <v/>
      </c>
      <c r="O1372" s="87"/>
      <c r="P1372" s="46"/>
      <c r="Q1372" s="46"/>
      <c r="R1372" s="46"/>
      <c r="S1372" s="46"/>
      <c r="T1372" s="46"/>
    </row>
    <row r="1373" spans="1:20">
      <c r="A1373" s="127" t="s">
        <v>27</v>
      </c>
      <c r="B1373" s="128" t="s">
        <v>4301</v>
      </c>
      <c r="C1373" s="127" t="s">
        <v>4302</v>
      </c>
      <c r="D1373" s="85" t="s">
        <v>29</v>
      </c>
      <c r="E1373" s="88" t="s">
        <v>4308</v>
      </c>
      <c r="F1373" s="82" t="s">
        <v>4309</v>
      </c>
      <c r="G1373" s="82" t="s">
        <v>4305</v>
      </c>
      <c r="H1373" s="82" t="s">
        <v>24</v>
      </c>
      <c r="I1373" s="82"/>
      <c r="J1373" s="87"/>
      <c r="K1373" s="50" t="str">
        <f>IF(ISERROR(VLOOKUP(J1373,'Specialised Service Code'!$A$1:$D$219,2,FALSE)),"",VLOOKUP(J1373,'Specialised Service Code'!$A$1:$D$219,2,FALSE))</f>
        <v/>
      </c>
      <c r="L1373" s="87"/>
      <c r="M1373" s="87"/>
      <c r="N1373" s="50" t="str">
        <f>IF(ISERROR(VLOOKUP(M1373,'Specialised Service Code'!$A$1:$D$219,2,FALSE)),"",VLOOKUP(M1373,'Specialised Service Code'!$A$1:$D$219,2,FALSE))</f>
        <v/>
      </c>
      <c r="O1373" s="87"/>
      <c r="P1373" s="46"/>
      <c r="Q1373" s="46"/>
      <c r="R1373" s="46"/>
      <c r="S1373" s="46"/>
      <c r="T1373" s="46"/>
    </row>
    <row r="1374" spans="1:20">
      <c r="A1374" s="127" t="s">
        <v>27</v>
      </c>
      <c r="B1374" s="128" t="s">
        <v>4301</v>
      </c>
      <c r="C1374" s="127" t="s">
        <v>4302</v>
      </c>
      <c r="D1374" s="85" t="s">
        <v>29</v>
      </c>
      <c r="E1374" s="88" t="s">
        <v>4310</v>
      </c>
      <c r="F1374" s="82" t="s">
        <v>4311</v>
      </c>
      <c r="G1374" s="82" t="s">
        <v>4305</v>
      </c>
      <c r="H1374" s="82" t="s">
        <v>24</v>
      </c>
      <c r="I1374" s="82"/>
      <c r="J1374" s="87"/>
      <c r="K1374" s="50" t="str">
        <f>IF(ISERROR(VLOOKUP(J1374,'Specialised Service Code'!$A$1:$D$219,2,FALSE)),"",VLOOKUP(J1374,'Specialised Service Code'!$A$1:$D$219,2,FALSE))</f>
        <v/>
      </c>
      <c r="L1374" s="87"/>
      <c r="M1374" s="87"/>
      <c r="N1374" s="50" t="str">
        <f>IF(ISERROR(VLOOKUP(M1374,'Specialised Service Code'!$A$1:$D$219,2,FALSE)),"",VLOOKUP(M1374,'Specialised Service Code'!$A$1:$D$219,2,FALSE))</f>
        <v/>
      </c>
      <c r="O1374" s="87"/>
      <c r="P1374" s="46"/>
      <c r="Q1374" s="46"/>
      <c r="R1374" s="46"/>
      <c r="S1374" s="46"/>
      <c r="T1374" s="46"/>
    </row>
    <row r="1375" spans="1:20">
      <c r="A1375" s="127" t="s">
        <v>27</v>
      </c>
      <c r="B1375" s="128" t="s">
        <v>4301</v>
      </c>
      <c r="C1375" s="127" t="s">
        <v>4302</v>
      </c>
      <c r="D1375" s="85" t="s">
        <v>29</v>
      </c>
      <c r="E1375" s="88" t="s">
        <v>4312</v>
      </c>
      <c r="F1375" s="82" t="s">
        <v>4313</v>
      </c>
      <c r="G1375" s="82" t="s">
        <v>4305</v>
      </c>
      <c r="H1375" s="82" t="s">
        <v>24</v>
      </c>
      <c r="I1375" s="82"/>
      <c r="J1375" s="87"/>
      <c r="K1375" s="50" t="str">
        <f>IF(ISERROR(VLOOKUP(J1375,'Specialised Service Code'!$A$1:$D$219,2,FALSE)),"",VLOOKUP(J1375,'Specialised Service Code'!$A$1:$D$219,2,FALSE))</f>
        <v/>
      </c>
      <c r="L1375" s="87"/>
      <c r="M1375" s="87"/>
      <c r="N1375" s="50" t="str">
        <f>IF(ISERROR(VLOOKUP(M1375,'Specialised Service Code'!$A$1:$D$219,2,FALSE)),"",VLOOKUP(M1375,'Specialised Service Code'!$A$1:$D$219,2,FALSE))</f>
        <v/>
      </c>
      <c r="O1375" s="87"/>
      <c r="P1375" s="46"/>
      <c r="Q1375" s="46"/>
      <c r="R1375" s="46"/>
      <c r="S1375" s="46"/>
      <c r="T1375" s="46"/>
    </row>
    <row r="1376" spans="1:20">
      <c r="A1376" s="127" t="s">
        <v>27</v>
      </c>
      <c r="B1376" s="128" t="s">
        <v>4301</v>
      </c>
      <c r="C1376" s="127" t="s">
        <v>4302</v>
      </c>
      <c r="D1376" s="85" t="s">
        <v>29</v>
      </c>
      <c r="E1376" s="88" t="s">
        <v>4314</v>
      </c>
      <c r="F1376" s="82" t="s">
        <v>4315</v>
      </c>
      <c r="G1376" s="82" t="s">
        <v>4305</v>
      </c>
      <c r="H1376" s="82" t="s">
        <v>24</v>
      </c>
      <c r="I1376" s="82"/>
      <c r="J1376" s="87"/>
      <c r="K1376" s="50" t="str">
        <f>IF(ISERROR(VLOOKUP(J1376,'Specialised Service Code'!$A$1:$D$219,2,FALSE)),"",VLOOKUP(J1376,'Specialised Service Code'!$A$1:$D$219,2,FALSE))</f>
        <v/>
      </c>
      <c r="L1376" s="87"/>
      <c r="M1376" s="87"/>
      <c r="N1376" s="50" t="str">
        <f>IF(ISERROR(VLOOKUP(M1376,'Specialised Service Code'!$A$1:$D$219,2,FALSE)),"",VLOOKUP(M1376,'Specialised Service Code'!$A$1:$D$219,2,FALSE))</f>
        <v/>
      </c>
      <c r="O1376" s="87"/>
      <c r="P1376" s="46"/>
      <c r="Q1376" s="46"/>
      <c r="R1376" s="46"/>
      <c r="S1376" s="46"/>
      <c r="T1376" s="46"/>
    </row>
    <row r="1377" spans="1:20">
      <c r="A1377" s="127" t="s">
        <v>27</v>
      </c>
      <c r="B1377" s="128" t="s">
        <v>4301</v>
      </c>
      <c r="C1377" s="127" t="s">
        <v>4302</v>
      </c>
      <c r="D1377" s="85" t="s">
        <v>29</v>
      </c>
      <c r="E1377" s="88" t="s">
        <v>4316</v>
      </c>
      <c r="F1377" s="82" t="s">
        <v>4317</v>
      </c>
      <c r="G1377" s="82" t="s">
        <v>4305</v>
      </c>
      <c r="H1377" s="82" t="s">
        <v>24</v>
      </c>
      <c r="I1377" s="82"/>
      <c r="J1377" s="87"/>
      <c r="K1377" s="50" t="str">
        <f>IF(ISERROR(VLOOKUP(J1377,'Specialised Service Code'!$A$1:$D$219,2,FALSE)),"",VLOOKUP(J1377,'Specialised Service Code'!$A$1:$D$219,2,FALSE))</f>
        <v/>
      </c>
      <c r="L1377" s="87"/>
      <c r="M1377" s="87"/>
      <c r="N1377" s="50" t="str">
        <f>IF(ISERROR(VLOOKUP(M1377,'Specialised Service Code'!$A$1:$D$219,2,FALSE)),"",VLOOKUP(M1377,'Specialised Service Code'!$A$1:$D$219,2,FALSE))</f>
        <v/>
      </c>
      <c r="O1377" s="87"/>
      <c r="P1377" s="46"/>
      <c r="Q1377" s="46"/>
      <c r="R1377" s="46"/>
      <c r="S1377" s="46"/>
      <c r="T1377" s="46"/>
    </row>
    <row r="1378" spans="1:20">
      <c r="A1378" s="127" t="s">
        <v>27</v>
      </c>
      <c r="B1378" s="128" t="s">
        <v>4301</v>
      </c>
      <c r="C1378" s="127" t="s">
        <v>4302</v>
      </c>
      <c r="D1378" s="85" t="s">
        <v>29</v>
      </c>
      <c r="E1378" s="88" t="s">
        <v>4318</v>
      </c>
      <c r="F1378" s="82" t="s">
        <v>4319</v>
      </c>
      <c r="G1378" s="82" t="s">
        <v>4305</v>
      </c>
      <c r="H1378" s="82" t="s">
        <v>24</v>
      </c>
      <c r="I1378" s="82"/>
      <c r="J1378" s="87"/>
      <c r="K1378" s="50" t="str">
        <f>IF(ISERROR(VLOOKUP(J1378,'Specialised Service Code'!$A$1:$D$219,2,FALSE)),"",VLOOKUP(J1378,'Specialised Service Code'!$A$1:$D$219,2,FALSE))</f>
        <v/>
      </c>
      <c r="L1378" s="87"/>
      <c r="M1378" s="87"/>
      <c r="N1378" s="50" t="str">
        <f>IF(ISERROR(VLOOKUP(M1378,'Specialised Service Code'!$A$1:$D$219,2,FALSE)),"",VLOOKUP(M1378,'Specialised Service Code'!$A$1:$D$219,2,FALSE))</f>
        <v/>
      </c>
      <c r="O1378" s="87"/>
      <c r="P1378" s="46"/>
      <c r="Q1378" s="46"/>
      <c r="R1378" s="46"/>
      <c r="S1378" s="46"/>
      <c r="T1378" s="46"/>
    </row>
    <row r="1379" spans="1:20">
      <c r="A1379" s="127" t="s">
        <v>27</v>
      </c>
      <c r="B1379" s="128" t="s">
        <v>4301</v>
      </c>
      <c r="C1379" s="127" t="s">
        <v>4302</v>
      </c>
      <c r="D1379" s="85" t="s">
        <v>29</v>
      </c>
      <c r="E1379" s="88" t="s">
        <v>4320</v>
      </c>
      <c r="F1379" s="82" t="s">
        <v>4321</v>
      </c>
      <c r="G1379" s="82" t="s">
        <v>4305</v>
      </c>
      <c r="H1379" s="82" t="s">
        <v>24</v>
      </c>
      <c r="I1379" s="82"/>
      <c r="J1379" s="87"/>
      <c r="K1379" s="50" t="str">
        <f>IF(ISERROR(VLOOKUP(J1379,'Specialised Service Code'!$A$1:$D$219,2,FALSE)),"",VLOOKUP(J1379,'Specialised Service Code'!$A$1:$D$219,2,FALSE))</f>
        <v/>
      </c>
      <c r="L1379" s="87"/>
      <c r="M1379" s="87"/>
      <c r="N1379" s="50" t="str">
        <f>IF(ISERROR(VLOOKUP(M1379,'Specialised Service Code'!$A$1:$D$219,2,FALSE)),"",VLOOKUP(M1379,'Specialised Service Code'!$A$1:$D$219,2,FALSE))</f>
        <v/>
      </c>
      <c r="O1379" s="87"/>
      <c r="P1379" s="46"/>
      <c r="Q1379" s="46"/>
      <c r="R1379" s="46"/>
      <c r="S1379" s="46"/>
      <c r="T1379" s="46"/>
    </row>
    <row r="1380" spans="1:20">
      <c r="A1380" s="127" t="s">
        <v>27</v>
      </c>
      <c r="B1380" s="128" t="s">
        <v>4301</v>
      </c>
      <c r="C1380" s="127" t="s">
        <v>4302</v>
      </c>
      <c r="D1380" s="85" t="s">
        <v>29</v>
      </c>
      <c r="E1380" s="88" t="s">
        <v>4322</v>
      </c>
      <c r="F1380" s="82" t="s">
        <v>4323</v>
      </c>
      <c r="G1380" s="82" t="s">
        <v>4305</v>
      </c>
      <c r="H1380" s="82" t="s">
        <v>24</v>
      </c>
      <c r="I1380" s="82"/>
      <c r="J1380" s="87"/>
      <c r="K1380" s="50" t="str">
        <f>IF(ISERROR(VLOOKUP(J1380,'Specialised Service Code'!$A$1:$D$219,2,FALSE)),"",VLOOKUP(J1380,'Specialised Service Code'!$A$1:$D$219,2,FALSE))</f>
        <v/>
      </c>
      <c r="L1380" s="87"/>
      <c r="M1380" s="87"/>
      <c r="N1380" s="50" t="str">
        <f>IF(ISERROR(VLOOKUP(M1380,'Specialised Service Code'!$A$1:$D$219,2,FALSE)),"",VLOOKUP(M1380,'Specialised Service Code'!$A$1:$D$219,2,FALSE))</f>
        <v/>
      </c>
      <c r="O1380" s="87"/>
      <c r="P1380" s="46"/>
      <c r="Q1380" s="46"/>
      <c r="R1380" s="46"/>
      <c r="S1380" s="46"/>
      <c r="T1380" s="46"/>
    </row>
    <row r="1381" spans="1:20">
      <c r="A1381" s="127" t="s">
        <v>27</v>
      </c>
      <c r="B1381" s="128" t="s">
        <v>4301</v>
      </c>
      <c r="C1381" s="127" t="s">
        <v>4302</v>
      </c>
      <c r="D1381" s="85" t="s">
        <v>29</v>
      </c>
      <c r="E1381" s="88" t="s">
        <v>4324</v>
      </c>
      <c r="F1381" s="82" t="s">
        <v>4325</v>
      </c>
      <c r="G1381" s="82" t="s">
        <v>4305</v>
      </c>
      <c r="H1381" s="82" t="s">
        <v>24</v>
      </c>
      <c r="I1381" s="82"/>
      <c r="J1381" s="87"/>
      <c r="K1381" s="50" t="str">
        <f>IF(ISERROR(VLOOKUP(J1381,'Specialised Service Code'!$A$1:$D$219,2,FALSE)),"",VLOOKUP(J1381,'Specialised Service Code'!$A$1:$D$219,2,FALSE))</f>
        <v/>
      </c>
      <c r="L1381" s="87"/>
      <c r="M1381" s="87"/>
      <c r="N1381" s="50" t="str">
        <f>IF(ISERROR(VLOOKUP(M1381,'Specialised Service Code'!$A$1:$D$219,2,FALSE)),"",VLOOKUP(M1381,'Specialised Service Code'!$A$1:$D$219,2,FALSE))</f>
        <v/>
      </c>
      <c r="O1381" s="87"/>
      <c r="P1381" s="46"/>
      <c r="Q1381" s="46"/>
      <c r="R1381" s="46"/>
      <c r="S1381" s="46"/>
      <c r="T1381" s="46"/>
    </row>
    <row r="1382" spans="1:20">
      <c r="A1382" s="127" t="s">
        <v>27</v>
      </c>
      <c r="B1382" s="128" t="s">
        <v>4301</v>
      </c>
      <c r="C1382" s="127" t="s">
        <v>4302</v>
      </c>
      <c r="D1382" s="85" t="s">
        <v>29</v>
      </c>
      <c r="E1382" s="88" t="s">
        <v>4326</v>
      </c>
      <c r="F1382" s="82" t="s">
        <v>4327</v>
      </c>
      <c r="G1382" s="82" t="s">
        <v>4305</v>
      </c>
      <c r="H1382" s="82" t="s">
        <v>24</v>
      </c>
      <c r="I1382" s="82"/>
      <c r="J1382" s="87"/>
      <c r="K1382" s="50" t="str">
        <f>IF(ISERROR(VLOOKUP(J1382,'Specialised Service Code'!$A$1:$D$219,2,FALSE)),"",VLOOKUP(J1382,'Specialised Service Code'!$A$1:$D$219,2,FALSE))</f>
        <v/>
      </c>
      <c r="L1382" s="87"/>
      <c r="M1382" s="87"/>
      <c r="N1382" s="50" t="str">
        <f>IF(ISERROR(VLOOKUP(M1382,'Specialised Service Code'!$A$1:$D$219,2,FALSE)),"",VLOOKUP(M1382,'Specialised Service Code'!$A$1:$D$219,2,FALSE))</f>
        <v/>
      </c>
      <c r="O1382" s="87"/>
      <c r="P1382" s="46"/>
      <c r="Q1382" s="46"/>
      <c r="R1382" s="46"/>
      <c r="S1382" s="46"/>
      <c r="T1382" s="46"/>
    </row>
    <row r="1383" spans="1:20">
      <c r="A1383" s="127" t="s">
        <v>27</v>
      </c>
      <c r="B1383" s="128" t="s">
        <v>4301</v>
      </c>
      <c r="C1383" s="127" t="s">
        <v>4302</v>
      </c>
      <c r="D1383" s="85" t="s">
        <v>29</v>
      </c>
      <c r="E1383" s="88" t="s">
        <v>4328</v>
      </c>
      <c r="F1383" s="82" t="s">
        <v>4329</v>
      </c>
      <c r="G1383" s="82" t="s">
        <v>4305</v>
      </c>
      <c r="H1383" s="82" t="s">
        <v>24</v>
      </c>
      <c r="I1383" s="82"/>
      <c r="J1383" s="87"/>
      <c r="K1383" s="50" t="str">
        <f>IF(ISERROR(VLOOKUP(J1383,'Specialised Service Code'!$A$1:$D$219,2,FALSE)),"",VLOOKUP(J1383,'Specialised Service Code'!$A$1:$D$219,2,FALSE))</f>
        <v/>
      </c>
      <c r="L1383" s="87"/>
      <c r="M1383" s="87"/>
      <c r="N1383" s="50" t="str">
        <f>IF(ISERROR(VLOOKUP(M1383,'Specialised Service Code'!$A$1:$D$219,2,FALSE)),"",VLOOKUP(M1383,'Specialised Service Code'!$A$1:$D$219,2,FALSE))</f>
        <v/>
      </c>
      <c r="O1383" s="87"/>
      <c r="P1383" s="46"/>
      <c r="Q1383" s="46"/>
      <c r="R1383" s="46"/>
      <c r="S1383" s="46"/>
      <c r="T1383" s="46"/>
    </row>
    <row r="1384" spans="1:20">
      <c r="A1384" s="127" t="s">
        <v>27</v>
      </c>
      <c r="B1384" s="128" t="s">
        <v>4301</v>
      </c>
      <c r="C1384" s="127" t="s">
        <v>4302</v>
      </c>
      <c r="D1384" s="85" t="s">
        <v>29</v>
      </c>
      <c r="E1384" s="88" t="s">
        <v>4330</v>
      </c>
      <c r="F1384" s="82" t="s">
        <v>4331</v>
      </c>
      <c r="G1384" s="82" t="s">
        <v>4305</v>
      </c>
      <c r="H1384" s="82" t="s">
        <v>24</v>
      </c>
      <c r="I1384" s="82"/>
      <c r="J1384" s="87"/>
      <c r="K1384" s="50" t="str">
        <f>IF(ISERROR(VLOOKUP(J1384,'Specialised Service Code'!$A$1:$D$219,2,FALSE)),"",VLOOKUP(J1384,'Specialised Service Code'!$A$1:$D$219,2,FALSE))</f>
        <v/>
      </c>
      <c r="L1384" s="87"/>
      <c r="M1384" s="87"/>
      <c r="N1384" s="50" t="str">
        <f>IF(ISERROR(VLOOKUP(M1384,'Specialised Service Code'!$A$1:$D$219,2,FALSE)),"",VLOOKUP(M1384,'Specialised Service Code'!$A$1:$D$219,2,FALSE))</f>
        <v/>
      </c>
      <c r="O1384" s="87"/>
      <c r="P1384" s="46"/>
      <c r="Q1384" s="46"/>
      <c r="R1384" s="46"/>
      <c r="S1384" s="46"/>
      <c r="T1384" s="46"/>
    </row>
    <row r="1385" spans="1:20">
      <c r="A1385" s="127" t="s">
        <v>27</v>
      </c>
      <c r="B1385" s="128" t="s">
        <v>4301</v>
      </c>
      <c r="C1385" s="127" t="s">
        <v>4302</v>
      </c>
      <c r="D1385" s="85" t="s">
        <v>29</v>
      </c>
      <c r="E1385" s="88" t="s">
        <v>4332</v>
      </c>
      <c r="F1385" s="82" t="s">
        <v>4333</v>
      </c>
      <c r="G1385" s="82" t="s">
        <v>4305</v>
      </c>
      <c r="H1385" s="82" t="s">
        <v>24</v>
      </c>
      <c r="I1385" s="82"/>
      <c r="J1385" s="87"/>
      <c r="K1385" s="50" t="str">
        <f>IF(ISERROR(VLOOKUP(J1385,'Specialised Service Code'!$A$1:$D$219,2,FALSE)),"",VLOOKUP(J1385,'Specialised Service Code'!$A$1:$D$219,2,FALSE))</f>
        <v/>
      </c>
      <c r="L1385" s="87"/>
      <c r="M1385" s="87"/>
      <c r="N1385" s="50" t="str">
        <f>IF(ISERROR(VLOOKUP(M1385,'Specialised Service Code'!$A$1:$D$219,2,FALSE)),"",VLOOKUP(M1385,'Specialised Service Code'!$A$1:$D$219,2,FALSE))</f>
        <v/>
      </c>
      <c r="O1385" s="87"/>
      <c r="P1385" s="46"/>
      <c r="Q1385" s="46"/>
      <c r="R1385" s="46"/>
      <c r="S1385" s="46"/>
      <c r="T1385" s="46"/>
    </row>
    <row r="1386" spans="1:20">
      <c r="A1386" s="127" t="s">
        <v>27</v>
      </c>
      <c r="B1386" s="128" t="s">
        <v>4301</v>
      </c>
      <c r="C1386" s="127" t="s">
        <v>4302</v>
      </c>
      <c r="D1386" s="85" t="s">
        <v>29</v>
      </c>
      <c r="E1386" s="88" t="s">
        <v>4334</v>
      </c>
      <c r="F1386" s="82" t="s">
        <v>4335</v>
      </c>
      <c r="G1386" s="82" t="s">
        <v>4305</v>
      </c>
      <c r="H1386" s="82" t="s">
        <v>24</v>
      </c>
      <c r="I1386" s="82"/>
      <c r="J1386" s="87"/>
      <c r="K1386" s="50" t="str">
        <f>IF(ISERROR(VLOOKUP(J1386,'Specialised Service Code'!$A$1:$D$219,2,FALSE)),"",VLOOKUP(J1386,'Specialised Service Code'!$A$1:$D$219,2,FALSE))</f>
        <v/>
      </c>
      <c r="L1386" s="87"/>
      <c r="M1386" s="87"/>
      <c r="N1386" s="50" t="str">
        <f>IF(ISERROR(VLOOKUP(M1386,'Specialised Service Code'!$A$1:$D$219,2,FALSE)),"",VLOOKUP(M1386,'Specialised Service Code'!$A$1:$D$219,2,FALSE))</f>
        <v/>
      </c>
      <c r="O1386" s="87"/>
      <c r="P1386" s="46"/>
      <c r="Q1386" s="46"/>
      <c r="R1386" s="46"/>
      <c r="S1386" s="46"/>
      <c r="T1386" s="46"/>
    </row>
    <row r="1387" spans="1:20">
      <c r="A1387" s="127" t="s">
        <v>27</v>
      </c>
      <c r="B1387" s="128" t="s">
        <v>4301</v>
      </c>
      <c r="C1387" s="127" t="s">
        <v>4302</v>
      </c>
      <c r="D1387" s="85" t="s">
        <v>29</v>
      </c>
      <c r="E1387" s="88" t="s">
        <v>4336</v>
      </c>
      <c r="F1387" s="82" t="s">
        <v>4337</v>
      </c>
      <c r="G1387" s="82" t="s">
        <v>4305</v>
      </c>
      <c r="H1387" s="82" t="s">
        <v>24</v>
      </c>
      <c r="I1387" s="82"/>
      <c r="J1387" s="87"/>
      <c r="K1387" s="50" t="str">
        <f>IF(ISERROR(VLOOKUP(J1387,'Specialised Service Code'!$A$1:$D$219,2,FALSE)),"",VLOOKUP(J1387,'Specialised Service Code'!$A$1:$D$219,2,FALSE))</f>
        <v/>
      </c>
      <c r="L1387" s="87"/>
      <c r="M1387" s="87"/>
      <c r="N1387" s="50" t="str">
        <f>IF(ISERROR(VLOOKUP(M1387,'Specialised Service Code'!$A$1:$D$219,2,FALSE)),"",VLOOKUP(M1387,'Specialised Service Code'!$A$1:$D$219,2,FALSE))</f>
        <v/>
      </c>
      <c r="O1387" s="87"/>
      <c r="P1387" s="46"/>
      <c r="Q1387" s="46"/>
      <c r="R1387" s="46"/>
      <c r="S1387" s="46"/>
      <c r="T1387" s="46"/>
    </row>
    <row r="1388" spans="1:20">
      <c r="A1388" s="127" t="s">
        <v>27</v>
      </c>
      <c r="B1388" s="128" t="s">
        <v>4301</v>
      </c>
      <c r="C1388" s="127" t="s">
        <v>4302</v>
      </c>
      <c r="D1388" s="85" t="s">
        <v>29</v>
      </c>
      <c r="E1388" s="88" t="s">
        <v>4338</v>
      </c>
      <c r="F1388" s="82" t="s">
        <v>4339</v>
      </c>
      <c r="G1388" s="82" t="s">
        <v>4305</v>
      </c>
      <c r="H1388" s="82" t="s">
        <v>24</v>
      </c>
      <c r="I1388" s="82"/>
      <c r="J1388" s="87"/>
      <c r="K1388" s="50" t="str">
        <f>IF(ISERROR(VLOOKUP(J1388,'Specialised Service Code'!$A$1:$D$219,2,FALSE)),"",VLOOKUP(J1388,'Specialised Service Code'!$A$1:$D$219,2,FALSE))</f>
        <v/>
      </c>
      <c r="L1388" s="87"/>
      <c r="M1388" s="87"/>
      <c r="N1388" s="50" t="str">
        <f>IF(ISERROR(VLOOKUP(M1388,'Specialised Service Code'!$A$1:$D$219,2,FALSE)),"",VLOOKUP(M1388,'Specialised Service Code'!$A$1:$D$219,2,FALSE))</f>
        <v/>
      </c>
      <c r="O1388" s="87"/>
      <c r="P1388" s="46"/>
      <c r="Q1388" s="46"/>
      <c r="R1388" s="46"/>
      <c r="S1388" s="46"/>
      <c r="T1388" s="46"/>
    </row>
    <row r="1389" spans="1:20">
      <c r="A1389" s="127" t="s">
        <v>27</v>
      </c>
      <c r="B1389" s="128" t="s">
        <v>4301</v>
      </c>
      <c r="C1389" s="127" t="s">
        <v>4302</v>
      </c>
      <c r="D1389" s="85" t="s">
        <v>29</v>
      </c>
      <c r="E1389" s="88" t="s">
        <v>4340</v>
      </c>
      <c r="F1389" s="82" t="s">
        <v>4341</v>
      </c>
      <c r="G1389" s="82" t="s">
        <v>4305</v>
      </c>
      <c r="H1389" s="82" t="s">
        <v>24</v>
      </c>
      <c r="I1389" s="82"/>
      <c r="J1389" s="87"/>
      <c r="K1389" s="50" t="str">
        <f>IF(ISERROR(VLOOKUP(J1389,'Specialised Service Code'!$A$1:$D$219,2,FALSE)),"",VLOOKUP(J1389,'Specialised Service Code'!$A$1:$D$219,2,FALSE))</f>
        <v/>
      </c>
      <c r="L1389" s="87"/>
      <c r="M1389" s="87"/>
      <c r="N1389" s="50" t="str">
        <f>IF(ISERROR(VLOOKUP(M1389,'Specialised Service Code'!$A$1:$D$219,2,FALSE)),"",VLOOKUP(M1389,'Specialised Service Code'!$A$1:$D$219,2,FALSE))</f>
        <v/>
      </c>
      <c r="O1389" s="87"/>
      <c r="P1389" s="46"/>
      <c r="Q1389" s="46"/>
      <c r="R1389" s="46"/>
      <c r="S1389" s="46"/>
      <c r="T1389" s="46"/>
    </row>
    <row r="1390" spans="1:20">
      <c r="A1390" s="127" t="s">
        <v>27</v>
      </c>
      <c r="B1390" s="128" t="s">
        <v>4301</v>
      </c>
      <c r="C1390" s="127" t="s">
        <v>4302</v>
      </c>
      <c r="D1390" s="85" t="s">
        <v>29</v>
      </c>
      <c r="E1390" s="88" t="s">
        <v>4342</v>
      </c>
      <c r="F1390" s="82" t="s">
        <v>4343</v>
      </c>
      <c r="G1390" s="82" t="s">
        <v>4305</v>
      </c>
      <c r="H1390" s="82" t="s">
        <v>24</v>
      </c>
      <c r="I1390" s="82"/>
      <c r="J1390" s="87"/>
      <c r="K1390" s="50" t="str">
        <f>IF(ISERROR(VLOOKUP(J1390,'Specialised Service Code'!$A$1:$D$219,2,FALSE)),"",VLOOKUP(J1390,'Specialised Service Code'!$A$1:$D$219,2,FALSE))</f>
        <v/>
      </c>
      <c r="L1390" s="87"/>
      <c r="M1390" s="87"/>
      <c r="N1390" s="50" t="str">
        <f>IF(ISERROR(VLOOKUP(M1390,'Specialised Service Code'!$A$1:$D$219,2,FALSE)),"",VLOOKUP(M1390,'Specialised Service Code'!$A$1:$D$219,2,FALSE))</f>
        <v/>
      </c>
      <c r="O1390" s="87"/>
      <c r="P1390" s="46"/>
      <c r="Q1390" s="46"/>
      <c r="R1390" s="46"/>
      <c r="S1390" s="46"/>
      <c r="T1390" s="46"/>
    </row>
    <row r="1391" spans="1:20">
      <c r="A1391" s="127" t="s">
        <v>27</v>
      </c>
      <c r="B1391" s="128" t="s">
        <v>4301</v>
      </c>
      <c r="C1391" s="127" t="s">
        <v>4302</v>
      </c>
      <c r="D1391" s="85" t="s">
        <v>29</v>
      </c>
      <c r="E1391" s="88" t="s">
        <v>4344</v>
      </c>
      <c r="F1391" s="82" t="s">
        <v>4345</v>
      </c>
      <c r="G1391" s="82" t="s">
        <v>4305</v>
      </c>
      <c r="H1391" s="82" t="s">
        <v>24</v>
      </c>
      <c r="I1391" s="82"/>
      <c r="J1391" s="87"/>
      <c r="K1391" s="50" t="str">
        <f>IF(ISERROR(VLOOKUP(J1391,'Specialised Service Code'!$A$1:$D$219,2,FALSE)),"",VLOOKUP(J1391,'Specialised Service Code'!$A$1:$D$219,2,FALSE))</f>
        <v/>
      </c>
      <c r="L1391" s="87"/>
      <c r="M1391" s="87"/>
      <c r="N1391" s="50" t="str">
        <f>IF(ISERROR(VLOOKUP(M1391,'Specialised Service Code'!$A$1:$D$219,2,FALSE)),"",VLOOKUP(M1391,'Specialised Service Code'!$A$1:$D$219,2,FALSE))</f>
        <v/>
      </c>
      <c r="O1391" s="87"/>
      <c r="P1391" s="46"/>
      <c r="Q1391" s="46"/>
      <c r="R1391" s="46"/>
      <c r="S1391" s="46"/>
      <c r="T1391" s="46"/>
    </row>
    <row r="1392" spans="1:20">
      <c r="A1392" s="127" t="s">
        <v>27</v>
      </c>
      <c r="B1392" s="128" t="s">
        <v>4301</v>
      </c>
      <c r="C1392" s="127" t="s">
        <v>4302</v>
      </c>
      <c r="D1392" s="85" t="s">
        <v>29</v>
      </c>
      <c r="E1392" s="88" t="s">
        <v>4346</v>
      </c>
      <c r="F1392" s="82" t="s">
        <v>4347</v>
      </c>
      <c r="G1392" s="82" t="s">
        <v>4305</v>
      </c>
      <c r="H1392" s="82" t="s">
        <v>24</v>
      </c>
      <c r="I1392" s="82"/>
      <c r="J1392" s="87"/>
      <c r="K1392" s="50" t="str">
        <f>IF(ISERROR(VLOOKUP(J1392,'Specialised Service Code'!$A$1:$D$219,2,FALSE)),"",VLOOKUP(J1392,'Specialised Service Code'!$A$1:$D$219,2,FALSE))</f>
        <v/>
      </c>
      <c r="L1392" s="87"/>
      <c r="M1392" s="87"/>
      <c r="N1392" s="50" t="str">
        <f>IF(ISERROR(VLOOKUP(M1392,'Specialised Service Code'!$A$1:$D$219,2,FALSE)),"",VLOOKUP(M1392,'Specialised Service Code'!$A$1:$D$219,2,FALSE))</f>
        <v/>
      </c>
      <c r="O1392" s="87"/>
      <c r="P1392" s="46"/>
      <c r="Q1392" s="46"/>
      <c r="R1392" s="46"/>
      <c r="S1392" s="46"/>
      <c r="T1392" s="46"/>
    </row>
    <row r="1393" spans="1:20">
      <c r="A1393" s="127" t="s">
        <v>27</v>
      </c>
      <c r="B1393" s="128" t="s">
        <v>4301</v>
      </c>
      <c r="C1393" s="127" t="s">
        <v>4302</v>
      </c>
      <c r="D1393" s="85" t="s">
        <v>29</v>
      </c>
      <c r="E1393" s="88" t="s">
        <v>4348</v>
      </c>
      <c r="F1393" s="82" t="s">
        <v>4349</v>
      </c>
      <c r="G1393" s="82" t="s">
        <v>4305</v>
      </c>
      <c r="H1393" s="82" t="s">
        <v>24</v>
      </c>
      <c r="I1393" s="82"/>
      <c r="J1393" s="87"/>
      <c r="K1393" s="50" t="str">
        <f>IF(ISERROR(VLOOKUP(J1393,'Specialised Service Code'!$A$1:$D$219,2,FALSE)),"",VLOOKUP(J1393,'Specialised Service Code'!$A$1:$D$219,2,FALSE))</f>
        <v/>
      </c>
      <c r="L1393" s="87"/>
      <c r="M1393" s="87"/>
      <c r="N1393" s="50" t="str">
        <f>IF(ISERROR(VLOOKUP(M1393,'Specialised Service Code'!$A$1:$D$219,2,FALSE)),"",VLOOKUP(M1393,'Specialised Service Code'!$A$1:$D$219,2,FALSE))</f>
        <v/>
      </c>
      <c r="O1393" s="87"/>
      <c r="P1393" s="46"/>
      <c r="Q1393" s="46"/>
      <c r="R1393" s="46"/>
      <c r="S1393" s="46"/>
      <c r="T1393" s="46"/>
    </row>
    <row r="1394" spans="1:20">
      <c r="A1394" s="127" t="s">
        <v>27</v>
      </c>
      <c r="B1394" s="128" t="s">
        <v>4301</v>
      </c>
      <c r="C1394" s="127" t="s">
        <v>4302</v>
      </c>
      <c r="D1394" s="85" t="s">
        <v>29</v>
      </c>
      <c r="E1394" s="88" t="s">
        <v>4350</v>
      </c>
      <c r="F1394" s="82" t="s">
        <v>4351</v>
      </c>
      <c r="G1394" s="82" t="s">
        <v>4305</v>
      </c>
      <c r="H1394" s="82" t="s">
        <v>24</v>
      </c>
      <c r="I1394" s="82"/>
      <c r="J1394" s="87"/>
      <c r="K1394" s="50" t="str">
        <f>IF(ISERROR(VLOOKUP(J1394,'Specialised Service Code'!$A$1:$D$219,2,FALSE)),"",VLOOKUP(J1394,'Specialised Service Code'!$A$1:$D$219,2,FALSE))</f>
        <v/>
      </c>
      <c r="L1394" s="87"/>
      <c r="M1394" s="87"/>
      <c r="N1394" s="50" t="str">
        <f>IF(ISERROR(VLOOKUP(M1394,'Specialised Service Code'!$A$1:$D$219,2,FALSE)),"",VLOOKUP(M1394,'Specialised Service Code'!$A$1:$D$219,2,FALSE))</f>
        <v/>
      </c>
      <c r="O1394" s="87"/>
      <c r="P1394" s="46"/>
      <c r="Q1394" s="46"/>
      <c r="R1394" s="46"/>
      <c r="S1394" s="46"/>
      <c r="T1394" s="46"/>
    </row>
    <row r="1395" spans="1:20">
      <c r="A1395" s="127" t="s">
        <v>27</v>
      </c>
      <c r="B1395" s="128" t="s">
        <v>4301</v>
      </c>
      <c r="C1395" s="127" t="s">
        <v>4302</v>
      </c>
      <c r="D1395" s="85" t="s">
        <v>29</v>
      </c>
      <c r="E1395" s="88" t="s">
        <v>4352</v>
      </c>
      <c r="F1395" s="82" t="s">
        <v>4353</v>
      </c>
      <c r="G1395" s="82" t="s">
        <v>4305</v>
      </c>
      <c r="H1395" s="82" t="s">
        <v>24</v>
      </c>
      <c r="I1395" s="82"/>
      <c r="J1395" s="87"/>
      <c r="K1395" s="50" t="str">
        <f>IF(ISERROR(VLOOKUP(J1395,'Specialised Service Code'!$A$1:$D$219,2,FALSE)),"",VLOOKUP(J1395,'Specialised Service Code'!$A$1:$D$219,2,FALSE))</f>
        <v/>
      </c>
      <c r="L1395" s="87"/>
      <c r="M1395" s="87"/>
      <c r="N1395" s="50" t="str">
        <f>IF(ISERROR(VLOOKUP(M1395,'Specialised Service Code'!$A$1:$D$219,2,FALSE)),"",VLOOKUP(M1395,'Specialised Service Code'!$A$1:$D$219,2,FALSE))</f>
        <v/>
      </c>
      <c r="O1395" s="87"/>
      <c r="P1395" s="46"/>
      <c r="Q1395" s="46"/>
      <c r="R1395" s="46"/>
      <c r="S1395" s="46"/>
      <c r="T1395" s="46"/>
    </row>
    <row r="1396" spans="1:20">
      <c r="A1396" s="127" t="s">
        <v>27</v>
      </c>
      <c r="B1396" s="128" t="s">
        <v>4301</v>
      </c>
      <c r="C1396" s="127" t="s">
        <v>4302</v>
      </c>
      <c r="D1396" s="85" t="s">
        <v>29</v>
      </c>
      <c r="E1396" s="88" t="s">
        <v>4354</v>
      </c>
      <c r="F1396" s="82" t="s">
        <v>4355</v>
      </c>
      <c r="G1396" s="82" t="s">
        <v>4305</v>
      </c>
      <c r="H1396" s="82" t="s">
        <v>24</v>
      </c>
      <c r="I1396" s="82"/>
      <c r="J1396" s="87"/>
      <c r="K1396" s="50" t="str">
        <f>IF(ISERROR(VLOOKUP(J1396,'Specialised Service Code'!$A$1:$D$219,2,FALSE)),"",VLOOKUP(J1396,'Specialised Service Code'!$A$1:$D$219,2,FALSE))</f>
        <v/>
      </c>
      <c r="L1396" s="87"/>
      <c r="M1396" s="87"/>
      <c r="N1396" s="50" t="str">
        <f>IF(ISERROR(VLOOKUP(M1396,'Specialised Service Code'!$A$1:$D$219,2,FALSE)),"",VLOOKUP(M1396,'Specialised Service Code'!$A$1:$D$219,2,FALSE))</f>
        <v/>
      </c>
      <c r="O1396" s="87"/>
      <c r="P1396" s="46"/>
      <c r="Q1396" s="46"/>
      <c r="R1396" s="46"/>
      <c r="S1396" s="46"/>
      <c r="T1396" s="46"/>
    </row>
    <row r="1397" spans="1:20">
      <c r="A1397" s="127" t="s">
        <v>27</v>
      </c>
      <c r="B1397" s="128" t="s">
        <v>4301</v>
      </c>
      <c r="C1397" s="127" t="s">
        <v>4302</v>
      </c>
      <c r="D1397" s="85" t="s">
        <v>29</v>
      </c>
      <c r="E1397" s="88" t="s">
        <v>4356</v>
      </c>
      <c r="F1397" s="82" t="s">
        <v>4357</v>
      </c>
      <c r="G1397" s="82" t="s">
        <v>4305</v>
      </c>
      <c r="H1397" s="82" t="s">
        <v>24</v>
      </c>
      <c r="I1397" s="82"/>
      <c r="J1397" s="87"/>
      <c r="K1397" s="50" t="str">
        <f>IF(ISERROR(VLOOKUP(J1397,'Specialised Service Code'!$A$1:$D$219,2,FALSE)),"",VLOOKUP(J1397,'Specialised Service Code'!$A$1:$D$219,2,FALSE))</f>
        <v/>
      </c>
      <c r="L1397" s="87"/>
      <c r="M1397" s="87"/>
      <c r="N1397" s="50" t="str">
        <f>IF(ISERROR(VLOOKUP(M1397,'Specialised Service Code'!$A$1:$D$219,2,FALSE)),"",VLOOKUP(M1397,'Specialised Service Code'!$A$1:$D$219,2,FALSE))</f>
        <v/>
      </c>
      <c r="O1397" s="87"/>
      <c r="P1397" s="46"/>
      <c r="Q1397" s="46"/>
      <c r="R1397" s="46"/>
      <c r="S1397" s="46"/>
      <c r="T1397" s="46"/>
    </row>
    <row r="1398" spans="1:20">
      <c r="A1398" s="127" t="s">
        <v>27</v>
      </c>
      <c r="B1398" s="128" t="s">
        <v>4301</v>
      </c>
      <c r="C1398" s="127" t="s">
        <v>4302</v>
      </c>
      <c r="D1398" s="85" t="s">
        <v>29</v>
      </c>
      <c r="E1398" s="88" t="s">
        <v>4358</v>
      </c>
      <c r="F1398" s="82" t="s">
        <v>4359</v>
      </c>
      <c r="G1398" s="82" t="s">
        <v>4305</v>
      </c>
      <c r="H1398" s="82" t="s">
        <v>24</v>
      </c>
      <c r="I1398" s="82"/>
      <c r="J1398" s="87"/>
      <c r="K1398" s="50" t="str">
        <f>IF(ISERROR(VLOOKUP(J1398,'Specialised Service Code'!$A$1:$D$219,2,FALSE)),"",VLOOKUP(J1398,'Specialised Service Code'!$A$1:$D$219,2,FALSE))</f>
        <v/>
      </c>
      <c r="L1398" s="87"/>
      <c r="M1398" s="87"/>
      <c r="N1398" s="50" t="str">
        <f>IF(ISERROR(VLOOKUP(M1398,'Specialised Service Code'!$A$1:$D$219,2,FALSE)),"",VLOOKUP(M1398,'Specialised Service Code'!$A$1:$D$219,2,FALSE))</f>
        <v/>
      </c>
      <c r="O1398" s="87"/>
      <c r="P1398" s="46"/>
      <c r="Q1398" s="46"/>
      <c r="R1398" s="46"/>
      <c r="S1398" s="46"/>
      <c r="T1398" s="46"/>
    </row>
    <row r="1399" spans="1:20">
      <c r="A1399" s="127" t="s">
        <v>27</v>
      </c>
      <c r="B1399" s="128" t="s">
        <v>4301</v>
      </c>
      <c r="C1399" s="127" t="s">
        <v>4302</v>
      </c>
      <c r="D1399" s="85" t="s">
        <v>29</v>
      </c>
      <c r="E1399" s="88" t="s">
        <v>4360</v>
      </c>
      <c r="F1399" s="82" t="s">
        <v>4361</v>
      </c>
      <c r="G1399" s="82" t="s">
        <v>4305</v>
      </c>
      <c r="H1399" s="82" t="s">
        <v>24</v>
      </c>
      <c r="I1399" s="82"/>
      <c r="J1399" s="87"/>
      <c r="K1399" s="50" t="str">
        <f>IF(ISERROR(VLOOKUP(J1399,'Specialised Service Code'!$A$1:$D$219,2,FALSE)),"",VLOOKUP(J1399,'Specialised Service Code'!$A$1:$D$219,2,FALSE))</f>
        <v/>
      </c>
      <c r="L1399" s="87"/>
      <c r="M1399" s="87"/>
      <c r="N1399" s="50" t="str">
        <f>IF(ISERROR(VLOOKUP(M1399,'Specialised Service Code'!$A$1:$D$219,2,FALSE)),"",VLOOKUP(M1399,'Specialised Service Code'!$A$1:$D$219,2,FALSE))</f>
        <v/>
      </c>
      <c r="O1399" s="87"/>
      <c r="P1399" s="46"/>
      <c r="Q1399" s="46"/>
      <c r="R1399" s="46"/>
      <c r="S1399" s="46"/>
      <c r="T1399" s="46"/>
    </row>
    <row r="1400" spans="1:20">
      <c r="A1400" s="127" t="s">
        <v>27</v>
      </c>
      <c r="B1400" s="128" t="s">
        <v>4301</v>
      </c>
      <c r="C1400" s="127" t="s">
        <v>4302</v>
      </c>
      <c r="D1400" s="85" t="s">
        <v>29</v>
      </c>
      <c r="E1400" s="88" t="s">
        <v>4362</v>
      </c>
      <c r="F1400" s="82" t="s">
        <v>4363</v>
      </c>
      <c r="G1400" s="82" t="s">
        <v>4305</v>
      </c>
      <c r="H1400" s="82" t="s">
        <v>24</v>
      </c>
      <c r="I1400" s="82"/>
      <c r="J1400" s="87"/>
      <c r="K1400" s="50" t="str">
        <f>IF(ISERROR(VLOOKUP(J1400,'Specialised Service Code'!$A$1:$D$219,2,FALSE)),"",VLOOKUP(J1400,'Specialised Service Code'!$A$1:$D$219,2,FALSE))</f>
        <v/>
      </c>
      <c r="L1400" s="87"/>
      <c r="M1400" s="87"/>
      <c r="N1400" s="50" t="str">
        <f>IF(ISERROR(VLOOKUP(M1400,'Specialised Service Code'!$A$1:$D$219,2,FALSE)),"",VLOOKUP(M1400,'Specialised Service Code'!$A$1:$D$219,2,FALSE))</f>
        <v/>
      </c>
      <c r="O1400" s="87"/>
      <c r="P1400" s="46"/>
      <c r="Q1400" s="46"/>
      <c r="R1400" s="46"/>
      <c r="S1400" s="46"/>
      <c r="T1400" s="46"/>
    </row>
    <row r="1401" spans="1:20">
      <c r="A1401" s="127" t="s">
        <v>27</v>
      </c>
      <c r="B1401" s="128" t="s">
        <v>4301</v>
      </c>
      <c r="C1401" s="127" t="s">
        <v>4302</v>
      </c>
      <c r="D1401" s="85" t="s">
        <v>29</v>
      </c>
      <c r="E1401" s="88" t="s">
        <v>4364</v>
      </c>
      <c r="F1401" s="82" t="s">
        <v>4365</v>
      </c>
      <c r="G1401" s="82" t="s">
        <v>4305</v>
      </c>
      <c r="H1401" s="82" t="s">
        <v>24</v>
      </c>
      <c r="I1401" s="82"/>
      <c r="J1401" s="87"/>
      <c r="K1401" s="50" t="str">
        <f>IF(ISERROR(VLOOKUP(J1401,'Specialised Service Code'!$A$1:$D$219,2,FALSE)),"",VLOOKUP(J1401,'Specialised Service Code'!$A$1:$D$219,2,FALSE))</f>
        <v/>
      </c>
      <c r="L1401" s="87"/>
      <c r="M1401" s="87"/>
      <c r="N1401" s="50" t="str">
        <f>IF(ISERROR(VLOOKUP(M1401,'Specialised Service Code'!$A$1:$D$219,2,FALSE)),"",VLOOKUP(M1401,'Specialised Service Code'!$A$1:$D$219,2,FALSE))</f>
        <v/>
      </c>
      <c r="O1401" s="87"/>
      <c r="P1401" s="46"/>
      <c r="Q1401" s="46"/>
      <c r="R1401" s="46"/>
      <c r="S1401" s="46"/>
      <c r="T1401" s="46"/>
    </row>
    <row r="1402" spans="1:20">
      <c r="A1402" s="127" t="s">
        <v>27</v>
      </c>
      <c r="B1402" s="128" t="s">
        <v>4301</v>
      </c>
      <c r="C1402" s="127" t="s">
        <v>4302</v>
      </c>
      <c r="D1402" s="85" t="s">
        <v>29</v>
      </c>
      <c r="E1402" s="88" t="s">
        <v>4366</v>
      </c>
      <c r="F1402" s="82" t="s">
        <v>4367</v>
      </c>
      <c r="G1402" s="82" t="s">
        <v>4305</v>
      </c>
      <c r="H1402" s="82" t="s">
        <v>24</v>
      </c>
      <c r="I1402" s="82"/>
      <c r="J1402" s="87"/>
      <c r="K1402" s="50" t="str">
        <f>IF(ISERROR(VLOOKUP(J1402,'Specialised Service Code'!$A$1:$D$219,2,FALSE)),"",VLOOKUP(J1402,'Specialised Service Code'!$A$1:$D$219,2,FALSE))</f>
        <v/>
      </c>
      <c r="L1402" s="87"/>
      <c r="M1402" s="87"/>
      <c r="N1402" s="50" t="str">
        <f>IF(ISERROR(VLOOKUP(M1402,'Specialised Service Code'!$A$1:$D$219,2,FALSE)),"",VLOOKUP(M1402,'Specialised Service Code'!$A$1:$D$219,2,FALSE))</f>
        <v/>
      </c>
      <c r="O1402" s="87"/>
      <c r="P1402" s="46"/>
      <c r="Q1402" s="46"/>
      <c r="R1402" s="46"/>
      <c r="S1402" s="46"/>
      <c r="T1402" s="46"/>
    </row>
    <row r="1403" spans="1:20">
      <c r="A1403" s="127" t="s">
        <v>27</v>
      </c>
      <c r="B1403" s="128" t="s">
        <v>4301</v>
      </c>
      <c r="C1403" s="127" t="s">
        <v>4302</v>
      </c>
      <c r="D1403" s="85" t="s">
        <v>29</v>
      </c>
      <c r="E1403" s="88" t="s">
        <v>4368</v>
      </c>
      <c r="F1403" s="82" t="s">
        <v>4369</v>
      </c>
      <c r="G1403" s="82" t="s">
        <v>4305</v>
      </c>
      <c r="H1403" s="82" t="s">
        <v>24</v>
      </c>
      <c r="I1403" s="82"/>
      <c r="J1403" s="87"/>
      <c r="K1403" s="50" t="str">
        <f>IF(ISERROR(VLOOKUP(J1403,'Specialised Service Code'!$A$1:$D$219,2,FALSE)),"",VLOOKUP(J1403,'Specialised Service Code'!$A$1:$D$219,2,FALSE))</f>
        <v/>
      </c>
      <c r="L1403" s="87"/>
      <c r="M1403" s="87"/>
      <c r="N1403" s="50" t="str">
        <f>IF(ISERROR(VLOOKUP(M1403,'Specialised Service Code'!$A$1:$D$219,2,FALSE)),"",VLOOKUP(M1403,'Specialised Service Code'!$A$1:$D$219,2,FALSE))</f>
        <v/>
      </c>
      <c r="O1403" s="87"/>
      <c r="P1403" s="46"/>
      <c r="Q1403" s="46"/>
      <c r="R1403" s="46"/>
      <c r="S1403" s="46"/>
      <c r="T1403" s="46"/>
    </row>
    <row r="1404" spans="1:20">
      <c r="A1404" s="127" t="s">
        <v>27</v>
      </c>
      <c r="B1404" s="128" t="s">
        <v>4301</v>
      </c>
      <c r="C1404" s="127" t="s">
        <v>4302</v>
      </c>
      <c r="D1404" s="85" t="s">
        <v>29</v>
      </c>
      <c r="E1404" s="88" t="s">
        <v>4370</v>
      </c>
      <c r="F1404" s="82" t="s">
        <v>4371</v>
      </c>
      <c r="G1404" s="82" t="s">
        <v>4305</v>
      </c>
      <c r="H1404" s="82" t="s">
        <v>24</v>
      </c>
      <c r="I1404" s="82"/>
      <c r="J1404" s="87"/>
      <c r="K1404" s="50" t="str">
        <f>IF(ISERROR(VLOOKUP(J1404,'Specialised Service Code'!$A$1:$D$219,2,FALSE)),"",VLOOKUP(J1404,'Specialised Service Code'!$A$1:$D$219,2,FALSE))</f>
        <v/>
      </c>
      <c r="L1404" s="87"/>
      <c r="M1404" s="87"/>
      <c r="N1404" s="50" t="str">
        <f>IF(ISERROR(VLOOKUP(M1404,'Specialised Service Code'!$A$1:$D$219,2,FALSE)),"",VLOOKUP(M1404,'Specialised Service Code'!$A$1:$D$219,2,FALSE))</f>
        <v/>
      </c>
      <c r="O1404" s="87"/>
      <c r="P1404" s="46"/>
      <c r="Q1404" s="46"/>
      <c r="R1404" s="46"/>
      <c r="S1404" s="46"/>
      <c r="T1404" s="46"/>
    </row>
    <row r="1405" spans="1:20">
      <c r="A1405" s="127" t="s">
        <v>27</v>
      </c>
      <c r="B1405" s="128" t="s">
        <v>4301</v>
      </c>
      <c r="C1405" s="127" t="s">
        <v>4302</v>
      </c>
      <c r="D1405" s="85" t="s">
        <v>29</v>
      </c>
      <c r="E1405" s="88" t="s">
        <v>4372</v>
      </c>
      <c r="F1405" s="82" t="s">
        <v>4373</v>
      </c>
      <c r="G1405" s="82" t="s">
        <v>4305</v>
      </c>
      <c r="H1405" s="82" t="s">
        <v>24</v>
      </c>
      <c r="I1405" s="82"/>
      <c r="J1405" s="87"/>
      <c r="K1405" s="50" t="str">
        <f>IF(ISERROR(VLOOKUP(J1405,'Specialised Service Code'!$A$1:$D$219,2,FALSE)),"",VLOOKUP(J1405,'Specialised Service Code'!$A$1:$D$219,2,FALSE))</f>
        <v/>
      </c>
      <c r="L1405" s="87"/>
      <c r="M1405" s="87"/>
      <c r="N1405" s="50" t="str">
        <f>IF(ISERROR(VLOOKUP(M1405,'Specialised Service Code'!$A$1:$D$219,2,FALSE)),"",VLOOKUP(M1405,'Specialised Service Code'!$A$1:$D$219,2,FALSE))</f>
        <v/>
      </c>
      <c r="O1405" s="87"/>
      <c r="P1405" s="46"/>
      <c r="Q1405" s="46"/>
      <c r="R1405" s="46"/>
      <c r="S1405" s="46"/>
      <c r="T1405" s="46"/>
    </row>
    <row r="1406" spans="1:20">
      <c r="A1406" s="127" t="s">
        <v>27</v>
      </c>
      <c r="B1406" s="128" t="s">
        <v>4301</v>
      </c>
      <c r="C1406" s="127" t="s">
        <v>4302</v>
      </c>
      <c r="D1406" s="85" t="s">
        <v>29</v>
      </c>
      <c r="E1406" s="88" t="s">
        <v>4374</v>
      </c>
      <c r="F1406" s="82" t="s">
        <v>4375</v>
      </c>
      <c r="G1406" s="82" t="s">
        <v>4305</v>
      </c>
      <c r="H1406" s="82" t="s">
        <v>24</v>
      </c>
      <c r="I1406" s="82"/>
      <c r="J1406" s="87"/>
      <c r="K1406" s="50" t="str">
        <f>IF(ISERROR(VLOOKUP(J1406,'Specialised Service Code'!$A$1:$D$219,2,FALSE)),"",VLOOKUP(J1406,'Specialised Service Code'!$A$1:$D$219,2,FALSE))</f>
        <v/>
      </c>
      <c r="L1406" s="87"/>
      <c r="M1406" s="87"/>
      <c r="N1406" s="50" t="str">
        <f>IF(ISERROR(VLOOKUP(M1406,'Specialised Service Code'!$A$1:$D$219,2,FALSE)),"",VLOOKUP(M1406,'Specialised Service Code'!$A$1:$D$219,2,FALSE))</f>
        <v/>
      </c>
      <c r="O1406" s="87"/>
      <c r="P1406" s="46"/>
      <c r="Q1406" s="46"/>
      <c r="R1406" s="46"/>
      <c r="S1406" s="46"/>
      <c r="T1406" s="46"/>
    </row>
    <row r="1407" spans="1:20">
      <c r="A1407" s="127" t="s">
        <v>27</v>
      </c>
      <c r="B1407" s="128" t="s">
        <v>4301</v>
      </c>
      <c r="C1407" s="127" t="s">
        <v>4302</v>
      </c>
      <c r="D1407" s="85" t="s">
        <v>29</v>
      </c>
      <c r="E1407" s="88" t="s">
        <v>4376</v>
      </c>
      <c r="F1407" s="82" t="s">
        <v>4377</v>
      </c>
      <c r="G1407" s="82" t="s">
        <v>4305</v>
      </c>
      <c r="H1407" s="82" t="s">
        <v>24</v>
      </c>
      <c r="I1407" s="82"/>
      <c r="J1407" s="87"/>
      <c r="K1407" s="50" t="str">
        <f>IF(ISERROR(VLOOKUP(J1407,'Specialised Service Code'!$A$1:$D$219,2,FALSE)),"",VLOOKUP(J1407,'Specialised Service Code'!$A$1:$D$219,2,FALSE))</f>
        <v/>
      </c>
      <c r="L1407" s="87"/>
      <c r="M1407" s="87"/>
      <c r="N1407" s="50" t="str">
        <f>IF(ISERROR(VLOOKUP(M1407,'Specialised Service Code'!$A$1:$D$219,2,FALSE)),"",VLOOKUP(M1407,'Specialised Service Code'!$A$1:$D$219,2,FALSE))</f>
        <v/>
      </c>
      <c r="O1407" s="87"/>
      <c r="P1407" s="46"/>
      <c r="Q1407" s="46"/>
      <c r="R1407" s="46"/>
      <c r="S1407" s="46"/>
      <c r="T1407" s="46"/>
    </row>
    <row r="1408" spans="1:20">
      <c r="A1408" s="127" t="s">
        <v>27</v>
      </c>
      <c r="B1408" s="128" t="s">
        <v>4301</v>
      </c>
      <c r="C1408" s="127" t="s">
        <v>4302</v>
      </c>
      <c r="D1408" s="85" t="s">
        <v>29</v>
      </c>
      <c r="E1408" s="88" t="s">
        <v>4378</v>
      </c>
      <c r="F1408" s="82" t="s">
        <v>4379</v>
      </c>
      <c r="G1408" s="82" t="s">
        <v>4305</v>
      </c>
      <c r="H1408" s="82" t="s">
        <v>24</v>
      </c>
      <c r="I1408" s="82"/>
      <c r="J1408" s="87"/>
      <c r="K1408" s="50" t="str">
        <f>IF(ISERROR(VLOOKUP(J1408,'Specialised Service Code'!$A$1:$D$219,2,FALSE)),"",VLOOKUP(J1408,'Specialised Service Code'!$A$1:$D$219,2,FALSE))</f>
        <v/>
      </c>
      <c r="L1408" s="87"/>
      <c r="M1408" s="87"/>
      <c r="N1408" s="50" t="str">
        <f>IF(ISERROR(VLOOKUP(M1408,'Specialised Service Code'!$A$1:$D$219,2,FALSE)),"",VLOOKUP(M1408,'Specialised Service Code'!$A$1:$D$219,2,FALSE))</f>
        <v/>
      </c>
      <c r="O1408" s="87"/>
      <c r="P1408" s="46"/>
      <c r="Q1408" s="46"/>
      <c r="R1408" s="46"/>
      <c r="S1408" s="46"/>
      <c r="T1408" s="46"/>
    </row>
    <row r="1409" spans="1:20">
      <c r="A1409" s="127" t="s">
        <v>27</v>
      </c>
      <c r="B1409" s="128" t="s">
        <v>4301</v>
      </c>
      <c r="C1409" s="127" t="s">
        <v>4302</v>
      </c>
      <c r="D1409" s="85" t="s">
        <v>29</v>
      </c>
      <c r="E1409" s="88" t="s">
        <v>4380</v>
      </c>
      <c r="F1409" s="82" t="s">
        <v>4381</v>
      </c>
      <c r="G1409" s="82" t="s">
        <v>4305</v>
      </c>
      <c r="H1409" s="82" t="s">
        <v>24</v>
      </c>
      <c r="I1409" s="82"/>
      <c r="J1409" s="87"/>
      <c r="K1409" s="50" t="str">
        <f>IF(ISERROR(VLOOKUP(J1409,'Specialised Service Code'!$A$1:$D$219,2,FALSE)),"",VLOOKUP(J1409,'Specialised Service Code'!$A$1:$D$219,2,FALSE))</f>
        <v/>
      </c>
      <c r="L1409" s="87"/>
      <c r="M1409" s="87"/>
      <c r="N1409" s="50" t="str">
        <f>IF(ISERROR(VLOOKUP(M1409,'Specialised Service Code'!$A$1:$D$219,2,FALSE)),"",VLOOKUP(M1409,'Specialised Service Code'!$A$1:$D$219,2,FALSE))</f>
        <v/>
      </c>
      <c r="O1409" s="87"/>
      <c r="P1409" s="46"/>
      <c r="Q1409" s="46"/>
      <c r="R1409" s="46"/>
      <c r="S1409" s="46"/>
      <c r="T1409" s="46"/>
    </row>
    <row r="1410" spans="1:20">
      <c r="A1410" s="127" t="s">
        <v>27</v>
      </c>
      <c r="B1410" s="128" t="s">
        <v>4301</v>
      </c>
      <c r="C1410" s="127" t="s">
        <v>4302</v>
      </c>
      <c r="D1410" s="85" t="s">
        <v>29</v>
      </c>
      <c r="E1410" s="88" t="s">
        <v>4382</v>
      </c>
      <c r="F1410" s="82" t="s">
        <v>4383</v>
      </c>
      <c r="G1410" s="82" t="s">
        <v>4305</v>
      </c>
      <c r="H1410" s="82" t="s">
        <v>24</v>
      </c>
      <c r="I1410" s="82"/>
      <c r="J1410" s="87"/>
      <c r="K1410" s="50" t="str">
        <f>IF(ISERROR(VLOOKUP(J1410,'Specialised Service Code'!$A$1:$D$219,2,FALSE)),"",VLOOKUP(J1410,'Specialised Service Code'!$A$1:$D$219,2,FALSE))</f>
        <v/>
      </c>
      <c r="L1410" s="87"/>
      <c r="M1410" s="87"/>
      <c r="N1410" s="50" t="str">
        <f>IF(ISERROR(VLOOKUP(M1410,'Specialised Service Code'!$A$1:$D$219,2,FALSE)),"",VLOOKUP(M1410,'Specialised Service Code'!$A$1:$D$219,2,FALSE))</f>
        <v/>
      </c>
      <c r="O1410" s="87"/>
      <c r="P1410" s="46"/>
      <c r="Q1410" s="46"/>
      <c r="R1410" s="46"/>
      <c r="S1410" s="46"/>
      <c r="T1410" s="46"/>
    </row>
    <row r="1411" spans="1:20">
      <c r="A1411" s="127" t="s">
        <v>27</v>
      </c>
      <c r="B1411" s="128" t="s">
        <v>4301</v>
      </c>
      <c r="C1411" s="127" t="s">
        <v>4302</v>
      </c>
      <c r="D1411" s="85" t="s">
        <v>29</v>
      </c>
      <c r="E1411" s="88" t="s">
        <v>4384</v>
      </c>
      <c r="F1411" s="82" t="s">
        <v>4385</v>
      </c>
      <c r="G1411" s="82" t="s">
        <v>4305</v>
      </c>
      <c r="H1411" s="82" t="s">
        <v>24</v>
      </c>
      <c r="I1411" s="82"/>
      <c r="J1411" s="87"/>
      <c r="K1411" s="50" t="str">
        <f>IF(ISERROR(VLOOKUP(J1411,'Specialised Service Code'!$A$1:$D$219,2,FALSE)),"",VLOOKUP(J1411,'Specialised Service Code'!$A$1:$D$219,2,FALSE))</f>
        <v/>
      </c>
      <c r="L1411" s="87"/>
      <c r="M1411" s="87"/>
      <c r="N1411" s="50" t="str">
        <f>IF(ISERROR(VLOOKUP(M1411,'Specialised Service Code'!$A$1:$D$219,2,FALSE)),"",VLOOKUP(M1411,'Specialised Service Code'!$A$1:$D$219,2,FALSE))</f>
        <v/>
      </c>
      <c r="O1411" s="87"/>
      <c r="P1411" s="46"/>
      <c r="Q1411" s="46"/>
      <c r="R1411" s="46"/>
      <c r="S1411" s="46"/>
      <c r="T1411" s="46"/>
    </row>
    <row r="1412" spans="1:20">
      <c r="A1412" s="127" t="s">
        <v>27</v>
      </c>
      <c r="B1412" s="128" t="s">
        <v>4301</v>
      </c>
      <c r="C1412" s="127" t="s">
        <v>4302</v>
      </c>
      <c r="D1412" s="85" t="s">
        <v>29</v>
      </c>
      <c r="E1412" s="88" t="s">
        <v>4386</v>
      </c>
      <c r="F1412" s="82" t="s">
        <v>4387</v>
      </c>
      <c r="G1412" s="82" t="s">
        <v>4305</v>
      </c>
      <c r="H1412" s="82" t="s">
        <v>24</v>
      </c>
      <c r="I1412" s="82"/>
      <c r="J1412" s="87"/>
      <c r="K1412" s="50" t="str">
        <f>IF(ISERROR(VLOOKUP(J1412,'Specialised Service Code'!$A$1:$D$219,2,FALSE)),"",VLOOKUP(J1412,'Specialised Service Code'!$A$1:$D$219,2,FALSE))</f>
        <v/>
      </c>
      <c r="L1412" s="87"/>
      <c r="M1412" s="87"/>
      <c r="N1412" s="50" t="str">
        <f>IF(ISERROR(VLOOKUP(M1412,'Specialised Service Code'!$A$1:$D$219,2,FALSE)),"",VLOOKUP(M1412,'Specialised Service Code'!$A$1:$D$219,2,FALSE))</f>
        <v/>
      </c>
      <c r="O1412" s="87"/>
      <c r="P1412" s="46"/>
      <c r="Q1412" s="46"/>
      <c r="R1412" s="46"/>
      <c r="S1412" s="46"/>
      <c r="T1412" s="46"/>
    </row>
    <row r="1413" spans="1:20">
      <c r="A1413" s="127" t="s">
        <v>27</v>
      </c>
      <c r="B1413" s="128" t="s">
        <v>4301</v>
      </c>
      <c r="C1413" s="127" t="s">
        <v>4302</v>
      </c>
      <c r="D1413" s="85" t="s">
        <v>29</v>
      </c>
      <c r="E1413" s="88" t="s">
        <v>4388</v>
      </c>
      <c r="F1413" s="82" t="s">
        <v>4389</v>
      </c>
      <c r="G1413" s="82" t="s">
        <v>4305</v>
      </c>
      <c r="H1413" s="82" t="s">
        <v>24</v>
      </c>
      <c r="I1413" s="82"/>
      <c r="J1413" s="87"/>
      <c r="K1413" s="50" t="str">
        <f>IF(ISERROR(VLOOKUP(J1413,'Specialised Service Code'!$A$1:$D$219,2,FALSE)),"",VLOOKUP(J1413,'Specialised Service Code'!$A$1:$D$219,2,FALSE))</f>
        <v/>
      </c>
      <c r="L1413" s="87"/>
      <c r="M1413" s="87"/>
      <c r="N1413" s="50" t="str">
        <f>IF(ISERROR(VLOOKUP(M1413,'Specialised Service Code'!$A$1:$D$219,2,FALSE)),"",VLOOKUP(M1413,'Specialised Service Code'!$A$1:$D$219,2,FALSE))</f>
        <v/>
      </c>
      <c r="O1413" s="87"/>
      <c r="P1413" s="46"/>
      <c r="Q1413" s="46"/>
      <c r="R1413" s="46"/>
      <c r="S1413" s="46"/>
      <c r="T1413" s="46"/>
    </row>
    <row r="1414" spans="1:20">
      <c r="A1414" s="127" t="s">
        <v>27</v>
      </c>
      <c r="B1414" s="128" t="s">
        <v>4301</v>
      </c>
      <c r="C1414" s="127" t="s">
        <v>4302</v>
      </c>
      <c r="D1414" s="85" t="s">
        <v>29</v>
      </c>
      <c r="E1414" s="88" t="s">
        <v>4390</v>
      </c>
      <c r="F1414" s="82" t="s">
        <v>4391</v>
      </c>
      <c r="G1414" s="82" t="s">
        <v>4305</v>
      </c>
      <c r="H1414" s="82" t="s">
        <v>24</v>
      </c>
      <c r="I1414" s="82"/>
      <c r="J1414" s="87"/>
      <c r="K1414" s="50" t="str">
        <f>IF(ISERROR(VLOOKUP(J1414,'Specialised Service Code'!$A$1:$D$219,2,FALSE)),"",VLOOKUP(J1414,'Specialised Service Code'!$A$1:$D$219,2,FALSE))</f>
        <v/>
      </c>
      <c r="L1414" s="87"/>
      <c r="M1414" s="87"/>
      <c r="N1414" s="50" t="str">
        <f>IF(ISERROR(VLOOKUP(M1414,'Specialised Service Code'!$A$1:$D$219,2,FALSE)),"",VLOOKUP(M1414,'Specialised Service Code'!$A$1:$D$219,2,FALSE))</f>
        <v/>
      </c>
      <c r="O1414" s="87"/>
      <c r="P1414" s="46"/>
      <c r="Q1414" s="46"/>
      <c r="R1414" s="46"/>
      <c r="S1414" s="46"/>
      <c r="T1414" s="46"/>
    </row>
    <row r="1415" spans="1:20">
      <c r="A1415" s="127" t="s">
        <v>27</v>
      </c>
      <c r="B1415" s="128" t="s">
        <v>4301</v>
      </c>
      <c r="C1415" s="127" t="s">
        <v>4302</v>
      </c>
      <c r="D1415" s="85" t="s">
        <v>29</v>
      </c>
      <c r="E1415" s="88" t="s">
        <v>4392</v>
      </c>
      <c r="F1415" s="82" t="s">
        <v>4393</v>
      </c>
      <c r="G1415" s="82" t="s">
        <v>4305</v>
      </c>
      <c r="H1415" s="82" t="s">
        <v>24</v>
      </c>
      <c r="I1415" s="82"/>
      <c r="J1415" s="87"/>
      <c r="K1415" s="50" t="str">
        <f>IF(ISERROR(VLOOKUP(J1415,'Specialised Service Code'!$A$1:$D$219,2,FALSE)),"",VLOOKUP(J1415,'Specialised Service Code'!$A$1:$D$219,2,FALSE))</f>
        <v/>
      </c>
      <c r="L1415" s="87"/>
      <c r="M1415" s="87"/>
      <c r="N1415" s="50" t="str">
        <f>IF(ISERROR(VLOOKUP(M1415,'Specialised Service Code'!$A$1:$D$219,2,FALSE)),"",VLOOKUP(M1415,'Specialised Service Code'!$A$1:$D$219,2,FALSE))</f>
        <v/>
      </c>
      <c r="O1415" s="87"/>
      <c r="P1415" s="46"/>
      <c r="Q1415" s="46"/>
      <c r="R1415" s="46"/>
      <c r="S1415" s="46"/>
      <c r="T1415" s="46"/>
    </row>
    <row r="1416" spans="1:20">
      <c r="A1416" s="127" t="s">
        <v>27</v>
      </c>
      <c r="B1416" s="128" t="s">
        <v>4301</v>
      </c>
      <c r="C1416" s="127" t="s">
        <v>4302</v>
      </c>
      <c r="D1416" s="85" t="s">
        <v>29</v>
      </c>
      <c r="E1416" s="88" t="s">
        <v>4394</v>
      </c>
      <c r="F1416" s="82" t="s">
        <v>4395</v>
      </c>
      <c r="G1416" s="82" t="s">
        <v>4305</v>
      </c>
      <c r="H1416" s="82" t="s">
        <v>24</v>
      </c>
      <c r="I1416" s="82"/>
      <c r="J1416" s="87"/>
      <c r="K1416" s="50" t="str">
        <f>IF(ISERROR(VLOOKUP(J1416,'Specialised Service Code'!$A$1:$D$219,2,FALSE)),"",VLOOKUP(J1416,'Specialised Service Code'!$A$1:$D$219,2,FALSE))</f>
        <v/>
      </c>
      <c r="L1416" s="87"/>
      <c r="M1416" s="87"/>
      <c r="N1416" s="50" t="str">
        <f>IF(ISERROR(VLOOKUP(M1416,'Specialised Service Code'!$A$1:$D$219,2,FALSE)),"",VLOOKUP(M1416,'Specialised Service Code'!$A$1:$D$219,2,FALSE))</f>
        <v/>
      </c>
      <c r="O1416" s="87"/>
      <c r="P1416" s="46"/>
      <c r="Q1416" s="46"/>
      <c r="R1416" s="46"/>
      <c r="S1416" s="46"/>
      <c r="T1416" s="46"/>
    </row>
    <row r="1417" spans="1:20">
      <c r="A1417" s="127" t="s">
        <v>27</v>
      </c>
      <c r="B1417" s="128" t="s">
        <v>4301</v>
      </c>
      <c r="C1417" s="127" t="s">
        <v>4302</v>
      </c>
      <c r="D1417" s="85" t="s">
        <v>29</v>
      </c>
      <c r="E1417" s="88" t="s">
        <v>4396</v>
      </c>
      <c r="F1417" s="82" t="s">
        <v>4397</v>
      </c>
      <c r="G1417" s="82" t="s">
        <v>4305</v>
      </c>
      <c r="H1417" s="82" t="s">
        <v>24</v>
      </c>
      <c r="I1417" s="82"/>
      <c r="J1417" s="87"/>
      <c r="K1417" s="50" t="str">
        <f>IF(ISERROR(VLOOKUP(J1417,'Specialised Service Code'!$A$1:$D$219,2,FALSE)),"",VLOOKUP(J1417,'Specialised Service Code'!$A$1:$D$219,2,FALSE))</f>
        <v/>
      </c>
      <c r="L1417" s="87"/>
      <c r="M1417" s="87"/>
      <c r="N1417" s="50" t="str">
        <f>IF(ISERROR(VLOOKUP(M1417,'Specialised Service Code'!$A$1:$D$219,2,FALSE)),"",VLOOKUP(M1417,'Specialised Service Code'!$A$1:$D$219,2,FALSE))</f>
        <v/>
      </c>
      <c r="O1417" s="87"/>
      <c r="P1417" s="46"/>
      <c r="Q1417" s="46"/>
      <c r="R1417" s="46"/>
      <c r="S1417" s="46"/>
      <c r="T1417" s="46"/>
    </row>
    <row r="1418" spans="1:20">
      <c r="A1418" s="127" t="s">
        <v>27</v>
      </c>
      <c r="B1418" s="128" t="s">
        <v>4301</v>
      </c>
      <c r="C1418" s="127" t="s">
        <v>4302</v>
      </c>
      <c r="D1418" s="85" t="s">
        <v>29</v>
      </c>
      <c r="E1418" s="88" t="s">
        <v>4398</v>
      </c>
      <c r="F1418" s="82" t="s">
        <v>4399</v>
      </c>
      <c r="G1418" s="82" t="s">
        <v>4305</v>
      </c>
      <c r="H1418" s="82" t="s">
        <v>24</v>
      </c>
      <c r="I1418" s="82"/>
      <c r="J1418" s="87"/>
      <c r="K1418" s="50" t="str">
        <f>IF(ISERROR(VLOOKUP(J1418,'Specialised Service Code'!$A$1:$D$219,2,FALSE)),"",VLOOKUP(J1418,'Specialised Service Code'!$A$1:$D$219,2,FALSE))</f>
        <v/>
      </c>
      <c r="L1418" s="87"/>
      <c r="M1418" s="87"/>
      <c r="N1418" s="50" t="str">
        <f>IF(ISERROR(VLOOKUP(M1418,'Specialised Service Code'!$A$1:$D$219,2,FALSE)),"",VLOOKUP(M1418,'Specialised Service Code'!$A$1:$D$219,2,FALSE))</f>
        <v/>
      </c>
      <c r="O1418" s="87"/>
      <c r="P1418" s="46"/>
      <c r="Q1418" s="46"/>
      <c r="R1418" s="46"/>
      <c r="S1418" s="46"/>
      <c r="T1418" s="46"/>
    </row>
    <row r="1419" spans="1:20">
      <c r="A1419" s="127" t="s">
        <v>27</v>
      </c>
      <c r="B1419" s="128" t="s">
        <v>4301</v>
      </c>
      <c r="C1419" s="127" t="s">
        <v>4302</v>
      </c>
      <c r="D1419" s="85" t="s">
        <v>29</v>
      </c>
      <c r="E1419" s="88" t="s">
        <v>4400</v>
      </c>
      <c r="F1419" s="82" t="s">
        <v>4401</v>
      </c>
      <c r="G1419" s="82" t="s">
        <v>4305</v>
      </c>
      <c r="H1419" s="82" t="s">
        <v>24</v>
      </c>
      <c r="I1419" s="82"/>
      <c r="J1419" s="87"/>
      <c r="K1419" s="50" t="str">
        <f>IF(ISERROR(VLOOKUP(J1419,'Specialised Service Code'!$A$1:$D$219,2,FALSE)),"",VLOOKUP(J1419,'Specialised Service Code'!$A$1:$D$219,2,FALSE))</f>
        <v/>
      </c>
      <c r="L1419" s="87"/>
      <c r="M1419" s="87"/>
      <c r="N1419" s="50" t="str">
        <f>IF(ISERROR(VLOOKUP(M1419,'Specialised Service Code'!$A$1:$D$219,2,FALSE)),"",VLOOKUP(M1419,'Specialised Service Code'!$A$1:$D$219,2,FALSE))</f>
        <v/>
      </c>
      <c r="O1419" s="87"/>
      <c r="P1419" s="46"/>
      <c r="Q1419" s="46"/>
      <c r="R1419" s="46"/>
      <c r="S1419" s="46"/>
      <c r="T1419" s="46"/>
    </row>
    <row r="1420" spans="1:20">
      <c r="A1420" s="127" t="s">
        <v>27</v>
      </c>
      <c r="B1420" s="128" t="s">
        <v>4301</v>
      </c>
      <c r="C1420" s="127" t="s">
        <v>4302</v>
      </c>
      <c r="D1420" s="85" t="s">
        <v>29</v>
      </c>
      <c r="E1420" s="88" t="s">
        <v>4402</v>
      </c>
      <c r="F1420" s="82" t="s">
        <v>4403</v>
      </c>
      <c r="G1420" s="82" t="s">
        <v>4305</v>
      </c>
      <c r="H1420" s="82" t="s">
        <v>24</v>
      </c>
      <c r="I1420" s="82"/>
      <c r="J1420" s="87"/>
      <c r="K1420" s="50" t="str">
        <f>IF(ISERROR(VLOOKUP(J1420,'Specialised Service Code'!$A$1:$D$219,2,FALSE)),"",VLOOKUP(J1420,'Specialised Service Code'!$A$1:$D$219,2,FALSE))</f>
        <v/>
      </c>
      <c r="L1420" s="87"/>
      <c r="M1420" s="87"/>
      <c r="N1420" s="50" t="str">
        <f>IF(ISERROR(VLOOKUP(M1420,'Specialised Service Code'!$A$1:$D$219,2,FALSE)),"",VLOOKUP(M1420,'Specialised Service Code'!$A$1:$D$219,2,FALSE))</f>
        <v/>
      </c>
      <c r="O1420" s="87"/>
      <c r="P1420" s="46"/>
      <c r="Q1420" s="46"/>
      <c r="R1420" s="46"/>
      <c r="S1420" s="46"/>
      <c r="T1420" s="46"/>
    </row>
    <row r="1421" spans="1:20">
      <c r="A1421" s="127" t="s">
        <v>27</v>
      </c>
      <c r="B1421" s="128" t="s">
        <v>4301</v>
      </c>
      <c r="C1421" s="127" t="s">
        <v>4302</v>
      </c>
      <c r="D1421" s="85" t="s">
        <v>29</v>
      </c>
      <c r="E1421" s="88" t="s">
        <v>4404</v>
      </c>
      <c r="F1421" s="82" t="s">
        <v>4405</v>
      </c>
      <c r="G1421" s="82" t="s">
        <v>4305</v>
      </c>
      <c r="H1421" s="82" t="s">
        <v>24</v>
      </c>
      <c r="I1421" s="82"/>
      <c r="J1421" s="87"/>
      <c r="K1421" s="50" t="str">
        <f>IF(ISERROR(VLOOKUP(J1421,'Specialised Service Code'!$A$1:$D$219,2,FALSE)),"",VLOOKUP(J1421,'Specialised Service Code'!$A$1:$D$219,2,FALSE))</f>
        <v/>
      </c>
      <c r="L1421" s="87"/>
      <c r="M1421" s="87"/>
      <c r="N1421" s="50" t="str">
        <f>IF(ISERROR(VLOOKUP(M1421,'Specialised Service Code'!$A$1:$D$219,2,FALSE)),"",VLOOKUP(M1421,'Specialised Service Code'!$A$1:$D$219,2,FALSE))</f>
        <v/>
      </c>
      <c r="O1421" s="87"/>
      <c r="P1421" s="46"/>
      <c r="Q1421" s="46"/>
      <c r="R1421" s="46"/>
      <c r="S1421" s="46"/>
      <c r="T1421" s="46"/>
    </row>
    <row r="1422" spans="1:20">
      <c r="A1422" s="127" t="s">
        <v>27</v>
      </c>
      <c r="B1422" s="128" t="s">
        <v>4301</v>
      </c>
      <c r="C1422" s="127" t="s">
        <v>4302</v>
      </c>
      <c r="D1422" s="85" t="s">
        <v>29</v>
      </c>
      <c r="E1422" s="88" t="s">
        <v>4406</v>
      </c>
      <c r="F1422" s="82" t="s">
        <v>4407</v>
      </c>
      <c r="G1422" s="82" t="s">
        <v>4305</v>
      </c>
      <c r="H1422" s="82" t="s">
        <v>24</v>
      </c>
      <c r="I1422" s="82"/>
      <c r="J1422" s="87"/>
      <c r="K1422" s="50" t="str">
        <f>IF(ISERROR(VLOOKUP(J1422,'Specialised Service Code'!$A$1:$D$219,2,FALSE)),"",VLOOKUP(J1422,'Specialised Service Code'!$A$1:$D$219,2,FALSE))</f>
        <v/>
      </c>
      <c r="L1422" s="87"/>
      <c r="M1422" s="87"/>
      <c r="N1422" s="50" t="str">
        <f>IF(ISERROR(VLOOKUP(M1422,'Specialised Service Code'!$A$1:$D$219,2,FALSE)),"",VLOOKUP(M1422,'Specialised Service Code'!$A$1:$D$219,2,FALSE))</f>
        <v/>
      </c>
      <c r="O1422" s="87"/>
      <c r="P1422" s="46"/>
      <c r="Q1422" s="46"/>
      <c r="R1422" s="46"/>
      <c r="S1422" s="46"/>
      <c r="T1422" s="46"/>
    </row>
    <row r="1423" spans="1:20">
      <c r="A1423" s="127" t="s">
        <v>27</v>
      </c>
      <c r="B1423" s="128" t="s">
        <v>4301</v>
      </c>
      <c r="C1423" s="127" t="s">
        <v>4302</v>
      </c>
      <c r="D1423" s="85" t="s">
        <v>29</v>
      </c>
      <c r="E1423" s="88" t="s">
        <v>4408</v>
      </c>
      <c r="F1423" s="82" t="s">
        <v>4409</v>
      </c>
      <c r="G1423" s="82" t="s">
        <v>4305</v>
      </c>
      <c r="H1423" s="82" t="s">
        <v>24</v>
      </c>
      <c r="I1423" s="82"/>
      <c r="J1423" s="87"/>
      <c r="K1423" s="50" t="str">
        <f>IF(ISERROR(VLOOKUP(J1423,'Specialised Service Code'!$A$1:$D$219,2,FALSE)),"",VLOOKUP(J1423,'Specialised Service Code'!$A$1:$D$219,2,FALSE))</f>
        <v/>
      </c>
      <c r="L1423" s="87"/>
      <c r="M1423" s="87"/>
      <c r="N1423" s="50" t="str">
        <f>IF(ISERROR(VLOOKUP(M1423,'Specialised Service Code'!$A$1:$D$219,2,FALSE)),"",VLOOKUP(M1423,'Specialised Service Code'!$A$1:$D$219,2,FALSE))</f>
        <v/>
      </c>
      <c r="O1423" s="87"/>
      <c r="P1423" s="46"/>
      <c r="Q1423" s="46"/>
      <c r="R1423" s="46"/>
      <c r="S1423" s="46"/>
      <c r="T1423" s="46"/>
    </row>
    <row r="1424" spans="1:20">
      <c r="A1424" s="127" t="s">
        <v>27</v>
      </c>
      <c r="B1424" s="128" t="s">
        <v>4301</v>
      </c>
      <c r="C1424" s="127" t="s">
        <v>4302</v>
      </c>
      <c r="D1424" s="85" t="s">
        <v>29</v>
      </c>
      <c r="E1424" s="88" t="s">
        <v>4410</v>
      </c>
      <c r="F1424" s="82" t="s">
        <v>4411</v>
      </c>
      <c r="G1424" s="82" t="s">
        <v>4305</v>
      </c>
      <c r="H1424" s="82" t="s">
        <v>24</v>
      </c>
      <c r="I1424" s="82"/>
      <c r="J1424" s="87"/>
      <c r="K1424" s="50" t="str">
        <f>IF(ISERROR(VLOOKUP(J1424,'Specialised Service Code'!$A$1:$D$219,2,FALSE)),"",VLOOKUP(J1424,'Specialised Service Code'!$A$1:$D$219,2,FALSE))</f>
        <v/>
      </c>
      <c r="L1424" s="87"/>
      <c r="M1424" s="87"/>
      <c r="N1424" s="50" t="str">
        <f>IF(ISERROR(VLOOKUP(M1424,'Specialised Service Code'!$A$1:$D$219,2,FALSE)),"",VLOOKUP(M1424,'Specialised Service Code'!$A$1:$D$219,2,FALSE))</f>
        <v/>
      </c>
      <c r="O1424" s="87"/>
      <c r="P1424" s="46"/>
      <c r="Q1424" s="46"/>
      <c r="R1424" s="46"/>
      <c r="S1424" s="46"/>
      <c r="T1424" s="46"/>
    </row>
    <row r="1425" spans="1:20">
      <c r="A1425" s="127" t="s">
        <v>27</v>
      </c>
      <c r="B1425" s="128" t="s">
        <v>4301</v>
      </c>
      <c r="C1425" s="127" t="s">
        <v>4302</v>
      </c>
      <c r="D1425" s="85" t="s">
        <v>29</v>
      </c>
      <c r="E1425" s="88" t="s">
        <v>4412</v>
      </c>
      <c r="F1425" s="82" t="s">
        <v>4413</v>
      </c>
      <c r="G1425" s="82" t="s">
        <v>4305</v>
      </c>
      <c r="H1425" s="82" t="s">
        <v>24</v>
      </c>
      <c r="I1425" s="82"/>
      <c r="J1425" s="87"/>
      <c r="K1425" s="50" t="str">
        <f>IF(ISERROR(VLOOKUP(J1425,'Specialised Service Code'!$A$1:$D$219,2,FALSE)),"",VLOOKUP(J1425,'Specialised Service Code'!$A$1:$D$219,2,FALSE))</f>
        <v/>
      </c>
      <c r="L1425" s="87"/>
      <c r="M1425" s="87"/>
      <c r="N1425" s="50" t="str">
        <f>IF(ISERROR(VLOOKUP(M1425,'Specialised Service Code'!$A$1:$D$219,2,FALSE)),"",VLOOKUP(M1425,'Specialised Service Code'!$A$1:$D$219,2,FALSE))</f>
        <v/>
      </c>
      <c r="O1425" s="87"/>
      <c r="P1425" s="46"/>
      <c r="Q1425" s="46"/>
      <c r="R1425" s="46"/>
      <c r="S1425" s="46"/>
      <c r="T1425" s="46"/>
    </row>
    <row r="1426" spans="1:20">
      <c r="A1426" s="127" t="s">
        <v>27</v>
      </c>
      <c r="B1426" s="128" t="s">
        <v>4301</v>
      </c>
      <c r="C1426" s="127" t="s">
        <v>4302</v>
      </c>
      <c r="D1426" s="85" t="s">
        <v>29</v>
      </c>
      <c r="E1426" s="88" t="s">
        <v>4414</v>
      </c>
      <c r="F1426" s="82" t="s">
        <v>4415</v>
      </c>
      <c r="G1426" s="82" t="s">
        <v>4305</v>
      </c>
      <c r="H1426" s="82" t="s">
        <v>24</v>
      </c>
      <c r="I1426" s="82"/>
      <c r="J1426" s="87"/>
      <c r="K1426" s="50" t="str">
        <f>IF(ISERROR(VLOOKUP(J1426,'Specialised Service Code'!$A$1:$D$219,2,FALSE)),"",VLOOKUP(J1426,'Specialised Service Code'!$A$1:$D$219,2,FALSE))</f>
        <v/>
      </c>
      <c r="L1426" s="87"/>
      <c r="M1426" s="87"/>
      <c r="N1426" s="50" t="str">
        <f>IF(ISERROR(VLOOKUP(M1426,'Specialised Service Code'!$A$1:$D$219,2,FALSE)),"",VLOOKUP(M1426,'Specialised Service Code'!$A$1:$D$219,2,FALSE))</f>
        <v/>
      </c>
      <c r="O1426" s="87"/>
      <c r="P1426" s="46"/>
      <c r="Q1426" s="46"/>
      <c r="R1426" s="46"/>
      <c r="S1426" s="46"/>
      <c r="T1426" s="46"/>
    </row>
    <row r="1427" spans="1:20">
      <c r="A1427" s="127" t="s">
        <v>27</v>
      </c>
      <c r="B1427" s="128" t="s">
        <v>4301</v>
      </c>
      <c r="C1427" s="127" t="s">
        <v>4302</v>
      </c>
      <c r="D1427" s="85" t="s">
        <v>29</v>
      </c>
      <c r="E1427" s="88" t="s">
        <v>4416</v>
      </c>
      <c r="F1427" s="82" t="s">
        <v>4417</v>
      </c>
      <c r="G1427" s="82" t="s">
        <v>4305</v>
      </c>
      <c r="H1427" s="82" t="s">
        <v>24</v>
      </c>
      <c r="I1427" s="82"/>
      <c r="J1427" s="87"/>
      <c r="K1427" s="50" t="str">
        <f>IF(ISERROR(VLOOKUP(J1427,'Specialised Service Code'!$A$1:$D$219,2,FALSE)),"",VLOOKUP(J1427,'Specialised Service Code'!$A$1:$D$219,2,FALSE))</f>
        <v/>
      </c>
      <c r="L1427" s="87"/>
      <c r="M1427" s="87"/>
      <c r="N1427" s="50" t="str">
        <f>IF(ISERROR(VLOOKUP(M1427,'Specialised Service Code'!$A$1:$D$219,2,FALSE)),"",VLOOKUP(M1427,'Specialised Service Code'!$A$1:$D$219,2,FALSE))</f>
        <v/>
      </c>
      <c r="O1427" s="87"/>
      <c r="P1427" s="46"/>
      <c r="Q1427" s="46"/>
      <c r="R1427" s="46"/>
      <c r="S1427" s="46"/>
      <c r="T1427" s="46"/>
    </row>
    <row r="1428" spans="1:20">
      <c r="A1428" s="127" t="s">
        <v>27</v>
      </c>
      <c r="B1428" s="128" t="s">
        <v>4301</v>
      </c>
      <c r="C1428" s="127" t="s">
        <v>4302</v>
      </c>
      <c r="D1428" s="85" t="s">
        <v>29</v>
      </c>
      <c r="E1428" s="88" t="s">
        <v>4418</v>
      </c>
      <c r="F1428" s="82" t="s">
        <v>4419</v>
      </c>
      <c r="G1428" s="82" t="s">
        <v>4305</v>
      </c>
      <c r="H1428" s="82" t="s">
        <v>24</v>
      </c>
      <c r="I1428" s="82"/>
      <c r="J1428" s="87"/>
      <c r="K1428" s="50" t="str">
        <f>IF(ISERROR(VLOOKUP(J1428,'Specialised Service Code'!$A$1:$D$219,2,FALSE)),"",VLOOKUP(J1428,'Specialised Service Code'!$A$1:$D$219,2,FALSE))</f>
        <v/>
      </c>
      <c r="L1428" s="87"/>
      <c r="M1428" s="87"/>
      <c r="N1428" s="50" t="str">
        <f>IF(ISERROR(VLOOKUP(M1428,'Specialised Service Code'!$A$1:$D$219,2,FALSE)),"",VLOOKUP(M1428,'Specialised Service Code'!$A$1:$D$219,2,FALSE))</f>
        <v/>
      </c>
      <c r="O1428" s="87"/>
      <c r="P1428" s="46"/>
      <c r="Q1428" s="46"/>
      <c r="R1428" s="46"/>
      <c r="S1428" s="46"/>
      <c r="T1428" s="46"/>
    </row>
    <row r="1429" spans="1:20">
      <c r="A1429" s="127" t="s">
        <v>27</v>
      </c>
      <c r="B1429" s="128" t="s">
        <v>4301</v>
      </c>
      <c r="C1429" s="127" t="s">
        <v>4302</v>
      </c>
      <c r="D1429" s="85" t="s">
        <v>29</v>
      </c>
      <c r="E1429" s="88" t="s">
        <v>4420</v>
      </c>
      <c r="F1429" s="82" t="s">
        <v>4421</v>
      </c>
      <c r="G1429" s="82" t="s">
        <v>4305</v>
      </c>
      <c r="H1429" s="82" t="s">
        <v>24</v>
      </c>
      <c r="I1429" s="82"/>
      <c r="J1429" s="87"/>
      <c r="K1429" s="50" t="str">
        <f>IF(ISERROR(VLOOKUP(J1429,'Specialised Service Code'!$A$1:$D$219,2,FALSE)),"",VLOOKUP(J1429,'Specialised Service Code'!$A$1:$D$219,2,FALSE))</f>
        <v/>
      </c>
      <c r="L1429" s="87"/>
      <c r="M1429" s="87"/>
      <c r="N1429" s="50" t="str">
        <f>IF(ISERROR(VLOOKUP(M1429,'Specialised Service Code'!$A$1:$D$219,2,FALSE)),"",VLOOKUP(M1429,'Specialised Service Code'!$A$1:$D$219,2,FALSE))</f>
        <v/>
      </c>
      <c r="O1429" s="87"/>
      <c r="P1429" s="46"/>
      <c r="Q1429" s="46"/>
      <c r="R1429" s="46"/>
      <c r="S1429" s="46"/>
      <c r="T1429" s="46"/>
    </row>
    <row r="1430" spans="1:20">
      <c r="A1430" s="127" t="s">
        <v>27</v>
      </c>
      <c r="B1430" s="128" t="s">
        <v>4301</v>
      </c>
      <c r="C1430" s="127" t="s">
        <v>4302</v>
      </c>
      <c r="D1430" s="85" t="s">
        <v>29</v>
      </c>
      <c r="E1430" s="88" t="s">
        <v>4422</v>
      </c>
      <c r="F1430" s="82" t="s">
        <v>4423</v>
      </c>
      <c r="G1430" s="82" t="s">
        <v>4305</v>
      </c>
      <c r="H1430" s="82" t="s">
        <v>24</v>
      </c>
      <c r="I1430" s="82"/>
      <c r="J1430" s="87"/>
      <c r="K1430" s="50" t="str">
        <f>IF(ISERROR(VLOOKUP(J1430,'Specialised Service Code'!$A$1:$D$219,2,FALSE)),"",VLOOKUP(J1430,'Specialised Service Code'!$A$1:$D$219,2,FALSE))</f>
        <v/>
      </c>
      <c r="L1430" s="87"/>
      <c r="M1430" s="87"/>
      <c r="N1430" s="50" t="str">
        <f>IF(ISERROR(VLOOKUP(M1430,'Specialised Service Code'!$A$1:$D$219,2,FALSE)),"",VLOOKUP(M1430,'Specialised Service Code'!$A$1:$D$219,2,FALSE))</f>
        <v/>
      </c>
      <c r="O1430" s="87"/>
      <c r="P1430" s="46"/>
      <c r="Q1430" s="46"/>
      <c r="R1430" s="46"/>
      <c r="S1430" s="46"/>
      <c r="T1430" s="46"/>
    </row>
    <row r="1431" spans="1:20">
      <c r="A1431" s="127" t="s">
        <v>27</v>
      </c>
      <c r="B1431" s="128" t="s">
        <v>4301</v>
      </c>
      <c r="C1431" s="127" t="s">
        <v>4302</v>
      </c>
      <c r="D1431" s="85" t="s">
        <v>29</v>
      </c>
      <c r="E1431" s="88" t="s">
        <v>4424</v>
      </c>
      <c r="F1431" s="82" t="s">
        <v>4425</v>
      </c>
      <c r="G1431" s="82" t="s">
        <v>4305</v>
      </c>
      <c r="H1431" s="82" t="s">
        <v>24</v>
      </c>
      <c r="I1431" s="82"/>
      <c r="J1431" s="87"/>
      <c r="K1431" s="50" t="str">
        <f>IF(ISERROR(VLOOKUP(J1431,'Specialised Service Code'!$A$1:$D$219,2,FALSE)),"",VLOOKUP(J1431,'Specialised Service Code'!$A$1:$D$219,2,FALSE))</f>
        <v/>
      </c>
      <c r="L1431" s="87"/>
      <c r="M1431" s="87"/>
      <c r="N1431" s="50" t="str">
        <f>IF(ISERROR(VLOOKUP(M1431,'Specialised Service Code'!$A$1:$D$219,2,FALSE)),"",VLOOKUP(M1431,'Specialised Service Code'!$A$1:$D$219,2,FALSE))</f>
        <v/>
      </c>
      <c r="O1431" s="87"/>
      <c r="P1431" s="46"/>
      <c r="Q1431" s="46"/>
      <c r="R1431" s="46"/>
      <c r="S1431" s="46"/>
      <c r="T1431" s="46"/>
    </row>
    <row r="1432" spans="1:20">
      <c r="A1432" s="127" t="s">
        <v>27</v>
      </c>
      <c r="B1432" s="128" t="s">
        <v>4301</v>
      </c>
      <c r="C1432" s="127" t="s">
        <v>4302</v>
      </c>
      <c r="D1432" s="85" t="s">
        <v>29</v>
      </c>
      <c r="E1432" s="88" t="s">
        <v>4426</v>
      </c>
      <c r="F1432" s="82" t="s">
        <v>4427</v>
      </c>
      <c r="G1432" s="82" t="s">
        <v>4305</v>
      </c>
      <c r="H1432" s="82" t="s">
        <v>24</v>
      </c>
      <c r="I1432" s="82"/>
      <c r="J1432" s="87"/>
      <c r="K1432" s="50" t="str">
        <f>IF(ISERROR(VLOOKUP(J1432,'Specialised Service Code'!$A$1:$D$219,2,FALSE)),"",VLOOKUP(J1432,'Specialised Service Code'!$A$1:$D$219,2,FALSE))</f>
        <v/>
      </c>
      <c r="L1432" s="87"/>
      <c r="M1432" s="87"/>
      <c r="N1432" s="50" t="str">
        <f>IF(ISERROR(VLOOKUP(M1432,'Specialised Service Code'!$A$1:$D$219,2,FALSE)),"",VLOOKUP(M1432,'Specialised Service Code'!$A$1:$D$219,2,FALSE))</f>
        <v/>
      </c>
      <c r="O1432" s="87"/>
      <c r="P1432" s="46"/>
      <c r="Q1432" s="46"/>
      <c r="R1432" s="46"/>
      <c r="S1432" s="46"/>
      <c r="T1432" s="46"/>
    </row>
    <row r="1433" spans="1:20">
      <c r="A1433" s="127" t="s">
        <v>27</v>
      </c>
      <c r="B1433" s="128" t="s">
        <v>4301</v>
      </c>
      <c r="C1433" s="127" t="s">
        <v>4302</v>
      </c>
      <c r="D1433" s="85" t="s">
        <v>29</v>
      </c>
      <c r="E1433" s="88" t="s">
        <v>4428</v>
      </c>
      <c r="F1433" s="82" t="s">
        <v>4429</v>
      </c>
      <c r="G1433" s="82" t="s">
        <v>4305</v>
      </c>
      <c r="H1433" s="82" t="s">
        <v>24</v>
      </c>
      <c r="I1433" s="82"/>
      <c r="J1433" s="87"/>
      <c r="K1433" s="50" t="str">
        <f>IF(ISERROR(VLOOKUP(J1433,'Specialised Service Code'!$A$1:$D$219,2,FALSE)),"",VLOOKUP(J1433,'Specialised Service Code'!$A$1:$D$219,2,FALSE))</f>
        <v/>
      </c>
      <c r="L1433" s="87"/>
      <c r="M1433" s="87"/>
      <c r="N1433" s="50" t="str">
        <f>IF(ISERROR(VLOOKUP(M1433,'Specialised Service Code'!$A$1:$D$219,2,FALSE)),"",VLOOKUP(M1433,'Specialised Service Code'!$A$1:$D$219,2,FALSE))</f>
        <v/>
      </c>
      <c r="O1433" s="87"/>
      <c r="P1433" s="46"/>
      <c r="Q1433" s="46"/>
      <c r="R1433" s="46"/>
      <c r="S1433" s="46"/>
      <c r="T1433" s="46"/>
    </row>
    <row r="1434" spans="1:20">
      <c r="A1434" s="127" t="s">
        <v>27</v>
      </c>
      <c r="B1434" s="128" t="s">
        <v>4301</v>
      </c>
      <c r="C1434" s="127" t="s">
        <v>4302</v>
      </c>
      <c r="D1434" s="85" t="s">
        <v>29</v>
      </c>
      <c r="E1434" s="88" t="s">
        <v>4430</v>
      </c>
      <c r="F1434" s="82" t="s">
        <v>4431</v>
      </c>
      <c r="G1434" s="82" t="s">
        <v>4305</v>
      </c>
      <c r="H1434" s="82" t="s">
        <v>24</v>
      </c>
      <c r="I1434" s="82"/>
      <c r="J1434" s="87"/>
      <c r="K1434" s="50" t="str">
        <f>IF(ISERROR(VLOOKUP(J1434,'Specialised Service Code'!$A$1:$D$219,2,FALSE)),"",VLOOKUP(J1434,'Specialised Service Code'!$A$1:$D$219,2,FALSE))</f>
        <v/>
      </c>
      <c r="L1434" s="87"/>
      <c r="M1434" s="87"/>
      <c r="N1434" s="50" t="str">
        <f>IF(ISERROR(VLOOKUP(M1434,'Specialised Service Code'!$A$1:$D$219,2,FALSE)),"",VLOOKUP(M1434,'Specialised Service Code'!$A$1:$D$219,2,FALSE))</f>
        <v/>
      </c>
      <c r="O1434" s="87"/>
      <c r="P1434" s="46"/>
      <c r="Q1434" s="46"/>
      <c r="R1434" s="46"/>
      <c r="S1434" s="46"/>
      <c r="T1434" s="46"/>
    </row>
    <row r="1435" spans="1:20">
      <c r="A1435" s="127" t="s">
        <v>27</v>
      </c>
      <c r="B1435" s="128" t="s">
        <v>4301</v>
      </c>
      <c r="C1435" s="127" t="s">
        <v>4302</v>
      </c>
      <c r="D1435" s="85" t="s">
        <v>29</v>
      </c>
      <c r="E1435" s="88" t="s">
        <v>4432</v>
      </c>
      <c r="F1435" s="82" t="s">
        <v>4433</v>
      </c>
      <c r="G1435" s="82" t="s">
        <v>4305</v>
      </c>
      <c r="H1435" s="82" t="s">
        <v>24</v>
      </c>
      <c r="I1435" s="82"/>
      <c r="J1435" s="87"/>
      <c r="K1435" s="50" t="str">
        <f>IF(ISERROR(VLOOKUP(J1435,'Specialised Service Code'!$A$1:$D$219,2,FALSE)),"",VLOOKUP(J1435,'Specialised Service Code'!$A$1:$D$219,2,FALSE))</f>
        <v/>
      </c>
      <c r="L1435" s="87"/>
      <c r="M1435" s="87"/>
      <c r="N1435" s="50" t="str">
        <f>IF(ISERROR(VLOOKUP(M1435,'Specialised Service Code'!$A$1:$D$219,2,FALSE)),"",VLOOKUP(M1435,'Specialised Service Code'!$A$1:$D$219,2,FALSE))</f>
        <v/>
      </c>
      <c r="O1435" s="87"/>
      <c r="P1435" s="46"/>
      <c r="Q1435" s="46"/>
      <c r="R1435" s="46"/>
      <c r="S1435" s="46"/>
      <c r="T1435" s="46"/>
    </row>
    <row r="1436" spans="1:20">
      <c r="A1436" s="127" t="s">
        <v>27</v>
      </c>
      <c r="B1436" s="128" t="s">
        <v>4301</v>
      </c>
      <c r="C1436" s="127" t="s">
        <v>4302</v>
      </c>
      <c r="D1436" s="85" t="s">
        <v>29</v>
      </c>
      <c r="E1436" s="88" t="s">
        <v>4434</v>
      </c>
      <c r="F1436" s="82" t="s">
        <v>4435</v>
      </c>
      <c r="G1436" s="82" t="s">
        <v>4305</v>
      </c>
      <c r="H1436" s="82" t="s">
        <v>24</v>
      </c>
      <c r="I1436" s="82"/>
      <c r="J1436" s="87"/>
      <c r="K1436" s="50" t="str">
        <f>IF(ISERROR(VLOOKUP(J1436,'Specialised Service Code'!$A$1:$D$219,2,FALSE)),"",VLOOKUP(J1436,'Specialised Service Code'!$A$1:$D$219,2,FALSE))</f>
        <v/>
      </c>
      <c r="L1436" s="87"/>
      <c r="M1436" s="87"/>
      <c r="N1436" s="50" t="str">
        <f>IF(ISERROR(VLOOKUP(M1436,'Specialised Service Code'!$A$1:$D$219,2,FALSE)),"",VLOOKUP(M1436,'Specialised Service Code'!$A$1:$D$219,2,FALSE))</f>
        <v/>
      </c>
      <c r="O1436" s="87"/>
      <c r="P1436" s="46"/>
      <c r="Q1436" s="46"/>
      <c r="R1436" s="46"/>
      <c r="S1436" s="46"/>
      <c r="T1436" s="46"/>
    </row>
    <row r="1437" spans="1:20">
      <c r="A1437" s="127" t="s">
        <v>27</v>
      </c>
      <c r="B1437" s="128" t="s">
        <v>4301</v>
      </c>
      <c r="C1437" s="127" t="s">
        <v>4302</v>
      </c>
      <c r="D1437" s="85" t="s">
        <v>29</v>
      </c>
      <c r="E1437" s="88" t="s">
        <v>4436</v>
      </c>
      <c r="F1437" s="82" t="s">
        <v>4437</v>
      </c>
      <c r="G1437" s="82" t="s">
        <v>4305</v>
      </c>
      <c r="H1437" s="82" t="s">
        <v>24</v>
      </c>
      <c r="I1437" s="82"/>
      <c r="J1437" s="87"/>
      <c r="K1437" s="50" t="str">
        <f>IF(ISERROR(VLOOKUP(J1437,'Specialised Service Code'!$A$1:$D$219,2,FALSE)),"",VLOOKUP(J1437,'Specialised Service Code'!$A$1:$D$219,2,FALSE))</f>
        <v/>
      </c>
      <c r="L1437" s="87"/>
      <c r="M1437" s="87"/>
      <c r="N1437" s="50" t="str">
        <f>IF(ISERROR(VLOOKUP(M1437,'Specialised Service Code'!$A$1:$D$219,2,FALSE)),"",VLOOKUP(M1437,'Specialised Service Code'!$A$1:$D$219,2,FALSE))</f>
        <v/>
      </c>
      <c r="O1437" s="87"/>
      <c r="P1437" s="46"/>
      <c r="Q1437" s="46"/>
      <c r="R1437" s="46"/>
      <c r="S1437" s="46"/>
      <c r="T1437" s="46"/>
    </row>
    <row r="1438" spans="1:20">
      <c r="A1438" s="127" t="s">
        <v>27</v>
      </c>
      <c r="B1438" s="128" t="s">
        <v>4438</v>
      </c>
      <c r="C1438" s="127" t="s">
        <v>4439</v>
      </c>
      <c r="D1438" s="85" t="s">
        <v>29</v>
      </c>
      <c r="E1438" s="88" t="s">
        <v>4440</v>
      </c>
      <c r="F1438" s="82" t="s">
        <v>4441</v>
      </c>
      <c r="G1438" s="82" t="s">
        <v>9</v>
      </c>
      <c r="H1438" s="86" t="s">
        <v>4442</v>
      </c>
      <c r="I1438" s="82" t="s">
        <v>1511</v>
      </c>
      <c r="J1438" s="87" t="s">
        <v>13</v>
      </c>
      <c r="K1438" s="50" t="str">
        <f>IF(ISERROR(VLOOKUP(J1438,'Specialised Service Code'!$A$1:$D$219,2,FALSE)),"",VLOOKUP(J1438,'Specialised Service Code'!$A$1:$D$219,2,FALSE))</f>
        <v>CHEMOTHERAPY SERVICES</v>
      </c>
      <c r="L1438" s="87" t="s">
        <v>82</v>
      </c>
      <c r="M1438" s="87" t="s">
        <v>23</v>
      </c>
      <c r="N1438" s="50" t="str">
        <f>IF(ISERROR(VLOOKUP(M1438,'Specialised Service Code'!$A$1:$D$219,2,FALSE)),"",VLOOKUP(M1438,'Specialised Service Code'!$A$1:$D$219,2,FALSE))</f>
        <v>SPECIALIST CANCER SERVICES FOR CHILDREN AND YOUNG PEOPLE: PAEDIATRIC CANCER</v>
      </c>
      <c r="O1438" s="87" t="s">
        <v>83</v>
      </c>
      <c r="P1438" s="46"/>
      <c r="Q1438" s="46"/>
      <c r="R1438" s="46"/>
      <c r="S1438" s="46"/>
      <c r="T1438" s="46"/>
    </row>
    <row r="1439" spans="1:20">
      <c r="A1439" s="127" t="s">
        <v>27</v>
      </c>
      <c r="B1439" s="128" t="s">
        <v>4438</v>
      </c>
      <c r="C1439" s="127" t="s">
        <v>4439</v>
      </c>
      <c r="D1439" s="85" t="s">
        <v>29</v>
      </c>
      <c r="E1439" s="88" t="s">
        <v>4443</v>
      </c>
      <c r="F1439" s="82" t="s">
        <v>4444</v>
      </c>
      <c r="G1439" s="82" t="s">
        <v>9</v>
      </c>
      <c r="H1439" s="86" t="s">
        <v>4442</v>
      </c>
      <c r="I1439" s="82" t="s">
        <v>1511</v>
      </c>
      <c r="J1439" s="87" t="s">
        <v>13</v>
      </c>
      <c r="K1439" s="50" t="str">
        <f>IF(ISERROR(VLOOKUP(J1439,'Specialised Service Code'!$A$1:$D$219,2,FALSE)),"",VLOOKUP(J1439,'Specialised Service Code'!$A$1:$D$219,2,FALSE))</f>
        <v>CHEMOTHERAPY SERVICES</v>
      </c>
      <c r="L1439" s="87" t="s">
        <v>82</v>
      </c>
      <c r="M1439" s="87" t="s">
        <v>23</v>
      </c>
      <c r="N1439" s="50" t="str">
        <f>IF(ISERROR(VLOOKUP(M1439,'Specialised Service Code'!$A$1:$D$219,2,FALSE)),"",VLOOKUP(M1439,'Specialised Service Code'!$A$1:$D$219,2,FALSE))</f>
        <v>SPECIALIST CANCER SERVICES FOR CHILDREN AND YOUNG PEOPLE: PAEDIATRIC CANCER</v>
      </c>
      <c r="O1439" s="87" t="s">
        <v>83</v>
      </c>
      <c r="P1439" s="46"/>
      <c r="Q1439" s="46"/>
      <c r="R1439" s="46"/>
      <c r="S1439" s="46"/>
      <c r="T1439" s="46"/>
    </row>
    <row r="1440" spans="1:20">
      <c r="A1440" s="127" t="s">
        <v>27</v>
      </c>
      <c r="B1440" s="128" t="s">
        <v>4445</v>
      </c>
      <c r="C1440" s="127" t="s">
        <v>4446</v>
      </c>
      <c r="D1440" s="85" t="s">
        <v>29</v>
      </c>
      <c r="E1440" s="88" t="s">
        <v>4447</v>
      </c>
      <c r="F1440" s="82" t="s">
        <v>4448</v>
      </c>
      <c r="G1440" s="82" t="s">
        <v>9</v>
      </c>
      <c r="H1440" s="82" t="s">
        <v>1853</v>
      </c>
      <c r="I1440" s="82" t="s">
        <v>1511</v>
      </c>
      <c r="J1440" s="87" t="s">
        <v>13</v>
      </c>
      <c r="K1440" s="50" t="str">
        <f>IF(ISERROR(VLOOKUP(J1440,'Specialised Service Code'!$A$1:$D$219,2,FALSE)),"",VLOOKUP(J1440,'Specialised Service Code'!$A$1:$D$219,2,FALSE))</f>
        <v>CHEMOTHERAPY SERVICES</v>
      </c>
      <c r="L1440" s="87" t="s">
        <v>82</v>
      </c>
      <c r="M1440" s="87" t="s">
        <v>23</v>
      </c>
      <c r="N1440" s="50" t="str">
        <f>IF(ISERROR(VLOOKUP(M1440,'Specialised Service Code'!$A$1:$D$219,2,FALSE)),"",VLOOKUP(M1440,'Specialised Service Code'!$A$1:$D$219,2,FALSE))</f>
        <v>SPECIALIST CANCER SERVICES FOR CHILDREN AND YOUNG PEOPLE: PAEDIATRIC CANCER</v>
      </c>
      <c r="O1440" s="87" t="s">
        <v>83</v>
      </c>
      <c r="P1440" s="46"/>
      <c r="Q1440" s="46"/>
      <c r="R1440" s="46"/>
      <c r="S1440" s="46"/>
      <c r="T1440" s="46"/>
    </row>
    <row r="1441" spans="1:20">
      <c r="A1441" s="127" t="s">
        <v>27</v>
      </c>
      <c r="B1441" s="128" t="s">
        <v>4449</v>
      </c>
      <c r="C1441" s="127" t="s">
        <v>4450</v>
      </c>
      <c r="D1441" s="85" t="s">
        <v>29</v>
      </c>
      <c r="E1441" s="88" t="s">
        <v>4451</v>
      </c>
      <c r="F1441" s="82" t="s">
        <v>4452</v>
      </c>
      <c r="G1441" s="82" t="s">
        <v>9</v>
      </c>
      <c r="H1441" s="82" t="s">
        <v>1853</v>
      </c>
      <c r="I1441" s="82" t="s">
        <v>1511</v>
      </c>
      <c r="J1441" s="87" t="s">
        <v>13</v>
      </c>
      <c r="K1441" s="50" t="str">
        <f>IF(ISERROR(VLOOKUP(J1441,'Specialised Service Code'!$A$1:$D$219,2,FALSE)),"",VLOOKUP(J1441,'Specialised Service Code'!$A$1:$D$219,2,FALSE))</f>
        <v>CHEMOTHERAPY SERVICES</v>
      </c>
      <c r="L1441" s="87" t="s">
        <v>82</v>
      </c>
      <c r="M1441" s="87" t="s">
        <v>23</v>
      </c>
      <c r="N1441" s="50" t="str">
        <f>IF(ISERROR(VLOOKUP(M1441,'Specialised Service Code'!$A$1:$D$219,2,FALSE)),"",VLOOKUP(M1441,'Specialised Service Code'!$A$1:$D$219,2,FALSE))</f>
        <v>SPECIALIST CANCER SERVICES FOR CHILDREN AND YOUNG PEOPLE: PAEDIATRIC CANCER</v>
      </c>
      <c r="O1441" s="87" t="s">
        <v>83</v>
      </c>
      <c r="P1441" s="46"/>
      <c r="Q1441" s="46"/>
      <c r="R1441" s="46"/>
      <c r="S1441" s="46"/>
      <c r="T1441" s="46"/>
    </row>
    <row r="1442" spans="1:20">
      <c r="A1442" s="127" t="s">
        <v>27</v>
      </c>
      <c r="B1442" s="129" t="s">
        <v>4453</v>
      </c>
      <c r="C1442" s="127" t="s">
        <v>4454</v>
      </c>
      <c r="D1442" s="85" t="s">
        <v>29</v>
      </c>
      <c r="E1442" s="88" t="s">
        <v>4455</v>
      </c>
      <c r="F1442" s="82" t="s">
        <v>4456</v>
      </c>
      <c r="G1442" s="82" t="s">
        <v>9</v>
      </c>
      <c r="H1442" s="82" t="s">
        <v>1853</v>
      </c>
      <c r="I1442" s="82" t="s">
        <v>1511</v>
      </c>
      <c r="J1442" s="87" t="s">
        <v>13</v>
      </c>
      <c r="K1442" s="50" t="str">
        <f>IF(ISERROR(VLOOKUP(J1442,'Specialised Service Code'!$A$1:$D$219,2,FALSE)),"",VLOOKUP(J1442,'Specialised Service Code'!$A$1:$D$219,2,FALSE))</f>
        <v>CHEMOTHERAPY SERVICES</v>
      </c>
      <c r="L1442" s="87" t="s">
        <v>82</v>
      </c>
      <c r="M1442" s="87" t="s">
        <v>23</v>
      </c>
      <c r="N1442" s="50" t="str">
        <f>IF(ISERROR(VLOOKUP(M1442,'Specialised Service Code'!$A$1:$D$219,2,FALSE)),"",VLOOKUP(M1442,'Specialised Service Code'!$A$1:$D$219,2,FALSE))</f>
        <v>SPECIALIST CANCER SERVICES FOR CHILDREN AND YOUNG PEOPLE: PAEDIATRIC CANCER</v>
      </c>
      <c r="O1442" s="87" t="s">
        <v>83</v>
      </c>
      <c r="P1442" s="46"/>
      <c r="Q1442" s="46"/>
      <c r="R1442" s="46"/>
      <c r="S1442" s="46"/>
      <c r="T1442" s="46"/>
    </row>
    <row r="1443" spans="1:20">
      <c r="A1443" s="127" t="s">
        <v>27</v>
      </c>
      <c r="B1443" s="129" t="s">
        <v>4453</v>
      </c>
      <c r="C1443" s="127" t="s">
        <v>4454</v>
      </c>
      <c r="D1443" s="85" t="s">
        <v>29</v>
      </c>
      <c r="E1443" s="88" t="s">
        <v>4457</v>
      </c>
      <c r="F1443" s="82" t="s">
        <v>4458</v>
      </c>
      <c r="G1443" s="82" t="s">
        <v>9</v>
      </c>
      <c r="H1443" s="82" t="s">
        <v>1853</v>
      </c>
      <c r="I1443" s="82" t="s">
        <v>1511</v>
      </c>
      <c r="J1443" s="87" t="s">
        <v>13</v>
      </c>
      <c r="K1443" s="50" t="str">
        <f>IF(ISERROR(VLOOKUP(J1443,'Specialised Service Code'!$A$1:$D$219,2,FALSE)),"",VLOOKUP(J1443,'Specialised Service Code'!$A$1:$D$219,2,FALSE))</f>
        <v>CHEMOTHERAPY SERVICES</v>
      </c>
      <c r="L1443" s="87" t="s">
        <v>82</v>
      </c>
      <c r="M1443" s="87" t="s">
        <v>23</v>
      </c>
      <c r="N1443" s="50" t="str">
        <f>IF(ISERROR(VLOOKUP(M1443,'Specialised Service Code'!$A$1:$D$219,2,FALSE)),"",VLOOKUP(M1443,'Specialised Service Code'!$A$1:$D$219,2,FALSE))</f>
        <v>SPECIALIST CANCER SERVICES FOR CHILDREN AND YOUNG PEOPLE: PAEDIATRIC CANCER</v>
      </c>
      <c r="O1443" s="87" t="s">
        <v>83</v>
      </c>
      <c r="P1443" s="46"/>
      <c r="Q1443" s="46"/>
      <c r="R1443" s="46"/>
      <c r="S1443" s="46"/>
      <c r="T1443" s="46"/>
    </row>
    <row r="1444" spans="1:20">
      <c r="A1444" s="127" t="s">
        <v>27</v>
      </c>
      <c r="B1444" s="129" t="s">
        <v>4453</v>
      </c>
      <c r="C1444" s="127" t="s">
        <v>4454</v>
      </c>
      <c r="D1444" s="85" t="s">
        <v>29</v>
      </c>
      <c r="E1444" s="88" t="s">
        <v>4459</v>
      </c>
      <c r="F1444" s="82" t="s">
        <v>4460</v>
      </c>
      <c r="G1444" s="82" t="s">
        <v>9</v>
      </c>
      <c r="H1444" s="82" t="s">
        <v>1853</v>
      </c>
      <c r="I1444" s="82" t="s">
        <v>1511</v>
      </c>
      <c r="J1444" s="87" t="s">
        <v>13</v>
      </c>
      <c r="K1444" s="50" t="str">
        <f>IF(ISERROR(VLOOKUP(J1444,'Specialised Service Code'!$A$1:$D$219,2,FALSE)),"",VLOOKUP(J1444,'Specialised Service Code'!$A$1:$D$219,2,FALSE))</f>
        <v>CHEMOTHERAPY SERVICES</v>
      </c>
      <c r="L1444" s="87" t="s">
        <v>82</v>
      </c>
      <c r="M1444" s="87" t="s">
        <v>23</v>
      </c>
      <c r="N1444" s="50" t="str">
        <f>IF(ISERROR(VLOOKUP(M1444,'Specialised Service Code'!$A$1:$D$219,2,FALSE)),"",VLOOKUP(M1444,'Specialised Service Code'!$A$1:$D$219,2,FALSE))</f>
        <v>SPECIALIST CANCER SERVICES FOR CHILDREN AND YOUNG PEOPLE: PAEDIATRIC CANCER</v>
      </c>
      <c r="O1444" s="87" t="s">
        <v>83</v>
      </c>
      <c r="P1444" s="46"/>
      <c r="Q1444" s="46"/>
      <c r="R1444" s="46"/>
      <c r="S1444" s="46"/>
      <c r="T1444" s="46"/>
    </row>
    <row r="1445" spans="1:20">
      <c r="A1445" s="127" t="s">
        <v>27</v>
      </c>
      <c r="B1445" s="129" t="s">
        <v>4453</v>
      </c>
      <c r="C1445" s="127" t="s">
        <v>4454</v>
      </c>
      <c r="D1445" s="85" t="s">
        <v>29</v>
      </c>
      <c r="E1445" s="88" t="s">
        <v>4461</v>
      </c>
      <c r="F1445" s="82" t="s">
        <v>4462</v>
      </c>
      <c r="G1445" s="82" t="s">
        <v>9</v>
      </c>
      <c r="H1445" s="82" t="s">
        <v>1853</v>
      </c>
      <c r="I1445" s="82" t="s">
        <v>1511</v>
      </c>
      <c r="J1445" s="87" t="s">
        <v>13</v>
      </c>
      <c r="K1445" s="50" t="str">
        <f>IF(ISERROR(VLOOKUP(J1445,'Specialised Service Code'!$A$1:$D$219,2,FALSE)),"",VLOOKUP(J1445,'Specialised Service Code'!$A$1:$D$219,2,FALSE))</f>
        <v>CHEMOTHERAPY SERVICES</v>
      </c>
      <c r="L1445" s="87" t="s">
        <v>82</v>
      </c>
      <c r="M1445" s="87" t="s">
        <v>23</v>
      </c>
      <c r="N1445" s="50" t="str">
        <f>IF(ISERROR(VLOOKUP(M1445,'Specialised Service Code'!$A$1:$D$219,2,FALSE)),"",VLOOKUP(M1445,'Specialised Service Code'!$A$1:$D$219,2,FALSE))</f>
        <v>SPECIALIST CANCER SERVICES FOR CHILDREN AND YOUNG PEOPLE: PAEDIATRIC CANCER</v>
      </c>
      <c r="O1445" s="87" t="s">
        <v>83</v>
      </c>
      <c r="P1445" s="46"/>
      <c r="Q1445" s="46"/>
      <c r="R1445" s="46"/>
      <c r="S1445" s="46"/>
      <c r="T1445" s="46"/>
    </row>
    <row r="1446" spans="1:20">
      <c r="A1446" s="127" t="s">
        <v>27</v>
      </c>
      <c r="B1446" s="129" t="s">
        <v>4453</v>
      </c>
      <c r="C1446" s="127" t="s">
        <v>4454</v>
      </c>
      <c r="D1446" s="85" t="s">
        <v>29</v>
      </c>
      <c r="E1446" s="88" t="s">
        <v>4463</v>
      </c>
      <c r="F1446" s="82" t="s">
        <v>4464</v>
      </c>
      <c r="G1446" s="82" t="s">
        <v>9</v>
      </c>
      <c r="H1446" s="82" t="s">
        <v>1853</v>
      </c>
      <c r="I1446" s="82" t="s">
        <v>1511</v>
      </c>
      <c r="J1446" s="87" t="s">
        <v>13</v>
      </c>
      <c r="K1446" s="50" t="str">
        <f>IF(ISERROR(VLOOKUP(J1446,'Specialised Service Code'!$A$1:$D$219,2,FALSE)),"",VLOOKUP(J1446,'Specialised Service Code'!$A$1:$D$219,2,FALSE))</f>
        <v>CHEMOTHERAPY SERVICES</v>
      </c>
      <c r="L1446" s="87" t="s">
        <v>82</v>
      </c>
      <c r="M1446" s="87" t="s">
        <v>23</v>
      </c>
      <c r="N1446" s="50" t="str">
        <f>IF(ISERROR(VLOOKUP(M1446,'Specialised Service Code'!$A$1:$D$219,2,FALSE)),"",VLOOKUP(M1446,'Specialised Service Code'!$A$1:$D$219,2,FALSE))</f>
        <v>SPECIALIST CANCER SERVICES FOR CHILDREN AND YOUNG PEOPLE: PAEDIATRIC CANCER</v>
      </c>
      <c r="O1446" s="87" t="s">
        <v>83</v>
      </c>
      <c r="P1446" s="46"/>
      <c r="Q1446" s="46"/>
      <c r="R1446" s="46"/>
      <c r="S1446" s="46"/>
      <c r="T1446" s="46"/>
    </row>
    <row r="1447" spans="1:20">
      <c r="A1447" s="127" t="s">
        <v>27</v>
      </c>
      <c r="B1447" s="129" t="s">
        <v>4453</v>
      </c>
      <c r="C1447" s="127" t="s">
        <v>4454</v>
      </c>
      <c r="D1447" s="85" t="s">
        <v>29</v>
      </c>
      <c r="E1447" s="88" t="s">
        <v>4465</v>
      </c>
      <c r="F1447" s="82" t="s">
        <v>4466</v>
      </c>
      <c r="G1447" s="82" t="s">
        <v>9</v>
      </c>
      <c r="H1447" s="82" t="s">
        <v>1853</v>
      </c>
      <c r="I1447" s="82" t="s">
        <v>1511</v>
      </c>
      <c r="J1447" s="87" t="s">
        <v>13</v>
      </c>
      <c r="K1447" s="50" t="str">
        <f>IF(ISERROR(VLOOKUP(J1447,'Specialised Service Code'!$A$1:$D$219,2,FALSE)),"",VLOOKUP(J1447,'Specialised Service Code'!$A$1:$D$219,2,FALSE))</f>
        <v>CHEMOTHERAPY SERVICES</v>
      </c>
      <c r="L1447" s="87" t="s">
        <v>82</v>
      </c>
      <c r="M1447" s="87" t="s">
        <v>23</v>
      </c>
      <c r="N1447" s="50" t="str">
        <f>IF(ISERROR(VLOOKUP(M1447,'Specialised Service Code'!$A$1:$D$219,2,FALSE)),"",VLOOKUP(M1447,'Specialised Service Code'!$A$1:$D$219,2,FALSE))</f>
        <v>SPECIALIST CANCER SERVICES FOR CHILDREN AND YOUNG PEOPLE: PAEDIATRIC CANCER</v>
      </c>
      <c r="O1447" s="87" t="s">
        <v>83</v>
      </c>
      <c r="P1447" s="46"/>
      <c r="Q1447" s="46"/>
      <c r="R1447" s="46"/>
      <c r="S1447" s="46"/>
      <c r="T1447" s="46"/>
    </row>
    <row r="1448" spans="1:20">
      <c r="A1448" s="82" t="s">
        <v>1456</v>
      </c>
      <c r="B1448" s="87"/>
      <c r="C1448" s="82" t="s">
        <v>11</v>
      </c>
      <c r="D1448" s="85"/>
      <c r="E1448" s="85"/>
      <c r="F1448" s="82" t="s">
        <v>11</v>
      </c>
      <c r="G1448" s="82" t="s">
        <v>4467</v>
      </c>
      <c r="H1448" s="86" t="s">
        <v>4442</v>
      </c>
      <c r="I1448" s="82" t="s">
        <v>1511</v>
      </c>
      <c r="J1448" s="87" t="s">
        <v>13</v>
      </c>
      <c r="K1448" s="50" t="str">
        <f>IF(ISERROR(VLOOKUP(J1448,'Specialised Service Code'!$A$1:$D$219,2,FALSE)),"",VLOOKUP(J1448,'Specialised Service Code'!$A$1:$D$219,2,FALSE))</f>
        <v>CHEMOTHERAPY SERVICES</v>
      </c>
      <c r="L1448" s="87" t="s">
        <v>82</v>
      </c>
      <c r="M1448" s="87" t="s">
        <v>23</v>
      </c>
      <c r="N1448" s="50" t="str">
        <f>IF(ISERROR(VLOOKUP(M1448,'Specialised Service Code'!$A$1:$D$219,2,FALSE)),"",VLOOKUP(M1448,'Specialised Service Code'!$A$1:$D$219,2,FALSE))</f>
        <v>SPECIALIST CANCER SERVICES FOR CHILDREN AND YOUNG PEOPLE: PAEDIATRIC CANCER</v>
      </c>
      <c r="O1448" s="87" t="s">
        <v>83</v>
      </c>
      <c r="P1448" s="46"/>
      <c r="Q1448" s="46"/>
      <c r="R1448" s="46"/>
      <c r="S1448" s="46"/>
      <c r="T1448" s="46"/>
    </row>
    <row r="1449" spans="1:20">
      <c r="A1449" s="126" t="s">
        <v>27</v>
      </c>
      <c r="B1449" s="128" t="s">
        <v>4468</v>
      </c>
      <c r="C1449" s="126" t="s">
        <v>4469</v>
      </c>
      <c r="D1449" s="89" t="s">
        <v>29</v>
      </c>
      <c r="E1449" s="90" t="s">
        <v>4470</v>
      </c>
      <c r="F1449" s="78" t="s">
        <v>4471</v>
      </c>
      <c r="G1449" s="82" t="s">
        <v>4305</v>
      </c>
      <c r="H1449" s="82" t="s">
        <v>24</v>
      </c>
      <c r="I1449" s="78"/>
      <c r="J1449" s="87"/>
      <c r="K1449" s="50" t="str">
        <f>IF(ISERROR(VLOOKUP(J1449,'Specialised Service Code'!$A$1:$D$219,2,FALSE)),"",VLOOKUP(J1449,'Specialised Service Code'!$A$1:$D$219,2,FALSE))</f>
        <v/>
      </c>
      <c r="L1449" s="87"/>
      <c r="M1449" s="87"/>
      <c r="N1449" s="50" t="str">
        <f>IF(ISERROR(VLOOKUP(M1449,'Specialised Service Code'!$A$1:$D$219,2,FALSE)),"",VLOOKUP(M1449,'Specialised Service Code'!$A$1:$D$219,2,FALSE))</f>
        <v/>
      </c>
      <c r="O1449" s="87"/>
      <c r="P1449" s="46"/>
      <c r="Q1449" s="46"/>
      <c r="R1449" s="46"/>
      <c r="S1449" s="46"/>
      <c r="T1449" s="46"/>
    </row>
    <row r="1450" spans="1:20">
      <c r="A1450" s="126" t="s">
        <v>27</v>
      </c>
      <c r="B1450" s="128" t="s">
        <v>4468</v>
      </c>
      <c r="C1450" s="126" t="s">
        <v>4469</v>
      </c>
      <c r="D1450" s="89" t="s">
        <v>29</v>
      </c>
      <c r="E1450" s="90" t="s">
        <v>4472</v>
      </c>
      <c r="F1450" s="78" t="s">
        <v>4473</v>
      </c>
      <c r="G1450" s="82" t="s">
        <v>4305</v>
      </c>
      <c r="H1450" s="82" t="s">
        <v>24</v>
      </c>
      <c r="I1450" s="78"/>
      <c r="J1450" s="87"/>
      <c r="K1450" s="50" t="str">
        <f>IF(ISERROR(VLOOKUP(J1450,'Specialised Service Code'!$A$1:$D$219,2,FALSE)),"",VLOOKUP(J1450,'Specialised Service Code'!$A$1:$D$219,2,FALSE))</f>
        <v/>
      </c>
      <c r="L1450" s="87"/>
      <c r="M1450" s="87"/>
      <c r="N1450" s="50" t="str">
        <f>IF(ISERROR(VLOOKUP(M1450,'Specialised Service Code'!$A$1:$D$219,2,FALSE)),"",VLOOKUP(M1450,'Specialised Service Code'!$A$1:$D$219,2,FALSE))</f>
        <v/>
      </c>
      <c r="O1450" s="87"/>
      <c r="P1450" s="46"/>
      <c r="Q1450" s="46"/>
      <c r="R1450" s="46"/>
      <c r="S1450" s="46"/>
      <c r="T1450" s="46"/>
    </row>
    <row r="1451" spans="1:20">
      <c r="A1451" s="126" t="s">
        <v>27</v>
      </c>
      <c r="B1451" s="128" t="s">
        <v>4468</v>
      </c>
      <c r="C1451" s="126" t="s">
        <v>4469</v>
      </c>
      <c r="D1451" s="89" t="s">
        <v>29</v>
      </c>
      <c r="E1451" s="90" t="s">
        <v>4474</v>
      </c>
      <c r="F1451" s="78" t="s">
        <v>4475</v>
      </c>
      <c r="G1451" s="82" t="s">
        <v>4305</v>
      </c>
      <c r="H1451" s="82" t="s">
        <v>24</v>
      </c>
      <c r="I1451" s="78"/>
      <c r="J1451" s="87"/>
      <c r="K1451" s="50" t="str">
        <f>IF(ISERROR(VLOOKUP(J1451,'Specialised Service Code'!$A$1:$D$219,2,FALSE)),"",VLOOKUP(J1451,'Specialised Service Code'!$A$1:$D$219,2,FALSE))</f>
        <v/>
      </c>
      <c r="L1451" s="87"/>
      <c r="M1451" s="87"/>
      <c r="N1451" s="50" t="str">
        <f>IF(ISERROR(VLOOKUP(M1451,'Specialised Service Code'!$A$1:$D$219,2,FALSE)),"",VLOOKUP(M1451,'Specialised Service Code'!$A$1:$D$219,2,FALSE))</f>
        <v/>
      </c>
      <c r="O1451" s="87"/>
      <c r="P1451" s="46"/>
      <c r="Q1451" s="46"/>
      <c r="R1451" s="46"/>
      <c r="S1451" s="46"/>
      <c r="T1451" s="46"/>
    </row>
    <row r="1452" spans="1:20">
      <c r="A1452" s="126" t="s">
        <v>27</v>
      </c>
      <c r="B1452" s="128" t="s">
        <v>4468</v>
      </c>
      <c r="C1452" s="126" t="s">
        <v>4469</v>
      </c>
      <c r="D1452" s="89" t="s">
        <v>29</v>
      </c>
      <c r="E1452" s="90" t="s">
        <v>4476</v>
      </c>
      <c r="F1452" s="78" t="s">
        <v>4477</v>
      </c>
      <c r="G1452" s="82" t="s">
        <v>4305</v>
      </c>
      <c r="H1452" s="82" t="s">
        <v>24</v>
      </c>
      <c r="I1452" s="78"/>
      <c r="J1452" s="87"/>
      <c r="K1452" s="50" t="str">
        <f>IF(ISERROR(VLOOKUP(J1452,'Specialised Service Code'!$A$1:$D$219,2,FALSE)),"",VLOOKUP(J1452,'Specialised Service Code'!$A$1:$D$219,2,FALSE))</f>
        <v/>
      </c>
      <c r="L1452" s="87"/>
      <c r="M1452" s="87"/>
      <c r="N1452" s="50" t="str">
        <f>IF(ISERROR(VLOOKUP(M1452,'Specialised Service Code'!$A$1:$D$219,2,FALSE)),"",VLOOKUP(M1452,'Specialised Service Code'!$A$1:$D$219,2,FALSE))</f>
        <v/>
      </c>
      <c r="O1452" s="87"/>
      <c r="P1452" s="46"/>
      <c r="Q1452" s="46"/>
      <c r="R1452" s="46"/>
      <c r="S1452" s="46"/>
      <c r="T1452" s="46"/>
    </row>
    <row r="1453" spans="1:20">
      <c r="A1453" s="126" t="s">
        <v>27</v>
      </c>
      <c r="B1453" s="128" t="s">
        <v>4468</v>
      </c>
      <c r="C1453" s="126" t="s">
        <v>4469</v>
      </c>
      <c r="D1453" s="89" t="s">
        <v>29</v>
      </c>
      <c r="E1453" s="90" t="s">
        <v>4478</v>
      </c>
      <c r="F1453" s="78" t="s">
        <v>4479</v>
      </c>
      <c r="G1453" s="82" t="s">
        <v>4305</v>
      </c>
      <c r="H1453" s="82" t="s">
        <v>24</v>
      </c>
      <c r="I1453" s="78"/>
      <c r="J1453" s="87"/>
      <c r="K1453" s="50" t="str">
        <f>IF(ISERROR(VLOOKUP(J1453,'Specialised Service Code'!$A$1:$D$219,2,FALSE)),"",VLOOKUP(J1453,'Specialised Service Code'!$A$1:$D$219,2,FALSE))</f>
        <v/>
      </c>
      <c r="L1453" s="87"/>
      <c r="M1453" s="87"/>
      <c r="N1453" s="50" t="str">
        <f>IF(ISERROR(VLOOKUP(M1453,'Specialised Service Code'!$A$1:$D$219,2,FALSE)),"",VLOOKUP(M1453,'Specialised Service Code'!$A$1:$D$219,2,FALSE))</f>
        <v/>
      </c>
      <c r="O1453" s="87"/>
      <c r="P1453" s="46"/>
      <c r="Q1453" s="46"/>
      <c r="R1453" s="46"/>
      <c r="S1453" s="46"/>
      <c r="T1453" s="46"/>
    </row>
    <row r="1454" spans="1:20">
      <c r="A1454" s="126" t="s">
        <v>27</v>
      </c>
      <c r="B1454" s="128" t="s">
        <v>4468</v>
      </c>
      <c r="C1454" s="126" t="s">
        <v>4469</v>
      </c>
      <c r="D1454" s="89" t="s">
        <v>29</v>
      </c>
      <c r="E1454" s="90" t="s">
        <v>4480</v>
      </c>
      <c r="F1454" s="78" t="s">
        <v>4481</v>
      </c>
      <c r="G1454" s="82" t="s">
        <v>4305</v>
      </c>
      <c r="H1454" s="82" t="s">
        <v>24</v>
      </c>
      <c r="I1454" s="78"/>
      <c r="J1454" s="87"/>
      <c r="K1454" s="50" t="str">
        <f>IF(ISERROR(VLOOKUP(J1454,'Specialised Service Code'!$A$1:$D$219,2,FALSE)),"",VLOOKUP(J1454,'Specialised Service Code'!$A$1:$D$219,2,FALSE))</f>
        <v/>
      </c>
      <c r="L1454" s="87"/>
      <c r="M1454" s="87"/>
      <c r="N1454" s="50" t="str">
        <f>IF(ISERROR(VLOOKUP(M1454,'Specialised Service Code'!$A$1:$D$219,2,FALSE)),"",VLOOKUP(M1454,'Specialised Service Code'!$A$1:$D$219,2,FALSE))</f>
        <v/>
      </c>
      <c r="O1454" s="87"/>
      <c r="P1454" s="46"/>
      <c r="Q1454" s="46"/>
      <c r="R1454" s="46"/>
      <c r="S1454" s="46"/>
      <c r="T1454" s="46"/>
    </row>
    <row r="1455" spans="1:20">
      <c r="A1455" s="126" t="s">
        <v>27</v>
      </c>
      <c r="B1455" s="128" t="s">
        <v>4468</v>
      </c>
      <c r="C1455" s="126" t="s">
        <v>4469</v>
      </c>
      <c r="D1455" s="89" t="s">
        <v>29</v>
      </c>
      <c r="E1455" s="90" t="s">
        <v>4482</v>
      </c>
      <c r="F1455" s="78" t="s">
        <v>4483</v>
      </c>
      <c r="G1455" s="82" t="s">
        <v>4305</v>
      </c>
      <c r="H1455" s="82" t="s">
        <v>24</v>
      </c>
      <c r="I1455" s="78"/>
      <c r="J1455" s="87"/>
      <c r="K1455" s="50" t="str">
        <f>IF(ISERROR(VLOOKUP(J1455,'Specialised Service Code'!$A$1:$D$219,2,FALSE)),"",VLOOKUP(J1455,'Specialised Service Code'!$A$1:$D$219,2,FALSE))</f>
        <v/>
      </c>
      <c r="L1455" s="87"/>
      <c r="M1455" s="87"/>
      <c r="N1455" s="50" t="str">
        <f>IF(ISERROR(VLOOKUP(M1455,'Specialised Service Code'!$A$1:$D$219,2,FALSE)),"",VLOOKUP(M1455,'Specialised Service Code'!$A$1:$D$219,2,FALSE))</f>
        <v/>
      </c>
      <c r="O1455" s="87"/>
      <c r="P1455" s="46"/>
      <c r="Q1455" s="46"/>
      <c r="R1455" s="46"/>
      <c r="S1455" s="46"/>
      <c r="T1455" s="46"/>
    </row>
    <row r="1456" spans="1:20">
      <c r="A1456" s="126" t="s">
        <v>27</v>
      </c>
      <c r="B1456" s="128" t="s">
        <v>4468</v>
      </c>
      <c r="C1456" s="126" t="s">
        <v>4469</v>
      </c>
      <c r="D1456" s="89" t="s">
        <v>29</v>
      </c>
      <c r="E1456" s="90" t="s">
        <v>4484</v>
      </c>
      <c r="F1456" s="78" t="s">
        <v>4485</v>
      </c>
      <c r="G1456" s="82" t="s">
        <v>4305</v>
      </c>
      <c r="H1456" s="82" t="s">
        <v>24</v>
      </c>
      <c r="I1456" s="78"/>
      <c r="J1456" s="87"/>
      <c r="K1456" s="50" t="str">
        <f>IF(ISERROR(VLOOKUP(J1456,'Specialised Service Code'!$A$1:$D$219,2,FALSE)),"",VLOOKUP(J1456,'Specialised Service Code'!$A$1:$D$219,2,FALSE))</f>
        <v/>
      </c>
      <c r="L1456" s="87"/>
      <c r="M1456" s="87"/>
      <c r="N1456" s="50" t="str">
        <f>IF(ISERROR(VLOOKUP(M1456,'Specialised Service Code'!$A$1:$D$219,2,FALSE)),"",VLOOKUP(M1456,'Specialised Service Code'!$A$1:$D$219,2,FALSE))</f>
        <v/>
      </c>
      <c r="O1456" s="87"/>
      <c r="P1456" s="46"/>
      <c r="Q1456" s="46"/>
      <c r="R1456" s="46"/>
      <c r="S1456" s="46"/>
      <c r="T1456" s="46"/>
    </row>
    <row r="1457" spans="1:20">
      <c r="A1457" s="126" t="s">
        <v>27</v>
      </c>
      <c r="B1457" s="128" t="s">
        <v>4468</v>
      </c>
      <c r="C1457" s="126" t="s">
        <v>4469</v>
      </c>
      <c r="D1457" s="89" t="s">
        <v>29</v>
      </c>
      <c r="E1457" s="90" t="s">
        <v>4486</v>
      </c>
      <c r="F1457" s="78" t="s">
        <v>4487</v>
      </c>
      <c r="G1457" s="82" t="s">
        <v>4305</v>
      </c>
      <c r="H1457" s="82" t="s">
        <v>24</v>
      </c>
      <c r="I1457" s="78"/>
      <c r="J1457" s="87"/>
      <c r="K1457" s="50" t="str">
        <f>IF(ISERROR(VLOOKUP(J1457,'Specialised Service Code'!$A$1:$D$219,2,FALSE)),"",VLOOKUP(J1457,'Specialised Service Code'!$A$1:$D$219,2,FALSE))</f>
        <v/>
      </c>
      <c r="L1457" s="87"/>
      <c r="M1457" s="87"/>
      <c r="N1457" s="50" t="str">
        <f>IF(ISERROR(VLOOKUP(M1457,'Specialised Service Code'!$A$1:$D$219,2,FALSE)),"",VLOOKUP(M1457,'Specialised Service Code'!$A$1:$D$219,2,FALSE))</f>
        <v/>
      </c>
      <c r="O1457" s="87"/>
      <c r="P1457" s="46"/>
      <c r="Q1457" s="46"/>
      <c r="R1457" s="46"/>
      <c r="S1457" s="46"/>
      <c r="T1457" s="46"/>
    </row>
    <row r="1458" spans="1:20">
      <c r="A1458" s="126" t="s">
        <v>27</v>
      </c>
      <c r="B1458" s="128" t="s">
        <v>4468</v>
      </c>
      <c r="C1458" s="126" t="s">
        <v>4469</v>
      </c>
      <c r="D1458" s="89" t="s">
        <v>29</v>
      </c>
      <c r="E1458" s="90" t="s">
        <v>4488</v>
      </c>
      <c r="F1458" s="78" t="s">
        <v>4489</v>
      </c>
      <c r="G1458" s="82" t="s">
        <v>4305</v>
      </c>
      <c r="H1458" s="82" t="s">
        <v>24</v>
      </c>
      <c r="I1458" s="78"/>
      <c r="J1458" s="87"/>
      <c r="K1458" s="50" t="str">
        <f>IF(ISERROR(VLOOKUP(J1458,'Specialised Service Code'!$A$1:$D$219,2,FALSE)),"",VLOOKUP(J1458,'Specialised Service Code'!$A$1:$D$219,2,FALSE))</f>
        <v/>
      </c>
      <c r="L1458" s="87"/>
      <c r="M1458" s="87"/>
      <c r="N1458" s="50" t="str">
        <f>IF(ISERROR(VLOOKUP(M1458,'Specialised Service Code'!$A$1:$D$219,2,FALSE)),"",VLOOKUP(M1458,'Specialised Service Code'!$A$1:$D$219,2,FALSE))</f>
        <v/>
      </c>
      <c r="O1458" s="87"/>
      <c r="P1458" s="46"/>
      <c r="Q1458" s="46"/>
      <c r="R1458" s="46"/>
      <c r="S1458" s="46"/>
      <c r="T1458" s="46"/>
    </row>
    <row r="1459" spans="1:20">
      <c r="A1459" s="126" t="s">
        <v>27</v>
      </c>
      <c r="B1459" s="128" t="s">
        <v>4468</v>
      </c>
      <c r="C1459" s="126" t="s">
        <v>4469</v>
      </c>
      <c r="D1459" s="89" t="s">
        <v>29</v>
      </c>
      <c r="E1459" s="90" t="s">
        <v>4490</v>
      </c>
      <c r="F1459" s="78" t="s">
        <v>4491</v>
      </c>
      <c r="G1459" s="82" t="s">
        <v>4305</v>
      </c>
      <c r="H1459" s="82" t="s">
        <v>24</v>
      </c>
      <c r="I1459" s="78"/>
      <c r="J1459" s="87"/>
      <c r="K1459" s="50" t="str">
        <f>IF(ISERROR(VLOOKUP(J1459,'Specialised Service Code'!$A$1:$D$219,2,FALSE)),"",VLOOKUP(J1459,'Specialised Service Code'!$A$1:$D$219,2,FALSE))</f>
        <v/>
      </c>
      <c r="L1459" s="87"/>
      <c r="M1459" s="87"/>
      <c r="N1459" s="50" t="str">
        <f>IF(ISERROR(VLOOKUP(M1459,'Specialised Service Code'!$A$1:$D$219,2,FALSE)),"",VLOOKUP(M1459,'Specialised Service Code'!$A$1:$D$219,2,FALSE))</f>
        <v/>
      </c>
      <c r="O1459" s="87"/>
      <c r="P1459" s="46"/>
      <c r="Q1459" s="46"/>
      <c r="R1459" s="46"/>
      <c r="S1459" s="46"/>
      <c r="T1459" s="46"/>
    </row>
    <row r="1460" spans="1:20">
      <c r="A1460" s="126" t="s">
        <v>27</v>
      </c>
      <c r="B1460" s="128" t="s">
        <v>4468</v>
      </c>
      <c r="C1460" s="126" t="s">
        <v>4469</v>
      </c>
      <c r="D1460" s="89" t="s">
        <v>29</v>
      </c>
      <c r="E1460" s="90" t="s">
        <v>4492</v>
      </c>
      <c r="F1460" s="78" t="s">
        <v>4493</v>
      </c>
      <c r="G1460" s="82" t="s">
        <v>4305</v>
      </c>
      <c r="H1460" s="82" t="s">
        <v>24</v>
      </c>
      <c r="I1460" s="78"/>
      <c r="J1460" s="87"/>
      <c r="K1460" s="50" t="str">
        <f>IF(ISERROR(VLOOKUP(J1460,'Specialised Service Code'!$A$1:$D$219,2,FALSE)),"",VLOOKUP(J1460,'Specialised Service Code'!$A$1:$D$219,2,FALSE))</f>
        <v/>
      </c>
      <c r="L1460" s="87"/>
      <c r="M1460" s="87"/>
      <c r="N1460" s="50" t="str">
        <f>IF(ISERROR(VLOOKUP(M1460,'Specialised Service Code'!$A$1:$D$219,2,FALSE)),"",VLOOKUP(M1460,'Specialised Service Code'!$A$1:$D$219,2,FALSE))</f>
        <v/>
      </c>
      <c r="O1460" s="87"/>
      <c r="P1460" s="46"/>
      <c r="Q1460" s="46"/>
      <c r="R1460" s="46"/>
      <c r="S1460" s="46"/>
      <c r="T1460" s="46"/>
    </row>
    <row r="1461" spans="1:20">
      <c r="A1461" s="126" t="s">
        <v>27</v>
      </c>
      <c r="B1461" s="128" t="s">
        <v>4468</v>
      </c>
      <c r="C1461" s="126" t="s">
        <v>4469</v>
      </c>
      <c r="D1461" s="89" t="s">
        <v>29</v>
      </c>
      <c r="E1461" s="90" t="s">
        <v>4494</v>
      </c>
      <c r="F1461" s="78" t="s">
        <v>4495</v>
      </c>
      <c r="G1461" s="82" t="s">
        <v>4305</v>
      </c>
      <c r="H1461" s="82" t="s">
        <v>24</v>
      </c>
      <c r="I1461" s="78"/>
      <c r="J1461" s="87"/>
      <c r="K1461" s="50" t="str">
        <f>IF(ISERROR(VLOOKUP(J1461,'Specialised Service Code'!$A$1:$D$219,2,FALSE)),"",VLOOKUP(J1461,'Specialised Service Code'!$A$1:$D$219,2,FALSE))</f>
        <v/>
      </c>
      <c r="L1461" s="87"/>
      <c r="M1461" s="87"/>
      <c r="N1461" s="50" t="str">
        <f>IF(ISERROR(VLOOKUP(M1461,'Specialised Service Code'!$A$1:$D$219,2,FALSE)),"",VLOOKUP(M1461,'Specialised Service Code'!$A$1:$D$219,2,FALSE))</f>
        <v/>
      </c>
      <c r="O1461" s="87"/>
      <c r="P1461" s="46"/>
      <c r="Q1461" s="46"/>
      <c r="R1461" s="46"/>
      <c r="S1461" s="46"/>
      <c r="T1461" s="46"/>
    </row>
    <row r="1462" spans="1:20">
      <c r="A1462" s="126" t="s">
        <v>27</v>
      </c>
      <c r="B1462" s="128" t="s">
        <v>4468</v>
      </c>
      <c r="C1462" s="126" t="s">
        <v>4469</v>
      </c>
      <c r="D1462" s="89" t="s">
        <v>29</v>
      </c>
      <c r="E1462" s="90" t="s">
        <v>4496</v>
      </c>
      <c r="F1462" s="78" t="s">
        <v>4497</v>
      </c>
      <c r="G1462" s="82" t="s">
        <v>4305</v>
      </c>
      <c r="H1462" s="82" t="s">
        <v>24</v>
      </c>
      <c r="I1462" s="78"/>
      <c r="J1462" s="87"/>
      <c r="K1462" s="50" t="str">
        <f>IF(ISERROR(VLOOKUP(J1462,'Specialised Service Code'!$A$1:$D$219,2,FALSE)),"",VLOOKUP(J1462,'Specialised Service Code'!$A$1:$D$219,2,FALSE))</f>
        <v/>
      </c>
      <c r="L1462" s="87"/>
      <c r="M1462" s="87"/>
      <c r="N1462" s="50" t="str">
        <f>IF(ISERROR(VLOOKUP(M1462,'Specialised Service Code'!$A$1:$D$219,2,FALSE)),"",VLOOKUP(M1462,'Specialised Service Code'!$A$1:$D$219,2,FALSE))</f>
        <v/>
      </c>
      <c r="O1462" s="87"/>
      <c r="P1462" s="46"/>
      <c r="Q1462" s="46"/>
      <c r="R1462" s="46"/>
      <c r="S1462" s="46"/>
      <c r="T1462" s="46"/>
    </row>
    <row r="1463" spans="1:20">
      <c r="A1463" s="126" t="s">
        <v>27</v>
      </c>
      <c r="B1463" s="128" t="s">
        <v>4468</v>
      </c>
      <c r="C1463" s="126" t="s">
        <v>4469</v>
      </c>
      <c r="D1463" s="89" t="s">
        <v>29</v>
      </c>
      <c r="E1463" s="90" t="s">
        <v>4498</v>
      </c>
      <c r="F1463" s="78" t="s">
        <v>4499</v>
      </c>
      <c r="G1463" s="82" t="s">
        <v>4305</v>
      </c>
      <c r="H1463" s="82" t="s">
        <v>24</v>
      </c>
      <c r="I1463" s="78"/>
      <c r="J1463" s="87"/>
      <c r="K1463" s="50" t="str">
        <f>IF(ISERROR(VLOOKUP(J1463,'Specialised Service Code'!$A$1:$D$219,2,FALSE)),"",VLOOKUP(J1463,'Specialised Service Code'!$A$1:$D$219,2,FALSE))</f>
        <v/>
      </c>
      <c r="L1463" s="87"/>
      <c r="M1463" s="87"/>
      <c r="N1463" s="50" t="str">
        <f>IF(ISERROR(VLOOKUP(M1463,'Specialised Service Code'!$A$1:$D$219,2,FALSE)),"",VLOOKUP(M1463,'Specialised Service Code'!$A$1:$D$219,2,FALSE))</f>
        <v/>
      </c>
      <c r="O1463" s="87"/>
      <c r="P1463" s="46"/>
      <c r="Q1463" s="46"/>
      <c r="R1463" s="46"/>
      <c r="S1463" s="46"/>
      <c r="T1463" s="46"/>
    </row>
    <row r="1464" spans="1:20">
      <c r="A1464" s="126" t="s">
        <v>27</v>
      </c>
      <c r="B1464" s="128" t="s">
        <v>4468</v>
      </c>
      <c r="C1464" s="126" t="s">
        <v>4469</v>
      </c>
      <c r="D1464" s="89" t="s">
        <v>29</v>
      </c>
      <c r="E1464" s="90" t="s">
        <v>4500</v>
      </c>
      <c r="F1464" s="78" t="s">
        <v>4501</v>
      </c>
      <c r="G1464" s="82" t="s">
        <v>4305</v>
      </c>
      <c r="H1464" s="82" t="s">
        <v>24</v>
      </c>
      <c r="I1464" s="78"/>
      <c r="J1464" s="87"/>
      <c r="K1464" s="50" t="str">
        <f>IF(ISERROR(VLOOKUP(J1464,'Specialised Service Code'!$A$1:$D$219,2,FALSE)),"",VLOOKUP(J1464,'Specialised Service Code'!$A$1:$D$219,2,FALSE))</f>
        <v/>
      </c>
      <c r="L1464" s="87"/>
      <c r="M1464" s="87"/>
      <c r="N1464" s="50" t="str">
        <f>IF(ISERROR(VLOOKUP(M1464,'Specialised Service Code'!$A$1:$D$219,2,FALSE)),"",VLOOKUP(M1464,'Specialised Service Code'!$A$1:$D$219,2,FALSE))</f>
        <v/>
      </c>
      <c r="O1464" s="87"/>
      <c r="P1464" s="46"/>
      <c r="Q1464" s="46"/>
      <c r="R1464" s="46"/>
      <c r="S1464" s="46"/>
      <c r="T1464" s="46"/>
    </row>
    <row r="1465" spans="1:20">
      <c r="A1465" s="126" t="s">
        <v>27</v>
      </c>
      <c r="B1465" s="128" t="s">
        <v>4502</v>
      </c>
      <c r="C1465" s="126" t="s">
        <v>4503</v>
      </c>
      <c r="D1465" s="89" t="s">
        <v>29</v>
      </c>
      <c r="E1465" s="90" t="s">
        <v>4504</v>
      </c>
      <c r="F1465" s="78" t="s">
        <v>4505</v>
      </c>
      <c r="G1465" s="82" t="s">
        <v>4506</v>
      </c>
      <c r="H1465" s="82" t="s">
        <v>24</v>
      </c>
      <c r="I1465" s="78" t="s">
        <v>4507</v>
      </c>
      <c r="J1465" s="87"/>
      <c r="K1465" s="50" t="str">
        <f>IF(ISERROR(VLOOKUP(J1465,'Specialised Service Code'!$A$1:$D$219,2,FALSE)),"",VLOOKUP(J1465,'Specialised Service Code'!$A$1:$D$219,2,FALSE))</f>
        <v/>
      </c>
      <c r="L1465" s="87"/>
      <c r="M1465" s="87"/>
      <c r="N1465" s="50" t="str">
        <f>IF(ISERROR(VLOOKUP(M1465,'Specialised Service Code'!$A$1:$D$219,2,FALSE)),"",VLOOKUP(M1465,'Specialised Service Code'!$A$1:$D$219,2,FALSE))</f>
        <v/>
      </c>
      <c r="O1465" s="87"/>
      <c r="P1465" s="46"/>
      <c r="Q1465" s="46"/>
      <c r="R1465" s="46"/>
      <c r="S1465" s="46"/>
      <c r="T1465" s="46"/>
    </row>
    <row r="1466" spans="1:20">
      <c r="A1466" s="126" t="s">
        <v>27</v>
      </c>
      <c r="B1466" s="128" t="s">
        <v>4502</v>
      </c>
      <c r="C1466" s="126" t="s">
        <v>4503</v>
      </c>
      <c r="D1466" s="89" t="s">
        <v>29</v>
      </c>
      <c r="E1466" s="90" t="s">
        <v>4508</v>
      </c>
      <c r="F1466" s="78" t="s">
        <v>4509</v>
      </c>
      <c r="G1466" s="82" t="s">
        <v>4506</v>
      </c>
      <c r="H1466" s="82" t="s">
        <v>24</v>
      </c>
      <c r="I1466" s="78" t="s">
        <v>4507</v>
      </c>
      <c r="J1466" s="87"/>
      <c r="K1466" s="50" t="str">
        <f>IF(ISERROR(VLOOKUP(J1466,'Specialised Service Code'!$A$1:$D$219,2,FALSE)),"",VLOOKUP(J1466,'Specialised Service Code'!$A$1:$D$219,2,FALSE))</f>
        <v/>
      </c>
      <c r="L1466" s="87"/>
      <c r="M1466" s="87"/>
      <c r="N1466" s="50" t="str">
        <f>IF(ISERROR(VLOOKUP(M1466,'Specialised Service Code'!$A$1:$D$219,2,FALSE)),"",VLOOKUP(M1466,'Specialised Service Code'!$A$1:$D$219,2,FALSE))</f>
        <v/>
      </c>
      <c r="O1466" s="87"/>
      <c r="P1466" s="46"/>
      <c r="Q1466" s="46"/>
      <c r="R1466" s="46"/>
      <c r="S1466" s="46"/>
      <c r="T1466" s="46"/>
    </row>
    <row r="1467" spans="1:20">
      <c r="A1467" s="126" t="s">
        <v>27</v>
      </c>
      <c r="B1467" s="128" t="s">
        <v>4502</v>
      </c>
      <c r="C1467" s="126" t="s">
        <v>4503</v>
      </c>
      <c r="D1467" s="89" t="s">
        <v>29</v>
      </c>
      <c r="E1467" s="90" t="s">
        <v>4510</v>
      </c>
      <c r="F1467" s="78" t="s">
        <v>4511</v>
      </c>
      <c r="G1467" s="82" t="s">
        <v>4506</v>
      </c>
      <c r="H1467" s="82" t="s">
        <v>24</v>
      </c>
      <c r="I1467" s="78" t="s">
        <v>4507</v>
      </c>
      <c r="J1467" s="87"/>
      <c r="K1467" s="50" t="str">
        <f>IF(ISERROR(VLOOKUP(J1467,'Specialised Service Code'!$A$1:$D$219,2,FALSE)),"",VLOOKUP(J1467,'Specialised Service Code'!$A$1:$D$219,2,FALSE))</f>
        <v/>
      </c>
      <c r="L1467" s="87"/>
      <c r="M1467" s="87"/>
      <c r="N1467" s="50" t="str">
        <f>IF(ISERROR(VLOOKUP(M1467,'Specialised Service Code'!$A$1:$D$219,2,FALSE)),"",VLOOKUP(M1467,'Specialised Service Code'!$A$1:$D$219,2,FALSE))</f>
        <v/>
      </c>
      <c r="O1467" s="87"/>
      <c r="P1467" s="46"/>
      <c r="Q1467" s="46"/>
      <c r="R1467" s="46"/>
      <c r="S1467" s="46"/>
      <c r="T1467" s="46"/>
    </row>
    <row r="1468" spans="1:20">
      <c r="A1468" s="127" t="s">
        <v>27</v>
      </c>
      <c r="B1468" s="128" t="s">
        <v>4512</v>
      </c>
      <c r="C1468" s="127" t="s">
        <v>4513</v>
      </c>
      <c r="D1468" s="89" t="s">
        <v>29</v>
      </c>
      <c r="E1468" s="88" t="s">
        <v>4514</v>
      </c>
      <c r="F1468" s="82" t="s">
        <v>4515</v>
      </c>
      <c r="G1468" s="82" t="s">
        <v>9</v>
      </c>
      <c r="H1468" s="82" t="s">
        <v>1853</v>
      </c>
      <c r="I1468" s="82" t="s">
        <v>1511</v>
      </c>
      <c r="J1468" s="87" t="s">
        <v>13</v>
      </c>
      <c r="K1468" s="50" t="str">
        <f>IF(ISERROR(VLOOKUP(J1468,'Specialised Service Code'!$A$1:$D$219,2,FALSE)),"",VLOOKUP(J1468,'Specialised Service Code'!$A$1:$D$219,2,FALSE))</f>
        <v>CHEMOTHERAPY SERVICES</v>
      </c>
      <c r="L1468" s="87" t="s">
        <v>82</v>
      </c>
      <c r="M1468" s="87" t="s">
        <v>23</v>
      </c>
      <c r="N1468" s="50" t="str">
        <f>IF(ISERROR(VLOOKUP(M1468,'Specialised Service Code'!$A$1:$D$219,2,FALSE)),"",VLOOKUP(M1468,'Specialised Service Code'!$A$1:$D$219,2,FALSE))</f>
        <v>SPECIALIST CANCER SERVICES FOR CHILDREN AND YOUNG PEOPLE: PAEDIATRIC CANCER</v>
      </c>
      <c r="O1468" s="87" t="s">
        <v>83</v>
      </c>
      <c r="P1468" s="46"/>
      <c r="Q1468" s="46"/>
      <c r="R1468" s="46"/>
      <c r="S1468" s="46"/>
      <c r="T1468" s="46"/>
    </row>
    <row r="1469" spans="1:20">
      <c r="A1469" s="127" t="s">
        <v>27</v>
      </c>
      <c r="B1469" s="130" t="s">
        <v>4516</v>
      </c>
      <c r="C1469" s="127" t="s">
        <v>4517</v>
      </c>
      <c r="D1469" s="89" t="s">
        <v>29</v>
      </c>
      <c r="E1469" s="88" t="s">
        <v>4518</v>
      </c>
      <c r="F1469" s="82" t="s">
        <v>4519</v>
      </c>
      <c r="G1469" s="82" t="s">
        <v>4520</v>
      </c>
      <c r="H1469" s="82" t="s">
        <v>24</v>
      </c>
      <c r="I1469" s="82" t="s">
        <v>4507</v>
      </c>
      <c r="J1469" s="87"/>
      <c r="K1469" s="50" t="str">
        <f>IF(ISERROR(VLOOKUP(J1469,'Specialised Service Code'!$A$1:$D$219,2,FALSE)),"",VLOOKUP(J1469,'Specialised Service Code'!$A$1:$D$219,2,FALSE))</f>
        <v/>
      </c>
      <c r="L1469" s="87"/>
      <c r="M1469" s="87"/>
      <c r="N1469" s="50" t="str">
        <f>IF(ISERROR(VLOOKUP(M1469,'Specialised Service Code'!$A$1:$D$219,2,FALSE)),"",VLOOKUP(M1469,'Specialised Service Code'!$A$1:$D$219,2,FALSE))</f>
        <v/>
      </c>
      <c r="O1469" s="87"/>
      <c r="P1469" s="46"/>
      <c r="Q1469" s="46"/>
      <c r="R1469" s="46"/>
      <c r="S1469" s="46"/>
      <c r="T1469" s="46"/>
    </row>
    <row r="1470" spans="1:20">
      <c r="A1470" s="127" t="s">
        <v>27</v>
      </c>
      <c r="B1470" s="130" t="s">
        <v>4516</v>
      </c>
      <c r="C1470" s="127" t="s">
        <v>4517</v>
      </c>
      <c r="D1470" s="89" t="s">
        <v>29</v>
      </c>
      <c r="E1470" s="88" t="s">
        <v>4521</v>
      </c>
      <c r="F1470" s="82" t="s">
        <v>4522</v>
      </c>
      <c r="G1470" s="82" t="s">
        <v>4520</v>
      </c>
      <c r="H1470" s="82" t="s">
        <v>24</v>
      </c>
      <c r="I1470" s="82" t="s">
        <v>4507</v>
      </c>
      <c r="J1470" s="87"/>
      <c r="K1470" s="50" t="str">
        <f>IF(ISERROR(VLOOKUP(J1470,'Specialised Service Code'!$A$1:$D$219,2,FALSE)),"",VLOOKUP(J1470,'Specialised Service Code'!$A$1:$D$219,2,FALSE))</f>
        <v/>
      </c>
      <c r="L1470" s="87"/>
      <c r="M1470" s="87"/>
      <c r="N1470" s="50" t="str">
        <f>IF(ISERROR(VLOOKUP(M1470,'Specialised Service Code'!$A$1:$D$219,2,FALSE)),"",VLOOKUP(M1470,'Specialised Service Code'!$A$1:$D$219,2,FALSE))</f>
        <v/>
      </c>
      <c r="O1470" s="87"/>
      <c r="P1470" s="46"/>
      <c r="Q1470" s="46"/>
      <c r="R1470" s="46"/>
      <c r="S1470" s="46"/>
      <c r="T1470" s="46"/>
    </row>
    <row r="1471" spans="1:20">
      <c r="A1471" s="127" t="s">
        <v>27</v>
      </c>
      <c r="B1471" s="130" t="s">
        <v>4516</v>
      </c>
      <c r="C1471" s="127" t="s">
        <v>4517</v>
      </c>
      <c r="D1471" s="89" t="s">
        <v>29</v>
      </c>
      <c r="E1471" s="88" t="s">
        <v>4523</v>
      </c>
      <c r="F1471" s="82" t="s">
        <v>4524</v>
      </c>
      <c r="G1471" s="82" t="s">
        <v>4520</v>
      </c>
      <c r="H1471" s="82" t="s">
        <v>24</v>
      </c>
      <c r="I1471" s="82" t="s">
        <v>4507</v>
      </c>
      <c r="J1471" s="87"/>
      <c r="K1471" s="50" t="str">
        <f>IF(ISERROR(VLOOKUP(J1471,'Specialised Service Code'!$A$1:$D$219,2,FALSE)),"",VLOOKUP(J1471,'Specialised Service Code'!$A$1:$D$219,2,FALSE))</f>
        <v/>
      </c>
      <c r="L1471" s="87"/>
      <c r="M1471" s="87"/>
      <c r="N1471" s="50" t="str">
        <f>IF(ISERROR(VLOOKUP(M1471,'Specialised Service Code'!$A$1:$D$219,2,FALSE)),"",VLOOKUP(M1471,'Specialised Service Code'!$A$1:$D$219,2,FALSE))</f>
        <v/>
      </c>
      <c r="O1471" s="87"/>
      <c r="P1471" s="46"/>
      <c r="Q1471" s="46"/>
      <c r="R1471" s="46"/>
      <c r="S1471" s="46"/>
      <c r="T1471" s="46"/>
    </row>
    <row r="1472" spans="1:20">
      <c r="A1472" s="126" t="s">
        <v>27</v>
      </c>
      <c r="B1472" s="128" t="s">
        <v>4525</v>
      </c>
      <c r="C1472" s="127" t="s">
        <v>4526</v>
      </c>
      <c r="D1472" s="89" t="s">
        <v>29</v>
      </c>
      <c r="E1472" s="90" t="s">
        <v>4527</v>
      </c>
      <c r="F1472" s="78" t="s">
        <v>4528</v>
      </c>
      <c r="G1472" s="82" t="s">
        <v>4529</v>
      </c>
      <c r="H1472" s="82" t="s">
        <v>24</v>
      </c>
      <c r="I1472" s="78" t="s">
        <v>4530</v>
      </c>
      <c r="J1472" s="87" t="s">
        <v>1368</v>
      </c>
      <c r="K1472" s="50" t="str">
        <f>IF(ISERROR(VLOOKUP(J1472,'Specialised Service Code'!$A$1:$D$219,2,FALSE)),"",VLOOKUP(J1472,'Specialised Service Code'!$A$1:$D$219,2,FALSE))</f>
        <v>ADULT SPECIALIST RENAL SERVICES</v>
      </c>
      <c r="L1472" s="87" t="s">
        <v>2253</v>
      </c>
      <c r="M1472" s="87" t="s">
        <v>1199</v>
      </c>
      <c r="N1472" s="50" t="str">
        <f>IF(ISERROR(VLOOKUP(M1472,'Specialised Service Code'!$A$1:$D$219,2,FALSE)),"",VLOOKUP(M1472,'Specialised Service Code'!$A$1:$D$219,2,FALSE))</f>
        <v>SPECIALIST RENAL SERVICES FOR CHILDREN</v>
      </c>
      <c r="O1472" s="87" t="s">
        <v>3699</v>
      </c>
      <c r="P1472" s="46"/>
      <c r="Q1472" s="46"/>
      <c r="R1472" s="46"/>
      <c r="S1472" s="46"/>
      <c r="T1472" s="46"/>
    </row>
    <row r="1473" spans="1:20">
      <c r="A1473" s="126" t="s">
        <v>27</v>
      </c>
      <c r="B1473" s="128" t="s">
        <v>4525</v>
      </c>
      <c r="C1473" s="127" t="s">
        <v>4526</v>
      </c>
      <c r="D1473" s="89" t="s">
        <v>29</v>
      </c>
      <c r="E1473" s="90" t="s">
        <v>4531</v>
      </c>
      <c r="F1473" s="78" t="s">
        <v>4532</v>
      </c>
      <c r="G1473" s="82" t="s">
        <v>4529</v>
      </c>
      <c r="H1473" s="82" t="s">
        <v>24</v>
      </c>
      <c r="I1473" s="78" t="s">
        <v>4530</v>
      </c>
      <c r="J1473" s="87" t="s">
        <v>1368</v>
      </c>
      <c r="K1473" s="50" t="str">
        <f>IF(ISERROR(VLOOKUP(J1473,'Specialised Service Code'!$A$1:$D$219,2,FALSE)),"",VLOOKUP(J1473,'Specialised Service Code'!$A$1:$D$219,2,FALSE))</f>
        <v>ADULT SPECIALIST RENAL SERVICES</v>
      </c>
      <c r="L1473" s="87" t="s">
        <v>2253</v>
      </c>
      <c r="M1473" s="87" t="s">
        <v>1199</v>
      </c>
      <c r="N1473" s="50" t="str">
        <f>IF(ISERROR(VLOOKUP(M1473,'Specialised Service Code'!$A$1:$D$219,2,FALSE)),"",VLOOKUP(M1473,'Specialised Service Code'!$A$1:$D$219,2,FALSE))</f>
        <v>SPECIALIST RENAL SERVICES FOR CHILDREN</v>
      </c>
      <c r="O1473" s="87" t="s">
        <v>3699</v>
      </c>
      <c r="P1473" s="46"/>
      <c r="Q1473" s="46"/>
      <c r="R1473" s="46"/>
      <c r="S1473" s="46"/>
      <c r="T1473" s="46"/>
    </row>
    <row r="1474" spans="1:20">
      <c r="A1474" s="126" t="s">
        <v>27</v>
      </c>
      <c r="B1474" s="128" t="s">
        <v>4525</v>
      </c>
      <c r="C1474" s="127" t="s">
        <v>4526</v>
      </c>
      <c r="D1474" s="89" t="s">
        <v>29</v>
      </c>
      <c r="E1474" s="90" t="s">
        <v>4533</v>
      </c>
      <c r="F1474" s="78" t="s">
        <v>4534</v>
      </c>
      <c r="G1474" s="82" t="s">
        <v>4529</v>
      </c>
      <c r="H1474" s="82" t="s">
        <v>24</v>
      </c>
      <c r="I1474" s="78" t="s">
        <v>4530</v>
      </c>
      <c r="J1474" s="87" t="s">
        <v>1368</v>
      </c>
      <c r="K1474" s="50" t="str">
        <f>IF(ISERROR(VLOOKUP(J1474,'Specialised Service Code'!$A$1:$D$219,2,FALSE)),"",VLOOKUP(J1474,'Specialised Service Code'!$A$1:$D$219,2,FALSE))</f>
        <v>ADULT SPECIALIST RENAL SERVICES</v>
      </c>
      <c r="L1474" s="87" t="s">
        <v>2253</v>
      </c>
      <c r="M1474" s="87" t="s">
        <v>1199</v>
      </c>
      <c r="N1474" s="50" t="str">
        <f>IF(ISERROR(VLOOKUP(M1474,'Specialised Service Code'!$A$1:$D$219,2,FALSE)),"",VLOOKUP(M1474,'Specialised Service Code'!$A$1:$D$219,2,FALSE))</f>
        <v>SPECIALIST RENAL SERVICES FOR CHILDREN</v>
      </c>
      <c r="O1474" s="87" t="s">
        <v>3699</v>
      </c>
      <c r="P1474" s="46"/>
      <c r="Q1474" s="46"/>
      <c r="R1474" s="46"/>
      <c r="S1474" s="46"/>
      <c r="T1474" s="46"/>
    </row>
    <row r="1475" spans="1:20">
      <c r="A1475" s="126" t="s">
        <v>27</v>
      </c>
      <c r="B1475" s="128" t="s">
        <v>4525</v>
      </c>
      <c r="C1475" s="127" t="s">
        <v>4526</v>
      </c>
      <c r="D1475" s="89" t="s">
        <v>29</v>
      </c>
      <c r="E1475" s="90" t="s">
        <v>4535</v>
      </c>
      <c r="F1475" s="78" t="s">
        <v>4536</v>
      </c>
      <c r="G1475" s="82" t="s">
        <v>4529</v>
      </c>
      <c r="H1475" s="82" t="s">
        <v>24</v>
      </c>
      <c r="I1475" s="78" t="s">
        <v>4530</v>
      </c>
      <c r="J1475" s="87" t="s">
        <v>1368</v>
      </c>
      <c r="K1475" s="50" t="str">
        <f>IF(ISERROR(VLOOKUP(J1475,'Specialised Service Code'!$A$1:$D$219,2,FALSE)),"",VLOOKUP(J1475,'Specialised Service Code'!$A$1:$D$219,2,FALSE))</f>
        <v>ADULT SPECIALIST RENAL SERVICES</v>
      </c>
      <c r="L1475" s="87" t="s">
        <v>2253</v>
      </c>
      <c r="M1475" s="87" t="s">
        <v>1199</v>
      </c>
      <c r="N1475" s="50" t="str">
        <f>IF(ISERROR(VLOOKUP(M1475,'Specialised Service Code'!$A$1:$D$219,2,FALSE)),"",VLOOKUP(M1475,'Specialised Service Code'!$A$1:$D$219,2,FALSE))</f>
        <v>SPECIALIST RENAL SERVICES FOR CHILDREN</v>
      </c>
      <c r="O1475" s="87" t="s">
        <v>3699</v>
      </c>
      <c r="P1475" s="46"/>
      <c r="Q1475" s="46"/>
      <c r="R1475" s="46"/>
      <c r="S1475" s="46"/>
      <c r="T1475" s="46"/>
    </row>
    <row r="1476" spans="1:20">
      <c r="A1476" s="126" t="s">
        <v>27</v>
      </c>
      <c r="B1476" s="128" t="s">
        <v>4525</v>
      </c>
      <c r="C1476" s="127" t="s">
        <v>4526</v>
      </c>
      <c r="D1476" s="89" t="s">
        <v>29</v>
      </c>
      <c r="E1476" s="90" t="s">
        <v>4537</v>
      </c>
      <c r="F1476" s="78" t="s">
        <v>4538</v>
      </c>
      <c r="G1476" s="82" t="s">
        <v>4529</v>
      </c>
      <c r="H1476" s="82" t="s">
        <v>24</v>
      </c>
      <c r="I1476" s="78" t="s">
        <v>4530</v>
      </c>
      <c r="J1476" s="87" t="s">
        <v>1368</v>
      </c>
      <c r="K1476" s="50" t="str">
        <f>IF(ISERROR(VLOOKUP(J1476,'Specialised Service Code'!$A$1:$D$219,2,FALSE)),"",VLOOKUP(J1476,'Specialised Service Code'!$A$1:$D$219,2,FALSE))</f>
        <v>ADULT SPECIALIST RENAL SERVICES</v>
      </c>
      <c r="L1476" s="87" t="s">
        <v>2253</v>
      </c>
      <c r="M1476" s="87" t="s">
        <v>1199</v>
      </c>
      <c r="N1476" s="50" t="str">
        <f>IF(ISERROR(VLOOKUP(M1476,'Specialised Service Code'!$A$1:$D$219,2,FALSE)),"",VLOOKUP(M1476,'Specialised Service Code'!$A$1:$D$219,2,FALSE))</f>
        <v>SPECIALIST RENAL SERVICES FOR CHILDREN</v>
      </c>
      <c r="O1476" s="87" t="s">
        <v>3699</v>
      </c>
      <c r="P1476" s="46"/>
      <c r="Q1476" s="46"/>
      <c r="R1476" s="46"/>
      <c r="S1476" s="46"/>
      <c r="T1476" s="46"/>
    </row>
    <row r="1477" spans="1:20">
      <c r="A1477" s="126" t="s">
        <v>27</v>
      </c>
      <c r="B1477" s="128" t="s">
        <v>4525</v>
      </c>
      <c r="C1477" s="127" t="s">
        <v>4526</v>
      </c>
      <c r="D1477" s="89" t="s">
        <v>29</v>
      </c>
      <c r="E1477" s="90" t="s">
        <v>4539</v>
      </c>
      <c r="F1477" s="78" t="s">
        <v>4540</v>
      </c>
      <c r="G1477" s="82" t="s">
        <v>4529</v>
      </c>
      <c r="H1477" s="82" t="s">
        <v>24</v>
      </c>
      <c r="I1477" s="78" t="s">
        <v>4530</v>
      </c>
      <c r="J1477" s="87" t="s">
        <v>1368</v>
      </c>
      <c r="K1477" s="50" t="str">
        <f>IF(ISERROR(VLOOKUP(J1477,'Specialised Service Code'!$A$1:$D$219,2,FALSE)),"",VLOOKUP(J1477,'Specialised Service Code'!$A$1:$D$219,2,FALSE))</f>
        <v>ADULT SPECIALIST RENAL SERVICES</v>
      </c>
      <c r="L1477" s="87" t="s">
        <v>2253</v>
      </c>
      <c r="M1477" s="87" t="s">
        <v>1199</v>
      </c>
      <c r="N1477" s="50" t="str">
        <f>IF(ISERROR(VLOOKUP(M1477,'Specialised Service Code'!$A$1:$D$219,2,FALSE)),"",VLOOKUP(M1477,'Specialised Service Code'!$A$1:$D$219,2,FALSE))</f>
        <v>SPECIALIST RENAL SERVICES FOR CHILDREN</v>
      </c>
      <c r="O1477" s="87" t="s">
        <v>3699</v>
      </c>
      <c r="P1477" s="46"/>
      <c r="Q1477" s="46"/>
      <c r="R1477" s="46"/>
      <c r="S1477" s="46"/>
      <c r="T1477" s="46"/>
    </row>
    <row r="1478" spans="1:20">
      <c r="A1478" s="126" t="s">
        <v>27</v>
      </c>
      <c r="B1478" s="128" t="s">
        <v>4525</v>
      </c>
      <c r="C1478" s="127" t="s">
        <v>4526</v>
      </c>
      <c r="D1478" s="89" t="s">
        <v>29</v>
      </c>
      <c r="E1478" s="90" t="s">
        <v>4541</v>
      </c>
      <c r="F1478" s="78" t="s">
        <v>4542</v>
      </c>
      <c r="G1478" s="82" t="s">
        <v>4529</v>
      </c>
      <c r="H1478" s="82" t="s">
        <v>24</v>
      </c>
      <c r="I1478" s="78" t="s">
        <v>4530</v>
      </c>
      <c r="J1478" s="87" t="s">
        <v>1368</v>
      </c>
      <c r="K1478" s="50" t="str">
        <f>IF(ISERROR(VLOOKUP(J1478,'Specialised Service Code'!$A$1:$D$219,2,FALSE)),"",VLOOKUP(J1478,'Specialised Service Code'!$A$1:$D$219,2,FALSE))</f>
        <v>ADULT SPECIALIST RENAL SERVICES</v>
      </c>
      <c r="L1478" s="87" t="s">
        <v>2253</v>
      </c>
      <c r="M1478" s="87" t="s">
        <v>1199</v>
      </c>
      <c r="N1478" s="50" t="str">
        <f>IF(ISERROR(VLOOKUP(M1478,'Specialised Service Code'!$A$1:$D$219,2,FALSE)),"",VLOOKUP(M1478,'Specialised Service Code'!$A$1:$D$219,2,FALSE))</f>
        <v>SPECIALIST RENAL SERVICES FOR CHILDREN</v>
      </c>
      <c r="O1478" s="87" t="s">
        <v>3699</v>
      </c>
      <c r="P1478" s="46"/>
      <c r="Q1478" s="46"/>
      <c r="R1478" s="46"/>
      <c r="S1478" s="46"/>
      <c r="T1478" s="46"/>
    </row>
    <row r="1479" spans="1:20">
      <c r="A1479" s="126" t="s">
        <v>27</v>
      </c>
      <c r="B1479" s="128" t="s">
        <v>4525</v>
      </c>
      <c r="C1479" s="127" t="s">
        <v>4526</v>
      </c>
      <c r="D1479" s="89" t="s">
        <v>29</v>
      </c>
      <c r="E1479" s="90" t="s">
        <v>4543</v>
      </c>
      <c r="F1479" s="78" t="s">
        <v>4544</v>
      </c>
      <c r="G1479" s="82" t="s">
        <v>4529</v>
      </c>
      <c r="H1479" s="82" t="s">
        <v>24</v>
      </c>
      <c r="I1479" s="78" t="s">
        <v>4530</v>
      </c>
      <c r="J1479" s="87" t="s">
        <v>1368</v>
      </c>
      <c r="K1479" s="50" t="str">
        <f>IF(ISERROR(VLOOKUP(J1479,'Specialised Service Code'!$A$1:$D$219,2,FALSE)),"",VLOOKUP(J1479,'Specialised Service Code'!$A$1:$D$219,2,FALSE))</f>
        <v>ADULT SPECIALIST RENAL SERVICES</v>
      </c>
      <c r="L1479" s="87" t="s">
        <v>2253</v>
      </c>
      <c r="M1479" s="87" t="s">
        <v>1199</v>
      </c>
      <c r="N1479" s="50" t="str">
        <f>IF(ISERROR(VLOOKUP(M1479,'Specialised Service Code'!$A$1:$D$219,2,FALSE)),"",VLOOKUP(M1479,'Specialised Service Code'!$A$1:$D$219,2,FALSE))</f>
        <v>SPECIALIST RENAL SERVICES FOR CHILDREN</v>
      </c>
      <c r="O1479" s="87" t="s">
        <v>3699</v>
      </c>
      <c r="P1479" s="46"/>
      <c r="Q1479" s="46"/>
      <c r="R1479" s="46"/>
      <c r="S1479" s="46"/>
      <c r="T1479" s="46"/>
    </row>
    <row r="1480" spans="1:20">
      <c r="A1480" s="126" t="s">
        <v>27</v>
      </c>
      <c r="B1480" s="128" t="s">
        <v>4525</v>
      </c>
      <c r="C1480" s="127" t="s">
        <v>4526</v>
      </c>
      <c r="D1480" s="89" t="s">
        <v>29</v>
      </c>
      <c r="E1480" s="90" t="s">
        <v>4545</v>
      </c>
      <c r="F1480" s="78" t="s">
        <v>4546</v>
      </c>
      <c r="G1480" s="82" t="s">
        <v>4529</v>
      </c>
      <c r="H1480" s="82" t="s">
        <v>24</v>
      </c>
      <c r="I1480" s="78" t="s">
        <v>4530</v>
      </c>
      <c r="J1480" s="87" t="s">
        <v>1368</v>
      </c>
      <c r="K1480" s="50" t="str">
        <f>IF(ISERROR(VLOOKUP(J1480,'Specialised Service Code'!$A$1:$D$219,2,FALSE)),"",VLOOKUP(J1480,'Specialised Service Code'!$A$1:$D$219,2,FALSE))</f>
        <v>ADULT SPECIALIST RENAL SERVICES</v>
      </c>
      <c r="L1480" s="87" t="s">
        <v>2253</v>
      </c>
      <c r="M1480" s="87" t="s">
        <v>1199</v>
      </c>
      <c r="N1480" s="50" t="str">
        <f>IF(ISERROR(VLOOKUP(M1480,'Specialised Service Code'!$A$1:$D$219,2,FALSE)),"",VLOOKUP(M1480,'Specialised Service Code'!$A$1:$D$219,2,FALSE))</f>
        <v>SPECIALIST RENAL SERVICES FOR CHILDREN</v>
      </c>
      <c r="O1480" s="87" t="s">
        <v>3699</v>
      </c>
      <c r="P1480" s="46"/>
      <c r="Q1480" s="46"/>
      <c r="R1480" s="46"/>
      <c r="S1480" s="46"/>
      <c r="T1480" s="46"/>
    </row>
    <row r="1481" spans="1:20">
      <c r="A1481" s="126" t="s">
        <v>27</v>
      </c>
      <c r="B1481" s="128" t="s">
        <v>4525</v>
      </c>
      <c r="C1481" s="127" t="s">
        <v>4526</v>
      </c>
      <c r="D1481" s="89" t="s">
        <v>29</v>
      </c>
      <c r="E1481" s="90" t="s">
        <v>4547</v>
      </c>
      <c r="F1481" s="78" t="s">
        <v>4548</v>
      </c>
      <c r="G1481" s="82" t="s">
        <v>4529</v>
      </c>
      <c r="H1481" s="82" t="s">
        <v>24</v>
      </c>
      <c r="I1481" s="78" t="s">
        <v>4530</v>
      </c>
      <c r="J1481" s="87" t="s">
        <v>1368</v>
      </c>
      <c r="K1481" s="50" t="str">
        <f>IF(ISERROR(VLOOKUP(J1481,'Specialised Service Code'!$A$1:$D$219,2,FALSE)),"",VLOOKUP(J1481,'Specialised Service Code'!$A$1:$D$219,2,FALSE))</f>
        <v>ADULT SPECIALIST RENAL SERVICES</v>
      </c>
      <c r="L1481" s="87" t="s">
        <v>2253</v>
      </c>
      <c r="M1481" s="87" t="s">
        <v>1199</v>
      </c>
      <c r="N1481" s="50" t="str">
        <f>IF(ISERROR(VLOOKUP(M1481,'Specialised Service Code'!$A$1:$D$219,2,FALSE)),"",VLOOKUP(M1481,'Specialised Service Code'!$A$1:$D$219,2,FALSE))</f>
        <v>SPECIALIST RENAL SERVICES FOR CHILDREN</v>
      </c>
      <c r="O1481" s="87" t="s">
        <v>3699</v>
      </c>
      <c r="P1481" s="46"/>
      <c r="Q1481" s="46"/>
      <c r="R1481" s="46"/>
      <c r="S1481" s="46"/>
      <c r="T1481" s="46"/>
    </row>
    <row r="1482" spans="1:20">
      <c r="A1482" s="126" t="s">
        <v>27</v>
      </c>
      <c r="B1482" s="128" t="s">
        <v>4525</v>
      </c>
      <c r="C1482" s="127" t="s">
        <v>4526</v>
      </c>
      <c r="D1482" s="89" t="s">
        <v>29</v>
      </c>
      <c r="E1482" s="90" t="s">
        <v>4549</v>
      </c>
      <c r="F1482" s="78" t="s">
        <v>4550</v>
      </c>
      <c r="G1482" s="82" t="s">
        <v>4529</v>
      </c>
      <c r="H1482" s="82" t="s">
        <v>24</v>
      </c>
      <c r="I1482" s="78" t="s">
        <v>4530</v>
      </c>
      <c r="J1482" s="87" t="s">
        <v>1368</v>
      </c>
      <c r="K1482" s="50" t="str">
        <f>IF(ISERROR(VLOOKUP(J1482,'Specialised Service Code'!$A$1:$D$219,2,FALSE)),"",VLOOKUP(J1482,'Specialised Service Code'!$A$1:$D$219,2,FALSE))</f>
        <v>ADULT SPECIALIST RENAL SERVICES</v>
      </c>
      <c r="L1482" s="87" t="s">
        <v>2253</v>
      </c>
      <c r="M1482" s="87" t="s">
        <v>1199</v>
      </c>
      <c r="N1482" s="50" t="str">
        <f>IF(ISERROR(VLOOKUP(M1482,'Specialised Service Code'!$A$1:$D$219,2,FALSE)),"",VLOOKUP(M1482,'Specialised Service Code'!$A$1:$D$219,2,FALSE))</f>
        <v>SPECIALIST RENAL SERVICES FOR CHILDREN</v>
      </c>
      <c r="O1482" s="87" t="s">
        <v>3699</v>
      </c>
      <c r="P1482" s="46"/>
      <c r="Q1482" s="46"/>
      <c r="R1482" s="46"/>
      <c r="S1482" s="46"/>
      <c r="T1482" s="46"/>
    </row>
    <row r="1483" spans="1:20">
      <c r="A1483" s="126" t="s">
        <v>27</v>
      </c>
      <c r="B1483" s="128" t="s">
        <v>4525</v>
      </c>
      <c r="C1483" s="127" t="s">
        <v>4526</v>
      </c>
      <c r="D1483" s="89" t="s">
        <v>29</v>
      </c>
      <c r="E1483" s="90" t="s">
        <v>4551</v>
      </c>
      <c r="F1483" s="78" t="s">
        <v>4552</v>
      </c>
      <c r="G1483" s="82" t="s">
        <v>4529</v>
      </c>
      <c r="H1483" s="82" t="s">
        <v>24</v>
      </c>
      <c r="I1483" s="78" t="s">
        <v>4530</v>
      </c>
      <c r="J1483" s="87" t="s">
        <v>1368</v>
      </c>
      <c r="K1483" s="50" t="str">
        <f>IF(ISERROR(VLOOKUP(J1483,'Specialised Service Code'!$A$1:$D$219,2,FALSE)),"",VLOOKUP(J1483,'Specialised Service Code'!$A$1:$D$219,2,FALSE))</f>
        <v>ADULT SPECIALIST RENAL SERVICES</v>
      </c>
      <c r="L1483" s="87" t="s">
        <v>2253</v>
      </c>
      <c r="M1483" s="87" t="s">
        <v>1199</v>
      </c>
      <c r="N1483" s="50" t="str">
        <f>IF(ISERROR(VLOOKUP(M1483,'Specialised Service Code'!$A$1:$D$219,2,FALSE)),"",VLOOKUP(M1483,'Specialised Service Code'!$A$1:$D$219,2,FALSE))</f>
        <v>SPECIALIST RENAL SERVICES FOR CHILDREN</v>
      </c>
      <c r="O1483" s="87" t="s">
        <v>3699</v>
      </c>
      <c r="P1483" s="46"/>
      <c r="Q1483" s="46"/>
      <c r="R1483" s="46"/>
      <c r="S1483" s="46"/>
      <c r="T1483" s="46"/>
    </row>
    <row r="1484" spans="1:20">
      <c r="A1484" s="126" t="s">
        <v>27</v>
      </c>
      <c r="B1484" s="128" t="s">
        <v>4525</v>
      </c>
      <c r="C1484" s="127" t="s">
        <v>4526</v>
      </c>
      <c r="D1484" s="89" t="s">
        <v>29</v>
      </c>
      <c r="E1484" s="90" t="s">
        <v>4553</v>
      </c>
      <c r="F1484" s="78" t="s">
        <v>4554</v>
      </c>
      <c r="G1484" s="82" t="s">
        <v>4529</v>
      </c>
      <c r="H1484" s="82" t="s">
        <v>24</v>
      </c>
      <c r="I1484" s="78" t="s">
        <v>4530</v>
      </c>
      <c r="J1484" s="87" t="s">
        <v>1368</v>
      </c>
      <c r="K1484" s="50" t="str">
        <f>IF(ISERROR(VLOOKUP(J1484,'Specialised Service Code'!$A$1:$D$219,2,FALSE)),"",VLOOKUP(J1484,'Specialised Service Code'!$A$1:$D$219,2,FALSE))</f>
        <v>ADULT SPECIALIST RENAL SERVICES</v>
      </c>
      <c r="L1484" s="87" t="s">
        <v>2253</v>
      </c>
      <c r="M1484" s="87" t="s">
        <v>1199</v>
      </c>
      <c r="N1484" s="50" t="str">
        <f>IF(ISERROR(VLOOKUP(M1484,'Specialised Service Code'!$A$1:$D$219,2,FALSE)),"",VLOOKUP(M1484,'Specialised Service Code'!$A$1:$D$219,2,FALSE))</f>
        <v>SPECIALIST RENAL SERVICES FOR CHILDREN</v>
      </c>
      <c r="O1484" s="87" t="s">
        <v>3699</v>
      </c>
      <c r="P1484" s="46"/>
      <c r="Q1484" s="46"/>
      <c r="R1484" s="46"/>
      <c r="S1484" s="46"/>
      <c r="T1484" s="46"/>
    </row>
    <row r="1485" spans="1:20">
      <c r="A1485" s="126" t="s">
        <v>27</v>
      </c>
      <c r="B1485" s="128" t="s">
        <v>4525</v>
      </c>
      <c r="C1485" s="127" t="s">
        <v>4526</v>
      </c>
      <c r="D1485" s="89" t="s">
        <v>29</v>
      </c>
      <c r="E1485" s="90" t="s">
        <v>4555</v>
      </c>
      <c r="F1485" s="78" t="s">
        <v>4556</v>
      </c>
      <c r="G1485" s="82" t="s">
        <v>4529</v>
      </c>
      <c r="H1485" s="82" t="s">
        <v>24</v>
      </c>
      <c r="I1485" s="78" t="s">
        <v>4530</v>
      </c>
      <c r="J1485" s="87" t="s">
        <v>1368</v>
      </c>
      <c r="K1485" s="50" t="str">
        <f>IF(ISERROR(VLOOKUP(J1485,'Specialised Service Code'!$A$1:$D$219,2,FALSE)),"",VLOOKUP(J1485,'Specialised Service Code'!$A$1:$D$219,2,FALSE))</f>
        <v>ADULT SPECIALIST RENAL SERVICES</v>
      </c>
      <c r="L1485" s="87" t="s">
        <v>2253</v>
      </c>
      <c r="M1485" s="87" t="s">
        <v>1199</v>
      </c>
      <c r="N1485" s="50" t="str">
        <f>IF(ISERROR(VLOOKUP(M1485,'Specialised Service Code'!$A$1:$D$219,2,FALSE)),"",VLOOKUP(M1485,'Specialised Service Code'!$A$1:$D$219,2,FALSE))</f>
        <v>SPECIALIST RENAL SERVICES FOR CHILDREN</v>
      </c>
      <c r="O1485" s="87" t="s">
        <v>3699</v>
      </c>
      <c r="P1485" s="46"/>
      <c r="Q1485" s="46"/>
      <c r="R1485" s="46"/>
      <c r="S1485" s="46"/>
      <c r="T1485" s="46"/>
    </row>
    <row r="1486" spans="1:20">
      <c r="A1486" s="126" t="s">
        <v>27</v>
      </c>
      <c r="B1486" s="128" t="s">
        <v>4525</v>
      </c>
      <c r="C1486" s="127" t="s">
        <v>4526</v>
      </c>
      <c r="D1486" s="89" t="s">
        <v>29</v>
      </c>
      <c r="E1486" s="90" t="s">
        <v>4557</v>
      </c>
      <c r="F1486" s="78" t="s">
        <v>4558</v>
      </c>
      <c r="G1486" s="82" t="s">
        <v>4529</v>
      </c>
      <c r="H1486" s="82" t="s">
        <v>24</v>
      </c>
      <c r="I1486" s="78" t="s">
        <v>4530</v>
      </c>
      <c r="J1486" s="87" t="s">
        <v>1368</v>
      </c>
      <c r="K1486" s="50" t="str">
        <f>IF(ISERROR(VLOOKUP(J1486,'Specialised Service Code'!$A$1:$D$219,2,FALSE)),"",VLOOKUP(J1486,'Specialised Service Code'!$A$1:$D$219,2,FALSE))</f>
        <v>ADULT SPECIALIST RENAL SERVICES</v>
      </c>
      <c r="L1486" s="87" t="s">
        <v>2253</v>
      </c>
      <c r="M1486" s="87" t="s">
        <v>1199</v>
      </c>
      <c r="N1486" s="50" t="str">
        <f>IF(ISERROR(VLOOKUP(M1486,'Specialised Service Code'!$A$1:$D$219,2,FALSE)),"",VLOOKUP(M1486,'Specialised Service Code'!$A$1:$D$219,2,FALSE))</f>
        <v>SPECIALIST RENAL SERVICES FOR CHILDREN</v>
      </c>
      <c r="O1486" s="87" t="s">
        <v>3699</v>
      </c>
      <c r="P1486" s="46"/>
      <c r="Q1486" s="46"/>
      <c r="R1486" s="46"/>
      <c r="S1486" s="46"/>
      <c r="T1486" s="46"/>
    </row>
    <row r="1487" spans="1:20">
      <c r="A1487" s="126" t="s">
        <v>27</v>
      </c>
      <c r="B1487" s="128" t="s">
        <v>4525</v>
      </c>
      <c r="C1487" s="127" t="s">
        <v>4526</v>
      </c>
      <c r="D1487" s="89" t="s">
        <v>29</v>
      </c>
      <c r="E1487" s="90" t="s">
        <v>4559</v>
      </c>
      <c r="F1487" s="78" t="s">
        <v>4560</v>
      </c>
      <c r="G1487" s="82" t="s">
        <v>4529</v>
      </c>
      <c r="H1487" s="82" t="s">
        <v>24</v>
      </c>
      <c r="I1487" s="78" t="s">
        <v>4530</v>
      </c>
      <c r="J1487" s="87" t="s">
        <v>1368</v>
      </c>
      <c r="K1487" s="50" t="str">
        <f>IF(ISERROR(VLOOKUP(J1487,'Specialised Service Code'!$A$1:$D$219,2,FALSE)),"",VLOOKUP(J1487,'Specialised Service Code'!$A$1:$D$219,2,FALSE))</f>
        <v>ADULT SPECIALIST RENAL SERVICES</v>
      </c>
      <c r="L1487" s="87" t="s">
        <v>2253</v>
      </c>
      <c r="M1487" s="87" t="s">
        <v>1199</v>
      </c>
      <c r="N1487" s="50" t="str">
        <f>IF(ISERROR(VLOOKUP(M1487,'Specialised Service Code'!$A$1:$D$219,2,FALSE)),"",VLOOKUP(M1487,'Specialised Service Code'!$A$1:$D$219,2,FALSE))</f>
        <v>SPECIALIST RENAL SERVICES FOR CHILDREN</v>
      </c>
      <c r="O1487" s="87" t="s">
        <v>3699</v>
      </c>
      <c r="P1487" s="46"/>
      <c r="Q1487" s="46"/>
      <c r="R1487" s="46"/>
      <c r="S1487" s="46"/>
      <c r="T1487" s="46"/>
    </row>
    <row r="1488" spans="1:20">
      <c r="A1488" s="126" t="s">
        <v>27</v>
      </c>
      <c r="B1488" s="128" t="s">
        <v>4525</v>
      </c>
      <c r="C1488" s="127" t="s">
        <v>4526</v>
      </c>
      <c r="D1488" s="89" t="s">
        <v>29</v>
      </c>
      <c r="E1488" s="90" t="s">
        <v>4561</v>
      </c>
      <c r="F1488" s="78" t="s">
        <v>4562</v>
      </c>
      <c r="G1488" s="82" t="s">
        <v>4529</v>
      </c>
      <c r="H1488" s="82" t="s">
        <v>24</v>
      </c>
      <c r="I1488" s="78" t="s">
        <v>4530</v>
      </c>
      <c r="J1488" s="87" t="s">
        <v>1368</v>
      </c>
      <c r="K1488" s="50" t="str">
        <f>IF(ISERROR(VLOOKUP(J1488,'Specialised Service Code'!$A$1:$D$219,2,FALSE)),"",VLOOKUP(J1488,'Specialised Service Code'!$A$1:$D$219,2,FALSE))</f>
        <v>ADULT SPECIALIST RENAL SERVICES</v>
      </c>
      <c r="L1488" s="87" t="s">
        <v>2253</v>
      </c>
      <c r="M1488" s="87" t="s">
        <v>1199</v>
      </c>
      <c r="N1488" s="50" t="str">
        <f>IF(ISERROR(VLOOKUP(M1488,'Specialised Service Code'!$A$1:$D$219,2,FALSE)),"",VLOOKUP(M1488,'Specialised Service Code'!$A$1:$D$219,2,FALSE))</f>
        <v>SPECIALIST RENAL SERVICES FOR CHILDREN</v>
      </c>
      <c r="O1488" s="87" t="s">
        <v>3699</v>
      </c>
      <c r="P1488" s="46"/>
      <c r="Q1488" s="46"/>
      <c r="R1488" s="46"/>
      <c r="S1488" s="46"/>
      <c r="T1488" s="46"/>
    </row>
    <row r="1489" spans="1:20">
      <c r="A1489" s="126" t="s">
        <v>27</v>
      </c>
      <c r="B1489" s="128" t="s">
        <v>4525</v>
      </c>
      <c r="C1489" s="127" t="s">
        <v>4526</v>
      </c>
      <c r="D1489" s="89" t="s">
        <v>29</v>
      </c>
      <c r="E1489" s="90" t="s">
        <v>4563</v>
      </c>
      <c r="F1489" s="78" t="s">
        <v>4564</v>
      </c>
      <c r="G1489" s="82" t="s">
        <v>4529</v>
      </c>
      <c r="H1489" s="82" t="s">
        <v>24</v>
      </c>
      <c r="I1489" s="78" t="s">
        <v>4530</v>
      </c>
      <c r="J1489" s="87" t="s">
        <v>1368</v>
      </c>
      <c r="K1489" s="50" t="str">
        <f>IF(ISERROR(VLOOKUP(J1489,'Specialised Service Code'!$A$1:$D$219,2,FALSE)),"",VLOOKUP(J1489,'Specialised Service Code'!$A$1:$D$219,2,FALSE))</f>
        <v>ADULT SPECIALIST RENAL SERVICES</v>
      </c>
      <c r="L1489" s="87" t="s">
        <v>2253</v>
      </c>
      <c r="M1489" s="87" t="s">
        <v>1199</v>
      </c>
      <c r="N1489" s="50" t="str">
        <f>IF(ISERROR(VLOOKUP(M1489,'Specialised Service Code'!$A$1:$D$219,2,FALSE)),"",VLOOKUP(M1489,'Specialised Service Code'!$A$1:$D$219,2,FALSE))</f>
        <v>SPECIALIST RENAL SERVICES FOR CHILDREN</v>
      </c>
      <c r="O1489" s="87" t="s">
        <v>3699</v>
      </c>
      <c r="P1489" s="46"/>
      <c r="Q1489" s="46"/>
      <c r="R1489" s="46"/>
      <c r="S1489" s="46"/>
      <c r="T1489" s="46"/>
    </row>
    <row r="1490" spans="1:20">
      <c r="A1490" s="126" t="s">
        <v>27</v>
      </c>
      <c r="B1490" s="128" t="s">
        <v>4525</v>
      </c>
      <c r="C1490" s="127" t="s">
        <v>4526</v>
      </c>
      <c r="D1490" s="89" t="s">
        <v>29</v>
      </c>
      <c r="E1490" s="90" t="s">
        <v>4565</v>
      </c>
      <c r="F1490" s="78" t="s">
        <v>4566</v>
      </c>
      <c r="G1490" s="82" t="s">
        <v>4529</v>
      </c>
      <c r="H1490" s="82" t="s">
        <v>24</v>
      </c>
      <c r="I1490" s="78" t="s">
        <v>4530</v>
      </c>
      <c r="J1490" s="87" t="s">
        <v>1368</v>
      </c>
      <c r="K1490" s="50" t="str">
        <f>IF(ISERROR(VLOOKUP(J1490,'Specialised Service Code'!$A$1:$D$219,2,FALSE)),"",VLOOKUP(J1490,'Specialised Service Code'!$A$1:$D$219,2,FALSE))</f>
        <v>ADULT SPECIALIST RENAL SERVICES</v>
      </c>
      <c r="L1490" s="87" t="s">
        <v>2253</v>
      </c>
      <c r="M1490" s="87" t="s">
        <v>1199</v>
      </c>
      <c r="N1490" s="50" t="str">
        <f>IF(ISERROR(VLOOKUP(M1490,'Specialised Service Code'!$A$1:$D$219,2,FALSE)),"",VLOOKUP(M1490,'Specialised Service Code'!$A$1:$D$219,2,FALSE))</f>
        <v>SPECIALIST RENAL SERVICES FOR CHILDREN</v>
      </c>
      <c r="O1490" s="87" t="s">
        <v>3699</v>
      </c>
      <c r="P1490" s="46"/>
      <c r="Q1490" s="46"/>
      <c r="R1490" s="46"/>
      <c r="S1490" s="46"/>
      <c r="T1490" s="46"/>
    </row>
    <row r="1491" spans="1:20">
      <c r="A1491" s="126" t="s">
        <v>27</v>
      </c>
      <c r="B1491" s="128" t="s">
        <v>4525</v>
      </c>
      <c r="C1491" s="127" t="s">
        <v>4526</v>
      </c>
      <c r="D1491" s="89" t="s">
        <v>29</v>
      </c>
      <c r="E1491" s="90" t="s">
        <v>4567</v>
      </c>
      <c r="F1491" s="78" t="s">
        <v>4568</v>
      </c>
      <c r="G1491" s="82" t="s">
        <v>4529</v>
      </c>
      <c r="H1491" s="82" t="s">
        <v>24</v>
      </c>
      <c r="I1491" s="78" t="s">
        <v>4530</v>
      </c>
      <c r="J1491" s="87" t="s">
        <v>1368</v>
      </c>
      <c r="K1491" s="50" t="str">
        <f>IF(ISERROR(VLOOKUP(J1491,'Specialised Service Code'!$A$1:$D$219,2,FALSE)),"",VLOOKUP(J1491,'Specialised Service Code'!$A$1:$D$219,2,FALSE))</f>
        <v>ADULT SPECIALIST RENAL SERVICES</v>
      </c>
      <c r="L1491" s="87" t="s">
        <v>2253</v>
      </c>
      <c r="M1491" s="87" t="s">
        <v>1199</v>
      </c>
      <c r="N1491" s="50" t="str">
        <f>IF(ISERROR(VLOOKUP(M1491,'Specialised Service Code'!$A$1:$D$219,2,FALSE)),"",VLOOKUP(M1491,'Specialised Service Code'!$A$1:$D$219,2,FALSE))</f>
        <v>SPECIALIST RENAL SERVICES FOR CHILDREN</v>
      </c>
      <c r="O1491" s="87" t="s">
        <v>3699</v>
      </c>
      <c r="P1491" s="46"/>
      <c r="Q1491" s="46"/>
      <c r="R1491" s="46"/>
      <c r="S1491" s="46"/>
      <c r="T1491" s="46"/>
    </row>
    <row r="1492" spans="1:20">
      <c r="A1492" s="126" t="s">
        <v>27</v>
      </c>
      <c r="B1492" s="128" t="s">
        <v>4525</v>
      </c>
      <c r="C1492" s="127" t="s">
        <v>4526</v>
      </c>
      <c r="D1492" s="89" t="s">
        <v>29</v>
      </c>
      <c r="E1492" s="133" t="s">
        <v>4569</v>
      </c>
      <c r="F1492" s="78" t="s">
        <v>4570</v>
      </c>
      <c r="G1492" s="82" t="s">
        <v>4529</v>
      </c>
      <c r="H1492" s="82" t="s">
        <v>24</v>
      </c>
      <c r="I1492" s="78" t="s">
        <v>4530</v>
      </c>
      <c r="J1492" s="87" t="s">
        <v>1368</v>
      </c>
      <c r="K1492" s="50" t="str">
        <f>IF(ISERROR(VLOOKUP(J1492,'Specialised Service Code'!$A$1:$D$219,2,FALSE)),"",VLOOKUP(J1492,'Specialised Service Code'!$A$1:$D$219,2,FALSE))</f>
        <v>ADULT SPECIALIST RENAL SERVICES</v>
      </c>
      <c r="L1492" s="87" t="s">
        <v>2253</v>
      </c>
      <c r="M1492" s="87" t="s">
        <v>1199</v>
      </c>
      <c r="N1492" s="50" t="str">
        <f>IF(ISERROR(VLOOKUP(M1492,'Specialised Service Code'!$A$1:$D$219,2,FALSE)),"",VLOOKUP(M1492,'Specialised Service Code'!$A$1:$D$219,2,FALSE))</f>
        <v>SPECIALIST RENAL SERVICES FOR CHILDREN</v>
      </c>
      <c r="O1492" s="87" t="s">
        <v>3699</v>
      </c>
      <c r="P1492" s="46"/>
      <c r="Q1492" s="46"/>
      <c r="R1492" s="46"/>
      <c r="S1492" s="46"/>
      <c r="T1492" s="46"/>
    </row>
    <row r="1493" spans="1:20">
      <c r="A1493" s="126" t="s">
        <v>27</v>
      </c>
      <c r="B1493" s="128" t="s">
        <v>4525</v>
      </c>
      <c r="C1493" s="127" t="s">
        <v>4526</v>
      </c>
      <c r="D1493" s="89" t="s">
        <v>29</v>
      </c>
      <c r="E1493" s="90" t="s">
        <v>4571</v>
      </c>
      <c r="F1493" s="78" t="s">
        <v>4572</v>
      </c>
      <c r="G1493" s="82" t="s">
        <v>4529</v>
      </c>
      <c r="H1493" s="82" t="s">
        <v>24</v>
      </c>
      <c r="I1493" s="78" t="s">
        <v>4530</v>
      </c>
      <c r="J1493" s="87" t="s">
        <v>1368</v>
      </c>
      <c r="K1493" s="50" t="str">
        <f>IF(ISERROR(VLOOKUP(J1493,'Specialised Service Code'!$A$1:$D$219,2,FALSE)),"",VLOOKUP(J1493,'Specialised Service Code'!$A$1:$D$219,2,FALSE))</f>
        <v>ADULT SPECIALIST RENAL SERVICES</v>
      </c>
      <c r="L1493" s="87" t="s">
        <v>2253</v>
      </c>
      <c r="M1493" s="87" t="s">
        <v>1199</v>
      </c>
      <c r="N1493" s="50" t="str">
        <f>IF(ISERROR(VLOOKUP(M1493,'Specialised Service Code'!$A$1:$D$219,2,FALSE)),"",VLOOKUP(M1493,'Specialised Service Code'!$A$1:$D$219,2,FALSE))</f>
        <v>SPECIALIST RENAL SERVICES FOR CHILDREN</v>
      </c>
      <c r="O1493" s="87" t="s">
        <v>3699</v>
      </c>
      <c r="P1493" s="46"/>
      <c r="Q1493" s="46"/>
      <c r="R1493" s="46"/>
      <c r="S1493" s="46"/>
      <c r="T1493" s="46"/>
    </row>
    <row r="1494" spans="1:20">
      <c r="A1494" s="126" t="s">
        <v>27</v>
      </c>
      <c r="B1494" s="128" t="s">
        <v>4573</v>
      </c>
      <c r="C1494" s="127" t="s">
        <v>4574</v>
      </c>
      <c r="D1494" s="89" t="s">
        <v>29</v>
      </c>
      <c r="E1494" s="90" t="s">
        <v>4575</v>
      </c>
      <c r="F1494" s="78" t="s">
        <v>4576</v>
      </c>
      <c r="G1494" s="82" t="s">
        <v>4529</v>
      </c>
      <c r="H1494" s="82" t="s">
        <v>24</v>
      </c>
      <c r="I1494" s="78" t="s">
        <v>4530</v>
      </c>
      <c r="J1494" s="87" t="s">
        <v>1368</v>
      </c>
      <c r="K1494" s="50" t="str">
        <f>IF(ISERROR(VLOOKUP(J1494,'Specialised Service Code'!$A$1:$D$219,2,FALSE)),"",VLOOKUP(J1494,'Specialised Service Code'!$A$1:$D$219,2,FALSE))</f>
        <v>ADULT SPECIALIST RENAL SERVICES</v>
      </c>
      <c r="L1494" s="87" t="s">
        <v>2253</v>
      </c>
      <c r="M1494" s="87" t="s">
        <v>1199</v>
      </c>
      <c r="N1494" s="50" t="str">
        <f>IF(ISERROR(VLOOKUP(M1494,'Specialised Service Code'!$A$1:$D$219,2,FALSE)),"",VLOOKUP(M1494,'Specialised Service Code'!$A$1:$D$219,2,FALSE))</f>
        <v>SPECIALIST RENAL SERVICES FOR CHILDREN</v>
      </c>
      <c r="O1494" s="87" t="s">
        <v>3699</v>
      </c>
      <c r="P1494" s="46"/>
      <c r="Q1494" s="46"/>
      <c r="R1494" s="46"/>
      <c r="S1494" s="46"/>
      <c r="T1494" s="46"/>
    </row>
    <row r="1495" spans="1:20">
      <c r="A1495" s="126" t="s">
        <v>27</v>
      </c>
      <c r="B1495" s="128" t="s">
        <v>4573</v>
      </c>
      <c r="C1495" s="127" t="s">
        <v>4574</v>
      </c>
      <c r="D1495" s="89" t="s">
        <v>29</v>
      </c>
      <c r="E1495" s="90" t="s">
        <v>4577</v>
      </c>
      <c r="F1495" s="78" t="s">
        <v>4578</v>
      </c>
      <c r="G1495" s="82" t="s">
        <v>4529</v>
      </c>
      <c r="H1495" s="82" t="s">
        <v>24</v>
      </c>
      <c r="I1495" s="78" t="s">
        <v>4530</v>
      </c>
      <c r="J1495" s="87" t="s">
        <v>1368</v>
      </c>
      <c r="K1495" s="50" t="str">
        <f>IF(ISERROR(VLOOKUP(J1495,'Specialised Service Code'!$A$1:$D$219,2,FALSE)),"",VLOOKUP(J1495,'Specialised Service Code'!$A$1:$D$219,2,FALSE))</f>
        <v>ADULT SPECIALIST RENAL SERVICES</v>
      </c>
      <c r="L1495" s="87" t="s">
        <v>2253</v>
      </c>
      <c r="M1495" s="87" t="s">
        <v>1199</v>
      </c>
      <c r="N1495" s="50" t="str">
        <f>IF(ISERROR(VLOOKUP(M1495,'Specialised Service Code'!$A$1:$D$219,2,FALSE)),"",VLOOKUP(M1495,'Specialised Service Code'!$A$1:$D$219,2,FALSE))</f>
        <v>SPECIALIST RENAL SERVICES FOR CHILDREN</v>
      </c>
      <c r="O1495" s="87" t="s">
        <v>3699</v>
      </c>
      <c r="P1495" s="46"/>
      <c r="Q1495" s="46"/>
      <c r="R1495" s="46"/>
      <c r="S1495" s="46"/>
      <c r="T1495" s="46"/>
    </row>
    <row r="1496" spans="1:20">
      <c r="A1496" s="126" t="s">
        <v>27</v>
      </c>
      <c r="B1496" s="128" t="s">
        <v>4573</v>
      </c>
      <c r="C1496" s="127" t="s">
        <v>4574</v>
      </c>
      <c r="D1496" s="89" t="s">
        <v>29</v>
      </c>
      <c r="E1496" s="90" t="s">
        <v>4579</v>
      </c>
      <c r="F1496" s="78" t="s">
        <v>4580</v>
      </c>
      <c r="G1496" s="82" t="s">
        <v>4529</v>
      </c>
      <c r="H1496" s="82" t="s">
        <v>24</v>
      </c>
      <c r="I1496" s="78" t="s">
        <v>4530</v>
      </c>
      <c r="J1496" s="87" t="s">
        <v>1368</v>
      </c>
      <c r="K1496" s="50" t="str">
        <f>IF(ISERROR(VLOOKUP(J1496,'Specialised Service Code'!$A$1:$D$219,2,FALSE)),"",VLOOKUP(J1496,'Specialised Service Code'!$A$1:$D$219,2,FALSE))</f>
        <v>ADULT SPECIALIST RENAL SERVICES</v>
      </c>
      <c r="L1496" s="87" t="s">
        <v>2253</v>
      </c>
      <c r="M1496" s="87" t="s">
        <v>1199</v>
      </c>
      <c r="N1496" s="50" t="str">
        <f>IF(ISERROR(VLOOKUP(M1496,'Specialised Service Code'!$A$1:$D$219,2,FALSE)),"",VLOOKUP(M1496,'Specialised Service Code'!$A$1:$D$219,2,FALSE))</f>
        <v>SPECIALIST RENAL SERVICES FOR CHILDREN</v>
      </c>
      <c r="O1496" s="87" t="s">
        <v>3699</v>
      </c>
      <c r="P1496" s="46"/>
      <c r="Q1496" s="46"/>
      <c r="R1496" s="46"/>
      <c r="S1496" s="46"/>
      <c r="T1496" s="46"/>
    </row>
    <row r="1497" spans="1:20">
      <c r="A1497" s="126" t="s">
        <v>27</v>
      </c>
      <c r="B1497" s="128" t="s">
        <v>4573</v>
      </c>
      <c r="C1497" s="127" t="s">
        <v>4574</v>
      </c>
      <c r="D1497" s="89" t="s">
        <v>29</v>
      </c>
      <c r="E1497" s="90" t="s">
        <v>4581</v>
      </c>
      <c r="F1497" s="78" t="s">
        <v>4582</v>
      </c>
      <c r="G1497" s="82" t="s">
        <v>4529</v>
      </c>
      <c r="H1497" s="82" t="s">
        <v>24</v>
      </c>
      <c r="I1497" s="78" t="s">
        <v>4530</v>
      </c>
      <c r="J1497" s="87" t="s">
        <v>1368</v>
      </c>
      <c r="K1497" s="50" t="str">
        <f>IF(ISERROR(VLOOKUP(J1497,'Specialised Service Code'!$A$1:$D$219,2,FALSE)),"",VLOOKUP(J1497,'Specialised Service Code'!$A$1:$D$219,2,FALSE))</f>
        <v>ADULT SPECIALIST RENAL SERVICES</v>
      </c>
      <c r="L1497" s="87" t="s">
        <v>2253</v>
      </c>
      <c r="M1497" s="87" t="s">
        <v>1199</v>
      </c>
      <c r="N1497" s="50" t="str">
        <f>IF(ISERROR(VLOOKUP(M1497,'Specialised Service Code'!$A$1:$D$219,2,FALSE)),"",VLOOKUP(M1497,'Specialised Service Code'!$A$1:$D$219,2,FALSE))</f>
        <v>SPECIALIST RENAL SERVICES FOR CHILDREN</v>
      </c>
      <c r="O1497" s="87" t="s">
        <v>3699</v>
      </c>
      <c r="P1497" s="46"/>
      <c r="Q1497" s="46"/>
      <c r="R1497" s="46"/>
      <c r="S1497" s="46"/>
      <c r="T1497" s="46"/>
    </row>
    <row r="1498" spans="1:20">
      <c r="A1498" s="126" t="s">
        <v>27</v>
      </c>
      <c r="B1498" s="128" t="s">
        <v>4573</v>
      </c>
      <c r="C1498" s="127" t="s">
        <v>4574</v>
      </c>
      <c r="D1498" s="89" t="s">
        <v>29</v>
      </c>
      <c r="E1498" s="90" t="s">
        <v>4583</v>
      </c>
      <c r="F1498" s="78" t="s">
        <v>4584</v>
      </c>
      <c r="G1498" s="82" t="s">
        <v>4529</v>
      </c>
      <c r="H1498" s="82" t="s">
        <v>24</v>
      </c>
      <c r="I1498" s="78" t="s">
        <v>4530</v>
      </c>
      <c r="J1498" s="87" t="s">
        <v>1368</v>
      </c>
      <c r="K1498" s="50" t="str">
        <f>IF(ISERROR(VLOOKUP(J1498,'Specialised Service Code'!$A$1:$D$219,2,FALSE)),"",VLOOKUP(J1498,'Specialised Service Code'!$A$1:$D$219,2,FALSE))</f>
        <v>ADULT SPECIALIST RENAL SERVICES</v>
      </c>
      <c r="L1498" s="87" t="s">
        <v>2253</v>
      </c>
      <c r="M1498" s="87" t="s">
        <v>1199</v>
      </c>
      <c r="N1498" s="50" t="str">
        <f>IF(ISERROR(VLOOKUP(M1498,'Specialised Service Code'!$A$1:$D$219,2,FALSE)),"",VLOOKUP(M1498,'Specialised Service Code'!$A$1:$D$219,2,FALSE))</f>
        <v>SPECIALIST RENAL SERVICES FOR CHILDREN</v>
      </c>
      <c r="O1498" s="87" t="s">
        <v>3699</v>
      </c>
      <c r="P1498" s="46"/>
      <c r="Q1498" s="46"/>
      <c r="R1498" s="46"/>
      <c r="S1498" s="46"/>
      <c r="T1498" s="46"/>
    </row>
    <row r="1499" spans="1:20">
      <c r="A1499" s="126" t="s">
        <v>27</v>
      </c>
      <c r="B1499" s="128" t="s">
        <v>4573</v>
      </c>
      <c r="C1499" s="127" t="s">
        <v>4574</v>
      </c>
      <c r="D1499" s="89" t="s">
        <v>29</v>
      </c>
      <c r="E1499" s="90" t="s">
        <v>4585</v>
      </c>
      <c r="F1499" s="78" t="s">
        <v>4586</v>
      </c>
      <c r="G1499" s="82" t="s">
        <v>4529</v>
      </c>
      <c r="H1499" s="82" t="s">
        <v>24</v>
      </c>
      <c r="I1499" s="78" t="s">
        <v>4530</v>
      </c>
      <c r="J1499" s="87" t="s">
        <v>1368</v>
      </c>
      <c r="K1499" s="50" t="str">
        <f>IF(ISERROR(VLOOKUP(J1499,'Specialised Service Code'!$A$1:$D$219,2,FALSE)),"",VLOOKUP(J1499,'Specialised Service Code'!$A$1:$D$219,2,FALSE))</f>
        <v>ADULT SPECIALIST RENAL SERVICES</v>
      </c>
      <c r="L1499" s="87" t="s">
        <v>2253</v>
      </c>
      <c r="M1499" s="87" t="s">
        <v>1199</v>
      </c>
      <c r="N1499" s="50" t="str">
        <f>IF(ISERROR(VLOOKUP(M1499,'Specialised Service Code'!$A$1:$D$219,2,FALSE)),"",VLOOKUP(M1499,'Specialised Service Code'!$A$1:$D$219,2,FALSE))</f>
        <v>SPECIALIST RENAL SERVICES FOR CHILDREN</v>
      </c>
      <c r="O1499" s="87" t="s">
        <v>3699</v>
      </c>
      <c r="P1499" s="46"/>
      <c r="Q1499" s="46"/>
      <c r="R1499" s="46"/>
      <c r="S1499" s="46"/>
      <c r="T1499" s="46"/>
    </row>
    <row r="1500" spans="1:20">
      <c r="A1500" s="126" t="s">
        <v>27</v>
      </c>
      <c r="B1500" s="128" t="s">
        <v>4573</v>
      </c>
      <c r="C1500" s="127" t="s">
        <v>4574</v>
      </c>
      <c r="D1500" s="89" t="s">
        <v>29</v>
      </c>
      <c r="E1500" s="90" t="s">
        <v>4587</v>
      </c>
      <c r="F1500" s="78" t="s">
        <v>4588</v>
      </c>
      <c r="G1500" s="82" t="s">
        <v>4529</v>
      </c>
      <c r="H1500" s="82" t="s">
        <v>24</v>
      </c>
      <c r="I1500" s="78" t="s">
        <v>4530</v>
      </c>
      <c r="J1500" s="87" t="s">
        <v>1368</v>
      </c>
      <c r="K1500" s="50" t="str">
        <f>IF(ISERROR(VLOOKUP(J1500,'Specialised Service Code'!$A$1:$D$219,2,FALSE)),"",VLOOKUP(J1500,'Specialised Service Code'!$A$1:$D$219,2,FALSE))</f>
        <v>ADULT SPECIALIST RENAL SERVICES</v>
      </c>
      <c r="L1500" s="87" t="s">
        <v>2253</v>
      </c>
      <c r="M1500" s="87" t="s">
        <v>1199</v>
      </c>
      <c r="N1500" s="50" t="str">
        <f>IF(ISERROR(VLOOKUP(M1500,'Specialised Service Code'!$A$1:$D$219,2,FALSE)),"",VLOOKUP(M1500,'Specialised Service Code'!$A$1:$D$219,2,FALSE))</f>
        <v>SPECIALIST RENAL SERVICES FOR CHILDREN</v>
      </c>
      <c r="O1500" s="87" t="s">
        <v>3699</v>
      </c>
      <c r="P1500" s="46"/>
      <c r="Q1500" s="46"/>
      <c r="R1500" s="46"/>
      <c r="S1500" s="46"/>
      <c r="T1500" s="46"/>
    </row>
    <row r="1501" spans="1:20">
      <c r="A1501" s="126" t="s">
        <v>27</v>
      </c>
      <c r="B1501" s="128" t="s">
        <v>4573</v>
      </c>
      <c r="C1501" s="127" t="s">
        <v>4574</v>
      </c>
      <c r="D1501" s="89" t="s">
        <v>29</v>
      </c>
      <c r="E1501" s="90" t="s">
        <v>4589</v>
      </c>
      <c r="F1501" s="78" t="s">
        <v>4590</v>
      </c>
      <c r="G1501" s="82" t="s">
        <v>4529</v>
      </c>
      <c r="H1501" s="82" t="s">
        <v>24</v>
      </c>
      <c r="I1501" s="78" t="s">
        <v>4530</v>
      </c>
      <c r="J1501" s="87" t="s">
        <v>1368</v>
      </c>
      <c r="K1501" s="50" t="str">
        <f>IF(ISERROR(VLOOKUP(J1501,'Specialised Service Code'!$A$1:$D$219,2,FALSE)),"",VLOOKUP(J1501,'Specialised Service Code'!$A$1:$D$219,2,FALSE))</f>
        <v>ADULT SPECIALIST RENAL SERVICES</v>
      </c>
      <c r="L1501" s="87" t="s">
        <v>2253</v>
      </c>
      <c r="M1501" s="87" t="s">
        <v>1199</v>
      </c>
      <c r="N1501" s="50" t="str">
        <f>IF(ISERROR(VLOOKUP(M1501,'Specialised Service Code'!$A$1:$D$219,2,FALSE)),"",VLOOKUP(M1501,'Specialised Service Code'!$A$1:$D$219,2,FALSE))</f>
        <v>SPECIALIST RENAL SERVICES FOR CHILDREN</v>
      </c>
      <c r="O1501" s="87" t="s">
        <v>3699</v>
      </c>
      <c r="P1501" s="46"/>
      <c r="Q1501" s="46"/>
      <c r="R1501" s="46"/>
      <c r="S1501" s="46"/>
      <c r="T1501" s="46"/>
    </row>
    <row r="1502" spans="1:20">
      <c r="A1502" s="126" t="s">
        <v>27</v>
      </c>
      <c r="B1502" s="128" t="s">
        <v>4573</v>
      </c>
      <c r="C1502" s="127" t="s">
        <v>4574</v>
      </c>
      <c r="D1502" s="89" t="s">
        <v>29</v>
      </c>
      <c r="E1502" s="90" t="s">
        <v>4591</v>
      </c>
      <c r="F1502" s="78" t="s">
        <v>4592</v>
      </c>
      <c r="G1502" s="82" t="s">
        <v>4529</v>
      </c>
      <c r="H1502" s="82" t="s">
        <v>24</v>
      </c>
      <c r="I1502" s="78" t="s">
        <v>4530</v>
      </c>
      <c r="J1502" s="87" t="s">
        <v>1368</v>
      </c>
      <c r="K1502" s="50" t="str">
        <f>IF(ISERROR(VLOOKUP(J1502,'Specialised Service Code'!$A$1:$D$219,2,FALSE)),"",VLOOKUP(J1502,'Specialised Service Code'!$A$1:$D$219,2,FALSE))</f>
        <v>ADULT SPECIALIST RENAL SERVICES</v>
      </c>
      <c r="L1502" s="87" t="s">
        <v>2253</v>
      </c>
      <c r="M1502" s="87" t="s">
        <v>1199</v>
      </c>
      <c r="N1502" s="50" t="str">
        <f>IF(ISERROR(VLOOKUP(M1502,'Specialised Service Code'!$A$1:$D$219,2,FALSE)),"",VLOOKUP(M1502,'Specialised Service Code'!$A$1:$D$219,2,FALSE))</f>
        <v>SPECIALIST RENAL SERVICES FOR CHILDREN</v>
      </c>
      <c r="O1502" s="87" t="s">
        <v>3699</v>
      </c>
      <c r="P1502" s="46"/>
      <c r="Q1502" s="46"/>
      <c r="R1502" s="46"/>
      <c r="S1502" s="46"/>
      <c r="T1502" s="46"/>
    </row>
    <row r="1503" spans="1:20">
      <c r="A1503" s="126" t="s">
        <v>27</v>
      </c>
      <c r="B1503" s="128" t="s">
        <v>4573</v>
      </c>
      <c r="C1503" s="127" t="s">
        <v>4574</v>
      </c>
      <c r="D1503" s="89" t="s">
        <v>29</v>
      </c>
      <c r="E1503" s="90" t="s">
        <v>4593</v>
      </c>
      <c r="F1503" s="78" t="s">
        <v>4594</v>
      </c>
      <c r="G1503" s="82" t="s">
        <v>4529</v>
      </c>
      <c r="H1503" s="82" t="s">
        <v>24</v>
      </c>
      <c r="I1503" s="78" t="s">
        <v>4530</v>
      </c>
      <c r="J1503" s="87" t="s">
        <v>1368</v>
      </c>
      <c r="K1503" s="50" t="str">
        <f>IF(ISERROR(VLOOKUP(J1503,'Specialised Service Code'!$A$1:$D$219,2,FALSE)),"",VLOOKUP(J1503,'Specialised Service Code'!$A$1:$D$219,2,FALSE))</f>
        <v>ADULT SPECIALIST RENAL SERVICES</v>
      </c>
      <c r="L1503" s="87" t="s">
        <v>2253</v>
      </c>
      <c r="M1503" s="87" t="s">
        <v>1199</v>
      </c>
      <c r="N1503" s="50" t="str">
        <f>IF(ISERROR(VLOOKUP(M1503,'Specialised Service Code'!$A$1:$D$219,2,FALSE)),"",VLOOKUP(M1503,'Specialised Service Code'!$A$1:$D$219,2,FALSE))</f>
        <v>SPECIALIST RENAL SERVICES FOR CHILDREN</v>
      </c>
      <c r="O1503" s="87" t="s">
        <v>3699</v>
      </c>
      <c r="P1503" s="46"/>
      <c r="Q1503" s="46"/>
      <c r="R1503" s="46"/>
      <c r="S1503" s="46"/>
      <c r="T1503" s="46"/>
    </row>
    <row r="1504" spans="1:20">
      <c r="A1504" s="126" t="s">
        <v>27</v>
      </c>
      <c r="B1504" s="128" t="s">
        <v>4573</v>
      </c>
      <c r="C1504" s="127" t="s">
        <v>4574</v>
      </c>
      <c r="D1504" s="89" t="s">
        <v>29</v>
      </c>
      <c r="E1504" s="90" t="s">
        <v>4595</v>
      </c>
      <c r="F1504" s="78" t="s">
        <v>4596</v>
      </c>
      <c r="G1504" s="82" t="s">
        <v>4529</v>
      </c>
      <c r="H1504" s="82" t="s">
        <v>24</v>
      </c>
      <c r="I1504" s="78" t="s">
        <v>4530</v>
      </c>
      <c r="J1504" s="87" t="s">
        <v>1368</v>
      </c>
      <c r="K1504" s="50" t="str">
        <f>IF(ISERROR(VLOOKUP(J1504,'Specialised Service Code'!$A$1:$D$219,2,FALSE)),"",VLOOKUP(J1504,'Specialised Service Code'!$A$1:$D$219,2,FALSE))</f>
        <v>ADULT SPECIALIST RENAL SERVICES</v>
      </c>
      <c r="L1504" s="87" t="s">
        <v>2253</v>
      </c>
      <c r="M1504" s="87" t="s">
        <v>1199</v>
      </c>
      <c r="N1504" s="50" t="str">
        <f>IF(ISERROR(VLOOKUP(M1504,'Specialised Service Code'!$A$1:$D$219,2,FALSE)),"",VLOOKUP(M1504,'Specialised Service Code'!$A$1:$D$219,2,FALSE))</f>
        <v>SPECIALIST RENAL SERVICES FOR CHILDREN</v>
      </c>
      <c r="O1504" s="87" t="s">
        <v>3699</v>
      </c>
      <c r="P1504" s="46"/>
      <c r="Q1504" s="46"/>
      <c r="R1504" s="46"/>
      <c r="S1504" s="46"/>
      <c r="T1504" s="46"/>
    </row>
    <row r="1505" spans="1:20">
      <c r="A1505" s="126" t="s">
        <v>27</v>
      </c>
      <c r="B1505" s="128" t="s">
        <v>4573</v>
      </c>
      <c r="C1505" s="127" t="s">
        <v>4574</v>
      </c>
      <c r="D1505" s="89" t="s">
        <v>29</v>
      </c>
      <c r="E1505" s="90" t="s">
        <v>4597</v>
      </c>
      <c r="F1505" s="78" t="s">
        <v>4598</v>
      </c>
      <c r="G1505" s="82" t="s">
        <v>4529</v>
      </c>
      <c r="H1505" s="82" t="s">
        <v>24</v>
      </c>
      <c r="I1505" s="78" t="s">
        <v>4530</v>
      </c>
      <c r="J1505" s="87" t="s">
        <v>1368</v>
      </c>
      <c r="K1505" s="50" t="str">
        <f>IF(ISERROR(VLOOKUP(J1505,'Specialised Service Code'!$A$1:$D$219,2,FALSE)),"",VLOOKUP(J1505,'Specialised Service Code'!$A$1:$D$219,2,FALSE))</f>
        <v>ADULT SPECIALIST RENAL SERVICES</v>
      </c>
      <c r="L1505" s="87" t="s">
        <v>2253</v>
      </c>
      <c r="M1505" s="87" t="s">
        <v>1199</v>
      </c>
      <c r="N1505" s="50" t="str">
        <f>IF(ISERROR(VLOOKUP(M1505,'Specialised Service Code'!$A$1:$D$219,2,FALSE)),"",VLOOKUP(M1505,'Specialised Service Code'!$A$1:$D$219,2,FALSE))</f>
        <v>SPECIALIST RENAL SERVICES FOR CHILDREN</v>
      </c>
      <c r="O1505" s="87" t="s">
        <v>3699</v>
      </c>
      <c r="P1505" s="46"/>
      <c r="Q1505" s="46"/>
      <c r="R1505" s="46"/>
      <c r="S1505" s="46"/>
      <c r="T1505" s="46"/>
    </row>
    <row r="1506" spans="1:20">
      <c r="A1506" s="126" t="s">
        <v>27</v>
      </c>
      <c r="B1506" s="128" t="s">
        <v>4573</v>
      </c>
      <c r="C1506" s="127" t="s">
        <v>4574</v>
      </c>
      <c r="D1506" s="89" t="s">
        <v>29</v>
      </c>
      <c r="E1506" s="90" t="s">
        <v>4599</v>
      </c>
      <c r="F1506" s="78" t="s">
        <v>4600</v>
      </c>
      <c r="G1506" s="82" t="s">
        <v>4529</v>
      </c>
      <c r="H1506" s="82" t="s">
        <v>24</v>
      </c>
      <c r="I1506" s="78" t="s">
        <v>4530</v>
      </c>
      <c r="J1506" s="87" t="s">
        <v>1368</v>
      </c>
      <c r="K1506" s="50" t="str">
        <f>IF(ISERROR(VLOOKUP(J1506,'Specialised Service Code'!$A$1:$D$219,2,FALSE)),"",VLOOKUP(J1506,'Specialised Service Code'!$A$1:$D$219,2,FALSE))</f>
        <v>ADULT SPECIALIST RENAL SERVICES</v>
      </c>
      <c r="L1506" s="87" t="s">
        <v>2253</v>
      </c>
      <c r="M1506" s="87" t="s">
        <v>1199</v>
      </c>
      <c r="N1506" s="50" t="str">
        <f>IF(ISERROR(VLOOKUP(M1506,'Specialised Service Code'!$A$1:$D$219,2,FALSE)),"",VLOOKUP(M1506,'Specialised Service Code'!$A$1:$D$219,2,FALSE))</f>
        <v>SPECIALIST RENAL SERVICES FOR CHILDREN</v>
      </c>
      <c r="O1506" s="87" t="s">
        <v>3699</v>
      </c>
      <c r="P1506" s="46"/>
      <c r="Q1506" s="46"/>
      <c r="R1506" s="46"/>
      <c r="S1506" s="46"/>
      <c r="T1506" s="46"/>
    </row>
    <row r="1507" spans="1:20">
      <c r="A1507" s="126" t="s">
        <v>27</v>
      </c>
      <c r="B1507" s="128" t="s">
        <v>4573</v>
      </c>
      <c r="C1507" s="127" t="s">
        <v>4574</v>
      </c>
      <c r="D1507" s="89" t="s">
        <v>29</v>
      </c>
      <c r="E1507" s="90" t="s">
        <v>4601</v>
      </c>
      <c r="F1507" s="78" t="s">
        <v>4602</v>
      </c>
      <c r="G1507" s="82" t="s">
        <v>4529</v>
      </c>
      <c r="H1507" s="82" t="s">
        <v>24</v>
      </c>
      <c r="I1507" s="78" t="s">
        <v>4530</v>
      </c>
      <c r="J1507" s="87" t="s">
        <v>1368</v>
      </c>
      <c r="K1507" s="50" t="str">
        <f>IF(ISERROR(VLOOKUP(J1507,'Specialised Service Code'!$A$1:$D$219,2,FALSE)),"",VLOOKUP(J1507,'Specialised Service Code'!$A$1:$D$219,2,FALSE))</f>
        <v>ADULT SPECIALIST RENAL SERVICES</v>
      </c>
      <c r="L1507" s="87" t="s">
        <v>2253</v>
      </c>
      <c r="M1507" s="87" t="s">
        <v>1199</v>
      </c>
      <c r="N1507" s="50" t="str">
        <f>IF(ISERROR(VLOOKUP(M1507,'Specialised Service Code'!$A$1:$D$219,2,FALSE)),"",VLOOKUP(M1507,'Specialised Service Code'!$A$1:$D$219,2,FALSE))</f>
        <v>SPECIALIST RENAL SERVICES FOR CHILDREN</v>
      </c>
      <c r="O1507" s="87" t="s">
        <v>3699</v>
      </c>
      <c r="P1507" s="46"/>
      <c r="Q1507" s="46"/>
      <c r="R1507" s="46"/>
      <c r="S1507" s="46"/>
      <c r="T1507" s="46"/>
    </row>
    <row r="1508" spans="1:20">
      <c r="A1508" s="126" t="s">
        <v>27</v>
      </c>
      <c r="B1508" s="128" t="s">
        <v>4573</v>
      </c>
      <c r="C1508" s="127" t="s">
        <v>4574</v>
      </c>
      <c r="D1508" s="89" t="s">
        <v>29</v>
      </c>
      <c r="E1508" s="90" t="s">
        <v>4603</v>
      </c>
      <c r="F1508" s="78" t="s">
        <v>4604</v>
      </c>
      <c r="G1508" s="82" t="s">
        <v>4529</v>
      </c>
      <c r="H1508" s="82" t="s">
        <v>24</v>
      </c>
      <c r="I1508" s="78" t="s">
        <v>4530</v>
      </c>
      <c r="J1508" s="87" t="s">
        <v>1368</v>
      </c>
      <c r="K1508" s="50" t="str">
        <f>IF(ISERROR(VLOOKUP(J1508,'Specialised Service Code'!$A$1:$D$219,2,FALSE)),"",VLOOKUP(J1508,'Specialised Service Code'!$A$1:$D$219,2,FALSE))</f>
        <v>ADULT SPECIALIST RENAL SERVICES</v>
      </c>
      <c r="L1508" s="87" t="s">
        <v>2253</v>
      </c>
      <c r="M1508" s="87" t="s">
        <v>1199</v>
      </c>
      <c r="N1508" s="50" t="str">
        <f>IF(ISERROR(VLOOKUP(M1508,'Specialised Service Code'!$A$1:$D$219,2,FALSE)),"",VLOOKUP(M1508,'Specialised Service Code'!$A$1:$D$219,2,FALSE))</f>
        <v>SPECIALIST RENAL SERVICES FOR CHILDREN</v>
      </c>
      <c r="O1508" s="87" t="s">
        <v>3699</v>
      </c>
      <c r="P1508" s="46"/>
      <c r="Q1508" s="46"/>
      <c r="R1508" s="46"/>
      <c r="S1508" s="46"/>
      <c r="T1508" s="46"/>
    </row>
    <row r="1509" spans="1:20">
      <c r="A1509" s="126" t="s">
        <v>27</v>
      </c>
      <c r="B1509" s="128" t="s">
        <v>4605</v>
      </c>
      <c r="C1509" s="127" t="s">
        <v>4606</v>
      </c>
      <c r="D1509" s="89" t="s">
        <v>29</v>
      </c>
      <c r="E1509" s="90" t="s">
        <v>4607</v>
      </c>
      <c r="F1509" s="78" t="s">
        <v>4608</v>
      </c>
      <c r="G1509" s="82" t="s">
        <v>4529</v>
      </c>
      <c r="H1509" s="82" t="s">
        <v>24</v>
      </c>
      <c r="I1509" s="78" t="s">
        <v>4530</v>
      </c>
      <c r="J1509" s="87" t="s">
        <v>1368</v>
      </c>
      <c r="K1509" s="50" t="str">
        <f>IF(ISERROR(VLOOKUP(J1509,'Specialised Service Code'!$A$1:$D$219,2,FALSE)),"",VLOOKUP(J1509,'Specialised Service Code'!$A$1:$D$219,2,FALSE))</f>
        <v>ADULT SPECIALIST RENAL SERVICES</v>
      </c>
      <c r="L1509" s="87" t="s">
        <v>2253</v>
      </c>
      <c r="M1509" s="87" t="s">
        <v>1199</v>
      </c>
      <c r="N1509" s="50" t="str">
        <f>IF(ISERROR(VLOOKUP(M1509,'Specialised Service Code'!$A$1:$D$219,2,FALSE)),"",VLOOKUP(M1509,'Specialised Service Code'!$A$1:$D$219,2,FALSE))</f>
        <v>SPECIALIST RENAL SERVICES FOR CHILDREN</v>
      </c>
      <c r="O1509" s="87" t="s">
        <v>3699</v>
      </c>
      <c r="P1509" s="46"/>
      <c r="Q1509" s="46"/>
      <c r="R1509" s="46"/>
      <c r="S1509" s="46"/>
      <c r="T1509" s="46"/>
    </row>
    <row r="1510" spans="1:20">
      <c r="A1510" s="126" t="s">
        <v>27</v>
      </c>
      <c r="B1510" s="128" t="s">
        <v>4605</v>
      </c>
      <c r="C1510" s="127" t="s">
        <v>4606</v>
      </c>
      <c r="D1510" s="89" t="s">
        <v>29</v>
      </c>
      <c r="E1510" s="90" t="s">
        <v>4609</v>
      </c>
      <c r="F1510" s="78" t="s">
        <v>4610</v>
      </c>
      <c r="G1510" s="82" t="s">
        <v>4529</v>
      </c>
      <c r="H1510" s="82" t="s">
        <v>24</v>
      </c>
      <c r="I1510" s="78" t="s">
        <v>4530</v>
      </c>
      <c r="J1510" s="87" t="s">
        <v>1368</v>
      </c>
      <c r="K1510" s="50" t="str">
        <f>IF(ISERROR(VLOOKUP(J1510,'Specialised Service Code'!$A$1:$D$219,2,FALSE)),"",VLOOKUP(J1510,'Specialised Service Code'!$A$1:$D$219,2,FALSE))</f>
        <v>ADULT SPECIALIST RENAL SERVICES</v>
      </c>
      <c r="L1510" s="87" t="s">
        <v>2253</v>
      </c>
      <c r="M1510" s="87" t="s">
        <v>1199</v>
      </c>
      <c r="N1510" s="50" t="str">
        <f>IF(ISERROR(VLOOKUP(M1510,'Specialised Service Code'!$A$1:$D$219,2,FALSE)),"",VLOOKUP(M1510,'Specialised Service Code'!$A$1:$D$219,2,FALSE))</f>
        <v>SPECIALIST RENAL SERVICES FOR CHILDREN</v>
      </c>
      <c r="O1510" s="87" t="s">
        <v>3699</v>
      </c>
      <c r="P1510" s="46"/>
      <c r="Q1510" s="46"/>
      <c r="R1510" s="46"/>
      <c r="S1510" s="46"/>
      <c r="T1510" s="46"/>
    </row>
    <row r="1511" spans="1:20">
      <c r="A1511" s="126" t="s">
        <v>27</v>
      </c>
      <c r="B1511" s="128" t="s">
        <v>4605</v>
      </c>
      <c r="C1511" s="127" t="s">
        <v>4606</v>
      </c>
      <c r="D1511" s="89" t="s">
        <v>29</v>
      </c>
      <c r="E1511" s="90" t="s">
        <v>4611</v>
      </c>
      <c r="F1511" s="78" t="s">
        <v>4612</v>
      </c>
      <c r="G1511" s="82" t="s">
        <v>4529</v>
      </c>
      <c r="H1511" s="82" t="s">
        <v>24</v>
      </c>
      <c r="I1511" s="78" t="s">
        <v>4530</v>
      </c>
      <c r="J1511" s="87" t="s">
        <v>1368</v>
      </c>
      <c r="K1511" s="50" t="str">
        <f>IF(ISERROR(VLOOKUP(J1511,'Specialised Service Code'!$A$1:$D$219,2,FALSE)),"",VLOOKUP(J1511,'Specialised Service Code'!$A$1:$D$219,2,FALSE))</f>
        <v>ADULT SPECIALIST RENAL SERVICES</v>
      </c>
      <c r="L1511" s="87" t="s">
        <v>2253</v>
      </c>
      <c r="M1511" s="87" t="s">
        <v>1199</v>
      </c>
      <c r="N1511" s="50" t="str">
        <f>IF(ISERROR(VLOOKUP(M1511,'Specialised Service Code'!$A$1:$D$219,2,FALSE)),"",VLOOKUP(M1511,'Specialised Service Code'!$A$1:$D$219,2,FALSE))</f>
        <v>SPECIALIST RENAL SERVICES FOR CHILDREN</v>
      </c>
      <c r="O1511" s="87" t="s">
        <v>3699</v>
      </c>
      <c r="P1511" s="46"/>
      <c r="Q1511" s="46"/>
      <c r="R1511" s="46"/>
      <c r="S1511" s="46"/>
      <c r="T1511" s="46"/>
    </row>
    <row r="1512" spans="1:20">
      <c r="A1512" s="126" t="s">
        <v>27</v>
      </c>
      <c r="B1512" s="128" t="s">
        <v>4605</v>
      </c>
      <c r="C1512" s="127" t="s">
        <v>4606</v>
      </c>
      <c r="D1512" s="89" t="s">
        <v>29</v>
      </c>
      <c r="E1512" s="90" t="s">
        <v>4613</v>
      </c>
      <c r="F1512" s="78" t="s">
        <v>4614</v>
      </c>
      <c r="G1512" s="82" t="s">
        <v>4529</v>
      </c>
      <c r="H1512" s="82" t="s">
        <v>24</v>
      </c>
      <c r="I1512" s="78" t="s">
        <v>4530</v>
      </c>
      <c r="J1512" s="87" t="s">
        <v>1368</v>
      </c>
      <c r="K1512" s="50" t="str">
        <f>IF(ISERROR(VLOOKUP(J1512,'Specialised Service Code'!$A$1:$D$219,2,FALSE)),"",VLOOKUP(J1512,'Specialised Service Code'!$A$1:$D$219,2,FALSE))</f>
        <v>ADULT SPECIALIST RENAL SERVICES</v>
      </c>
      <c r="L1512" s="87" t="s">
        <v>2253</v>
      </c>
      <c r="M1512" s="87" t="s">
        <v>1199</v>
      </c>
      <c r="N1512" s="50" t="str">
        <f>IF(ISERROR(VLOOKUP(M1512,'Specialised Service Code'!$A$1:$D$219,2,FALSE)),"",VLOOKUP(M1512,'Specialised Service Code'!$A$1:$D$219,2,FALSE))</f>
        <v>SPECIALIST RENAL SERVICES FOR CHILDREN</v>
      </c>
      <c r="O1512" s="87" t="s">
        <v>3699</v>
      </c>
      <c r="P1512" s="46"/>
      <c r="Q1512" s="46"/>
      <c r="R1512" s="46"/>
      <c r="S1512" s="46"/>
      <c r="T1512" s="46"/>
    </row>
    <row r="1513" spans="1:20">
      <c r="A1513" s="126" t="s">
        <v>27</v>
      </c>
      <c r="B1513" s="128" t="s">
        <v>4605</v>
      </c>
      <c r="C1513" s="127" t="s">
        <v>4606</v>
      </c>
      <c r="D1513" s="89" t="s">
        <v>29</v>
      </c>
      <c r="E1513" s="90" t="s">
        <v>4615</v>
      </c>
      <c r="F1513" s="78" t="s">
        <v>4616</v>
      </c>
      <c r="G1513" s="82" t="s">
        <v>4529</v>
      </c>
      <c r="H1513" s="82" t="s">
        <v>24</v>
      </c>
      <c r="I1513" s="78" t="s">
        <v>4530</v>
      </c>
      <c r="J1513" s="87" t="s">
        <v>1368</v>
      </c>
      <c r="K1513" s="50" t="str">
        <f>IF(ISERROR(VLOOKUP(J1513,'Specialised Service Code'!$A$1:$D$219,2,FALSE)),"",VLOOKUP(J1513,'Specialised Service Code'!$A$1:$D$219,2,FALSE))</f>
        <v>ADULT SPECIALIST RENAL SERVICES</v>
      </c>
      <c r="L1513" s="87" t="s">
        <v>2253</v>
      </c>
      <c r="M1513" s="87" t="s">
        <v>1199</v>
      </c>
      <c r="N1513" s="50" t="str">
        <f>IF(ISERROR(VLOOKUP(M1513,'Specialised Service Code'!$A$1:$D$219,2,FALSE)),"",VLOOKUP(M1513,'Specialised Service Code'!$A$1:$D$219,2,FALSE))</f>
        <v>SPECIALIST RENAL SERVICES FOR CHILDREN</v>
      </c>
      <c r="O1513" s="87" t="s">
        <v>3699</v>
      </c>
      <c r="P1513" s="46"/>
      <c r="Q1513" s="46"/>
      <c r="R1513" s="46"/>
      <c r="S1513" s="46"/>
      <c r="T1513" s="46"/>
    </row>
    <row r="1514" spans="1:20">
      <c r="A1514" s="126" t="s">
        <v>27</v>
      </c>
      <c r="B1514" s="128" t="s">
        <v>4605</v>
      </c>
      <c r="C1514" s="127" t="s">
        <v>4606</v>
      </c>
      <c r="D1514" s="89" t="s">
        <v>29</v>
      </c>
      <c r="E1514" s="90" t="s">
        <v>4617</v>
      </c>
      <c r="F1514" s="78" t="s">
        <v>4618</v>
      </c>
      <c r="G1514" s="82" t="s">
        <v>4529</v>
      </c>
      <c r="H1514" s="82" t="s">
        <v>24</v>
      </c>
      <c r="I1514" s="78" t="s">
        <v>4530</v>
      </c>
      <c r="J1514" s="87" t="s">
        <v>1368</v>
      </c>
      <c r="K1514" s="50" t="str">
        <f>IF(ISERROR(VLOOKUP(J1514,'Specialised Service Code'!$A$1:$D$219,2,FALSE)),"",VLOOKUP(J1514,'Specialised Service Code'!$A$1:$D$219,2,FALSE))</f>
        <v>ADULT SPECIALIST RENAL SERVICES</v>
      </c>
      <c r="L1514" s="87" t="s">
        <v>2253</v>
      </c>
      <c r="M1514" s="87" t="s">
        <v>1199</v>
      </c>
      <c r="N1514" s="50" t="str">
        <f>IF(ISERROR(VLOOKUP(M1514,'Specialised Service Code'!$A$1:$D$219,2,FALSE)),"",VLOOKUP(M1514,'Specialised Service Code'!$A$1:$D$219,2,FALSE))</f>
        <v>SPECIALIST RENAL SERVICES FOR CHILDREN</v>
      </c>
      <c r="O1514" s="87" t="s">
        <v>3699</v>
      </c>
      <c r="P1514" s="46"/>
      <c r="Q1514" s="46"/>
      <c r="R1514" s="46"/>
      <c r="S1514" s="46"/>
      <c r="T1514" s="46"/>
    </row>
    <row r="1515" spans="1:20">
      <c r="A1515" s="126" t="s">
        <v>27</v>
      </c>
      <c r="B1515" s="128" t="s">
        <v>4605</v>
      </c>
      <c r="C1515" s="127" t="s">
        <v>4606</v>
      </c>
      <c r="D1515" s="89" t="s">
        <v>29</v>
      </c>
      <c r="E1515" s="90" t="s">
        <v>4619</v>
      </c>
      <c r="F1515" s="78" t="s">
        <v>4620</v>
      </c>
      <c r="G1515" s="82" t="s">
        <v>4529</v>
      </c>
      <c r="H1515" s="82" t="s">
        <v>24</v>
      </c>
      <c r="I1515" s="78" t="s">
        <v>4530</v>
      </c>
      <c r="J1515" s="87" t="s">
        <v>1368</v>
      </c>
      <c r="K1515" s="50" t="str">
        <f>IF(ISERROR(VLOOKUP(J1515,'Specialised Service Code'!$A$1:$D$219,2,FALSE)),"",VLOOKUP(J1515,'Specialised Service Code'!$A$1:$D$219,2,FALSE))</f>
        <v>ADULT SPECIALIST RENAL SERVICES</v>
      </c>
      <c r="L1515" s="87" t="s">
        <v>2253</v>
      </c>
      <c r="M1515" s="87" t="s">
        <v>1199</v>
      </c>
      <c r="N1515" s="50" t="str">
        <f>IF(ISERROR(VLOOKUP(M1515,'Specialised Service Code'!$A$1:$D$219,2,FALSE)),"",VLOOKUP(M1515,'Specialised Service Code'!$A$1:$D$219,2,FALSE))</f>
        <v>SPECIALIST RENAL SERVICES FOR CHILDREN</v>
      </c>
      <c r="O1515" s="87" t="s">
        <v>3699</v>
      </c>
      <c r="P1515" s="46"/>
      <c r="Q1515" s="46"/>
      <c r="R1515" s="46"/>
      <c r="S1515" s="46"/>
      <c r="T1515" s="46"/>
    </row>
    <row r="1516" spans="1:20">
      <c r="A1516" s="126" t="s">
        <v>27</v>
      </c>
      <c r="B1516" s="128" t="s">
        <v>4605</v>
      </c>
      <c r="C1516" s="127" t="s">
        <v>4606</v>
      </c>
      <c r="D1516" s="89" t="s">
        <v>29</v>
      </c>
      <c r="E1516" s="90" t="s">
        <v>4621</v>
      </c>
      <c r="F1516" s="78" t="s">
        <v>4622</v>
      </c>
      <c r="G1516" s="82" t="s">
        <v>4529</v>
      </c>
      <c r="H1516" s="82" t="s">
        <v>24</v>
      </c>
      <c r="I1516" s="78" t="s">
        <v>4530</v>
      </c>
      <c r="J1516" s="87" t="s">
        <v>1368</v>
      </c>
      <c r="K1516" s="50" t="str">
        <f>IF(ISERROR(VLOOKUP(J1516,'Specialised Service Code'!$A$1:$D$219,2,FALSE)),"",VLOOKUP(J1516,'Specialised Service Code'!$A$1:$D$219,2,FALSE))</f>
        <v>ADULT SPECIALIST RENAL SERVICES</v>
      </c>
      <c r="L1516" s="87" t="s">
        <v>2253</v>
      </c>
      <c r="M1516" s="87" t="s">
        <v>1199</v>
      </c>
      <c r="N1516" s="50" t="str">
        <f>IF(ISERROR(VLOOKUP(M1516,'Specialised Service Code'!$A$1:$D$219,2,FALSE)),"",VLOOKUP(M1516,'Specialised Service Code'!$A$1:$D$219,2,FALSE))</f>
        <v>SPECIALIST RENAL SERVICES FOR CHILDREN</v>
      </c>
      <c r="O1516" s="87" t="s">
        <v>3699</v>
      </c>
      <c r="P1516" s="46"/>
      <c r="Q1516" s="46"/>
      <c r="R1516" s="46"/>
      <c r="S1516" s="46"/>
      <c r="T1516" s="46"/>
    </row>
    <row r="1517" spans="1:20">
      <c r="A1517" s="126" t="s">
        <v>27</v>
      </c>
      <c r="B1517" s="128" t="s">
        <v>4605</v>
      </c>
      <c r="C1517" s="127" t="s">
        <v>4606</v>
      </c>
      <c r="D1517" s="89" t="s">
        <v>29</v>
      </c>
      <c r="E1517" s="90" t="s">
        <v>4623</v>
      </c>
      <c r="F1517" s="78" t="s">
        <v>4624</v>
      </c>
      <c r="G1517" s="82" t="s">
        <v>4529</v>
      </c>
      <c r="H1517" s="82" t="s">
        <v>24</v>
      </c>
      <c r="I1517" s="78" t="s">
        <v>4530</v>
      </c>
      <c r="J1517" s="87" t="s">
        <v>1368</v>
      </c>
      <c r="K1517" s="50" t="str">
        <f>IF(ISERROR(VLOOKUP(J1517,'Specialised Service Code'!$A$1:$D$219,2,FALSE)),"",VLOOKUP(J1517,'Specialised Service Code'!$A$1:$D$219,2,FALSE))</f>
        <v>ADULT SPECIALIST RENAL SERVICES</v>
      </c>
      <c r="L1517" s="87" t="s">
        <v>2253</v>
      </c>
      <c r="M1517" s="87" t="s">
        <v>1199</v>
      </c>
      <c r="N1517" s="50" t="str">
        <f>IF(ISERROR(VLOOKUP(M1517,'Specialised Service Code'!$A$1:$D$219,2,FALSE)),"",VLOOKUP(M1517,'Specialised Service Code'!$A$1:$D$219,2,FALSE))</f>
        <v>SPECIALIST RENAL SERVICES FOR CHILDREN</v>
      </c>
      <c r="O1517" s="87" t="s">
        <v>3699</v>
      </c>
      <c r="P1517" s="46"/>
      <c r="Q1517" s="46"/>
      <c r="R1517" s="46"/>
      <c r="S1517" s="46"/>
      <c r="T1517" s="46"/>
    </row>
    <row r="1518" spans="1:20">
      <c r="A1518" s="126" t="s">
        <v>27</v>
      </c>
      <c r="B1518" s="128" t="s">
        <v>4605</v>
      </c>
      <c r="C1518" s="127" t="s">
        <v>4606</v>
      </c>
      <c r="D1518" s="89" t="s">
        <v>29</v>
      </c>
      <c r="E1518" s="90" t="s">
        <v>4625</v>
      </c>
      <c r="F1518" s="78" t="s">
        <v>4626</v>
      </c>
      <c r="G1518" s="82" t="s">
        <v>4529</v>
      </c>
      <c r="H1518" s="82" t="s">
        <v>24</v>
      </c>
      <c r="I1518" s="78" t="s">
        <v>4530</v>
      </c>
      <c r="J1518" s="87" t="s">
        <v>1368</v>
      </c>
      <c r="K1518" s="50" t="str">
        <f>IF(ISERROR(VLOOKUP(J1518,'Specialised Service Code'!$A$1:$D$219,2,FALSE)),"",VLOOKUP(J1518,'Specialised Service Code'!$A$1:$D$219,2,FALSE))</f>
        <v>ADULT SPECIALIST RENAL SERVICES</v>
      </c>
      <c r="L1518" s="87" t="s">
        <v>2253</v>
      </c>
      <c r="M1518" s="87" t="s">
        <v>1199</v>
      </c>
      <c r="N1518" s="50" t="str">
        <f>IF(ISERROR(VLOOKUP(M1518,'Specialised Service Code'!$A$1:$D$219,2,FALSE)),"",VLOOKUP(M1518,'Specialised Service Code'!$A$1:$D$219,2,FALSE))</f>
        <v>SPECIALIST RENAL SERVICES FOR CHILDREN</v>
      </c>
      <c r="O1518" s="87" t="s">
        <v>3699</v>
      </c>
      <c r="P1518" s="46"/>
      <c r="Q1518" s="46"/>
      <c r="R1518" s="46"/>
      <c r="S1518" s="46"/>
      <c r="T1518" s="46"/>
    </row>
    <row r="1519" spans="1:20">
      <c r="A1519" s="126" t="s">
        <v>27</v>
      </c>
      <c r="B1519" s="128" t="s">
        <v>4605</v>
      </c>
      <c r="C1519" s="127" t="s">
        <v>4606</v>
      </c>
      <c r="D1519" s="89" t="s">
        <v>29</v>
      </c>
      <c r="E1519" s="90" t="s">
        <v>4627</v>
      </c>
      <c r="F1519" s="78" t="s">
        <v>4628</v>
      </c>
      <c r="G1519" s="82" t="s">
        <v>4529</v>
      </c>
      <c r="H1519" s="82" t="s">
        <v>24</v>
      </c>
      <c r="I1519" s="78" t="s">
        <v>4530</v>
      </c>
      <c r="J1519" s="87" t="s">
        <v>1368</v>
      </c>
      <c r="K1519" s="50" t="str">
        <f>IF(ISERROR(VLOOKUP(J1519,'Specialised Service Code'!$A$1:$D$219,2,FALSE)),"",VLOOKUP(J1519,'Specialised Service Code'!$A$1:$D$219,2,FALSE))</f>
        <v>ADULT SPECIALIST RENAL SERVICES</v>
      </c>
      <c r="L1519" s="87" t="s">
        <v>2253</v>
      </c>
      <c r="M1519" s="87" t="s">
        <v>1199</v>
      </c>
      <c r="N1519" s="50" t="str">
        <f>IF(ISERROR(VLOOKUP(M1519,'Specialised Service Code'!$A$1:$D$219,2,FALSE)),"",VLOOKUP(M1519,'Specialised Service Code'!$A$1:$D$219,2,FALSE))</f>
        <v>SPECIALIST RENAL SERVICES FOR CHILDREN</v>
      </c>
      <c r="O1519" s="87" t="s">
        <v>3699</v>
      </c>
      <c r="P1519" s="46"/>
      <c r="Q1519" s="46"/>
      <c r="R1519" s="46"/>
      <c r="S1519" s="46"/>
      <c r="T1519" s="46"/>
    </row>
    <row r="1520" spans="1:20">
      <c r="A1520" s="126" t="s">
        <v>27</v>
      </c>
      <c r="B1520" s="128" t="s">
        <v>4605</v>
      </c>
      <c r="C1520" s="127" t="s">
        <v>4606</v>
      </c>
      <c r="D1520" s="89" t="s">
        <v>29</v>
      </c>
      <c r="E1520" s="90" t="s">
        <v>4629</v>
      </c>
      <c r="F1520" s="78" t="s">
        <v>4630</v>
      </c>
      <c r="G1520" s="82" t="s">
        <v>4529</v>
      </c>
      <c r="H1520" s="82" t="s">
        <v>24</v>
      </c>
      <c r="I1520" s="78" t="s">
        <v>4530</v>
      </c>
      <c r="J1520" s="87" t="s">
        <v>1368</v>
      </c>
      <c r="K1520" s="50" t="str">
        <f>IF(ISERROR(VLOOKUP(J1520,'Specialised Service Code'!$A$1:$D$219,2,FALSE)),"",VLOOKUP(J1520,'Specialised Service Code'!$A$1:$D$219,2,FALSE))</f>
        <v>ADULT SPECIALIST RENAL SERVICES</v>
      </c>
      <c r="L1520" s="87" t="s">
        <v>2253</v>
      </c>
      <c r="M1520" s="87" t="s">
        <v>1199</v>
      </c>
      <c r="N1520" s="50" t="str">
        <f>IF(ISERROR(VLOOKUP(M1520,'Specialised Service Code'!$A$1:$D$219,2,FALSE)),"",VLOOKUP(M1520,'Specialised Service Code'!$A$1:$D$219,2,FALSE))</f>
        <v>SPECIALIST RENAL SERVICES FOR CHILDREN</v>
      </c>
      <c r="O1520" s="87" t="s">
        <v>3699</v>
      </c>
      <c r="P1520" s="46"/>
      <c r="Q1520" s="46"/>
      <c r="R1520" s="46"/>
      <c r="S1520" s="46"/>
      <c r="T1520" s="46"/>
    </row>
    <row r="1521" spans="1:20">
      <c r="A1521" s="126" t="s">
        <v>27</v>
      </c>
      <c r="B1521" s="128" t="s">
        <v>4605</v>
      </c>
      <c r="C1521" s="127" t="s">
        <v>4606</v>
      </c>
      <c r="D1521" s="89" t="s">
        <v>29</v>
      </c>
      <c r="E1521" s="90" t="s">
        <v>4631</v>
      </c>
      <c r="F1521" s="78" t="s">
        <v>4632</v>
      </c>
      <c r="G1521" s="82" t="s">
        <v>4529</v>
      </c>
      <c r="H1521" s="82" t="s">
        <v>24</v>
      </c>
      <c r="I1521" s="78" t="s">
        <v>4530</v>
      </c>
      <c r="J1521" s="87" t="s">
        <v>1368</v>
      </c>
      <c r="K1521" s="50" t="str">
        <f>IF(ISERROR(VLOOKUP(J1521,'Specialised Service Code'!$A$1:$D$219,2,FALSE)),"",VLOOKUP(J1521,'Specialised Service Code'!$A$1:$D$219,2,FALSE))</f>
        <v>ADULT SPECIALIST RENAL SERVICES</v>
      </c>
      <c r="L1521" s="87" t="s">
        <v>2253</v>
      </c>
      <c r="M1521" s="87" t="s">
        <v>1199</v>
      </c>
      <c r="N1521" s="50" t="str">
        <f>IF(ISERROR(VLOOKUP(M1521,'Specialised Service Code'!$A$1:$D$219,2,FALSE)),"",VLOOKUP(M1521,'Specialised Service Code'!$A$1:$D$219,2,FALSE))</f>
        <v>SPECIALIST RENAL SERVICES FOR CHILDREN</v>
      </c>
      <c r="O1521" s="87" t="s">
        <v>3699</v>
      </c>
      <c r="P1521" s="46"/>
      <c r="Q1521" s="46"/>
      <c r="R1521" s="46"/>
      <c r="S1521" s="46"/>
      <c r="T1521" s="46"/>
    </row>
    <row r="1522" spans="1:20">
      <c r="A1522" s="126" t="s">
        <v>27</v>
      </c>
      <c r="B1522" s="128" t="s">
        <v>4605</v>
      </c>
      <c r="C1522" s="127" t="s">
        <v>4606</v>
      </c>
      <c r="D1522" s="89" t="s">
        <v>29</v>
      </c>
      <c r="E1522" s="90" t="s">
        <v>4633</v>
      </c>
      <c r="F1522" s="78" t="s">
        <v>4634</v>
      </c>
      <c r="G1522" s="82" t="s">
        <v>4529</v>
      </c>
      <c r="H1522" s="82" t="s">
        <v>24</v>
      </c>
      <c r="I1522" s="78" t="s">
        <v>4530</v>
      </c>
      <c r="J1522" s="87" t="s">
        <v>1368</v>
      </c>
      <c r="K1522" s="50" t="str">
        <f>IF(ISERROR(VLOOKUP(J1522,'Specialised Service Code'!$A$1:$D$219,2,FALSE)),"",VLOOKUP(J1522,'Specialised Service Code'!$A$1:$D$219,2,FALSE))</f>
        <v>ADULT SPECIALIST RENAL SERVICES</v>
      </c>
      <c r="L1522" s="87" t="s">
        <v>2253</v>
      </c>
      <c r="M1522" s="87" t="s">
        <v>1199</v>
      </c>
      <c r="N1522" s="50" t="str">
        <f>IF(ISERROR(VLOOKUP(M1522,'Specialised Service Code'!$A$1:$D$219,2,FALSE)),"",VLOOKUP(M1522,'Specialised Service Code'!$A$1:$D$219,2,FALSE))</f>
        <v>SPECIALIST RENAL SERVICES FOR CHILDREN</v>
      </c>
      <c r="O1522" s="87" t="s">
        <v>3699</v>
      </c>
      <c r="P1522" s="46"/>
      <c r="Q1522" s="46"/>
      <c r="R1522" s="46"/>
      <c r="S1522" s="46"/>
      <c r="T1522" s="46"/>
    </row>
    <row r="1523" spans="1:20">
      <c r="A1523" s="126" t="s">
        <v>27</v>
      </c>
      <c r="B1523" s="128" t="s">
        <v>4605</v>
      </c>
      <c r="C1523" s="127" t="s">
        <v>4606</v>
      </c>
      <c r="D1523" s="89" t="s">
        <v>29</v>
      </c>
      <c r="E1523" s="90" t="s">
        <v>4635</v>
      </c>
      <c r="F1523" s="78" t="s">
        <v>4636</v>
      </c>
      <c r="G1523" s="82" t="s">
        <v>4529</v>
      </c>
      <c r="H1523" s="82" t="s">
        <v>24</v>
      </c>
      <c r="I1523" s="78" t="s">
        <v>4530</v>
      </c>
      <c r="J1523" s="87" t="s">
        <v>1368</v>
      </c>
      <c r="K1523" s="50" t="str">
        <f>IF(ISERROR(VLOOKUP(J1523,'Specialised Service Code'!$A$1:$D$219,2,FALSE)),"",VLOOKUP(J1523,'Specialised Service Code'!$A$1:$D$219,2,FALSE))</f>
        <v>ADULT SPECIALIST RENAL SERVICES</v>
      </c>
      <c r="L1523" s="87" t="s">
        <v>2253</v>
      </c>
      <c r="M1523" s="87" t="s">
        <v>1199</v>
      </c>
      <c r="N1523" s="50" t="str">
        <f>IF(ISERROR(VLOOKUP(M1523,'Specialised Service Code'!$A$1:$D$219,2,FALSE)),"",VLOOKUP(M1523,'Specialised Service Code'!$A$1:$D$219,2,FALSE))</f>
        <v>SPECIALIST RENAL SERVICES FOR CHILDREN</v>
      </c>
      <c r="O1523" s="87" t="s">
        <v>3699</v>
      </c>
      <c r="P1523" s="46"/>
      <c r="Q1523" s="46"/>
      <c r="R1523" s="46"/>
      <c r="S1523" s="46"/>
      <c r="T1523" s="46"/>
    </row>
    <row r="1524" spans="1:20">
      <c r="A1524" s="126" t="s">
        <v>27</v>
      </c>
      <c r="B1524" s="128" t="s">
        <v>4637</v>
      </c>
      <c r="C1524" s="127" t="s">
        <v>4638</v>
      </c>
      <c r="D1524" s="89" t="s">
        <v>29</v>
      </c>
      <c r="E1524" s="90" t="s">
        <v>4639</v>
      </c>
      <c r="F1524" s="78" t="s">
        <v>4640</v>
      </c>
      <c r="G1524" s="82" t="s">
        <v>4529</v>
      </c>
      <c r="H1524" s="82" t="s">
        <v>24</v>
      </c>
      <c r="I1524" s="78" t="s">
        <v>4530</v>
      </c>
      <c r="J1524" s="87" t="s">
        <v>1368</v>
      </c>
      <c r="K1524" s="50" t="str">
        <f>IF(ISERROR(VLOOKUP(J1524,'Specialised Service Code'!$A$1:$D$219,2,FALSE)),"",VLOOKUP(J1524,'Specialised Service Code'!$A$1:$D$219,2,FALSE))</f>
        <v>ADULT SPECIALIST RENAL SERVICES</v>
      </c>
      <c r="L1524" s="87" t="s">
        <v>2253</v>
      </c>
      <c r="M1524" s="87" t="s">
        <v>1199</v>
      </c>
      <c r="N1524" s="50" t="str">
        <f>IF(ISERROR(VLOOKUP(M1524,'Specialised Service Code'!$A$1:$D$219,2,FALSE)),"",VLOOKUP(M1524,'Specialised Service Code'!$A$1:$D$219,2,FALSE))</f>
        <v>SPECIALIST RENAL SERVICES FOR CHILDREN</v>
      </c>
      <c r="O1524" s="87" t="s">
        <v>3699</v>
      </c>
      <c r="P1524" s="46"/>
      <c r="Q1524" s="46"/>
      <c r="R1524" s="46"/>
      <c r="S1524" s="46"/>
      <c r="T1524" s="46"/>
    </row>
    <row r="1525" spans="1:20">
      <c r="A1525" s="126" t="s">
        <v>27</v>
      </c>
      <c r="B1525" s="128" t="s">
        <v>4637</v>
      </c>
      <c r="C1525" s="127" t="s">
        <v>4638</v>
      </c>
      <c r="D1525" s="89" t="s">
        <v>29</v>
      </c>
      <c r="E1525" s="90" t="s">
        <v>4641</v>
      </c>
      <c r="F1525" s="78" t="s">
        <v>4642</v>
      </c>
      <c r="G1525" s="82" t="s">
        <v>4529</v>
      </c>
      <c r="H1525" s="82" t="s">
        <v>24</v>
      </c>
      <c r="I1525" s="78" t="s">
        <v>4530</v>
      </c>
      <c r="J1525" s="87" t="s">
        <v>1368</v>
      </c>
      <c r="K1525" s="50" t="str">
        <f>IF(ISERROR(VLOOKUP(J1525,'Specialised Service Code'!$A$1:$D$219,2,FALSE)),"",VLOOKUP(J1525,'Specialised Service Code'!$A$1:$D$219,2,FALSE))</f>
        <v>ADULT SPECIALIST RENAL SERVICES</v>
      </c>
      <c r="L1525" s="87" t="s">
        <v>2253</v>
      </c>
      <c r="M1525" s="87" t="s">
        <v>1199</v>
      </c>
      <c r="N1525" s="50" t="str">
        <f>IF(ISERROR(VLOOKUP(M1525,'Specialised Service Code'!$A$1:$D$219,2,FALSE)),"",VLOOKUP(M1525,'Specialised Service Code'!$A$1:$D$219,2,FALSE))</f>
        <v>SPECIALIST RENAL SERVICES FOR CHILDREN</v>
      </c>
      <c r="O1525" s="87" t="s">
        <v>3699</v>
      </c>
      <c r="P1525" s="46"/>
      <c r="Q1525" s="46"/>
      <c r="R1525" s="46"/>
      <c r="S1525" s="46"/>
      <c r="T1525" s="46"/>
    </row>
    <row r="1526" spans="1:20">
      <c r="A1526" s="126" t="s">
        <v>27</v>
      </c>
      <c r="B1526" s="128" t="s">
        <v>4637</v>
      </c>
      <c r="C1526" s="127" t="s">
        <v>4638</v>
      </c>
      <c r="D1526" s="89" t="s">
        <v>29</v>
      </c>
      <c r="E1526" s="90" t="s">
        <v>4643</v>
      </c>
      <c r="F1526" s="78" t="s">
        <v>4644</v>
      </c>
      <c r="G1526" s="82" t="s">
        <v>4529</v>
      </c>
      <c r="H1526" s="82" t="s">
        <v>24</v>
      </c>
      <c r="I1526" s="78" t="s">
        <v>4530</v>
      </c>
      <c r="J1526" s="87" t="s">
        <v>1368</v>
      </c>
      <c r="K1526" s="50" t="str">
        <f>IF(ISERROR(VLOOKUP(J1526,'Specialised Service Code'!$A$1:$D$219,2,FALSE)),"",VLOOKUP(J1526,'Specialised Service Code'!$A$1:$D$219,2,FALSE))</f>
        <v>ADULT SPECIALIST RENAL SERVICES</v>
      </c>
      <c r="L1526" s="87" t="s">
        <v>2253</v>
      </c>
      <c r="M1526" s="87" t="s">
        <v>1199</v>
      </c>
      <c r="N1526" s="50" t="str">
        <f>IF(ISERROR(VLOOKUP(M1526,'Specialised Service Code'!$A$1:$D$219,2,FALSE)),"",VLOOKUP(M1526,'Specialised Service Code'!$A$1:$D$219,2,FALSE))</f>
        <v>SPECIALIST RENAL SERVICES FOR CHILDREN</v>
      </c>
      <c r="O1526" s="87" t="s">
        <v>3699</v>
      </c>
      <c r="P1526" s="46"/>
      <c r="Q1526" s="46"/>
      <c r="R1526" s="46"/>
      <c r="S1526" s="46"/>
      <c r="T1526" s="46"/>
    </row>
    <row r="1527" spans="1:20">
      <c r="A1527" s="126" t="s">
        <v>27</v>
      </c>
      <c r="B1527" s="128" t="s">
        <v>4637</v>
      </c>
      <c r="C1527" s="127" t="s">
        <v>4638</v>
      </c>
      <c r="D1527" s="89" t="s">
        <v>29</v>
      </c>
      <c r="E1527" s="90" t="s">
        <v>4645</v>
      </c>
      <c r="F1527" s="78" t="s">
        <v>4646</v>
      </c>
      <c r="G1527" s="82" t="s">
        <v>4529</v>
      </c>
      <c r="H1527" s="82" t="s">
        <v>24</v>
      </c>
      <c r="I1527" s="78" t="s">
        <v>4530</v>
      </c>
      <c r="J1527" s="87" t="s">
        <v>1368</v>
      </c>
      <c r="K1527" s="50" t="str">
        <f>IF(ISERROR(VLOOKUP(J1527,'Specialised Service Code'!$A$1:$D$219,2,FALSE)),"",VLOOKUP(J1527,'Specialised Service Code'!$A$1:$D$219,2,FALSE))</f>
        <v>ADULT SPECIALIST RENAL SERVICES</v>
      </c>
      <c r="L1527" s="87" t="s">
        <v>2253</v>
      </c>
      <c r="M1527" s="87" t="s">
        <v>1199</v>
      </c>
      <c r="N1527" s="50" t="str">
        <f>IF(ISERROR(VLOOKUP(M1527,'Specialised Service Code'!$A$1:$D$219,2,FALSE)),"",VLOOKUP(M1527,'Specialised Service Code'!$A$1:$D$219,2,FALSE))</f>
        <v>SPECIALIST RENAL SERVICES FOR CHILDREN</v>
      </c>
      <c r="O1527" s="87" t="s">
        <v>3699</v>
      </c>
      <c r="P1527" s="46"/>
      <c r="Q1527" s="46"/>
      <c r="R1527" s="46"/>
      <c r="S1527" s="46"/>
      <c r="T1527" s="46"/>
    </row>
    <row r="1528" spans="1:20">
      <c r="A1528" s="126" t="s">
        <v>27</v>
      </c>
      <c r="B1528" s="128" t="s">
        <v>4637</v>
      </c>
      <c r="C1528" s="127" t="s">
        <v>4638</v>
      </c>
      <c r="D1528" s="89" t="s">
        <v>29</v>
      </c>
      <c r="E1528" s="90" t="s">
        <v>4647</v>
      </c>
      <c r="F1528" s="78" t="s">
        <v>4648</v>
      </c>
      <c r="G1528" s="82" t="s">
        <v>4529</v>
      </c>
      <c r="H1528" s="82" t="s">
        <v>24</v>
      </c>
      <c r="I1528" s="78" t="s">
        <v>4530</v>
      </c>
      <c r="J1528" s="87" t="s">
        <v>1368</v>
      </c>
      <c r="K1528" s="50" t="str">
        <f>IF(ISERROR(VLOOKUP(J1528,'Specialised Service Code'!$A$1:$D$219,2,FALSE)),"",VLOOKUP(J1528,'Specialised Service Code'!$A$1:$D$219,2,FALSE))</f>
        <v>ADULT SPECIALIST RENAL SERVICES</v>
      </c>
      <c r="L1528" s="87" t="s">
        <v>2253</v>
      </c>
      <c r="M1528" s="87" t="s">
        <v>1199</v>
      </c>
      <c r="N1528" s="50" t="str">
        <f>IF(ISERROR(VLOOKUP(M1528,'Specialised Service Code'!$A$1:$D$219,2,FALSE)),"",VLOOKUP(M1528,'Specialised Service Code'!$A$1:$D$219,2,FALSE))</f>
        <v>SPECIALIST RENAL SERVICES FOR CHILDREN</v>
      </c>
      <c r="O1528" s="87" t="s">
        <v>3699</v>
      </c>
      <c r="P1528" s="46"/>
      <c r="Q1528" s="46"/>
      <c r="R1528" s="46"/>
      <c r="S1528" s="46"/>
      <c r="T1528" s="46"/>
    </row>
    <row r="1529" spans="1:20">
      <c r="A1529" s="126" t="s">
        <v>27</v>
      </c>
      <c r="B1529" s="128" t="s">
        <v>4637</v>
      </c>
      <c r="C1529" s="127" t="s">
        <v>4638</v>
      </c>
      <c r="D1529" s="89" t="s">
        <v>29</v>
      </c>
      <c r="E1529" s="90" t="s">
        <v>4649</v>
      </c>
      <c r="F1529" s="78" t="s">
        <v>4650</v>
      </c>
      <c r="G1529" s="82" t="s">
        <v>4529</v>
      </c>
      <c r="H1529" s="82" t="s">
        <v>24</v>
      </c>
      <c r="I1529" s="78" t="s">
        <v>4530</v>
      </c>
      <c r="J1529" s="87" t="s">
        <v>1368</v>
      </c>
      <c r="K1529" s="50" t="str">
        <f>IF(ISERROR(VLOOKUP(J1529,'Specialised Service Code'!$A$1:$D$219,2,FALSE)),"",VLOOKUP(J1529,'Specialised Service Code'!$A$1:$D$219,2,FALSE))</f>
        <v>ADULT SPECIALIST RENAL SERVICES</v>
      </c>
      <c r="L1529" s="87" t="s">
        <v>2253</v>
      </c>
      <c r="M1529" s="87" t="s">
        <v>1199</v>
      </c>
      <c r="N1529" s="50" t="str">
        <f>IF(ISERROR(VLOOKUP(M1529,'Specialised Service Code'!$A$1:$D$219,2,FALSE)),"",VLOOKUP(M1529,'Specialised Service Code'!$A$1:$D$219,2,FALSE))</f>
        <v>SPECIALIST RENAL SERVICES FOR CHILDREN</v>
      </c>
      <c r="O1529" s="87" t="s">
        <v>3699</v>
      </c>
      <c r="P1529" s="46"/>
      <c r="Q1529" s="46"/>
      <c r="R1529" s="46"/>
      <c r="S1529" s="46"/>
      <c r="T1529" s="46"/>
    </row>
    <row r="1530" spans="1:20">
      <c r="A1530" s="126" t="s">
        <v>27</v>
      </c>
      <c r="B1530" s="128" t="s">
        <v>4637</v>
      </c>
      <c r="C1530" s="127" t="s">
        <v>4638</v>
      </c>
      <c r="D1530" s="89" t="s">
        <v>29</v>
      </c>
      <c r="E1530" s="90" t="s">
        <v>4651</v>
      </c>
      <c r="F1530" s="78" t="s">
        <v>4652</v>
      </c>
      <c r="G1530" s="82" t="s">
        <v>4529</v>
      </c>
      <c r="H1530" s="82" t="s">
        <v>24</v>
      </c>
      <c r="I1530" s="78" t="s">
        <v>4530</v>
      </c>
      <c r="J1530" s="87" t="s">
        <v>1368</v>
      </c>
      <c r="K1530" s="50" t="str">
        <f>IF(ISERROR(VLOOKUP(J1530,'Specialised Service Code'!$A$1:$D$219,2,FALSE)),"",VLOOKUP(J1530,'Specialised Service Code'!$A$1:$D$219,2,FALSE))</f>
        <v>ADULT SPECIALIST RENAL SERVICES</v>
      </c>
      <c r="L1530" s="87" t="s">
        <v>2253</v>
      </c>
      <c r="M1530" s="87" t="s">
        <v>1199</v>
      </c>
      <c r="N1530" s="50" t="str">
        <f>IF(ISERROR(VLOOKUP(M1530,'Specialised Service Code'!$A$1:$D$219,2,FALSE)),"",VLOOKUP(M1530,'Specialised Service Code'!$A$1:$D$219,2,FALSE))</f>
        <v>SPECIALIST RENAL SERVICES FOR CHILDREN</v>
      </c>
      <c r="O1530" s="87" t="s">
        <v>3699</v>
      </c>
      <c r="P1530" s="46"/>
      <c r="Q1530" s="46"/>
      <c r="R1530" s="46"/>
      <c r="S1530" s="46"/>
      <c r="T1530" s="46"/>
    </row>
    <row r="1531" spans="1:20">
      <c r="A1531" s="126" t="s">
        <v>27</v>
      </c>
      <c r="B1531" s="128" t="s">
        <v>4637</v>
      </c>
      <c r="C1531" s="127" t="s">
        <v>4638</v>
      </c>
      <c r="D1531" s="89" t="s">
        <v>29</v>
      </c>
      <c r="E1531" s="90" t="s">
        <v>4653</v>
      </c>
      <c r="F1531" s="78" t="s">
        <v>4654</v>
      </c>
      <c r="G1531" s="82" t="s">
        <v>4529</v>
      </c>
      <c r="H1531" s="82" t="s">
        <v>24</v>
      </c>
      <c r="I1531" s="78" t="s">
        <v>4530</v>
      </c>
      <c r="J1531" s="87" t="s">
        <v>1368</v>
      </c>
      <c r="K1531" s="50" t="str">
        <f>IF(ISERROR(VLOOKUP(J1531,'Specialised Service Code'!$A$1:$D$219,2,FALSE)),"",VLOOKUP(J1531,'Specialised Service Code'!$A$1:$D$219,2,FALSE))</f>
        <v>ADULT SPECIALIST RENAL SERVICES</v>
      </c>
      <c r="L1531" s="87" t="s">
        <v>2253</v>
      </c>
      <c r="M1531" s="87" t="s">
        <v>1199</v>
      </c>
      <c r="N1531" s="50" t="str">
        <f>IF(ISERROR(VLOOKUP(M1531,'Specialised Service Code'!$A$1:$D$219,2,FALSE)),"",VLOOKUP(M1531,'Specialised Service Code'!$A$1:$D$219,2,FALSE))</f>
        <v>SPECIALIST RENAL SERVICES FOR CHILDREN</v>
      </c>
      <c r="O1531" s="87" t="s">
        <v>3699</v>
      </c>
      <c r="P1531" s="46"/>
      <c r="Q1531" s="46"/>
      <c r="R1531" s="46"/>
      <c r="S1531" s="46"/>
      <c r="T1531" s="46"/>
    </row>
    <row r="1532" spans="1:20">
      <c r="A1532" s="126" t="s">
        <v>27</v>
      </c>
      <c r="B1532" s="128" t="s">
        <v>4655</v>
      </c>
      <c r="C1532" s="127" t="s">
        <v>4656</v>
      </c>
      <c r="D1532" s="89" t="s">
        <v>29</v>
      </c>
      <c r="E1532" s="90" t="s">
        <v>4657</v>
      </c>
      <c r="F1532" s="78" t="s">
        <v>4658</v>
      </c>
      <c r="G1532" s="82" t="s">
        <v>4529</v>
      </c>
      <c r="H1532" s="82" t="s">
        <v>24</v>
      </c>
      <c r="I1532" s="78" t="s">
        <v>4530</v>
      </c>
      <c r="J1532" s="87" t="s">
        <v>1368</v>
      </c>
      <c r="K1532" s="50" t="str">
        <f>IF(ISERROR(VLOOKUP(J1532,'Specialised Service Code'!$A$1:$D$219,2,FALSE)),"",VLOOKUP(J1532,'Specialised Service Code'!$A$1:$D$219,2,FALSE))</f>
        <v>ADULT SPECIALIST RENAL SERVICES</v>
      </c>
      <c r="L1532" s="87" t="s">
        <v>2253</v>
      </c>
      <c r="M1532" s="87" t="s">
        <v>1199</v>
      </c>
      <c r="N1532" s="50" t="str">
        <f>IF(ISERROR(VLOOKUP(M1532,'Specialised Service Code'!$A$1:$D$219,2,FALSE)),"",VLOOKUP(M1532,'Specialised Service Code'!$A$1:$D$219,2,FALSE))</f>
        <v>SPECIALIST RENAL SERVICES FOR CHILDREN</v>
      </c>
      <c r="O1532" s="87" t="s">
        <v>3699</v>
      </c>
      <c r="P1532" s="46"/>
      <c r="Q1532" s="46"/>
      <c r="R1532" s="46"/>
      <c r="S1532" s="46"/>
      <c r="T1532" s="46"/>
    </row>
    <row r="1533" spans="1:20">
      <c r="A1533" s="126" t="s">
        <v>27</v>
      </c>
      <c r="B1533" s="128" t="s">
        <v>4655</v>
      </c>
      <c r="C1533" s="127" t="s">
        <v>4656</v>
      </c>
      <c r="D1533" s="89" t="s">
        <v>29</v>
      </c>
      <c r="E1533" s="90" t="s">
        <v>4659</v>
      </c>
      <c r="F1533" s="78" t="s">
        <v>4660</v>
      </c>
      <c r="G1533" s="82" t="s">
        <v>4529</v>
      </c>
      <c r="H1533" s="82" t="s">
        <v>24</v>
      </c>
      <c r="I1533" s="78" t="s">
        <v>4530</v>
      </c>
      <c r="J1533" s="87" t="s">
        <v>1368</v>
      </c>
      <c r="K1533" s="50" t="str">
        <f>IF(ISERROR(VLOOKUP(J1533,'Specialised Service Code'!$A$1:$D$219,2,FALSE)),"",VLOOKUP(J1533,'Specialised Service Code'!$A$1:$D$219,2,FALSE))</f>
        <v>ADULT SPECIALIST RENAL SERVICES</v>
      </c>
      <c r="L1533" s="87" t="s">
        <v>2253</v>
      </c>
      <c r="M1533" s="87" t="s">
        <v>1199</v>
      </c>
      <c r="N1533" s="50" t="str">
        <f>IF(ISERROR(VLOOKUP(M1533,'Specialised Service Code'!$A$1:$D$219,2,FALSE)),"",VLOOKUP(M1533,'Specialised Service Code'!$A$1:$D$219,2,FALSE))</f>
        <v>SPECIALIST RENAL SERVICES FOR CHILDREN</v>
      </c>
      <c r="O1533" s="87" t="s">
        <v>3699</v>
      </c>
      <c r="P1533" s="46"/>
      <c r="Q1533" s="46"/>
      <c r="R1533" s="46"/>
      <c r="S1533" s="46"/>
      <c r="T1533" s="46"/>
    </row>
    <row r="1534" spans="1:20">
      <c r="A1534" s="126" t="s">
        <v>27</v>
      </c>
      <c r="B1534" s="128" t="s">
        <v>4655</v>
      </c>
      <c r="C1534" s="127" t="s">
        <v>4656</v>
      </c>
      <c r="D1534" s="89" t="s">
        <v>29</v>
      </c>
      <c r="E1534" s="90" t="s">
        <v>4661</v>
      </c>
      <c r="F1534" s="78" t="s">
        <v>4662</v>
      </c>
      <c r="G1534" s="82" t="s">
        <v>4529</v>
      </c>
      <c r="H1534" s="82" t="s">
        <v>24</v>
      </c>
      <c r="I1534" s="78" t="s">
        <v>4530</v>
      </c>
      <c r="J1534" s="87" t="s">
        <v>1368</v>
      </c>
      <c r="K1534" s="50" t="str">
        <f>IF(ISERROR(VLOOKUP(J1534,'Specialised Service Code'!$A$1:$D$219,2,FALSE)),"",VLOOKUP(J1534,'Specialised Service Code'!$A$1:$D$219,2,FALSE))</f>
        <v>ADULT SPECIALIST RENAL SERVICES</v>
      </c>
      <c r="L1534" s="87" t="s">
        <v>2253</v>
      </c>
      <c r="M1534" s="87" t="s">
        <v>1199</v>
      </c>
      <c r="N1534" s="50" t="str">
        <f>IF(ISERROR(VLOOKUP(M1534,'Specialised Service Code'!$A$1:$D$219,2,FALSE)),"",VLOOKUP(M1534,'Specialised Service Code'!$A$1:$D$219,2,FALSE))</f>
        <v>SPECIALIST RENAL SERVICES FOR CHILDREN</v>
      </c>
      <c r="O1534" s="87" t="s">
        <v>3699</v>
      </c>
      <c r="P1534" s="46"/>
      <c r="Q1534" s="46"/>
      <c r="R1534" s="46"/>
      <c r="S1534" s="46"/>
      <c r="T1534" s="46"/>
    </row>
    <row r="1535" spans="1:20">
      <c r="A1535" s="126" t="s">
        <v>27</v>
      </c>
      <c r="B1535" s="128" t="s">
        <v>4655</v>
      </c>
      <c r="C1535" s="127" t="s">
        <v>4656</v>
      </c>
      <c r="D1535" s="89" t="s">
        <v>29</v>
      </c>
      <c r="E1535" s="90" t="s">
        <v>4663</v>
      </c>
      <c r="F1535" s="78" t="s">
        <v>4664</v>
      </c>
      <c r="G1535" s="82" t="s">
        <v>4529</v>
      </c>
      <c r="H1535" s="82" t="s">
        <v>24</v>
      </c>
      <c r="I1535" s="78" t="s">
        <v>4530</v>
      </c>
      <c r="J1535" s="87" t="s">
        <v>1368</v>
      </c>
      <c r="K1535" s="50" t="str">
        <f>IF(ISERROR(VLOOKUP(J1535,'Specialised Service Code'!$A$1:$D$219,2,FALSE)),"",VLOOKUP(J1535,'Specialised Service Code'!$A$1:$D$219,2,FALSE))</f>
        <v>ADULT SPECIALIST RENAL SERVICES</v>
      </c>
      <c r="L1535" s="87" t="s">
        <v>2253</v>
      </c>
      <c r="M1535" s="87" t="s">
        <v>1199</v>
      </c>
      <c r="N1535" s="50" t="str">
        <f>IF(ISERROR(VLOOKUP(M1535,'Specialised Service Code'!$A$1:$D$219,2,FALSE)),"",VLOOKUP(M1535,'Specialised Service Code'!$A$1:$D$219,2,FALSE))</f>
        <v>SPECIALIST RENAL SERVICES FOR CHILDREN</v>
      </c>
      <c r="O1535" s="87" t="s">
        <v>3699</v>
      </c>
      <c r="P1535" s="46"/>
      <c r="Q1535" s="46"/>
      <c r="R1535" s="46"/>
      <c r="S1535" s="46"/>
      <c r="T1535" s="46"/>
    </row>
    <row r="1536" spans="1:20">
      <c r="A1536" s="126" t="s">
        <v>27</v>
      </c>
      <c r="B1536" s="128" t="s">
        <v>4655</v>
      </c>
      <c r="C1536" s="127" t="s">
        <v>4656</v>
      </c>
      <c r="D1536" s="89" t="s">
        <v>29</v>
      </c>
      <c r="E1536" s="90" t="s">
        <v>4665</v>
      </c>
      <c r="F1536" s="78" t="s">
        <v>4666</v>
      </c>
      <c r="G1536" s="82" t="s">
        <v>4529</v>
      </c>
      <c r="H1536" s="82" t="s">
        <v>24</v>
      </c>
      <c r="I1536" s="78" t="s">
        <v>4530</v>
      </c>
      <c r="J1536" s="87" t="s">
        <v>1368</v>
      </c>
      <c r="K1536" s="50" t="str">
        <f>IF(ISERROR(VLOOKUP(J1536,'Specialised Service Code'!$A$1:$D$219,2,FALSE)),"",VLOOKUP(J1536,'Specialised Service Code'!$A$1:$D$219,2,FALSE))</f>
        <v>ADULT SPECIALIST RENAL SERVICES</v>
      </c>
      <c r="L1536" s="87" t="s">
        <v>2253</v>
      </c>
      <c r="M1536" s="87" t="s">
        <v>1199</v>
      </c>
      <c r="N1536" s="50" t="str">
        <f>IF(ISERROR(VLOOKUP(M1536,'Specialised Service Code'!$A$1:$D$219,2,FALSE)),"",VLOOKUP(M1536,'Specialised Service Code'!$A$1:$D$219,2,FALSE))</f>
        <v>SPECIALIST RENAL SERVICES FOR CHILDREN</v>
      </c>
      <c r="O1536" s="87" t="s">
        <v>3699</v>
      </c>
      <c r="P1536" s="46"/>
      <c r="Q1536" s="46"/>
      <c r="R1536" s="46"/>
      <c r="S1536" s="46"/>
      <c r="T1536" s="46"/>
    </row>
    <row r="1537" spans="1:20">
      <c r="A1537" s="126" t="s">
        <v>27</v>
      </c>
      <c r="B1537" s="128" t="s">
        <v>4655</v>
      </c>
      <c r="C1537" s="127" t="s">
        <v>4656</v>
      </c>
      <c r="D1537" s="89" t="s">
        <v>29</v>
      </c>
      <c r="E1537" s="90" t="s">
        <v>4667</v>
      </c>
      <c r="F1537" s="78" t="s">
        <v>4668</v>
      </c>
      <c r="G1537" s="82" t="s">
        <v>4529</v>
      </c>
      <c r="H1537" s="82" t="s">
        <v>24</v>
      </c>
      <c r="I1537" s="78" t="s">
        <v>4530</v>
      </c>
      <c r="J1537" s="87" t="s">
        <v>1368</v>
      </c>
      <c r="K1537" s="50" t="str">
        <f>IF(ISERROR(VLOOKUP(J1537,'Specialised Service Code'!$A$1:$D$219,2,FALSE)),"",VLOOKUP(J1537,'Specialised Service Code'!$A$1:$D$219,2,FALSE))</f>
        <v>ADULT SPECIALIST RENAL SERVICES</v>
      </c>
      <c r="L1537" s="87" t="s">
        <v>2253</v>
      </c>
      <c r="M1537" s="87" t="s">
        <v>1199</v>
      </c>
      <c r="N1537" s="50" t="str">
        <f>IF(ISERROR(VLOOKUP(M1537,'Specialised Service Code'!$A$1:$D$219,2,FALSE)),"",VLOOKUP(M1537,'Specialised Service Code'!$A$1:$D$219,2,FALSE))</f>
        <v>SPECIALIST RENAL SERVICES FOR CHILDREN</v>
      </c>
      <c r="O1537" s="87" t="s">
        <v>3699</v>
      </c>
      <c r="P1537" s="46"/>
      <c r="Q1537" s="46"/>
      <c r="R1537" s="46"/>
      <c r="S1537" s="46"/>
      <c r="T1537" s="46"/>
    </row>
    <row r="1538" spans="1:20">
      <c r="A1538" s="126" t="s">
        <v>27</v>
      </c>
      <c r="B1538" s="128" t="s">
        <v>4655</v>
      </c>
      <c r="C1538" s="127" t="s">
        <v>4656</v>
      </c>
      <c r="D1538" s="89" t="s">
        <v>29</v>
      </c>
      <c r="E1538" s="90" t="s">
        <v>4669</v>
      </c>
      <c r="F1538" s="78" t="s">
        <v>4670</v>
      </c>
      <c r="G1538" s="82" t="s">
        <v>4529</v>
      </c>
      <c r="H1538" s="82" t="s">
        <v>24</v>
      </c>
      <c r="I1538" s="78" t="s">
        <v>4530</v>
      </c>
      <c r="J1538" s="87" t="s">
        <v>1368</v>
      </c>
      <c r="K1538" s="50" t="str">
        <f>IF(ISERROR(VLOOKUP(J1538,'Specialised Service Code'!$A$1:$D$219,2,FALSE)),"",VLOOKUP(J1538,'Specialised Service Code'!$A$1:$D$219,2,FALSE))</f>
        <v>ADULT SPECIALIST RENAL SERVICES</v>
      </c>
      <c r="L1538" s="87" t="s">
        <v>2253</v>
      </c>
      <c r="M1538" s="87" t="s">
        <v>1199</v>
      </c>
      <c r="N1538" s="50" t="str">
        <f>IF(ISERROR(VLOOKUP(M1538,'Specialised Service Code'!$A$1:$D$219,2,FALSE)),"",VLOOKUP(M1538,'Specialised Service Code'!$A$1:$D$219,2,FALSE))</f>
        <v>SPECIALIST RENAL SERVICES FOR CHILDREN</v>
      </c>
      <c r="O1538" s="87" t="s">
        <v>3699</v>
      </c>
      <c r="P1538" s="46"/>
      <c r="Q1538" s="46"/>
      <c r="R1538" s="46"/>
      <c r="S1538" s="46"/>
      <c r="T1538" s="46"/>
    </row>
    <row r="1539" spans="1:20">
      <c r="A1539" s="126" t="s">
        <v>27</v>
      </c>
      <c r="B1539" s="128" t="s">
        <v>4655</v>
      </c>
      <c r="C1539" s="127" t="s">
        <v>4656</v>
      </c>
      <c r="D1539" s="89" t="s">
        <v>29</v>
      </c>
      <c r="E1539" s="90" t="s">
        <v>4671</v>
      </c>
      <c r="F1539" s="78" t="s">
        <v>4672</v>
      </c>
      <c r="G1539" s="82" t="s">
        <v>4529</v>
      </c>
      <c r="H1539" s="82" t="s">
        <v>24</v>
      </c>
      <c r="I1539" s="78" t="s">
        <v>4530</v>
      </c>
      <c r="J1539" s="87" t="s">
        <v>1368</v>
      </c>
      <c r="K1539" s="50" t="str">
        <f>IF(ISERROR(VLOOKUP(J1539,'Specialised Service Code'!$A$1:$D$219,2,FALSE)),"",VLOOKUP(J1539,'Specialised Service Code'!$A$1:$D$219,2,FALSE))</f>
        <v>ADULT SPECIALIST RENAL SERVICES</v>
      </c>
      <c r="L1539" s="87" t="s">
        <v>2253</v>
      </c>
      <c r="M1539" s="87" t="s">
        <v>1199</v>
      </c>
      <c r="N1539" s="50" t="str">
        <f>IF(ISERROR(VLOOKUP(M1539,'Specialised Service Code'!$A$1:$D$219,2,FALSE)),"",VLOOKUP(M1539,'Specialised Service Code'!$A$1:$D$219,2,FALSE))</f>
        <v>SPECIALIST RENAL SERVICES FOR CHILDREN</v>
      </c>
      <c r="O1539" s="87" t="s">
        <v>3699</v>
      </c>
      <c r="P1539" s="46"/>
      <c r="Q1539" s="46"/>
      <c r="R1539" s="46"/>
      <c r="S1539" s="46"/>
      <c r="T1539" s="46"/>
    </row>
    <row r="1540" spans="1:20">
      <c r="A1540" s="126" t="s">
        <v>27</v>
      </c>
      <c r="B1540" s="128" t="s">
        <v>4673</v>
      </c>
      <c r="C1540" s="127" t="s">
        <v>4674</v>
      </c>
      <c r="D1540" s="89" t="s">
        <v>29</v>
      </c>
      <c r="E1540" s="90" t="s">
        <v>4675</v>
      </c>
      <c r="F1540" s="78" t="s">
        <v>4676</v>
      </c>
      <c r="G1540" s="82" t="s">
        <v>4529</v>
      </c>
      <c r="H1540" s="82" t="s">
        <v>24</v>
      </c>
      <c r="I1540" s="78" t="s">
        <v>4530</v>
      </c>
      <c r="J1540" s="87" t="s">
        <v>1368</v>
      </c>
      <c r="K1540" s="50" t="str">
        <f>IF(ISERROR(VLOOKUP(J1540,'Specialised Service Code'!$A$1:$D$219,2,FALSE)),"",VLOOKUP(J1540,'Specialised Service Code'!$A$1:$D$219,2,FALSE))</f>
        <v>ADULT SPECIALIST RENAL SERVICES</v>
      </c>
      <c r="L1540" s="87" t="s">
        <v>2253</v>
      </c>
      <c r="M1540" s="87" t="s">
        <v>1199</v>
      </c>
      <c r="N1540" s="50" t="str">
        <f>IF(ISERROR(VLOOKUP(M1540,'Specialised Service Code'!$A$1:$D$219,2,FALSE)),"",VLOOKUP(M1540,'Specialised Service Code'!$A$1:$D$219,2,FALSE))</f>
        <v>SPECIALIST RENAL SERVICES FOR CHILDREN</v>
      </c>
      <c r="O1540" s="87" t="s">
        <v>3699</v>
      </c>
      <c r="P1540" s="46"/>
      <c r="Q1540" s="46"/>
      <c r="R1540" s="46"/>
      <c r="S1540" s="46"/>
      <c r="T1540" s="46"/>
    </row>
    <row r="1541" spans="1:20">
      <c r="A1541" s="126" t="s">
        <v>27</v>
      </c>
      <c r="B1541" s="128" t="s">
        <v>4673</v>
      </c>
      <c r="C1541" s="127" t="s">
        <v>4674</v>
      </c>
      <c r="D1541" s="89" t="s">
        <v>29</v>
      </c>
      <c r="E1541" s="90" t="s">
        <v>4677</v>
      </c>
      <c r="F1541" s="78" t="s">
        <v>4678</v>
      </c>
      <c r="G1541" s="82" t="s">
        <v>4529</v>
      </c>
      <c r="H1541" s="82" t="s">
        <v>24</v>
      </c>
      <c r="I1541" s="78" t="s">
        <v>4530</v>
      </c>
      <c r="J1541" s="87" t="s">
        <v>1368</v>
      </c>
      <c r="K1541" s="50" t="str">
        <f>IF(ISERROR(VLOOKUP(J1541,'Specialised Service Code'!$A$1:$D$219,2,FALSE)),"",VLOOKUP(J1541,'Specialised Service Code'!$A$1:$D$219,2,FALSE))</f>
        <v>ADULT SPECIALIST RENAL SERVICES</v>
      </c>
      <c r="L1541" s="87" t="s">
        <v>2253</v>
      </c>
      <c r="M1541" s="87" t="s">
        <v>1199</v>
      </c>
      <c r="N1541" s="50" t="str">
        <f>IF(ISERROR(VLOOKUP(M1541,'Specialised Service Code'!$A$1:$D$219,2,FALSE)),"",VLOOKUP(M1541,'Specialised Service Code'!$A$1:$D$219,2,FALSE))</f>
        <v>SPECIALIST RENAL SERVICES FOR CHILDREN</v>
      </c>
      <c r="O1541" s="87" t="s">
        <v>3699</v>
      </c>
      <c r="P1541" s="46"/>
      <c r="Q1541" s="46"/>
      <c r="R1541" s="46"/>
      <c r="S1541" s="46"/>
      <c r="T1541" s="46"/>
    </row>
    <row r="1542" spans="1:20">
      <c r="A1542" s="126" t="s">
        <v>27</v>
      </c>
      <c r="B1542" s="128" t="s">
        <v>4673</v>
      </c>
      <c r="C1542" s="127" t="s">
        <v>4674</v>
      </c>
      <c r="D1542" s="89" t="s">
        <v>29</v>
      </c>
      <c r="E1542" s="90" t="s">
        <v>4679</v>
      </c>
      <c r="F1542" s="78" t="s">
        <v>4680</v>
      </c>
      <c r="G1542" s="82" t="s">
        <v>4529</v>
      </c>
      <c r="H1542" s="82" t="s">
        <v>24</v>
      </c>
      <c r="I1542" s="78" t="s">
        <v>4530</v>
      </c>
      <c r="J1542" s="87" t="s">
        <v>1368</v>
      </c>
      <c r="K1542" s="50" t="str">
        <f>IF(ISERROR(VLOOKUP(J1542,'Specialised Service Code'!$A$1:$D$219,2,FALSE)),"",VLOOKUP(J1542,'Specialised Service Code'!$A$1:$D$219,2,FALSE))</f>
        <v>ADULT SPECIALIST RENAL SERVICES</v>
      </c>
      <c r="L1542" s="87" t="s">
        <v>2253</v>
      </c>
      <c r="M1542" s="87" t="s">
        <v>1199</v>
      </c>
      <c r="N1542" s="50" t="str">
        <f>IF(ISERROR(VLOOKUP(M1542,'Specialised Service Code'!$A$1:$D$219,2,FALSE)),"",VLOOKUP(M1542,'Specialised Service Code'!$A$1:$D$219,2,FALSE))</f>
        <v>SPECIALIST RENAL SERVICES FOR CHILDREN</v>
      </c>
      <c r="O1542" s="87" t="s">
        <v>3699</v>
      </c>
      <c r="P1542" s="46"/>
      <c r="Q1542" s="46"/>
      <c r="R1542" s="46"/>
      <c r="S1542" s="46"/>
      <c r="T1542" s="46"/>
    </row>
    <row r="1543" spans="1:20">
      <c r="A1543" s="126" t="s">
        <v>27</v>
      </c>
      <c r="B1543" s="128" t="s">
        <v>4673</v>
      </c>
      <c r="C1543" s="127" t="s">
        <v>4674</v>
      </c>
      <c r="D1543" s="89" t="s">
        <v>29</v>
      </c>
      <c r="E1543" s="90" t="s">
        <v>4681</v>
      </c>
      <c r="F1543" s="78" t="s">
        <v>4682</v>
      </c>
      <c r="G1543" s="82" t="s">
        <v>4529</v>
      </c>
      <c r="H1543" s="82" t="s">
        <v>24</v>
      </c>
      <c r="I1543" s="78" t="s">
        <v>4530</v>
      </c>
      <c r="J1543" s="87" t="s">
        <v>1368</v>
      </c>
      <c r="K1543" s="50" t="str">
        <f>IF(ISERROR(VLOOKUP(J1543,'Specialised Service Code'!$A$1:$D$219,2,FALSE)),"",VLOOKUP(J1543,'Specialised Service Code'!$A$1:$D$219,2,FALSE))</f>
        <v>ADULT SPECIALIST RENAL SERVICES</v>
      </c>
      <c r="L1543" s="87" t="s">
        <v>2253</v>
      </c>
      <c r="M1543" s="87" t="s">
        <v>1199</v>
      </c>
      <c r="N1543" s="50" t="str">
        <f>IF(ISERROR(VLOOKUP(M1543,'Specialised Service Code'!$A$1:$D$219,2,FALSE)),"",VLOOKUP(M1543,'Specialised Service Code'!$A$1:$D$219,2,FALSE))</f>
        <v>SPECIALIST RENAL SERVICES FOR CHILDREN</v>
      </c>
      <c r="O1543" s="87" t="s">
        <v>3699</v>
      </c>
      <c r="P1543" s="46"/>
      <c r="Q1543" s="46"/>
      <c r="R1543" s="46"/>
      <c r="S1543" s="46"/>
      <c r="T1543" s="46"/>
    </row>
    <row r="1544" spans="1:20">
      <c r="A1544" s="126" t="s">
        <v>27</v>
      </c>
      <c r="B1544" s="128" t="s">
        <v>4673</v>
      </c>
      <c r="C1544" s="127" t="s">
        <v>4674</v>
      </c>
      <c r="D1544" s="89" t="s">
        <v>29</v>
      </c>
      <c r="E1544" s="90" t="s">
        <v>4683</v>
      </c>
      <c r="F1544" s="78" t="s">
        <v>4684</v>
      </c>
      <c r="G1544" s="82" t="s">
        <v>4529</v>
      </c>
      <c r="H1544" s="82" t="s">
        <v>24</v>
      </c>
      <c r="I1544" s="78" t="s">
        <v>4530</v>
      </c>
      <c r="J1544" s="87" t="s">
        <v>1368</v>
      </c>
      <c r="K1544" s="50" t="str">
        <f>IF(ISERROR(VLOOKUP(J1544,'Specialised Service Code'!$A$1:$D$219,2,FALSE)),"",VLOOKUP(J1544,'Specialised Service Code'!$A$1:$D$219,2,FALSE))</f>
        <v>ADULT SPECIALIST RENAL SERVICES</v>
      </c>
      <c r="L1544" s="87" t="s">
        <v>2253</v>
      </c>
      <c r="M1544" s="87" t="s">
        <v>1199</v>
      </c>
      <c r="N1544" s="50" t="str">
        <f>IF(ISERROR(VLOOKUP(M1544,'Specialised Service Code'!$A$1:$D$219,2,FALSE)),"",VLOOKUP(M1544,'Specialised Service Code'!$A$1:$D$219,2,FALSE))</f>
        <v>SPECIALIST RENAL SERVICES FOR CHILDREN</v>
      </c>
      <c r="O1544" s="87" t="s">
        <v>3699</v>
      </c>
      <c r="P1544" s="46"/>
      <c r="Q1544" s="46"/>
      <c r="R1544" s="46"/>
      <c r="S1544" s="46"/>
      <c r="T1544" s="46"/>
    </row>
    <row r="1545" spans="1:20">
      <c r="A1545" s="126" t="s">
        <v>27</v>
      </c>
      <c r="B1545" s="128" t="s">
        <v>4673</v>
      </c>
      <c r="C1545" s="127" t="s">
        <v>4674</v>
      </c>
      <c r="D1545" s="89" t="s">
        <v>29</v>
      </c>
      <c r="E1545" s="90" t="s">
        <v>4685</v>
      </c>
      <c r="F1545" s="78" t="s">
        <v>4686</v>
      </c>
      <c r="G1545" s="82" t="s">
        <v>4529</v>
      </c>
      <c r="H1545" s="82" t="s">
        <v>24</v>
      </c>
      <c r="I1545" s="78" t="s">
        <v>4530</v>
      </c>
      <c r="J1545" s="87" t="s">
        <v>1368</v>
      </c>
      <c r="K1545" s="50" t="str">
        <f>IF(ISERROR(VLOOKUP(J1545,'Specialised Service Code'!$A$1:$D$219,2,FALSE)),"",VLOOKUP(J1545,'Specialised Service Code'!$A$1:$D$219,2,FALSE))</f>
        <v>ADULT SPECIALIST RENAL SERVICES</v>
      </c>
      <c r="L1545" s="87" t="s">
        <v>2253</v>
      </c>
      <c r="M1545" s="87" t="s">
        <v>1199</v>
      </c>
      <c r="N1545" s="50" t="str">
        <f>IF(ISERROR(VLOOKUP(M1545,'Specialised Service Code'!$A$1:$D$219,2,FALSE)),"",VLOOKUP(M1545,'Specialised Service Code'!$A$1:$D$219,2,FALSE))</f>
        <v>SPECIALIST RENAL SERVICES FOR CHILDREN</v>
      </c>
      <c r="O1545" s="87" t="s">
        <v>3699</v>
      </c>
      <c r="P1545" s="46"/>
      <c r="Q1545" s="46"/>
      <c r="R1545" s="46"/>
      <c r="S1545" s="46"/>
      <c r="T1545" s="46"/>
    </row>
    <row r="1546" spans="1:20">
      <c r="A1546" s="126" t="s">
        <v>27</v>
      </c>
      <c r="B1546" s="128" t="s">
        <v>4673</v>
      </c>
      <c r="C1546" s="127" t="s">
        <v>4674</v>
      </c>
      <c r="D1546" s="89" t="s">
        <v>29</v>
      </c>
      <c r="E1546" s="90" t="s">
        <v>4687</v>
      </c>
      <c r="F1546" s="78" t="s">
        <v>4688</v>
      </c>
      <c r="G1546" s="82" t="s">
        <v>4529</v>
      </c>
      <c r="H1546" s="82" t="s">
        <v>24</v>
      </c>
      <c r="I1546" s="78" t="s">
        <v>4530</v>
      </c>
      <c r="J1546" s="87" t="s">
        <v>1368</v>
      </c>
      <c r="K1546" s="50" t="str">
        <f>IF(ISERROR(VLOOKUP(J1546,'Specialised Service Code'!$A$1:$D$219,2,FALSE)),"",VLOOKUP(J1546,'Specialised Service Code'!$A$1:$D$219,2,FALSE))</f>
        <v>ADULT SPECIALIST RENAL SERVICES</v>
      </c>
      <c r="L1546" s="87" t="s">
        <v>2253</v>
      </c>
      <c r="M1546" s="87" t="s">
        <v>1199</v>
      </c>
      <c r="N1546" s="50" t="str">
        <f>IF(ISERROR(VLOOKUP(M1546,'Specialised Service Code'!$A$1:$D$219,2,FALSE)),"",VLOOKUP(M1546,'Specialised Service Code'!$A$1:$D$219,2,FALSE))</f>
        <v>SPECIALIST RENAL SERVICES FOR CHILDREN</v>
      </c>
      <c r="O1546" s="87" t="s">
        <v>3699</v>
      </c>
      <c r="P1546" s="46"/>
      <c r="Q1546" s="46"/>
      <c r="R1546" s="46"/>
      <c r="S1546" s="46"/>
      <c r="T1546" s="46"/>
    </row>
    <row r="1547" spans="1:20">
      <c r="A1547" s="126" t="s">
        <v>27</v>
      </c>
      <c r="B1547" s="128" t="s">
        <v>4673</v>
      </c>
      <c r="C1547" s="127" t="s">
        <v>4674</v>
      </c>
      <c r="D1547" s="89" t="s">
        <v>29</v>
      </c>
      <c r="E1547" s="90" t="s">
        <v>4689</v>
      </c>
      <c r="F1547" s="78" t="s">
        <v>4690</v>
      </c>
      <c r="G1547" s="82" t="s">
        <v>4529</v>
      </c>
      <c r="H1547" s="82" t="s">
        <v>24</v>
      </c>
      <c r="I1547" s="78" t="s">
        <v>4530</v>
      </c>
      <c r="J1547" s="87" t="s">
        <v>1368</v>
      </c>
      <c r="K1547" s="50" t="str">
        <f>IF(ISERROR(VLOOKUP(J1547,'Specialised Service Code'!$A$1:$D$219,2,FALSE)),"",VLOOKUP(J1547,'Specialised Service Code'!$A$1:$D$219,2,FALSE))</f>
        <v>ADULT SPECIALIST RENAL SERVICES</v>
      </c>
      <c r="L1547" s="87" t="s">
        <v>2253</v>
      </c>
      <c r="M1547" s="87" t="s">
        <v>1199</v>
      </c>
      <c r="N1547" s="50" t="str">
        <f>IF(ISERROR(VLOOKUP(M1547,'Specialised Service Code'!$A$1:$D$219,2,FALSE)),"",VLOOKUP(M1547,'Specialised Service Code'!$A$1:$D$219,2,FALSE))</f>
        <v>SPECIALIST RENAL SERVICES FOR CHILDREN</v>
      </c>
      <c r="O1547" s="87" t="s">
        <v>3699</v>
      </c>
      <c r="P1547" s="46"/>
      <c r="Q1547" s="46"/>
      <c r="R1547" s="46"/>
      <c r="S1547" s="46"/>
      <c r="T1547" s="46"/>
    </row>
    <row r="1548" spans="1:20">
      <c r="A1548" s="126" t="s">
        <v>27</v>
      </c>
      <c r="B1548" s="128" t="s">
        <v>4673</v>
      </c>
      <c r="C1548" s="127" t="s">
        <v>4674</v>
      </c>
      <c r="D1548" s="89" t="s">
        <v>29</v>
      </c>
      <c r="E1548" s="90" t="s">
        <v>4691</v>
      </c>
      <c r="F1548" s="78" t="s">
        <v>4692</v>
      </c>
      <c r="G1548" s="82" t="s">
        <v>4529</v>
      </c>
      <c r="H1548" s="82" t="s">
        <v>24</v>
      </c>
      <c r="I1548" s="78" t="s">
        <v>4530</v>
      </c>
      <c r="J1548" s="87" t="s">
        <v>1368</v>
      </c>
      <c r="K1548" s="50" t="str">
        <f>IF(ISERROR(VLOOKUP(J1548,'Specialised Service Code'!$A$1:$D$219,2,FALSE)),"",VLOOKUP(J1548,'Specialised Service Code'!$A$1:$D$219,2,FALSE))</f>
        <v>ADULT SPECIALIST RENAL SERVICES</v>
      </c>
      <c r="L1548" s="87" t="s">
        <v>2253</v>
      </c>
      <c r="M1548" s="87" t="s">
        <v>1199</v>
      </c>
      <c r="N1548" s="50" t="str">
        <f>IF(ISERROR(VLOOKUP(M1548,'Specialised Service Code'!$A$1:$D$219,2,FALSE)),"",VLOOKUP(M1548,'Specialised Service Code'!$A$1:$D$219,2,FALSE))</f>
        <v>SPECIALIST RENAL SERVICES FOR CHILDREN</v>
      </c>
      <c r="O1548" s="87" t="s">
        <v>3699</v>
      </c>
      <c r="P1548" s="46"/>
      <c r="Q1548" s="46"/>
      <c r="R1548" s="46"/>
      <c r="S1548" s="46"/>
      <c r="T1548" s="46"/>
    </row>
    <row r="1549" spans="1:20">
      <c r="A1549" s="126" t="s">
        <v>27</v>
      </c>
      <c r="B1549" s="128" t="s">
        <v>4673</v>
      </c>
      <c r="C1549" s="127" t="s">
        <v>4674</v>
      </c>
      <c r="D1549" s="89" t="s">
        <v>29</v>
      </c>
      <c r="E1549" s="90" t="s">
        <v>4693</v>
      </c>
      <c r="F1549" s="78" t="s">
        <v>4694</v>
      </c>
      <c r="G1549" s="82" t="s">
        <v>4529</v>
      </c>
      <c r="H1549" s="82" t="s">
        <v>24</v>
      </c>
      <c r="I1549" s="78" t="s">
        <v>4530</v>
      </c>
      <c r="J1549" s="87" t="s">
        <v>1368</v>
      </c>
      <c r="K1549" s="50" t="str">
        <f>IF(ISERROR(VLOOKUP(J1549,'Specialised Service Code'!$A$1:$D$219,2,FALSE)),"",VLOOKUP(J1549,'Specialised Service Code'!$A$1:$D$219,2,FALSE))</f>
        <v>ADULT SPECIALIST RENAL SERVICES</v>
      </c>
      <c r="L1549" s="87" t="s">
        <v>2253</v>
      </c>
      <c r="M1549" s="87" t="s">
        <v>1199</v>
      </c>
      <c r="N1549" s="50" t="str">
        <f>IF(ISERROR(VLOOKUP(M1549,'Specialised Service Code'!$A$1:$D$219,2,FALSE)),"",VLOOKUP(M1549,'Specialised Service Code'!$A$1:$D$219,2,FALSE))</f>
        <v>SPECIALIST RENAL SERVICES FOR CHILDREN</v>
      </c>
      <c r="O1549" s="87" t="s">
        <v>3699</v>
      </c>
      <c r="P1549" s="46"/>
      <c r="Q1549" s="46"/>
      <c r="R1549" s="46"/>
      <c r="S1549" s="46"/>
      <c r="T1549" s="46"/>
    </row>
    <row r="1550" spans="1:20">
      <c r="A1550" s="126" t="s">
        <v>27</v>
      </c>
      <c r="B1550" s="128" t="s">
        <v>4673</v>
      </c>
      <c r="C1550" s="127" t="s">
        <v>4674</v>
      </c>
      <c r="D1550" s="89" t="s">
        <v>29</v>
      </c>
      <c r="E1550" s="90" t="s">
        <v>4695</v>
      </c>
      <c r="F1550" s="78" t="s">
        <v>4696</v>
      </c>
      <c r="G1550" s="82" t="s">
        <v>4529</v>
      </c>
      <c r="H1550" s="82" t="s">
        <v>24</v>
      </c>
      <c r="I1550" s="78" t="s">
        <v>4530</v>
      </c>
      <c r="J1550" s="87" t="s">
        <v>1368</v>
      </c>
      <c r="K1550" s="50" t="str">
        <f>IF(ISERROR(VLOOKUP(J1550,'Specialised Service Code'!$A$1:$D$219,2,FALSE)),"",VLOOKUP(J1550,'Specialised Service Code'!$A$1:$D$219,2,FALSE))</f>
        <v>ADULT SPECIALIST RENAL SERVICES</v>
      </c>
      <c r="L1550" s="87" t="s">
        <v>2253</v>
      </c>
      <c r="M1550" s="87" t="s">
        <v>1199</v>
      </c>
      <c r="N1550" s="50" t="str">
        <f>IF(ISERROR(VLOOKUP(M1550,'Specialised Service Code'!$A$1:$D$219,2,FALSE)),"",VLOOKUP(M1550,'Specialised Service Code'!$A$1:$D$219,2,FALSE))</f>
        <v>SPECIALIST RENAL SERVICES FOR CHILDREN</v>
      </c>
      <c r="O1550" s="87" t="s">
        <v>3699</v>
      </c>
      <c r="P1550" s="46"/>
      <c r="Q1550" s="46"/>
      <c r="R1550" s="46"/>
      <c r="S1550" s="46"/>
      <c r="T1550" s="46"/>
    </row>
    <row r="1551" spans="1:20">
      <c r="A1551" s="127" t="s">
        <v>27</v>
      </c>
      <c r="B1551" s="129" t="s">
        <v>4697</v>
      </c>
      <c r="C1551" s="127" t="s">
        <v>4698</v>
      </c>
      <c r="D1551" s="89" t="s">
        <v>29</v>
      </c>
      <c r="E1551" s="88" t="s">
        <v>4699</v>
      </c>
      <c r="F1551" s="82" t="s">
        <v>4700</v>
      </c>
      <c r="G1551" s="82" t="s">
        <v>9</v>
      </c>
      <c r="H1551" s="82" t="s">
        <v>1853</v>
      </c>
      <c r="I1551" s="82" t="s">
        <v>1511</v>
      </c>
      <c r="J1551" s="87" t="s">
        <v>13</v>
      </c>
      <c r="K1551" s="50" t="str">
        <f>IF(ISERROR(VLOOKUP(J1551,'Specialised Service Code'!$A$1:$D$219,2,FALSE)),"",VLOOKUP(J1551,'Specialised Service Code'!$A$1:$D$219,2,FALSE))</f>
        <v>CHEMOTHERAPY SERVICES</v>
      </c>
      <c r="L1551" s="87" t="s">
        <v>82</v>
      </c>
      <c r="M1551" s="87" t="s">
        <v>23</v>
      </c>
      <c r="N1551" s="50" t="str">
        <f>IF(ISERROR(VLOOKUP(M1551,'Specialised Service Code'!$A$1:$D$219,2,FALSE)),"",VLOOKUP(M1551,'Specialised Service Code'!$A$1:$D$219,2,FALSE))</f>
        <v>SPECIALIST CANCER SERVICES FOR CHILDREN AND YOUNG PEOPLE: PAEDIATRIC CANCER</v>
      </c>
      <c r="O1551" s="87" t="s">
        <v>83</v>
      </c>
      <c r="P1551" s="46"/>
      <c r="Q1551" s="46"/>
      <c r="R1551" s="46"/>
      <c r="S1551" s="46"/>
      <c r="T1551" s="46"/>
    </row>
    <row r="1552" spans="1:20">
      <c r="A1552" s="127" t="s">
        <v>27</v>
      </c>
      <c r="B1552" s="129" t="s">
        <v>4697</v>
      </c>
      <c r="C1552" s="127" t="s">
        <v>4698</v>
      </c>
      <c r="D1552" s="89" t="s">
        <v>29</v>
      </c>
      <c r="E1552" s="88" t="s">
        <v>4701</v>
      </c>
      <c r="F1552" s="82" t="s">
        <v>4702</v>
      </c>
      <c r="G1552" s="82" t="s">
        <v>9</v>
      </c>
      <c r="H1552" s="82" t="s">
        <v>1853</v>
      </c>
      <c r="I1552" s="82" t="s">
        <v>1511</v>
      </c>
      <c r="J1552" s="87" t="s">
        <v>13</v>
      </c>
      <c r="K1552" s="50" t="str">
        <f>IF(ISERROR(VLOOKUP(J1552,'Specialised Service Code'!$A$1:$D$219,2,FALSE)),"",VLOOKUP(J1552,'Specialised Service Code'!$A$1:$D$219,2,FALSE))</f>
        <v>CHEMOTHERAPY SERVICES</v>
      </c>
      <c r="L1552" s="87" t="s">
        <v>82</v>
      </c>
      <c r="M1552" s="87" t="s">
        <v>23</v>
      </c>
      <c r="N1552" s="50" t="str">
        <f>IF(ISERROR(VLOOKUP(M1552,'Specialised Service Code'!$A$1:$D$219,2,FALSE)),"",VLOOKUP(M1552,'Specialised Service Code'!$A$1:$D$219,2,FALSE))</f>
        <v>SPECIALIST CANCER SERVICES FOR CHILDREN AND YOUNG PEOPLE: PAEDIATRIC CANCER</v>
      </c>
      <c r="O1552" s="87" t="s">
        <v>83</v>
      </c>
      <c r="P1552" s="46"/>
      <c r="Q1552" s="46"/>
      <c r="R1552" s="46"/>
      <c r="S1552" s="46"/>
      <c r="T1552" s="46"/>
    </row>
    <row r="1553" spans="1:20">
      <c r="A1553" s="127" t="s">
        <v>27</v>
      </c>
      <c r="B1553" s="128" t="s">
        <v>4703</v>
      </c>
      <c r="C1553" s="127" t="s">
        <v>4704</v>
      </c>
      <c r="D1553" s="85" t="s">
        <v>29</v>
      </c>
      <c r="E1553" s="88" t="s">
        <v>4705</v>
      </c>
      <c r="F1553" s="82" t="s">
        <v>4706</v>
      </c>
      <c r="G1553" s="82" t="s">
        <v>9</v>
      </c>
      <c r="H1553" s="82" t="s">
        <v>1853</v>
      </c>
      <c r="I1553" s="82" t="s">
        <v>1789</v>
      </c>
      <c r="J1553" s="87" t="s">
        <v>13</v>
      </c>
      <c r="K1553" s="50" t="str">
        <f>IF(ISERROR(VLOOKUP(J1553,'Specialised Service Code'!$A$1:$D$219,2,FALSE)),"",VLOOKUP(J1553,'Specialised Service Code'!$A$1:$D$219,2,FALSE))</f>
        <v>CHEMOTHERAPY SERVICES</v>
      </c>
      <c r="L1553" s="87" t="s">
        <v>82</v>
      </c>
      <c r="M1553" s="87" t="s">
        <v>23</v>
      </c>
      <c r="N1553" s="50" t="str">
        <f>IF(ISERROR(VLOOKUP(M1553,'Specialised Service Code'!$A$1:$D$219,2,FALSE)),"",VLOOKUP(M1553,'Specialised Service Code'!$A$1:$D$219,2,FALSE))</f>
        <v>SPECIALIST CANCER SERVICES FOR CHILDREN AND YOUNG PEOPLE: PAEDIATRIC CANCER</v>
      </c>
      <c r="O1553" s="87" t="s">
        <v>83</v>
      </c>
      <c r="P1553" s="46"/>
      <c r="Q1553" s="46"/>
      <c r="R1553" s="46"/>
      <c r="S1553" s="46"/>
      <c r="T1553" s="46"/>
    </row>
    <row r="1554" spans="1:20">
      <c r="A1554" s="127" t="s">
        <v>27</v>
      </c>
      <c r="B1554" s="129" t="s">
        <v>4707</v>
      </c>
      <c r="C1554" s="127" t="s">
        <v>4708</v>
      </c>
      <c r="D1554" s="85" t="s">
        <v>29</v>
      </c>
      <c r="E1554" s="88" t="s">
        <v>4709</v>
      </c>
      <c r="F1554" s="82" t="s">
        <v>4710</v>
      </c>
      <c r="G1554" s="82" t="s">
        <v>9</v>
      </c>
      <c r="H1554" s="82" t="s">
        <v>24</v>
      </c>
      <c r="I1554" s="82" t="s">
        <v>1789</v>
      </c>
      <c r="J1554" s="87" t="s">
        <v>13</v>
      </c>
      <c r="K1554" s="50" t="str">
        <f>IF(ISERROR(VLOOKUP(J1554,'Specialised Service Code'!$A$1:$D$219,2,FALSE)),"",VLOOKUP(J1554,'Specialised Service Code'!$A$1:$D$219,2,FALSE))</f>
        <v>CHEMOTHERAPY SERVICES</v>
      </c>
      <c r="L1554" s="87" t="s">
        <v>82</v>
      </c>
      <c r="M1554" s="87" t="s">
        <v>23</v>
      </c>
      <c r="N1554" s="50" t="str">
        <f>IF(ISERROR(VLOOKUP(M1554,'Specialised Service Code'!$A$1:$D$219,2,FALSE)),"",VLOOKUP(M1554,'Specialised Service Code'!$A$1:$D$219,2,FALSE))</f>
        <v>SPECIALIST CANCER SERVICES FOR CHILDREN AND YOUNG PEOPLE: PAEDIATRIC CANCER</v>
      </c>
      <c r="O1554" s="87" t="s">
        <v>83</v>
      </c>
      <c r="P1554" s="46"/>
      <c r="Q1554" s="46"/>
      <c r="R1554" s="46"/>
      <c r="S1554" s="46"/>
      <c r="T1554" s="46"/>
    </row>
    <row r="1555" spans="1:20">
      <c r="A1555" s="127" t="s">
        <v>27</v>
      </c>
      <c r="B1555" s="129" t="s">
        <v>4707</v>
      </c>
      <c r="C1555" s="127" t="s">
        <v>4708</v>
      </c>
      <c r="D1555" s="85" t="s">
        <v>29</v>
      </c>
      <c r="E1555" s="88" t="s">
        <v>4711</v>
      </c>
      <c r="F1555" s="82" t="s">
        <v>4712</v>
      </c>
      <c r="G1555" s="82" t="s">
        <v>9</v>
      </c>
      <c r="H1555" s="82" t="s">
        <v>24</v>
      </c>
      <c r="I1555" s="82" t="s">
        <v>1789</v>
      </c>
      <c r="J1555" s="87" t="s">
        <v>13</v>
      </c>
      <c r="K1555" s="50" t="str">
        <f>IF(ISERROR(VLOOKUP(J1555,'Specialised Service Code'!$A$1:$D$219,2,FALSE)),"",VLOOKUP(J1555,'Specialised Service Code'!$A$1:$D$219,2,FALSE))</f>
        <v>CHEMOTHERAPY SERVICES</v>
      </c>
      <c r="L1555" s="87" t="s">
        <v>82</v>
      </c>
      <c r="M1555" s="87" t="s">
        <v>23</v>
      </c>
      <c r="N1555" s="50" t="str">
        <f>IF(ISERROR(VLOOKUP(M1555,'Specialised Service Code'!$A$1:$D$219,2,FALSE)),"",VLOOKUP(M1555,'Specialised Service Code'!$A$1:$D$219,2,FALSE))</f>
        <v>SPECIALIST CANCER SERVICES FOR CHILDREN AND YOUNG PEOPLE: PAEDIATRIC CANCER</v>
      </c>
      <c r="O1555" s="87" t="s">
        <v>83</v>
      </c>
      <c r="P1555" s="46"/>
      <c r="Q1555" s="46"/>
      <c r="R1555" s="46"/>
      <c r="S1555" s="46"/>
      <c r="T1555" s="46"/>
    </row>
    <row r="1556" spans="1:20">
      <c r="A1556" s="127" t="s">
        <v>27</v>
      </c>
      <c r="B1556" s="128" t="s">
        <v>4713</v>
      </c>
      <c r="C1556" s="127" t="s">
        <v>4714</v>
      </c>
      <c r="D1556" s="85" t="s">
        <v>29</v>
      </c>
      <c r="E1556" s="88" t="s">
        <v>4715</v>
      </c>
      <c r="F1556" s="82" t="s">
        <v>4716</v>
      </c>
      <c r="G1556" s="82" t="s">
        <v>9</v>
      </c>
      <c r="H1556" s="82" t="s">
        <v>24</v>
      </c>
      <c r="I1556" s="82" t="s">
        <v>1511</v>
      </c>
      <c r="J1556" s="87" t="s">
        <v>13</v>
      </c>
      <c r="K1556" s="50" t="str">
        <f>IF(ISERROR(VLOOKUP(J1556,'Specialised Service Code'!$A$1:$D$219,2,FALSE)),"",VLOOKUP(J1556,'Specialised Service Code'!$A$1:$D$219,2,FALSE))</f>
        <v>CHEMOTHERAPY SERVICES</v>
      </c>
      <c r="L1556" s="87" t="s">
        <v>82</v>
      </c>
      <c r="M1556" s="87" t="s">
        <v>23</v>
      </c>
      <c r="N1556" s="50" t="str">
        <f>IF(ISERROR(VLOOKUP(M1556,'Specialised Service Code'!$A$1:$D$219,2,FALSE)),"",VLOOKUP(M1556,'Specialised Service Code'!$A$1:$D$219,2,FALSE))</f>
        <v>SPECIALIST CANCER SERVICES FOR CHILDREN AND YOUNG PEOPLE: PAEDIATRIC CANCER</v>
      </c>
      <c r="O1556" s="87" t="s">
        <v>83</v>
      </c>
      <c r="P1556" s="46"/>
      <c r="Q1556" s="46"/>
      <c r="R1556" s="46"/>
      <c r="S1556" s="46"/>
      <c r="T1556" s="46"/>
    </row>
    <row r="1557" spans="1:20">
      <c r="A1557" s="127" t="s">
        <v>27</v>
      </c>
      <c r="B1557" s="128" t="s">
        <v>4713</v>
      </c>
      <c r="C1557" s="127" t="s">
        <v>4714</v>
      </c>
      <c r="D1557" s="85" t="s">
        <v>29</v>
      </c>
      <c r="E1557" s="88" t="s">
        <v>4717</v>
      </c>
      <c r="F1557" s="82" t="s">
        <v>4718</v>
      </c>
      <c r="G1557" s="82" t="s">
        <v>9</v>
      </c>
      <c r="H1557" s="82" t="s">
        <v>24</v>
      </c>
      <c r="I1557" s="82" t="s">
        <v>1511</v>
      </c>
      <c r="J1557" s="87" t="s">
        <v>13</v>
      </c>
      <c r="K1557" s="50" t="str">
        <f>IF(ISERROR(VLOOKUP(J1557,'Specialised Service Code'!$A$1:$D$219,2,FALSE)),"",VLOOKUP(J1557,'Specialised Service Code'!$A$1:$D$219,2,FALSE))</f>
        <v>CHEMOTHERAPY SERVICES</v>
      </c>
      <c r="L1557" s="87" t="s">
        <v>82</v>
      </c>
      <c r="M1557" s="87" t="s">
        <v>23</v>
      </c>
      <c r="N1557" s="50" t="str">
        <f>IF(ISERROR(VLOOKUP(M1557,'Specialised Service Code'!$A$1:$D$219,2,FALSE)),"",VLOOKUP(M1557,'Specialised Service Code'!$A$1:$D$219,2,FALSE))</f>
        <v>SPECIALIST CANCER SERVICES FOR CHILDREN AND YOUNG PEOPLE: PAEDIATRIC CANCER</v>
      </c>
      <c r="O1557" s="87" t="s">
        <v>83</v>
      </c>
      <c r="P1557" s="46"/>
      <c r="Q1557" s="46"/>
      <c r="R1557" s="46"/>
      <c r="S1557" s="46"/>
      <c r="T1557" s="46"/>
    </row>
    <row r="1558" spans="1:20">
      <c r="A1558" s="126" t="s">
        <v>27</v>
      </c>
      <c r="B1558" s="128" t="s">
        <v>4719</v>
      </c>
      <c r="C1558" s="127" t="s">
        <v>4720</v>
      </c>
      <c r="D1558" s="85" t="s">
        <v>29</v>
      </c>
      <c r="E1558" s="90" t="s">
        <v>4721</v>
      </c>
      <c r="F1558" s="78" t="s">
        <v>4722</v>
      </c>
      <c r="G1558" s="82" t="s">
        <v>4520</v>
      </c>
      <c r="H1558" s="82" t="s">
        <v>24</v>
      </c>
      <c r="I1558" s="78" t="s">
        <v>4507</v>
      </c>
      <c r="J1558" s="87" t="s">
        <v>1368</v>
      </c>
      <c r="K1558" s="50" t="str">
        <f>IF(ISERROR(VLOOKUP(J1558,'Specialised Service Code'!$A$1:$D$219,2,FALSE)),"",VLOOKUP(J1558,'Specialised Service Code'!$A$1:$D$219,2,FALSE))</f>
        <v>ADULT SPECIALIST RENAL SERVICES</v>
      </c>
      <c r="L1558" s="87" t="s">
        <v>2253</v>
      </c>
      <c r="M1558" s="87" t="s">
        <v>1199</v>
      </c>
      <c r="N1558" s="50" t="str">
        <f>IF(ISERROR(VLOOKUP(M1558,'Specialised Service Code'!$A$1:$D$219,2,FALSE)),"",VLOOKUP(M1558,'Specialised Service Code'!$A$1:$D$219,2,FALSE))</f>
        <v>SPECIALIST RENAL SERVICES FOR CHILDREN</v>
      </c>
      <c r="O1558" s="87" t="s">
        <v>3699</v>
      </c>
      <c r="P1558" s="46"/>
      <c r="Q1558" s="46"/>
      <c r="R1558" s="46"/>
      <c r="S1558" s="46"/>
      <c r="T1558" s="46"/>
    </row>
    <row r="1559" spans="1:20">
      <c r="A1559" s="126" t="s">
        <v>27</v>
      </c>
      <c r="B1559" s="128" t="s">
        <v>4719</v>
      </c>
      <c r="C1559" s="127" t="s">
        <v>4720</v>
      </c>
      <c r="D1559" s="85" t="s">
        <v>29</v>
      </c>
      <c r="E1559" s="90" t="s">
        <v>4723</v>
      </c>
      <c r="F1559" s="78" t="s">
        <v>4724</v>
      </c>
      <c r="G1559" s="82" t="s">
        <v>4520</v>
      </c>
      <c r="H1559" s="82" t="s">
        <v>24</v>
      </c>
      <c r="I1559" s="78" t="s">
        <v>4507</v>
      </c>
      <c r="J1559" s="87" t="s">
        <v>1368</v>
      </c>
      <c r="K1559" s="50" t="str">
        <f>IF(ISERROR(VLOOKUP(J1559,'Specialised Service Code'!$A$1:$D$219,2,FALSE)),"",VLOOKUP(J1559,'Specialised Service Code'!$A$1:$D$219,2,FALSE))</f>
        <v>ADULT SPECIALIST RENAL SERVICES</v>
      </c>
      <c r="L1559" s="87" t="s">
        <v>2253</v>
      </c>
      <c r="M1559" s="87" t="s">
        <v>1199</v>
      </c>
      <c r="N1559" s="50" t="str">
        <f>IF(ISERROR(VLOOKUP(M1559,'Specialised Service Code'!$A$1:$D$219,2,FALSE)),"",VLOOKUP(M1559,'Specialised Service Code'!$A$1:$D$219,2,FALSE))</f>
        <v>SPECIALIST RENAL SERVICES FOR CHILDREN</v>
      </c>
      <c r="O1559" s="87" t="s">
        <v>3699</v>
      </c>
      <c r="P1559" s="46"/>
      <c r="Q1559" s="46"/>
      <c r="R1559" s="46"/>
      <c r="S1559" s="46"/>
      <c r="T1559" s="46"/>
    </row>
    <row r="1560" spans="1:20">
      <c r="A1560" s="126" t="s">
        <v>27</v>
      </c>
      <c r="B1560" s="128" t="s">
        <v>4719</v>
      </c>
      <c r="C1560" s="127" t="s">
        <v>4720</v>
      </c>
      <c r="D1560" s="85" t="s">
        <v>29</v>
      </c>
      <c r="E1560" s="90" t="s">
        <v>4725</v>
      </c>
      <c r="F1560" s="78" t="s">
        <v>4726</v>
      </c>
      <c r="G1560" s="82" t="s">
        <v>4520</v>
      </c>
      <c r="H1560" s="82" t="s">
        <v>24</v>
      </c>
      <c r="I1560" s="78" t="s">
        <v>4507</v>
      </c>
      <c r="J1560" s="87" t="s">
        <v>1368</v>
      </c>
      <c r="K1560" s="50" t="str">
        <f>IF(ISERROR(VLOOKUP(J1560,'Specialised Service Code'!$A$1:$D$219,2,FALSE)),"",VLOOKUP(J1560,'Specialised Service Code'!$A$1:$D$219,2,FALSE))</f>
        <v>ADULT SPECIALIST RENAL SERVICES</v>
      </c>
      <c r="L1560" s="87" t="s">
        <v>2253</v>
      </c>
      <c r="M1560" s="87" t="s">
        <v>1199</v>
      </c>
      <c r="N1560" s="50" t="str">
        <f>IF(ISERROR(VLOOKUP(M1560,'Specialised Service Code'!$A$1:$D$219,2,FALSE)),"",VLOOKUP(M1560,'Specialised Service Code'!$A$1:$D$219,2,FALSE))</f>
        <v>SPECIALIST RENAL SERVICES FOR CHILDREN</v>
      </c>
      <c r="O1560" s="87" t="s">
        <v>3699</v>
      </c>
      <c r="P1560" s="46"/>
      <c r="Q1560" s="46"/>
      <c r="R1560" s="46"/>
      <c r="S1560" s="46"/>
      <c r="T1560" s="46"/>
    </row>
    <row r="1561" spans="1:20">
      <c r="A1561" s="126" t="s">
        <v>27</v>
      </c>
      <c r="B1561" s="128" t="s">
        <v>4719</v>
      </c>
      <c r="C1561" s="127" t="s">
        <v>4720</v>
      </c>
      <c r="D1561" s="85" t="s">
        <v>29</v>
      </c>
      <c r="E1561" s="90" t="s">
        <v>4727</v>
      </c>
      <c r="F1561" s="78" t="s">
        <v>4728</v>
      </c>
      <c r="G1561" s="82" t="s">
        <v>4520</v>
      </c>
      <c r="H1561" s="82" t="s">
        <v>24</v>
      </c>
      <c r="I1561" s="78" t="s">
        <v>4507</v>
      </c>
      <c r="J1561" s="87" t="s">
        <v>1368</v>
      </c>
      <c r="K1561" s="50" t="str">
        <f>IF(ISERROR(VLOOKUP(J1561,'Specialised Service Code'!$A$1:$D$219,2,FALSE)),"",VLOOKUP(J1561,'Specialised Service Code'!$A$1:$D$219,2,FALSE))</f>
        <v>ADULT SPECIALIST RENAL SERVICES</v>
      </c>
      <c r="L1561" s="87" t="s">
        <v>2253</v>
      </c>
      <c r="M1561" s="87" t="s">
        <v>1199</v>
      </c>
      <c r="N1561" s="50" t="str">
        <f>IF(ISERROR(VLOOKUP(M1561,'Specialised Service Code'!$A$1:$D$219,2,FALSE)),"",VLOOKUP(M1561,'Specialised Service Code'!$A$1:$D$219,2,FALSE))</f>
        <v>SPECIALIST RENAL SERVICES FOR CHILDREN</v>
      </c>
      <c r="O1561" s="87" t="s">
        <v>3699</v>
      </c>
      <c r="P1561" s="46"/>
      <c r="Q1561" s="46"/>
      <c r="R1561" s="46"/>
      <c r="S1561" s="46"/>
      <c r="T1561" s="46"/>
    </row>
    <row r="1562" spans="1:20">
      <c r="A1562" s="126" t="s">
        <v>27</v>
      </c>
      <c r="B1562" s="128" t="s">
        <v>4719</v>
      </c>
      <c r="C1562" s="127" t="s">
        <v>4720</v>
      </c>
      <c r="D1562" s="85" t="s">
        <v>29</v>
      </c>
      <c r="E1562" s="90" t="s">
        <v>4729</v>
      </c>
      <c r="F1562" s="78" t="s">
        <v>4730</v>
      </c>
      <c r="G1562" s="82" t="s">
        <v>4520</v>
      </c>
      <c r="H1562" s="82" t="s">
        <v>24</v>
      </c>
      <c r="I1562" s="78" t="s">
        <v>4507</v>
      </c>
      <c r="J1562" s="87" t="s">
        <v>1368</v>
      </c>
      <c r="K1562" s="50" t="str">
        <f>IF(ISERROR(VLOOKUP(J1562,'Specialised Service Code'!$A$1:$D$219,2,FALSE)),"",VLOOKUP(J1562,'Specialised Service Code'!$A$1:$D$219,2,FALSE))</f>
        <v>ADULT SPECIALIST RENAL SERVICES</v>
      </c>
      <c r="L1562" s="87" t="s">
        <v>2253</v>
      </c>
      <c r="M1562" s="87" t="s">
        <v>1199</v>
      </c>
      <c r="N1562" s="50" t="str">
        <f>IF(ISERROR(VLOOKUP(M1562,'Specialised Service Code'!$A$1:$D$219,2,FALSE)),"",VLOOKUP(M1562,'Specialised Service Code'!$A$1:$D$219,2,FALSE))</f>
        <v>SPECIALIST RENAL SERVICES FOR CHILDREN</v>
      </c>
      <c r="O1562" s="87" t="s">
        <v>3699</v>
      </c>
      <c r="P1562" s="46"/>
      <c r="Q1562" s="46"/>
      <c r="R1562" s="46"/>
      <c r="S1562" s="46"/>
      <c r="T1562" s="46"/>
    </row>
    <row r="1563" spans="1:20">
      <c r="A1563" s="82" t="s">
        <v>1456</v>
      </c>
      <c r="B1563" s="91"/>
      <c r="C1563" s="82" t="s">
        <v>4731</v>
      </c>
      <c r="D1563" s="85"/>
      <c r="E1563" s="85"/>
      <c r="F1563" s="82" t="s">
        <v>4731</v>
      </c>
      <c r="G1563" s="82" t="s">
        <v>4732</v>
      </c>
      <c r="H1563" s="82" t="s">
        <v>24</v>
      </c>
      <c r="I1563" s="82"/>
      <c r="J1563" s="87"/>
      <c r="K1563" s="50" t="str">
        <f>IF(ISERROR(VLOOKUP(J1563,'Specialised Service Code'!$A$1:$D$219,2,FALSE)),"",VLOOKUP(J1563,'Specialised Service Code'!$A$1:$D$219,2,FALSE))</f>
        <v/>
      </c>
      <c r="L1563" s="87"/>
      <c r="M1563" s="87"/>
      <c r="N1563" s="50" t="str">
        <f>IF(ISERROR(VLOOKUP(M1563,'Specialised Service Code'!$A$1:$D$219,2,FALSE)),"",VLOOKUP(M1563,'Specialised Service Code'!$A$1:$D$219,2,FALSE))</f>
        <v/>
      </c>
      <c r="O1563" s="87"/>
      <c r="P1563" s="46"/>
      <c r="Q1563" s="46"/>
      <c r="R1563" s="46"/>
      <c r="S1563" s="46"/>
      <c r="T1563" s="46"/>
    </row>
    <row r="1564" spans="1:20">
      <c r="A1564" s="126" t="s">
        <v>27</v>
      </c>
      <c r="B1564" s="128" t="s">
        <v>4733</v>
      </c>
      <c r="C1564" s="126" t="s">
        <v>4734</v>
      </c>
      <c r="D1564" s="85" t="s">
        <v>29</v>
      </c>
      <c r="E1564" s="90" t="s">
        <v>4735</v>
      </c>
      <c r="F1564" s="78" t="s">
        <v>4736</v>
      </c>
      <c r="G1564" s="82" t="s">
        <v>4305</v>
      </c>
      <c r="H1564" s="82" t="s">
        <v>24</v>
      </c>
      <c r="I1564" s="78"/>
      <c r="J1564" s="87"/>
      <c r="K1564" s="50" t="str">
        <f>IF(ISERROR(VLOOKUP(J1564,'Specialised Service Code'!$A$1:$D$219,2,FALSE)),"",VLOOKUP(J1564,'Specialised Service Code'!$A$1:$D$219,2,FALSE))</f>
        <v/>
      </c>
      <c r="L1564" s="87"/>
      <c r="M1564" s="87"/>
      <c r="N1564" s="50" t="str">
        <f>IF(ISERROR(VLOOKUP(M1564,'Specialised Service Code'!$A$1:$D$219,2,FALSE)),"",VLOOKUP(M1564,'Specialised Service Code'!$A$1:$D$219,2,FALSE))</f>
        <v/>
      </c>
      <c r="O1564" s="87"/>
      <c r="P1564" s="46"/>
      <c r="Q1564" s="46"/>
      <c r="R1564" s="46"/>
      <c r="S1564" s="46"/>
      <c r="T1564" s="46"/>
    </row>
    <row r="1565" spans="1:20">
      <c r="A1565" s="126" t="s">
        <v>27</v>
      </c>
      <c r="B1565" s="128" t="s">
        <v>4733</v>
      </c>
      <c r="C1565" s="126" t="s">
        <v>4734</v>
      </c>
      <c r="D1565" s="85" t="s">
        <v>29</v>
      </c>
      <c r="E1565" s="90" t="s">
        <v>4737</v>
      </c>
      <c r="F1565" s="78" t="s">
        <v>4738</v>
      </c>
      <c r="G1565" s="82" t="s">
        <v>4305</v>
      </c>
      <c r="H1565" s="82" t="s">
        <v>24</v>
      </c>
      <c r="I1565" s="78"/>
      <c r="J1565" s="87"/>
      <c r="K1565" s="50" t="str">
        <f>IF(ISERROR(VLOOKUP(J1565,'Specialised Service Code'!$A$1:$D$219,2,FALSE)),"",VLOOKUP(J1565,'Specialised Service Code'!$A$1:$D$219,2,FALSE))</f>
        <v/>
      </c>
      <c r="L1565" s="87"/>
      <c r="M1565" s="87"/>
      <c r="N1565" s="50" t="str">
        <f>IF(ISERROR(VLOOKUP(M1565,'Specialised Service Code'!$A$1:$D$219,2,FALSE)),"",VLOOKUP(M1565,'Specialised Service Code'!$A$1:$D$219,2,FALSE))</f>
        <v/>
      </c>
      <c r="O1565" s="87"/>
      <c r="P1565" s="46"/>
      <c r="Q1565" s="46"/>
      <c r="R1565" s="46"/>
      <c r="S1565" s="46"/>
      <c r="T1565" s="46"/>
    </row>
    <row r="1566" spans="1:20">
      <c r="A1566" s="126" t="s">
        <v>27</v>
      </c>
      <c r="B1566" s="128" t="s">
        <v>4733</v>
      </c>
      <c r="C1566" s="126" t="s">
        <v>4734</v>
      </c>
      <c r="D1566" s="85" t="s">
        <v>29</v>
      </c>
      <c r="E1566" s="90" t="s">
        <v>4739</v>
      </c>
      <c r="F1566" s="78" t="s">
        <v>4740</v>
      </c>
      <c r="G1566" s="82" t="s">
        <v>4305</v>
      </c>
      <c r="H1566" s="82" t="s">
        <v>24</v>
      </c>
      <c r="I1566" s="78"/>
      <c r="J1566" s="87"/>
      <c r="K1566" s="50" t="str">
        <f>IF(ISERROR(VLOOKUP(J1566,'Specialised Service Code'!$A$1:$D$219,2,FALSE)),"",VLOOKUP(J1566,'Specialised Service Code'!$A$1:$D$219,2,FALSE))</f>
        <v/>
      </c>
      <c r="L1566" s="87"/>
      <c r="M1566" s="87"/>
      <c r="N1566" s="50" t="str">
        <f>IF(ISERROR(VLOOKUP(M1566,'Specialised Service Code'!$A$1:$D$219,2,FALSE)),"",VLOOKUP(M1566,'Specialised Service Code'!$A$1:$D$219,2,FALSE))</f>
        <v/>
      </c>
      <c r="O1566" s="87"/>
      <c r="P1566" s="46"/>
      <c r="Q1566" s="46"/>
      <c r="R1566" s="46"/>
      <c r="S1566" s="46"/>
      <c r="T1566" s="46"/>
    </row>
    <row r="1567" spans="1:20">
      <c r="A1567" s="126" t="s">
        <v>27</v>
      </c>
      <c r="B1567" s="128" t="s">
        <v>4733</v>
      </c>
      <c r="C1567" s="126" t="s">
        <v>4734</v>
      </c>
      <c r="D1567" s="85" t="s">
        <v>29</v>
      </c>
      <c r="E1567" s="90" t="s">
        <v>4741</v>
      </c>
      <c r="F1567" s="78" t="s">
        <v>4742</v>
      </c>
      <c r="G1567" s="82" t="s">
        <v>4305</v>
      </c>
      <c r="H1567" s="82" t="s">
        <v>24</v>
      </c>
      <c r="I1567" s="78"/>
      <c r="J1567" s="87"/>
      <c r="K1567" s="50" t="str">
        <f>IF(ISERROR(VLOOKUP(J1567,'Specialised Service Code'!$A$1:$D$219,2,FALSE)),"",VLOOKUP(J1567,'Specialised Service Code'!$A$1:$D$219,2,FALSE))</f>
        <v/>
      </c>
      <c r="L1567" s="87"/>
      <c r="M1567" s="87"/>
      <c r="N1567" s="50" t="str">
        <f>IF(ISERROR(VLOOKUP(M1567,'Specialised Service Code'!$A$1:$D$219,2,FALSE)),"",VLOOKUP(M1567,'Specialised Service Code'!$A$1:$D$219,2,FALSE))</f>
        <v/>
      </c>
      <c r="O1567" s="87"/>
      <c r="P1567" s="46"/>
      <c r="Q1567" s="46"/>
      <c r="R1567" s="46"/>
      <c r="S1567" s="46"/>
      <c r="T1567" s="46"/>
    </row>
    <row r="1568" spans="1:20">
      <c r="A1568" s="126" t="s">
        <v>27</v>
      </c>
      <c r="B1568" s="128" t="s">
        <v>4733</v>
      </c>
      <c r="C1568" s="126" t="s">
        <v>4734</v>
      </c>
      <c r="D1568" s="85" t="s">
        <v>29</v>
      </c>
      <c r="E1568" s="90" t="s">
        <v>4743</v>
      </c>
      <c r="F1568" s="78" t="s">
        <v>4744</v>
      </c>
      <c r="G1568" s="82" t="s">
        <v>4305</v>
      </c>
      <c r="H1568" s="82" t="s">
        <v>24</v>
      </c>
      <c r="I1568" s="78"/>
      <c r="J1568" s="87"/>
      <c r="K1568" s="50" t="str">
        <f>IF(ISERROR(VLOOKUP(J1568,'Specialised Service Code'!$A$1:$D$219,2,FALSE)),"",VLOOKUP(J1568,'Specialised Service Code'!$A$1:$D$219,2,FALSE))</f>
        <v/>
      </c>
      <c r="L1568" s="87"/>
      <c r="M1568" s="87"/>
      <c r="N1568" s="50" t="str">
        <f>IF(ISERROR(VLOOKUP(M1568,'Specialised Service Code'!$A$1:$D$219,2,FALSE)),"",VLOOKUP(M1568,'Specialised Service Code'!$A$1:$D$219,2,FALSE))</f>
        <v/>
      </c>
      <c r="O1568" s="87"/>
      <c r="P1568" s="46"/>
      <c r="Q1568" s="46"/>
      <c r="R1568" s="46"/>
      <c r="S1568" s="46"/>
      <c r="T1568" s="46"/>
    </row>
    <row r="1569" spans="1:20">
      <c r="A1569" s="126" t="s">
        <v>27</v>
      </c>
      <c r="B1569" s="128" t="s">
        <v>4733</v>
      </c>
      <c r="C1569" s="126" t="s">
        <v>4734</v>
      </c>
      <c r="D1569" s="85" t="s">
        <v>29</v>
      </c>
      <c r="E1569" s="90" t="s">
        <v>4745</v>
      </c>
      <c r="F1569" s="78" t="s">
        <v>4746</v>
      </c>
      <c r="G1569" s="82" t="s">
        <v>4305</v>
      </c>
      <c r="H1569" s="82" t="s">
        <v>24</v>
      </c>
      <c r="I1569" s="78"/>
      <c r="J1569" s="87"/>
      <c r="K1569" s="50" t="str">
        <f>IF(ISERROR(VLOOKUP(J1569,'Specialised Service Code'!$A$1:$D$219,2,FALSE)),"",VLOOKUP(J1569,'Specialised Service Code'!$A$1:$D$219,2,FALSE))</f>
        <v/>
      </c>
      <c r="L1569" s="87"/>
      <c r="M1569" s="87"/>
      <c r="N1569" s="50" t="str">
        <f>IF(ISERROR(VLOOKUP(M1569,'Specialised Service Code'!$A$1:$D$219,2,FALSE)),"",VLOOKUP(M1569,'Specialised Service Code'!$A$1:$D$219,2,FALSE))</f>
        <v/>
      </c>
      <c r="O1569" s="87"/>
      <c r="P1569" s="46"/>
      <c r="Q1569" s="46"/>
      <c r="R1569" s="46"/>
      <c r="S1569" s="46"/>
      <c r="T1569" s="46"/>
    </row>
    <row r="1570" spans="1:20">
      <c r="A1570" s="126" t="s">
        <v>27</v>
      </c>
      <c r="B1570" s="128" t="s">
        <v>4733</v>
      </c>
      <c r="C1570" s="126" t="s">
        <v>4734</v>
      </c>
      <c r="D1570" s="85" t="s">
        <v>29</v>
      </c>
      <c r="E1570" s="90" t="s">
        <v>4747</v>
      </c>
      <c r="F1570" s="78" t="s">
        <v>4748</v>
      </c>
      <c r="G1570" s="82" t="s">
        <v>4305</v>
      </c>
      <c r="H1570" s="82" t="s">
        <v>24</v>
      </c>
      <c r="I1570" s="78"/>
      <c r="J1570" s="87"/>
      <c r="K1570" s="50" t="str">
        <f>IF(ISERROR(VLOOKUP(J1570,'Specialised Service Code'!$A$1:$D$219,2,FALSE)),"",VLOOKUP(J1570,'Specialised Service Code'!$A$1:$D$219,2,FALSE))</f>
        <v/>
      </c>
      <c r="L1570" s="87"/>
      <c r="M1570" s="87"/>
      <c r="N1570" s="50" t="str">
        <f>IF(ISERROR(VLOOKUP(M1570,'Specialised Service Code'!$A$1:$D$219,2,FALSE)),"",VLOOKUP(M1570,'Specialised Service Code'!$A$1:$D$219,2,FALSE))</f>
        <v/>
      </c>
      <c r="O1570" s="87"/>
      <c r="P1570" s="46"/>
      <c r="Q1570" s="46"/>
      <c r="R1570" s="46"/>
      <c r="S1570" s="46"/>
      <c r="T1570" s="46"/>
    </row>
    <row r="1571" spans="1:20">
      <c r="A1571" s="126" t="s">
        <v>27</v>
      </c>
      <c r="B1571" s="128" t="s">
        <v>4733</v>
      </c>
      <c r="C1571" s="126" t="s">
        <v>4734</v>
      </c>
      <c r="D1571" s="85" t="s">
        <v>29</v>
      </c>
      <c r="E1571" s="90" t="s">
        <v>4749</v>
      </c>
      <c r="F1571" s="78" t="s">
        <v>4750</v>
      </c>
      <c r="G1571" s="82" t="s">
        <v>4305</v>
      </c>
      <c r="H1571" s="82" t="s">
        <v>24</v>
      </c>
      <c r="I1571" s="78"/>
      <c r="J1571" s="87"/>
      <c r="K1571" s="50" t="str">
        <f>IF(ISERROR(VLOOKUP(J1571,'Specialised Service Code'!$A$1:$D$219,2,FALSE)),"",VLOOKUP(J1571,'Specialised Service Code'!$A$1:$D$219,2,FALSE))</f>
        <v/>
      </c>
      <c r="L1571" s="87"/>
      <c r="M1571" s="87"/>
      <c r="N1571" s="50" t="str">
        <f>IF(ISERROR(VLOOKUP(M1571,'Specialised Service Code'!$A$1:$D$219,2,FALSE)),"",VLOOKUP(M1571,'Specialised Service Code'!$A$1:$D$219,2,FALSE))</f>
        <v/>
      </c>
      <c r="O1571" s="87"/>
      <c r="P1571" s="46"/>
      <c r="Q1571" s="46"/>
      <c r="R1571" s="46"/>
      <c r="S1571" s="46"/>
      <c r="T1571" s="46"/>
    </row>
    <row r="1572" spans="1:20">
      <c r="A1572" s="126" t="s">
        <v>27</v>
      </c>
      <c r="B1572" s="128" t="s">
        <v>4733</v>
      </c>
      <c r="C1572" s="126" t="s">
        <v>4734</v>
      </c>
      <c r="D1572" s="85" t="s">
        <v>29</v>
      </c>
      <c r="E1572" s="90" t="s">
        <v>4751</v>
      </c>
      <c r="F1572" s="78" t="s">
        <v>4752</v>
      </c>
      <c r="G1572" s="82" t="s">
        <v>4305</v>
      </c>
      <c r="H1572" s="82" t="s">
        <v>24</v>
      </c>
      <c r="I1572" s="78"/>
      <c r="J1572" s="87"/>
      <c r="K1572" s="50" t="str">
        <f>IF(ISERROR(VLOOKUP(J1572,'Specialised Service Code'!$A$1:$D$219,2,FALSE)),"",VLOOKUP(J1572,'Specialised Service Code'!$A$1:$D$219,2,FALSE))</f>
        <v/>
      </c>
      <c r="L1572" s="87"/>
      <c r="M1572" s="87"/>
      <c r="N1572" s="50" t="str">
        <f>IF(ISERROR(VLOOKUP(M1572,'Specialised Service Code'!$A$1:$D$219,2,FALSE)),"",VLOOKUP(M1572,'Specialised Service Code'!$A$1:$D$219,2,FALSE))</f>
        <v/>
      </c>
      <c r="O1572" s="87"/>
      <c r="P1572" s="46"/>
      <c r="Q1572" s="46"/>
      <c r="R1572" s="46"/>
      <c r="S1572" s="46"/>
      <c r="T1572" s="46"/>
    </row>
    <row r="1573" spans="1:20">
      <c r="A1573" s="126" t="s">
        <v>27</v>
      </c>
      <c r="B1573" s="128" t="s">
        <v>4753</v>
      </c>
      <c r="C1573" s="126" t="s">
        <v>4754</v>
      </c>
      <c r="D1573" s="85" t="s">
        <v>29</v>
      </c>
      <c r="E1573" s="90" t="s">
        <v>4755</v>
      </c>
      <c r="F1573" s="78" t="s">
        <v>4756</v>
      </c>
      <c r="G1573" s="82" t="s">
        <v>4305</v>
      </c>
      <c r="H1573" s="82" t="s">
        <v>24</v>
      </c>
      <c r="I1573" s="78"/>
      <c r="J1573" s="87"/>
      <c r="K1573" s="50" t="str">
        <f>IF(ISERROR(VLOOKUP(J1573,'Specialised Service Code'!$A$1:$D$219,2,FALSE)),"",VLOOKUP(J1573,'Specialised Service Code'!$A$1:$D$219,2,FALSE))</f>
        <v/>
      </c>
      <c r="L1573" s="87"/>
      <c r="M1573" s="87"/>
      <c r="N1573" s="50" t="str">
        <f>IF(ISERROR(VLOOKUP(M1573,'Specialised Service Code'!$A$1:$D$219,2,FALSE)),"",VLOOKUP(M1573,'Specialised Service Code'!$A$1:$D$219,2,FALSE))</f>
        <v/>
      </c>
      <c r="O1573" s="87"/>
      <c r="P1573" s="46"/>
      <c r="Q1573" s="46"/>
      <c r="R1573" s="46"/>
      <c r="S1573" s="46"/>
      <c r="T1573" s="46"/>
    </row>
    <row r="1574" spans="1:20">
      <c r="A1574" s="126" t="s">
        <v>27</v>
      </c>
      <c r="B1574" s="128" t="s">
        <v>4753</v>
      </c>
      <c r="C1574" s="126" t="s">
        <v>4754</v>
      </c>
      <c r="D1574" s="85" t="s">
        <v>29</v>
      </c>
      <c r="E1574" s="90" t="s">
        <v>4757</v>
      </c>
      <c r="F1574" s="78" t="s">
        <v>4758</v>
      </c>
      <c r="G1574" s="82" t="s">
        <v>4305</v>
      </c>
      <c r="H1574" s="82" t="s">
        <v>24</v>
      </c>
      <c r="I1574" s="78"/>
      <c r="J1574" s="87"/>
      <c r="K1574" s="50" t="str">
        <f>IF(ISERROR(VLOOKUP(J1574,'Specialised Service Code'!$A$1:$D$219,2,FALSE)),"",VLOOKUP(J1574,'Specialised Service Code'!$A$1:$D$219,2,FALSE))</f>
        <v/>
      </c>
      <c r="L1574" s="87"/>
      <c r="M1574" s="87"/>
      <c r="N1574" s="50" t="str">
        <f>IF(ISERROR(VLOOKUP(M1574,'Specialised Service Code'!$A$1:$D$219,2,FALSE)),"",VLOOKUP(M1574,'Specialised Service Code'!$A$1:$D$219,2,FALSE))</f>
        <v/>
      </c>
      <c r="O1574" s="87"/>
      <c r="P1574" s="46"/>
      <c r="Q1574" s="46"/>
      <c r="R1574" s="46"/>
      <c r="S1574" s="46"/>
      <c r="T1574" s="46"/>
    </row>
    <row r="1575" spans="1:20">
      <c r="A1575" s="127" t="s">
        <v>27</v>
      </c>
      <c r="B1575" s="128" t="s">
        <v>4759</v>
      </c>
      <c r="C1575" s="127" t="s">
        <v>4760</v>
      </c>
      <c r="D1575" s="85" t="s">
        <v>29</v>
      </c>
      <c r="E1575" s="88" t="s">
        <v>4761</v>
      </c>
      <c r="F1575" s="82" t="s">
        <v>4762</v>
      </c>
      <c r="G1575" s="82" t="s">
        <v>9</v>
      </c>
      <c r="H1575" s="82" t="s">
        <v>1853</v>
      </c>
      <c r="I1575" s="82" t="s">
        <v>1511</v>
      </c>
      <c r="J1575" s="87" t="s">
        <v>13</v>
      </c>
      <c r="K1575" s="50" t="str">
        <f>IF(ISERROR(VLOOKUP(J1575,'Specialised Service Code'!$A$1:$D$219,2,FALSE)),"",VLOOKUP(J1575,'Specialised Service Code'!$A$1:$D$219,2,FALSE))</f>
        <v>CHEMOTHERAPY SERVICES</v>
      </c>
      <c r="L1575" s="87" t="s">
        <v>82</v>
      </c>
      <c r="M1575" s="87" t="s">
        <v>23</v>
      </c>
      <c r="N1575" s="50" t="str">
        <f>IF(ISERROR(VLOOKUP(M1575,'Specialised Service Code'!$A$1:$D$219,2,FALSE)),"",VLOOKUP(M1575,'Specialised Service Code'!$A$1:$D$219,2,FALSE))</f>
        <v>SPECIALIST CANCER SERVICES FOR CHILDREN AND YOUNG PEOPLE: PAEDIATRIC CANCER</v>
      </c>
      <c r="O1575" s="87" t="s">
        <v>83</v>
      </c>
      <c r="P1575" s="46"/>
      <c r="Q1575" s="46"/>
      <c r="R1575" s="46"/>
      <c r="S1575" s="46"/>
      <c r="T1575" s="46"/>
    </row>
    <row r="1576" spans="1:20">
      <c r="A1576" s="127" t="s">
        <v>27</v>
      </c>
      <c r="B1576" s="129" t="s">
        <v>4763</v>
      </c>
      <c r="C1576" s="127" t="s">
        <v>4764</v>
      </c>
      <c r="D1576" s="85" t="s">
        <v>29</v>
      </c>
      <c r="E1576" s="88" t="s">
        <v>4765</v>
      </c>
      <c r="F1576" s="82" t="s">
        <v>4766</v>
      </c>
      <c r="G1576" s="82" t="s">
        <v>9</v>
      </c>
      <c r="H1576" s="82" t="s">
        <v>24</v>
      </c>
      <c r="I1576" s="82" t="s">
        <v>1511</v>
      </c>
      <c r="J1576" s="92" t="s">
        <v>13</v>
      </c>
      <c r="K1576" s="50" t="str">
        <f>IF(ISERROR(VLOOKUP(J1576,'Specialised Service Code'!$A$1:$D$219,2,FALSE)),"",VLOOKUP(J1576,'Specialised Service Code'!$A$1:$D$219,2,FALSE))</f>
        <v>CHEMOTHERAPY SERVICES</v>
      </c>
      <c r="L1576" s="92" t="s">
        <v>82</v>
      </c>
      <c r="M1576" s="92" t="s">
        <v>23</v>
      </c>
      <c r="N1576" s="50" t="str">
        <f>IF(ISERROR(VLOOKUP(M1576,'Specialised Service Code'!$A$1:$D$219,2,FALSE)),"",VLOOKUP(M1576,'Specialised Service Code'!$A$1:$D$219,2,FALSE))</f>
        <v>SPECIALIST CANCER SERVICES FOR CHILDREN AND YOUNG PEOPLE: PAEDIATRIC CANCER</v>
      </c>
      <c r="O1576" s="92" t="s">
        <v>83</v>
      </c>
      <c r="P1576" s="46"/>
      <c r="Q1576" s="46"/>
      <c r="R1576" s="46"/>
      <c r="S1576" s="46"/>
      <c r="T1576" s="46"/>
    </row>
    <row r="1577" spans="1:20">
      <c r="A1577" s="127" t="s">
        <v>27</v>
      </c>
      <c r="B1577" s="129" t="s">
        <v>4763</v>
      </c>
      <c r="C1577" s="127" t="s">
        <v>4764</v>
      </c>
      <c r="D1577" s="85" t="s">
        <v>29</v>
      </c>
      <c r="E1577" s="88" t="s">
        <v>4767</v>
      </c>
      <c r="F1577" s="82" t="s">
        <v>4768</v>
      </c>
      <c r="G1577" s="82" t="s">
        <v>9</v>
      </c>
      <c r="H1577" s="82" t="s">
        <v>24</v>
      </c>
      <c r="I1577" s="82" t="s">
        <v>1511</v>
      </c>
      <c r="J1577" s="92" t="s">
        <v>13</v>
      </c>
      <c r="K1577" s="50" t="str">
        <f>IF(ISERROR(VLOOKUP(J1577,'Specialised Service Code'!$A$1:$D$219,2,FALSE)),"",VLOOKUP(J1577,'Specialised Service Code'!$A$1:$D$219,2,FALSE))</f>
        <v>CHEMOTHERAPY SERVICES</v>
      </c>
      <c r="L1577" s="92" t="s">
        <v>82</v>
      </c>
      <c r="M1577" s="92" t="s">
        <v>23</v>
      </c>
      <c r="N1577" s="50" t="str">
        <f>IF(ISERROR(VLOOKUP(M1577,'Specialised Service Code'!$A$1:$D$219,2,FALSE)),"",VLOOKUP(M1577,'Specialised Service Code'!$A$1:$D$219,2,FALSE))</f>
        <v>SPECIALIST CANCER SERVICES FOR CHILDREN AND YOUNG PEOPLE: PAEDIATRIC CANCER</v>
      </c>
      <c r="O1577" s="92" t="s">
        <v>83</v>
      </c>
      <c r="P1577" s="46"/>
      <c r="Q1577" s="46"/>
      <c r="R1577" s="46"/>
      <c r="S1577" s="46"/>
      <c r="T1577" s="46"/>
    </row>
    <row r="1578" spans="1:20">
      <c r="A1578" s="127" t="s">
        <v>27</v>
      </c>
      <c r="B1578" s="129" t="s">
        <v>4769</v>
      </c>
      <c r="C1578" s="127" t="s">
        <v>4770</v>
      </c>
      <c r="D1578" s="85" t="s">
        <v>29</v>
      </c>
      <c r="E1578" s="88" t="s">
        <v>4771</v>
      </c>
      <c r="F1578" s="82" t="s">
        <v>4772</v>
      </c>
      <c r="G1578" s="82" t="s">
        <v>9</v>
      </c>
      <c r="H1578" s="82" t="s">
        <v>24</v>
      </c>
      <c r="I1578" s="82" t="s">
        <v>1511</v>
      </c>
      <c r="J1578" s="92" t="s">
        <v>13</v>
      </c>
      <c r="K1578" s="50" t="str">
        <f>IF(ISERROR(VLOOKUP(J1578,'Specialised Service Code'!$A$1:$D$219,2,FALSE)),"",VLOOKUP(J1578,'Specialised Service Code'!$A$1:$D$219,2,FALSE))</f>
        <v>CHEMOTHERAPY SERVICES</v>
      </c>
      <c r="L1578" s="92" t="s">
        <v>82</v>
      </c>
      <c r="M1578" s="92" t="s">
        <v>23</v>
      </c>
      <c r="N1578" s="50" t="str">
        <f>IF(ISERROR(VLOOKUP(M1578,'Specialised Service Code'!$A$1:$D$219,2,FALSE)),"",VLOOKUP(M1578,'Specialised Service Code'!$A$1:$D$219,2,FALSE))</f>
        <v>SPECIALIST CANCER SERVICES FOR CHILDREN AND YOUNG PEOPLE: PAEDIATRIC CANCER</v>
      </c>
      <c r="O1578" s="92" t="s">
        <v>83</v>
      </c>
      <c r="P1578" s="46"/>
      <c r="Q1578" s="46"/>
      <c r="R1578" s="46"/>
      <c r="S1578" s="46"/>
      <c r="T1578" s="46"/>
    </row>
    <row r="1579" spans="1:20">
      <c r="A1579" s="127" t="s">
        <v>27</v>
      </c>
      <c r="B1579" s="131" t="s">
        <v>4773</v>
      </c>
      <c r="C1579" s="127" t="s">
        <v>4774</v>
      </c>
      <c r="D1579" s="85" t="s">
        <v>29</v>
      </c>
      <c r="E1579" s="88" t="s">
        <v>4775</v>
      </c>
      <c r="F1579" s="82" t="s">
        <v>4776</v>
      </c>
      <c r="G1579" s="82" t="s">
        <v>9</v>
      </c>
      <c r="H1579" s="82" t="s">
        <v>24</v>
      </c>
      <c r="I1579" s="82" t="s">
        <v>1511</v>
      </c>
      <c r="J1579" s="92" t="s">
        <v>13</v>
      </c>
      <c r="K1579" s="50" t="str">
        <f>IF(ISERROR(VLOOKUP(J1579,'Specialised Service Code'!$A$1:$D$219,2,FALSE)),"",VLOOKUP(J1579,'Specialised Service Code'!$A$1:$D$219,2,FALSE))</f>
        <v>CHEMOTHERAPY SERVICES</v>
      </c>
      <c r="L1579" s="92" t="s">
        <v>82</v>
      </c>
      <c r="M1579" s="92" t="s">
        <v>23</v>
      </c>
      <c r="N1579" s="50" t="str">
        <f>IF(ISERROR(VLOOKUP(M1579,'Specialised Service Code'!$A$1:$D$219,2,FALSE)),"",VLOOKUP(M1579,'Specialised Service Code'!$A$1:$D$219,2,FALSE))</f>
        <v>SPECIALIST CANCER SERVICES FOR CHILDREN AND YOUNG PEOPLE: PAEDIATRIC CANCER</v>
      </c>
      <c r="O1579" s="92" t="s">
        <v>83</v>
      </c>
      <c r="P1579" s="46"/>
      <c r="Q1579" s="46"/>
      <c r="R1579" s="46"/>
      <c r="S1579" s="46"/>
      <c r="T1579" s="46"/>
    </row>
    <row r="1580" spans="1:20">
      <c r="A1580" s="127" t="s">
        <v>27</v>
      </c>
      <c r="B1580" s="131" t="s">
        <v>4777</v>
      </c>
      <c r="C1580" s="127" t="s">
        <v>4778</v>
      </c>
      <c r="D1580" s="85" t="s">
        <v>29</v>
      </c>
      <c r="E1580" s="88" t="s">
        <v>4779</v>
      </c>
      <c r="F1580" s="82" t="s">
        <v>4780</v>
      </c>
      <c r="G1580" s="82" t="s">
        <v>9</v>
      </c>
      <c r="H1580" s="82" t="s">
        <v>1853</v>
      </c>
      <c r="I1580" s="82" t="s">
        <v>1511</v>
      </c>
      <c r="J1580" s="92" t="s">
        <v>13</v>
      </c>
      <c r="K1580" s="50" t="str">
        <f>IF(ISERROR(VLOOKUP(J1580,'Specialised Service Code'!$A$1:$D$219,2,FALSE)),"",VLOOKUP(J1580,'Specialised Service Code'!$A$1:$D$219,2,FALSE))</f>
        <v>CHEMOTHERAPY SERVICES</v>
      </c>
      <c r="L1580" s="92" t="s">
        <v>82</v>
      </c>
      <c r="M1580" s="92" t="s">
        <v>23</v>
      </c>
      <c r="N1580" s="50" t="str">
        <f>IF(ISERROR(VLOOKUP(M1580,'Specialised Service Code'!$A$1:$D$219,2,FALSE)),"",VLOOKUP(M1580,'Specialised Service Code'!$A$1:$D$219,2,FALSE))</f>
        <v>SPECIALIST CANCER SERVICES FOR CHILDREN AND YOUNG PEOPLE: PAEDIATRIC CANCER</v>
      </c>
      <c r="O1580" s="92" t="s">
        <v>83</v>
      </c>
      <c r="P1580" s="46"/>
      <c r="Q1580" s="46"/>
      <c r="R1580" s="46"/>
      <c r="S1580" s="46"/>
      <c r="T1580" s="46"/>
    </row>
    <row r="1581" spans="1:20">
      <c r="A1581" s="127" t="s">
        <v>27</v>
      </c>
      <c r="B1581" s="131" t="s">
        <v>4777</v>
      </c>
      <c r="C1581" s="127" t="s">
        <v>4778</v>
      </c>
      <c r="D1581" s="85" t="s">
        <v>29</v>
      </c>
      <c r="E1581" s="88" t="s">
        <v>4781</v>
      </c>
      <c r="F1581" s="82" t="s">
        <v>4782</v>
      </c>
      <c r="G1581" s="82" t="s">
        <v>9</v>
      </c>
      <c r="H1581" s="82" t="s">
        <v>1853</v>
      </c>
      <c r="I1581" s="82" t="s">
        <v>1511</v>
      </c>
      <c r="J1581" s="92" t="s">
        <v>13</v>
      </c>
      <c r="K1581" s="50" t="str">
        <f>IF(ISERROR(VLOOKUP(J1581,'Specialised Service Code'!$A$1:$D$219,2,FALSE)),"",VLOOKUP(J1581,'Specialised Service Code'!$A$1:$D$219,2,FALSE))</f>
        <v>CHEMOTHERAPY SERVICES</v>
      </c>
      <c r="L1581" s="92" t="s">
        <v>82</v>
      </c>
      <c r="M1581" s="92" t="s">
        <v>23</v>
      </c>
      <c r="N1581" s="50" t="str">
        <f>IF(ISERROR(VLOOKUP(M1581,'Specialised Service Code'!$A$1:$D$219,2,FALSE)),"",VLOOKUP(M1581,'Specialised Service Code'!$A$1:$D$219,2,FALSE))</f>
        <v>SPECIALIST CANCER SERVICES FOR CHILDREN AND YOUNG PEOPLE: PAEDIATRIC CANCER</v>
      </c>
      <c r="O1581" s="92" t="s">
        <v>83</v>
      </c>
      <c r="P1581" s="46"/>
      <c r="Q1581" s="46"/>
      <c r="R1581" s="46"/>
      <c r="S1581" s="46"/>
      <c r="T1581" s="46"/>
    </row>
    <row r="1582" spans="1:20">
      <c r="A1582" s="127" t="s">
        <v>27</v>
      </c>
      <c r="B1582" s="131" t="s">
        <v>4783</v>
      </c>
      <c r="C1582" s="127" t="s">
        <v>4784</v>
      </c>
      <c r="D1582" s="85" t="s">
        <v>29</v>
      </c>
      <c r="E1582" s="94" t="s">
        <v>4785</v>
      </c>
      <c r="F1582" s="92" t="s">
        <v>4786</v>
      </c>
      <c r="G1582" s="92" t="s">
        <v>9</v>
      </c>
      <c r="H1582" s="92" t="s">
        <v>24</v>
      </c>
      <c r="I1582" s="92" t="s">
        <v>1511</v>
      </c>
      <c r="J1582" s="92" t="s">
        <v>13</v>
      </c>
      <c r="K1582" s="50" t="str">
        <f>IF(ISERROR(VLOOKUP(J1582,'Specialised Service Code'!$A$1:$D$219,2,FALSE)),"",VLOOKUP(J1582,'Specialised Service Code'!$A$1:$D$219,2,FALSE))</f>
        <v>CHEMOTHERAPY SERVICES</v>
      </c>
      <c r="L1582" s="92" t="s">
        <v>82</v>
      </c>
      <c r="M1582" s="92" t="s">
        <v>23</v>
      </c>
      <c r="N1582" s="50" t="str">
        <f>IF(ISERROR(VLOOKUP(M1582,'Specialised Service Code'!$A$1:$D$219,2,FALSE)),"",VLOOKUP(M1582,'Specialised Service Code'!$A$1:$D$219,2,FALSE))</f>
        <v>SPECIALIST CANCER SERVICES FOR CHILDREN AND YOUNG PEOPLE: PAEDIATRIC CANCER</v>
      </c>
      <c r="O1582" s="92" t="s">
        <v>83</v>
      </c>
      <c r="P1582" s="46"/>
      <c r="Q1582" s="46"/>
      <c r="R1582" s="46"/>
      <c r="S1582" s="46"/>
      <c r="T1582" s="46"/>
    </row>
    <row r="1583" spans="1:20">
      <c r="A1583" s="127" t="s">
        <v>27</v>
      </c>
      <c r="B1583" s="131" t="s">
        <v>4783</v>
      </c>
      <c r="C1583" s="127" t="s">
        <v>4784</v>
      </c>
      <c r="D1583" s="85" t="s">
        <v>29</v>
      </c>
      <c r="E1583" s="94" t="s">
        <v>4787</v>
      </c>
      <c r="F1583" s="92" t="s">
        <v>4788</v>
      </c>
      <c r="G1583" s="92" t="s">
        <v>9</v>
      </c>
      <c r="H1583" s="92" t="s">
        <v>24</v>
      </c>
      <c r="I1583" s="92" t="s">
        <v>1511</v>
      </c>
      <c r="J1583" s="92" t="s">
        <v>13</v>
      </c>
      <c r="K1583" s="50" t="str">
        <f>IF(ISERROR(VLOOKUP(J1583,'Specialised Service Code'!$A$1:$D$219,2,FALSE)),"",VLOOKUP(J1583,'Specialised Service Code'!$A$1:$D$219,2,FALSE))</f>
        <v>CHEMOTHERAPY SERVICES</v>
      </c>
      <c r="L1583" s="92" t="s">
        <v>82</v>
      </c>
      <c r="M1583" s="92" t="s">
        <v>23</v>
      </c>
      <c r="N1583" s="50" t="str">
        <f>IF(ISERROR(VLOOKUP(M1583,'Specialised Service Code'!$A$1:$D$219,2,FALSE)),"",VLOOKUP(M1583,'Specialised Service Code'!$A$1:$D$219,2,FALSE))</f>
        <v>SPECIALIST CANCER SERVICES FOR CHILDREN AND YOUNG PEOPLE: PAEDIATRIC CANCER</v>
      </c>
      <c r="O1583" s="92" t="s">
        <v>83</v>
      </c>
      <c r="P1583" s="46"/>
      <c r="Q1583" s="46"/>
      <c r="R1583" s="46"/>
      <c r="S1583" s="46"/>
      <c r="T1583" s="46"/>
    </row>
    <row r="1584" spans="1:20">
      <c r="A1584" s="127" t="s">
        <v>27</v>
      </c>
      <c r="B1584" s="131" t="s">
        <v>4783</v>
      </c>
      <c r="C1584" s="127" t="s">
        <v>4784</v>
      </c>
      <c r="D1584" s="85" t="s">
        <v>29</v>
      </c>
      <c r="E1584" s="94" t="s">
        <v>4789</v>
      </c>
      <c r="F1584" s="92" t="s">
        <v>4790</v>
      </c>
      <c r="G1584" s="92" t="s">
        <v>9</v>
      </c>
      <c r="H1584" s="92" t="s">
        <v>24</v>
      </c>
      <c r="I1584" s="92" t="s">
        <v>1511</v>
      </c>
      <c r="J1584" s="92" t="s">
        <v>13</v>
      </c>
      <c r="K1584" s="50" t="str">
        <f>IF(ISERROR(VLOOKUP(J1584,'Specialised Service Code'!$A$1:$D$219,2,FALSE)),"",VLOOKUP(J1584,'Specialised Service Code'!$A$1:$D$219,2,FALSE))</f>
        <v>CHEMOTHERAPY SERVICES</v>
      </c>
      <c r="L1584" s="92" t="s">
        <v>82</v>
      </c>
      <c r="M1584" s="92" t="s">
        <v>23</v>
      </c>
      <c r="N1584" s="50" t="str">
        <f>IF(ISERROR(VLOOKUP(M1584,'Specialised Service Code'!$A$1:$D$219,2,FALSE)),"",VLOOKUP(M1584,'Specialised Service Code'!$A$1:$D$219,2,FALSE))</f>
        <v>SPECIALIST CANCER SERVICES FOR CHILDREN AND YOUNG PEOPLE: PAEDIATRIC CANCER</v>
      </c>
      <c r="O1584" s="92" t="s">
        <v>83</v>
      </c>
      <c r="P1584" s="46"/>
      <c r="Q1584" s="46"/>
      <c r="R1584" s="46"/>
      <c r="S1584" s="46"/>
      <c r="T1584" s="46"/>
    </row>
    <row r="1585" spans="1:20">
      <c r="A1585" s="127" t="s">
        <v>27</v>
      </c>
      <c r="B1585" s="129" t="s">
        <v>4791</v>
      </c>
      <c r="C1585" s="127" t="s">
        <v>4792</v>
      </c>
      <c r="D1585" s="85" t="s">
        <v>29</v>
      </c>
      <c r="E1585" s="88" t="s">
        <v>4793</v>
      </c>
      <c r="F1585" s="82" t="s">
        <v>4794</v>
      </c>
      <c r="G1585" s="82" t="s">
        <v>9</v>
      </c>
      <c r="H1585" s="82" t="s">
        <v>4442</v>
      </c>
      <c r="I1585" s="82" t="s">
        <v>1511</v>
      </c>
      <c r="J1585" s="92" t="s">
        <v>13</v>
      </c>
      <c r="K1585" s="50" t="str">
        <f>IF(ISERROR(VLOOKUP(J1585,'Specialised Service Code'!$A$1:$D$219,2,FALSE)),"",VLOOKUP(J1585,'Specialised Service Code'!$A$1:$D$219,2,FALSE))</f>
        <v>CHEMOTHERAPY SERVICES</v>
      </c>
      <c r="L1585" s="92" t="s">
        <v>82</v>
      </c>
      <c r="M1585" s="92" t="s">
        <v>23</v>
      </c>
      <c r="N1585" s="50" t="str">
        <f>IF(ISERROR(VLOOKUP(M1585,'Specialised Service Code'!$A$1:$D$219,2,FALSE)),"",VLOOKUP(M1585,'Specialised Service Code'!$A$1:$D$219,2,FALSE))</f>
        <v>SPECIALIST CANCER SERVICES FOR CHILDREN AND YOUNG PEOPLE: PAEDIATRIC CANCER</v>
      </c>
      <c r="O1585" s="92" t="s">
        <v>83</v>
      </c>
      <c r="P1585" s="46"/>
      <c r="Q1585" s="46"/>
      <c r="R1585" s="46"/>
      <c r="S1585" s="46"/>
      <c r="T1585" s="46"/>
    </row>
    <row r="1586" spans="1:20">
      <c r="A1586" s="127" t="s">
        <v>27</v>
      </c>
      <c r="B1586" s="129" t="s">
        <v>4791</v>
      </c>
      <c r="C1586" s="127" t="s">
        <v>4792</v>
      </c>
      <c r="D1586" s="85" t="s">
        <v>29</v>
      </c>
      <c r="E1586" s="88" t="s">
        <v>4795</v>
      </c>
      <c r="F1586" s="82" t="s">
        <v>4796</v>
      </c>
      <c r="G1586" s="82" t="s">
        <v>9</v>
      </c>
      <c r="H1586" s="82" t="s">
        <v>4442</v>
      </c>
      <c r="I1586" s="82" t="s">
        <v>1511</v>
      </c>
      <c r="J1586" s="92" t="s">
        <v>13</v>
      </c>
      <c r="K1586" s="50" t="str">
        <f>IF(ISERROR(VLOOKUP(J1586,'Specialised Service Code'!$A$1:$D$219,2,FALSE)),"",VLOOKUP(J1586,'Specialised Service Code'!$A$1:$D$219,2,FALSE))</f>
        <v>CHEMOTHERAPY SERVICES</v>
      </c>
      <c r="L1586" s="92" t="s">
        <v>82</v>
      </c>
      <c r="M1586" s="92" t="s">
        <v>23</v>
      </c>
      <c r="N1586" s="50" t="str">
        <f>IF(ISERROR(VLOOKUP(M1586,'Specialised Service Code'!$A$1:$D$219,2,FALSE)),"",VLOOKUP(M1586,'Specialised Service Code'!$A$1:$D$219,2,FALSE))</f>
        <v>SPECIALIST CANCER SERVICES FOR CHILDREN AND YOUNG PEOPLE: PAEDIATRIC CANCER</v>
      </c>
      <c r="O1586" s="92" t="s">
        <v>83</v>
      </c>
      <c r="P1586" s="46"/>
      <c r="Q1586" s="46"/>
      <c r="R1586" s="46"/>
      <c r="S1586" s="46"/>
      <c r="T1586" s="46"/>
    </row>
    <row r="1587" spans="1:20">
      <c r="A1587" s="127" t="s">
        <v>27</v>
      </c>
      <c r="B1587" s="131" t="s">
        <v>4797</v>
      </c>
      <c r="C1587" s="127" t="s">
        <v>4798</v>
      </c>
      <c r="D1587" s="85" t="s">
        <v>29</v>
      </c>
      <c r="E1587" s="88" t="s">
        <v>4799</v>
      </c>
      <c r="F1587" s="82" t="s">
        <v>4800</v>
      </c>
      <c r="G1587" s="82" t="s">
        <v>9</v>
      </c>
      <c r="H1587" s="82" t="s">
        <v>4442</v>
      </c>
      <c r="I1587" s="82" t="s">
        <v>1511</v>
      </c>
      <c r="J1587" s="92" t="s">
        <v>13</v>
      </c>
      <c r="K1587" s="50" t="str">
        <f>IF(ISERROR(VLOOKUP(J1587,'Specialised Service Code'!$A$1:$D$219,2,FALSE)),"",VLOOKUP(J1587,'Specialised Service Code'!$A$1:$D$219,2,FALSE))</f>
        <v>CHEMOTHERAPY SERVICES</v>
      </c>
      <c r="L1587" s="92" t="s">
        <v>82</v>
      </c>
      <c r="M1587" s="92" t="s">
        <v>23</v>
      </c>
      <c r="N1587" s="50" t="str">
        <f>IF(ISERROR(VLOOKUP(M1587,'Specialised Service Code'!$A$1:$D$219,2,FALSE)),"",VLOOKUP(M1587,'Specialised Service Code'!$A$1:$D$219,2,FALSE))</f>
        <v>SPECIALIST CANCER SERVICES FOR CHILDREN AND YOUNG PEOPLE: PAEDIATRIC CANCER</v>
      </c>
      <c r="O1587" s="92" t="s">
        <v>83</v>
      </c>
      <c r="P1587" s="46"/>
      <c r="Q1587" s="46"/>
      <c r="R1587" s="46"/>
      <c r="S1587" s="46"/>
      <c r="T1587" s="46"/>
    </row>
    <row r="1588" spans="1:20">
      <c r="A1588" s="127" t="s">
        <v>27</v>
      </c>
      <c r="B1588" s="131" t="s">
        <v>4797</v>
      </c>
      <c r="C1588" s="127" t="s">
        <v>4798</v>
      </c>
      <c r="D1588" s="85" t="s">
        <v>29</v>
      </c>
      <c r="E1588" s="88" t="s">
        <v>4801</v>
      </c>
      <c r="F1588" s="82" t="s">
        <v>4802</v>
      </c>
      <c r="G1588" s="82" t="s">
        <v>9</v>
      </c>
      <c r="H1588" s="82" t="s">
        <v>4442</v>
      </c>
      <c r="I1588" s="82" t="s">
        <v>1511</v>
      </c>
      <c r="J1588" s="92" t="s">
        <v>13</v>
      </c>
      <c r="K1588" s="50" t="str">
        <f>IF(ISERROR(VLOOKUP(J1588,'Specialised Service Code'!$A$1:$D$219,2,FALSE)),"",VLOOKUP(J1588,'Specialised Service Code'!$A$1:$D$219,2,FALSE))</f>
        <v>CHEMOTHERAPY SERVICES</v>
      </c>
      <c r="L1588" s="92" t="s">
        <v>82</v>
      </c>
      <c r="M1588" s="92" t="s">
        <v>23</v>
      </c>
      <c r="N1588" s="50" t="str">
        <f>IF(ISERROR(VLOOKUP(M1588,'Specialised Service Code'!$A$1:$D$219,2,FALSE)),"",VLOOKUP(M1588,'Specialised Service Code'!$A$1:$D$219,2,FALSE))</f>
        <v>SPECIALIST CANCER SERVICES FOR CHILDREN AND YOUNG PEOPLE: PAEDIATRIC CANCER</v>
      </c>
      <c r="O1588" s="92" t="s">
        <v>83</v>
      </c>
      <c r="P1588" s="46"/>
      <c r="Q1588" s="46"/>
      <c r="R1588" s="46"/>
      <c r="S1588" s="46"/>
      <c r="T1588" s="46"/>
    </row>
    <row r="1589" spans="1:20">
      <c r="A1589" s="127" t="s">
        <v>27</v>
      </c>
      <c r="B1589" s="131" t="s">
        <v>4797</v>
      </c>
      <c r="C1589" s="127" t="s">
        <v>4798</v>
      </c>
      <c r="D1589" s="85" t="s">
        <v>29</v>
      </c>
      <c r="E1589" s="88" t="s">
        <v>4803</v>
      </c>
      <c r="F1589" s="82" t="s">
        <v>4804</v>
      </c>
      <c r="G1589" s="82" t="s">
        <v>9</v>
      </c>
      <c r="H1589" s="82" t="s">
        <v>4442</v>
      </c>
      <c r="I1589" s="82" t="s">
        <v>1511</v>
      </c>
      <c r="J1589" s="92" t="s">
        <v>13</v>
      </c>
      <c r="K1589" s="50" t="str">
        <f>IF(ISERROR(VLOOKUP(J1589,'Specialised Service Code'!$A$1:$D$219,2,FALSE)),"",VLOOKUP(J1589,'Specialised Service Code'!$A$1:$D$219,2,FALSE))</f>
        <v>CHEMOTHERAPY SERVICES</v>
      </c>
      <c r="L1589" s="92" t="s">
        <v>82</v>
      </c>
      <c r="M1589" s="92" t="s">
        <v>23</v>
      </c>
      <c r="N1589" s="50" t="str">
        <f>IF(ISERROR(VLOOKUP(M1589,'Specialised Service Code'!$A$1:$D$219,2,FALSE)),"",VLOOKUP(M1589,'Specialised Service Code'!$A$1:$D$219,2,FALSE))</f>
        <v>SPECIALIST CANCER SERVICES FOR CHILDREN AND YOUNG PEOPLE: PAEDIATRIC CANCER</v>
      </c>
      <c r="O1589" s="92" t="s">
        <v>83</v>
      </c>
      <c r="P1589" s="46"/>
      <c r="Q1589" s="46"/>
      <c r="R1589" s="46"/>
      <c r="S1589" s="46"/>
      <c r="T1589" s="46"/>
    </row>
    <row r="1590" spans="1:20">
      <c r="A1590" s="127" t="s">
        <v>27</v>
      </c>
      <c r="B1590" s="131" t="s">
        <v>4797</v>
      </c>
      <c r="C1590" s="127" t="s">
        <v>4798</v>
      </c>
      <c r="D1590" s="85" t="s">
        <v>29</v>
      </c>
      <c r="E1590" s="88" t="s">
        <v>4805</v>
      </c>
      <c r="F1590" s="82" t="s">
        <v>4806</v>
      </c>
      <c r="G1590" s="82" t="s">
        <v>9</v>
      </c>
      <c r="H1590" s="82" t="s">
        <v>4442</v>
      </c>
      <c r="I1590" s="82" t="s">
        <v>1511</v>
      </c>
      <c r="J1590" s="92" t="s">
        <v>13</v>
      </c>
      <c r="K1590" s="50" t="str">
        <f>IF(ISERROR(VLOOKUP(J1590,'Specialised Service Code'!$A$1:$D$219,2,FALSE)),"",VLOOKUP(J1590,'Specialised Service Code'!$A$1:$D$219,2,FALSE))</f>
        <v>CHEMOTHERAPY SERVICES</v>
      </c>
      <c r="L1590" s="92" t="s">
        <v>82</v>
      </c>
      <c r="M1590" s="92" t="s">
        <v>23</v>
      </c>
      <c r="N1590" s="50" t="str">
        <f>IF(ISERROR(VLOOKUP(M1590,'Specialised Service Code'!$A$1:$D$219,2,FALSE)),"",VLOOKUP(M1590,'Specialised Service Code'!$A$1:$D$219,2,FALSE))</f>
        <v>SPECIALIST CANCER SERVICES FOR CHILDREN AND YOUNG PEOPLE: PAEDIATRIC CANCER</v>
      </c>
      <c r="O1590" s="92" t="s">
        <v>83</v>
      </c>
      <c r="P1590" s="46"/>
      <c r="Q1590" s="46"/>
      <c r="R1590" s="46"/>
      <c r="S1590" s="46"/>
      <c r="T1590" s="46"/>
    </row>
    <row r="1591" spans="1:20">
      <c r="A1591" s="127" t="s">
        <v>27</v>
      </c>
      <c r="B1591" s="131" t="s">
        <v>4797</v>
      </c>
      <c r="C1591" s="127" t="s">
        <v>4798</v>
      </c>
      <c r="D1591" s="85" t="s">
        <v>29</v>
      </c>
      <c r="E1591" s="88" t="s">
        <v>4807</v>
      </c>
      <c r="F1591" s="82" t="s">
        <v>4808</v>
      </c>
      <c r="G1591" s="82" t="s">
        <v>9</v>
      </c>
      <c r="H1591" s="82" t="s">
        <v>4442</v>
      </c>
      <c r="I1591" s="82" t="s">
        <v>1511</v>
      </c>
      <c r="J1591" s="92" t="s">
        <v>13</v>
      </c>
      <c r="K1591" s="50" t="str">
        <f>IF(ISERROR(VLOOKUP(J1591,'Specialised Service Code'!$A$1:$D$219,2,FALSE)),"",VLOOKUP(J1591,'Specialised Service Code'!$A$1:$D$219,2,FALSE))</f>
        <v>CHEMOTHERAPY SERVICES</v>
      </c>
      <c r="L1591" s="92" t="s">
        <v>82</v>
      </c>
      <c r="M1591" s="92" t="s">
        <v>23</v>
      </c>
      <c r="N1591" s="50" t="str">
        <f>IF(ISERROR(VLOOKUP(M1591,'Specialised Service Code'!$A$1:$D$219,2,FALSE)),"",VLOOKUP(M1591,'Specialised Service Code'!$A$1:$D$219,2,FALSE))</f>
        <v>SPECIALIST CANCER SERVICES FOR CHILDREN AND YOUNG PEOPLE: PAEDIATRIC CANCER</v>
      </c>
      <c r="O1591" s="92" t="s">
        <v>83</v>
      </c>
      <c r="P1591" s="46"/>
      <c r="Q1591" s="46"/>
      <c r="R1591" s="46"/>
      <c r="S1591" s="46"/>
      <c r="T1591" s="46"/>
    </row>
    <row r="1592" spans="1:20">
      <c r="A1592" s="82" t="s">
        <v>1456</v>
      </c>
      <c r="B1592" s="91"/>
      <c r="C1592" s="82" t="s">
        <v>4809</v>
      </c>
      <c r="D1592" s="85"/>
      <c r="E1592" s="85"/>
      <c r="F1592" s="82" t="s">
        <v>4809</v>
      </c>
      <c r="G1592" s="82" t="s">
        <v>9</v>
      </c>
      <c r="H1592" s="82" t="s">
        <v>1853</v>
      </c>
      <c r="I1592" s="82" t="s">
        <v>1511</v>
      </c>
      <c r="J1592" s="82" t="s">
        <v>13</v>
      </c>
      <c r="K1592" s="50" t="str">
        <f>IF(ISERROR(VLOOKUP(J1592,'Specialised Service Code'!$A$1:$D$219,2,FALSE)),"",VLOOKUP(J1592,'Specialised Service Code'!$A$1:$D$219,2,FALSE))</f>
        <v>CHEMOTHERAPY SERVICES</v>
      </c>
      <c r="L1592" s="85" t="s">
        <v>82</v>
      </c>
      <c r="M1592" s="85" t="s">
        <v>23</v>
      </c>
      <c r="N1592" s="50" t="str">
        <f>IF(ISERROR(VLOOKUP(M1592,'Specialised Service Code'!$A$1:$D$219,2,FALSE)),"",VLOOKUP(M1592,'Specialised Service Code'!$A$1:$D$219,2,FALSE))</f>
        <v>SPECIALIST CANCER SERVICES FOR CHILDREN AND YOUNG PEOPLE: PAEDIATRIC CANCER</v>
      </c>
      <c r="O1592" s="95" t="s">
        <v>83</v>
      </c>
      <c r="P1592" s="46"/>
      <c r="Q1592" s="46"/>
      <c r="R1592" s="46"/>
      <c r="S1592" s="46"/>
      <c r="T1592" s="46"/>
    </row>
    <row r="1593" spans="1:20">
      <c r="A1593" s="127" t="s">
        <v>27</v>
      </c>
      <c r="B1593" s="131" t="s">
        <v>4810</v>
      </c>
      <c r="C1593" s="127" t="s">
        <v>4811</v>
      </c>
      <c r="D1593" s="85" t="s">
        <v>29</v>
      </c>
      <c r="E1593" s="88" t="s">
        <v>4812</v>
      </c>
      <c r="F1593" s="82" t="s">
        <v>4813</v>
      </c>
      <c r="G1593" s="82" t="s">
        <v>9</v>
      </c>
      <c r="H1593" s="82" t="s">
        <v>1853</v>
      </c>
      <c r="I1593" s="82" t="s">
        <v>1511</v>
      </c>
      <c r="J1593" s="92" t="s">
        <v>13</v>
      </c>
      <c r="K1593" s="50" t="str">
        <f>IF(ISERROR(VLOOKUP(J1593,'Specialised Service Code'!$A$1:$D$219,2,FALSE)),"",VLOOKUP(J1593,'Specialised Service Code'!$A$1:$D$219,2,FALSE))</f>
        <v>CHEMOTHERAPY SERVICES</v>
      </c>
      <c r="L1593" s="92" t="s">
        <v>82</v>
      </c>
      <c r="M1593" s="92" t="s">
        <v>23</v>
      </c>
      <c r="N1593" s="50" t="str">
        <f>IF(ISERROR(VLOOKUP(M1593,'Specialised Service Code'!$A$1:$D$219,2,FALSE)),"",VLOOKUP(M1593,'Specialised Service Code'!$A$1:$D$219,2,FALSE))</f>
        <v>SPECIALIST CANCER SERVICES FOR CHILDREN AND YOUNG PEOPLE: PAEDIATRIC CANCER</v>
      </c>
      <c r="O1593" s="92" t="s">
        <v>83</v>
      </c>
      <c r="P1593" s="46"/>
      <c r="Q1593" s="46"/>
      <c r="R1593" s="46"/>
      <c r="S1593" s="46"/>
      <c r="T1593" s="46"/>
    </row>
    <row r="1594" spans="1:20">
      <c r="A1594" s="127" t="s">
        <v>27</v>
      </c>
      <c r="B1594" s="129" t="s">
        <v>4814</v>
      </c>
      <c r="C1594" s="127" t="s">
        <v>4815</v>
      </c>
      <c r="D1594" s="85" t="s">
        <v>29</v>
      </c>
      <c r="E1594" s="88" t="s">
        <v>4816</v>
      </c>
      <c r="F1594" s="82" t="s">
        <v>4817</v>
      </c>
      <c r="G1594" s="82" t="s">
        <v>9</v>
      </c>
      <c r="H1594" s="82" t="s">
        <v>24</v>
      </c>
      <c r="I1594" s="82" t="s">
        <v>1511</v>
      </c>
      <c r="J1594" s="92" t="s">
        <v>13</v>
      </c>
      <c r="K1594" s="50" t="str">
        <f>IF(ISERROR(VLOOKUP(J1594,'Specialised Service Code'!$A$1:$D$219,2,FALSE)),"",VLOOKUP(J1594,'Specialised Service Code'!$A$1:$D$219,2,FALSE))</f>
        <v>CHEMOTHERAPY SERVICES</v>
      </c>
      <c r="L1594" s="92" t="s">
        <v>82</v>
      </c>
      <c r="M1594" s="92" t="s">
        <v>23</v>
      </c>
      <c r="N1594" s="50" t="str">
        <f>IF(ISERROR(VLOOKUP(M1594,'Specialised Service Code'!$A$1:$D$219,2,FALSE)),"",VLOOKUP(M1594,'Specialised Service Code'!$A$1:$D$219,2,FALSE))</f>
        <v>SPECIALIST CANCER SERVICES FOR CHILDREN AND YOUNG PEOPLE: PAEDIATRIC CANCER</v>
      </c>
      <c r="O1594" s="92" t="s">
        <v>83</v>
      </c>
      <c r="P1594" s="46"/>
      <c r="Q1594" s="46"/>
      <c r="R1594" s="46"/>
      <c r="S1594" s="46"/>
      <c r="T1594" s="46"/>
    </row>
    <row r="1595" spans="1:20">
      <c r="A1595" s="127" t="s">
        <v>27</v>
      </c>
      <c r="B1595" s="131" t="s">
        <v>3566</v>
      </c>
      <c r="C1595" s="127" t="s">
        <v>3567</v>
      </c>
      <c r="D1595" s="85" t="s">
        <v>29</v>
      </c>
      <c r="E1595" s="88" t="s">
        <v>3568</v>
      </c>
      <c r="F1595" s="82" t="s">
        <v>3569</v>
      </c>
      <c r="G1595" s="82" t="s">
        <v>9</v>
      </c>
      <c r="H1595" s="82" t="s">
        <v>1853</v>
      </c>
      <c r="I1595" s="82" t="s">
        <v>1511</v>
      </c>
      <c r="J1595" s="92" t="s">
        <v>13</v>
      </c>
      <c r="K1595" s="50" t="str">
        <f>IF(ISERROR(VLOOKUP(J1595,'Specialised Service Code'!$A$1:$D$219,2,FALSE)),"",VLOOKUP(J1595,'Specialised Service Code'!$A$1:$D$219,2,FALSE))</f>
        <v>CHEMOTHERAPY SERVICES</v>
      </c>
      <c r="L1595" s="92" t="s">
        <v>82</v>
      </c>
      <c r="M1595" s="92" t="s">
        <v>23</v>
      </c>
      <c r="N1595" s="50" t="str">
        <f>IF(ISERROR(VLOOKUP(M1595,'Specialised Service Code'!$A$1:$D$219,2,FALSE)),"",VLOOKUP(M1595,'Specialised Service Code'!$A$1:$D$219,2,FALSE))</f>
        <v>SPECIALIST CANCER SERVICES FOR CHILDREN AND YOUNG PEOPLE: PAEDIATRIC CANCER</v>
      </c>
      <c r="O1595" s="92" t="s">
        <v>83</v>
      </c>
      <c r="P1595" s="46"/>
      <c r="Q1595" s="46"/>
      <c r="R1595" s="46"/>
      <c r="S1595" s="46"/>
      <c r="T1595" s="46"/>
    </row>
    <row r="1596" spans="1:20">
      <c r="A1596" s="127" t="s">
        <v>27</v>
      </c>
      <c r="B1596" s="131" t="s">
        <v>3566</v>
      </c>
      <c r="C1596" s="127" t="s">
        <v>3567</v>
      </c>
      <c r="D1596" s="85" t="s">
        <v>29</v>
      </c>
      <c r="E1596" s="88" t="s">
        <v>3570</v>
      </c>
      <c r="F1596" s="82" t="s">
        <v>3571</v>
      </c>
      <c r="G1596" s="82" t="s">
        <v>9</v>
      </c>
      <c r="H1596" s="82" t="s">
        <v>1853</v>
      </c>
      <c r="I1596" s="82" t="s">
        <v>1511</v>
      </c>
      <c r="J1596" s="92" t="s">
        <v>13</v>
      </c>
      <c r="K1596" s="50" t="str">
        <f>IF(ISERROR(VLOOKUP(J1596,'Specialised Service Code'!$A$1:$D$219,2,FALSE)),"",VLOOKUP(J1596,'Specialised Service Code'!$A$1:$D$219,2,FALSE))</f>
        <v>CHEMOTHERAPY SERVICES</v>
      </c>
      <c r="L1596" s="92" t="s">
        <v>82</v>
      </c>
      <c r="M1596" s="92" t="s">
        <v>23</v>
      </c>
      <c r="N1596" s="50" t="str">
        <f>IF(ISERROR(VLOOKUP(M1596,'Specialised Service Code'!$A$1:$D$219,2,FALSE)),"",VLOOKUP(M1596,'Specialised Service Code'!$A$1:$D$219,2,FALSE))</f>
        <v>SPECIALIST CANCER SERVICES FOR CHILDREN AND YOUNG PEOPLE: PAEDIATRIC CANCER</v>
      </c>
      <c r="O1596" s="92" t="s">
        <v>83</v>
      </c>
      <c r="P1596" s="46"/>
      <c r="Q1596" s="46"/>
      <c r="R1596" s="46"/>
      <c r="S1596" s="46"/>
      <c r="T1596" s="46"/>
    </row>
    <row r="1597" spans="1:20">
      <c r="A1597" s="127" t="s">
        <v>27</v>
      </c>
      <c r="B1597" s="131" t="s">
        <v>3566</v>
      </c>
      <c r="C1597" s="127" t="s">
        <v>3567</v>
      </c>
      <c r="D1597" s="85" t="s">
        <v>29</v>
      </c>
      <c r="E1597" s="88" t="s">
        <v>3572</v>
      </c>
      <c r="F1597" s="82" t="s">
        <v>3573</v>
      </c>
      <c r="G1597" s="82" t="s">
        <v>9</v>
      </c>
      <c r="H1597" s="82" t="s">
        <v>1853</v>
      </c>
      <c r="I1597" s="82" t="s">
        <v>1511</v>
      </c>
      <c r="J1597" s="92" t="s">
        <v>13</v>
      </c>
      <c r="K1597" s="50" t="str">
        <f>IF(ISERROR(VLOOKUP(J1597,'Specialised Service Code'!$A$1:$D$219,2,FALSE)),"",VLOOKUP(J1597,'Specialised Service Code'!$A$1:$D$219,2,FALSE))</f>
        <v>CHEMOTHERAPY SERVICES</v>
      </c>
      <c r="L1597" s="92" t="s">
        <v>82</v>
      </c>
      <c r="M1597" s="92" t="s">
        <v>23</v>
      </c>
      <c r="N1597" s="50" t="str">
        <f>IF(ISERROR(VLOOKUP(M1597,'Specialised Service Code'!$A$1:$D$219,2,FALSE)),"",VLOOKUP(M1597,'Specialised Service Code'!$A$1:$D$219,2,FALSE))</f>
        <v>SPECIALIST CANCER SERVICES FOR CHILDREN AND YOUNG PEOPLE: PAEDIATRIC CANCER</v>
      </c>
      <c r="O1597" s="92" t="s">
        <v>83</v>
      </c>
      <c r="P1597" s="46"/>
      <c r="Q1597" s="46"/>
      <c r="R1597" s="46"/>
      <c r="S1597" s="46"/>
      <c r="T1597" s="46"/>
    </row>
    <row r="1598" spans="1:20">
      <c r="A1598" s="127" t="s">
        <v>27</v>
      </c>
      <c r="B1598" s="131" t="s">
        <v>3566</v>
      </c>
      <c r="C1598" s="127" t="s">
        <v>3567</v>
      </c>
      <c r="D1598" s="85" t="s">
        <v>29</v>
      </c>
      <c r="E1598" s="88" t="s">
        <v>3574</v>
      </c>
      <c r="F1598" s="82" t="s">
        <v>3575</v>
      </c>
      <c r="G1598" s="82" t="s">
        <v>9</v>
      </c>
      <c r="H1598" s="82" t="s">
        <v>1853</v>
      </c>
      <c r="I1598" s="82" t="s">
        <v>1511</v>
      </c>
      <c r="J1598" s="92" t="s">
        <v>13</v>
      </c>
      <c r="K1598" s="50" t="str">
        <f>IF(ISERROR(VLOOKUP(J1598,'Specialised Service Code'!$A$1:$D$219,2,FALSE)),"",VLOOKUP(J1598,'Specialised Service Code'!$A$1:$D$219,2,FALSE))</f>
        <v>CHEMOTHERAPY SERVICES</v>
      </c>
      <c r="L1598" s="92" t="s">
        <v>82</v>
      </c>
      <c r="M1598" s="92" t="s">
        <v>23</v>
      </c>
      <c r="N1598" s="50" t="str">
        <f>IF(ISERROR(VLOOKUP(M1598,'Specialised Service Code'!$A$1:$D$219,2,FALSE)),"",VLOOKUP(M1598,'Specialised Service Code'!$A$1:$D$219,2,FALSE))</f>
        <v>SPECIALIST CANCER SERVICES FOR CHILDREN AND YOUNG PEOPLE: PAEDIATRIC CANCER</v>
      </c>
      <c r="O1598" s="92" t="s">
        <v>83</v>
      </c>
      <c r="P1598" s="46"/>
      <c r="Q1598" s="46"/>
      <c r="R1598" s="46"/>
      <c r="S1598" s="46"/>
      <c r="T1598" s="46"/>
    </row>
    <row r="1599" spans="1:20">
      <c r="A1599" s="82" t="s">
        <v>1456</v>
      </c>
      <c r="B1599" s="91"/>
      <c r="C1599" s="82" t="s">
        <v>1789</v>
      </c>
      <c r="D1599" s="85"/>
      <c r="E1599" s="85"/>
      <c r="F1599" s="82" t="s">
        <v>1789</v>
      </c>
      <c r="G1599" s="82" t="s">
        <v>4818</v>
      </c>
      <c r="H1599" s="82" t="s">
        <v>24</v>
      </c>
      <c r="I1599" s="82"/>
      <c r="J1599" s="92" t="s">
        <v>1250</v>
      </c>
      <c r="K1599" s="50" t="str">
        <f>IF(ISERROR(VLOOKUP(J1599,'Specialised Service Code'!$A$1:$D$219,2,FALSE)),"",VLOOKUP(J1599,'Specialised Service Code'!$A$1:$D$219,2,FALSE))</f>
        <v>ADULT SPECIALIST ENDOCRINOLOGY SERVICES</v>
      </c>
      <c r="L1599" s="92" t="s">
        <v>1460</v>
      </c>
      <c r="M1599" s="92" t="s">
        <v>1191</v>
      </c>
      <c r="N1599" s="50" t="str">
        <f>IF(ISERROR(VLOOKUP(M1599,'Specialised Service Code'!$A$1:$D$219,2,FALSE)),"",VLOOKUP(M1599,'Specialised Service Code'!$A$1:$D$219,2,FALSE))</f>
        <v>SPECIALIST ENDOCRINOLOGY AND DIABETES SERVICES FOR CHILDREN</v>
      </c>
      <c r="O1599" s="92" t="s">
        <v>1461</v>
      </c>
      <c r="P1599" s="46"/>
      <c r="Q1599" s="46"/>
      <c r="R1599" s="46"/>
      <c r="S1599" s="46"/>
      <c r="T1599" s="46"/>
    </row>
    <row r="1600" spans="1:20">
      <c r="A1600" s="82" t="s">
        <v>1456</v>
      </c>
      <c r="B1600" s="91"/>
      <c r="C1600" s="82" t="s">
        <v>4819</v>
      </c>
      <c r="D1600" s="85"/>
      <c r="E1600" s="85"/>
      <c r="F1600" s="82" t="s">
        <v>4819</v>
      </c>
      <c r="G1600" s="82" t="s">
        <v>9</v>
      </c>
      <c r="H1600" s="82" t="s">
        <v>4442</v>
      </c>
      <c r="I1600" s="82" t="s">
        <v>1511</v>
      </c>
      <c r="J1600" s="92" t="s">
        <v>13</v>
      </c>
      <c r="K1600" s="50" t="str">
        <f>IF(ISERROR(VLOOKUP(J1600,'Specialised Service Code'!$A$1:$D$219,2,FALSE)),"",VLOOKUP(J1600,'Specialised Service Code'!$A$1:$D$219,2,FALSE))</f>
        <v>CHEMOTHERAPY SERVICES</v>
      </c>
      <c r="L1600" s="92" t="s">
        <v>82</v>
      </c>
      <c r="M1600" s="92" t="s">
        <v>23</v>
      </c>
      <c r="N1600" s="50" t="str">
        <f>IF(ISERROR(VLOOKUP(M1600,'Specialised Service Code'!$A$1:$D$219,2,FALSE)),"",VLOOKUP(M1600,'Specialised Service Code'!$A$1:$D$219,2,FALSE))</f>
        <v>SPECIALIST CANCER SERVICES FOR CHILDREN AND YOUNG PEOPLE: PAEDIATRIC CANCER</v>
      </c>
      <c r="O1600" s="92" t="s">
        <v>83</v>
      </c>
      <c r="P1600" s="46"/>
      <c r="Q1600" s="46"/>
      <c r="R1600" s="46"/>
      <c r="S1600" s="46"/>
      <c r="T1600" s="46"/>
    </row>
    <row r="1601" spans="1:20">
      <c r="A1601" s="127" t="s">
        <v>27</v>
      </c>
      <c r="B1601" s="131" t="s">
        <v>4820</v>
      </c>
      <c r="C1601" s="127" t="s">
        <v>4821</v>
      </c>
      <c r="D1601" s="85" t="s">
        <v>29</v>
      </c>
      <c r="E1601" s="94" t="s">
        <v>4822</v>
      </c>
      <c r="F1601" s="92" t="s">
        <v>4823</v>
      </c>
      <c r="G1601" s="92" t="s">
        <v>9</v>
      </c>
      <c r="H1601" s="92" t="s">
        <v>24</v>
      </c>
      <c r="I1601" s="92" t="s">
        <v>1511</v>
      </c>
      <c r="J1601" s="92" t="s">
        <v>13</v>
      </c>
      <c r="K1601" s="50" t="str">
        <f>IF(ISERROR(VLOOKUP(J1601,'Specialised Service Code'!$A$1:$D$219,2,FALSE)),"",VLOOKUP(J1601,'Specialised Service Code'!$A$1:$D$219,2,FALSE))</f>
        <v>CHEMOTHERAPY SERVICES</v>
      </c>
      <c r="L1601" s="92" t="s">
        <v>82</v>
      </c>
      <c r="M1601" s="92" t="s">
        <v>23</v>
      </c>
      <c r="N1601" s="50" t="str">
        <f>IF(ISERROR(VLOOKUP(M1601,'Specialised Service Code'!$A$1:$D$219,2,FALSE)),"",VLOOKUP(M1601,'Specialised Service Code'!$A$1:$D$219,2,FALSE))</f>
        <v>SPECIALIST CANCER SERVICES FOR CHILDREN AND YOUNG PEOPLE: PAEDIATRIC CANCER</v>
      </c>
      <c r="O1601" s="92" t="s">
        <v>83</v>
      </c>
      <c r="P1601" s="46"/>
      <c r="Q1601" s="46"/>
      <c r="R1601" s="46"/>
      <c r="S1601" s="46"/>
      <c r="T1601" s="46"/>
    </row>
    <row r="1602" spans="1:20">
      <c r="A1602" s="127" t="s">
        <v>27</v>
      </c>
      <c r="B1602" s="131" t="s">
        <v>4820</v>
      </c>
      <c r="C1602" s="127" t="s">
        <v>4821</v>
      </c>
      <c r="D1602" s="85" t="s">
        <v>29</v>
      </c>
      <c r="E1602" s="94" t="s">
        <v>4824</v>
      </c>
      <c r="F1602" s="92" t="s">
        <v>4825</v>
      </c>
      <c r="G1602" s="92" t="s">
        <v>9</v>
      </c>
      <c r="H1602" s="92" t="s">
        <v>24</v>
      </c>
      <c r="I1602" s="92" t="s">
        <v>1511</v>
      </c>
      <c r="J1602" s="92" t="s">
        <v>13</v>
      </c>
      <c r="K1602" s="50" t="str">
        <f>IF(ISERROR(VLOOKUP(J1602,'Specialised Service Code'!$A$1:$D$219,2,FALSE)),"",VLOOKUP(J1602,'Specialised Service Code'!$A$1:$D$219,2,FALSE))</f>
        <v>CHEMOTHERAPY SERVICES</v>
      </c>
      <c r="L1602" s="92" t="s">
        <v>82</v>
      </c>
      <c r="M1602" s="92" t="s">
        <v>23</v>
      </c>
      <c r="N1602" s="50" t="str">
        <f>IF(ISERROR(VLOOKUP(M1602,'Specialised Service Code'!$A$1:$D$219,2,FALSE)),"",VLOOKUP(M1602,'Specialised Service Code'!$A$1:$D$219,2,FALSE))</f>
        <v>SPECIALIST CANCER SERVICES FOR CHILDREN AND YOUNG PEOPLE: PAEDIATRIC CANCER</v>
      </c>
      <c r="O1602" s="92" t="s">
        <v>83</v>
      </c>
      <c r="P1602" s="46"/>
      <c r="Q1602" s="46"/>
      <c r="R1602" s="46"/>
      <c r="S1602" s="46"/>
      <c r="T1602" s="46"/>
    </row>
    <row r="1603" spans="1:20">
      <c r="A1603" s="126" t="s">
        <v>27</v>
      </c>
      <c r="B1603" s="131" t="s">
        <v>4826</v>
      </c>
      <c r="C1603" s="126" t="s">
        <v>4827</v>
      </c>
      <c r="D1603" s="85" t="s">
        <v>29</v>
      </c>
      <c r="E1603" s="90" t="s">
        <v>4828</v>
      </c>
      <c r="F1603" s="78" t="s">
        <v>4829</v>
      </c>
      <c r="G1603" s="82" t="s">
        <v>4520</v>
      </c>
      <c r="H1603" s="82" t="s">
        <v>24</v>
      </c>
      <c r="I1603" s="78" t="s">
        <v>4507</v>
      </c>
      <c r="J1603" s="92" t="s">
        <v>1368</v>
      </c>
      <c r="K1603" s="50" t="str">
        <f>IF(ISERROR(VLOOKUP(J1603,'Specialised Service Code'!$A$1:$D$219,2,FALSE)),"",VLOOKUP(J1603,'Specialised Service Code'!$A$1:$D$219,2,FALSE))</f>
        <v>ADULT SPECIALIST RENAL SERVICES</v>
      </c>
      <c r="L1603" s="92" t="s">
        <v>2253</v>
      </c>
      <c r="M1603" s="92" t="s">
        <v>1199</v>
      </c>
      <c r="N1603" s="50" t="str">
        <f>IF(ISERROR(VLOOKUP(M1603,'Specialised Service Code'!$A$1:$D$219,2,FALSE)),"",VLOOKUP(M1603,'Specialised Service Code'!$A$1:$D$219,2,FALSE))</f>
        <v>SPECIALIST RENAL SERVICES FOR CHILDREN</v>
      </c>
      <c r="O1603" s="92" t="s">
        <v>3699</v>
      </c>
      <c r="P1603" s="46"/>
      <c r="Q1603" s="46"/>
      <c r="R1603" s="46"/>
      <c r="S1603" s="46"/>
      <c r="T1603" s="46"/>
    </row>
    <row r="1604" spans="1:20">
      <c r="A1604" s="126" t="s">
        <v>27</v>
      </c>
      <c r="B1604" s="131" t="s">
        <v>4826</v>
      </c>
      <c r="C1604" s="126" t="s">
        <v>4827</v>
      </c>
      <c r="D1604" s="85" t="s">
        <v>29</v>
      </c>
      <c r="E1604" s="90" t="s">
        <v>4830</v>
      </c>
      <c r="F1604" s="78" t="s">
        <v>4831</v>
      </c>
      <c r="G1604" s="82" t="s">
        <v>4520</v>
      </c>
      <c r="H1604" s="82" t="s">
        <v>24</v>
      </c>
      <c r="I1604" s="78" t="s">
        <v>4507</v>
      </c>
      <c r="J1604" s="92" t="s">
        <v>1368</v>
      </c>
      <c r="K1604" s="50" t="str">
        <f>IF(ISERROR(VLOOKUP(J1604,'Specialised Service Code'!$A$1:$D$219,2,FALSE)),"",VLOOKUP(J1604,'Specialised Service Code'!$A$1:$D$219,2,FALSE))</f>
        <v>ADULT SPECIALIST RENAL SERVICES</v>
      </c>
      <c r="L1604" s="92" t="s">
        <v>2253</v>
      </c>
      <c r="M1604" s="92" t="s">
        <v>1199</v>
      </c>
      <c r="N1604" s="50" t="str">
        <f>IF(ISERROR(VLOOKUP(M1604,'Specialised Service Code'!$A$1:$D$219,2,FALSE)),"",VLOOKUP(M1604,'Specialised Service Code'!$A$1:$D$219,2,FALSE))</f>
        <v>SPECIALIST RENAL SERVICES FOR CHILDREN</v>
      </c>
      <c r="O1604" s="92" t="s">
        <v>3699</v>
      </c>
      <c r="P1604" s="46"/>
      <c r="Q1604" s="46"/>
      <c r="R1604" s="46"/>
      <c r="S1604" s="46"/>
      <c r="T1604" s="46"/>
    </row>
    <row r="1605" spans="1:20">
      <c r="A1605" s="126" t="s">
        <v>27</v>
      </c>
      <c r="B1605" s="131" t="s">
        <v>4826</v>
      </c>
      <c r="C1605" s="126" t="s">
        <v>4827</v>
      </c>
      <c r="D1605" s="85" t="s">
        <v>29</v>
      </c>
      <c r="E1605" s="90" t="s">
        <v>4832</v>
      </c>
      <c r="F1605" s="78" t="s">
        <v>4833</v>
      </c>
      <c r="G1605" s="82" t="s">
        <v>4520</v>
      </c>
      <c r="H1605" s="82" t="s">
        <v>24</v>
      </c>
      <c r="I1605" s="78" t="s">
        <v>4507</v>
      </c>
      <c r="J1605" s="92" t="s">
        <v>1368</v>
      </c>
      <c r="K1605" s="50" t="str">
        <f>IF(ISERROR(VLOOKUP(J1605,'Specialised Service Code'!$A$1:$D$219,2,FALSE)),"",VLOOKUP(J1605,'Specialised Service Code'!$A$1:$D$219,2,FALSE))</f>
        <v>ADULT SPECIALIST RENAL SERVICES</v>
      </c>
      <c r="L1605" s="92" t="s">
        <v>2253</v>
      </c>
      <c r="M1605" s="92" t="s">
        <v>1199</v>
      </c>
      <c r="N1605" s="50" t="str">
        <f>IF(ISERROR(VLOOKUP(M1605,'Specialised Service Code'!$A$1:$D$219,2,FALSE)),"",VLOOKUP(M1605,'Specialised Service Code'!$A$1:$D$219,2,FALSE))</f>
        <v>SPECIALIST RENAL SERVICES FOR CHILDREN</v>
      </c>
      <c r="O1605" s="92" t="s">
        <v>3699</v>
      </c>
      <c r="P1605" s="46"/>
      <c r="Q1605" s="46"/>
      <c r="R1605" s="46"/>
      <c r="S1605" s="46"/>
      <c r="T1605" s="46"/>
    </row>
    <row r="1606" spans="1:20">
      <c r="A1606" s="127" t="s">
        <v>27</v>
      </c>
      <c r="B1606" s="131" t="s">
        <v>4834</v>
      </c>
      <c r="C1606" s="127" t="s">
        <v>4835</v>
      </c>
      <c r="D1606" s="85" t="s">
        <v>29</v>
      </c>
      <c r="E1606" s="88" t="s">
        <v>4836</v>
      </c>
      <c r="F1606" s="82" t="s">
        <v>4837</v>
      </c>
      <c r="G1606" s="82" t="s">
        <v>4305</v>
      </c>
      <c r="H1606" s="82" t="s">
        <v>24</v>
      </c>
      <c r="I1606" s="78"/>
      <c r="J1606" s="92"/>
      <c r="K1606" s="50" t="str">
        <f>IF(ISERROR(VLOOKUP(J1606,'Specialised Service Code'!$A$1:$D$219,2,FALSE)),"",VLOOKUP(J1606,'Specialised Service Code'!$A$1:$D$219,2,FALSE))</f>
        <v/>
      </c>
      <c r="L1606" s="92"/>
      <c r="M1606" s="92"/>
      <c r="N1606" s="50" t="str">
        <f>IF(ISERROR(VLOOKUP(M1606,'Specialised Service Code'!$A$1:$D$219,2,FALSE)),"",VLOOKUP(M1606,'Specialised Service Code'!$A$1:$D$219,2,FALSE))</f>
        <v/>
      </c>
      <c r="O1606" s="92"/>
      <c r="P1606" s="46"/>
      <c r="Q1606" s="46"/>
      <c r="R1606" s="46"/>
      <c r="S1606" s="46"/>
      <c r="T1606" s="46"/>
    </row>
    <row r="1607" spans="1:20">
      <c r="A1607" s="127" t="s">
        <v>27</v>
      </c>
      <c r="B1607" s="131" t="s">
        <v>4834</v>
      </c>
      <c r="C1607" s="127" t="s">
        <v>4835</v>
      </c>
      <c r="D1607" s="85" t="s">
        <v>29</v>
      </c>
      <c r="E1607" s="88" t="s">
        <v>4838</v>
      </c>
      <c r="F1607" s="82" t="s">
        <v>4839</v>
      </c>
      <c r="G1607" s="82" t="s">
        <v>4305</v>
      </c>
      <c r="H1607" s="82" t="s">
        <v>24</v>
      </c>
      <c r="I1607" s="78"/>
      <c r="J1607" s="92"/>
      <c r="K1607" s="50" t="str">
        <f>IF(ISERROR(VLOOKUP(J1607,'Specialised Service Code'!$A$1:$D$219,2,FALSE)),"",VLOOKUP(J1607,'Specialised Service Code'!$A$1:$D$219,2,FALSE))</f>
        <v/>
      </c>
      <c r="L1607" s="92"/>
      <c r="M1607" s="92"/>
      <c r="N1607" s="50" t="str">
        <f>IF(ISERROR(VLOOKUP(M1607,'Specialised Service Code'!$A$1:$D$219,2,FALSE)),"",VLOOKUP(M1607,'Specialised Service Code'!$A$1:$D$219,2,FALSE))</f>
        <v/>
      </c>
      <c r="O1607" s="92"/>
      <c r="P1607" s="46"/>
      <c r="Q1607" s="46"/>
      <c r="R1607" s="46"/>
      <c r="S1607" s="46"/>
      <c r="T1607" s="46"/>
    </row>
    <row r="1608" spans="1:20">
      <c r="A1608" s="127" t="s">
        <v>27</v>
      </c>
      <c r="B1608" s="131" t="s">
        <v>4834</v>
      </c>
      <c r="C1608" s="127" t="s">
        <v>4835</v>
      </c>
      <c r="D1608" s="85" t="s">
        <v>29</v>
      </c>
      <c r="E1608" s="88" t="s">
        <v>4840</v>
      </c>
      <c r="F1608" s="82" t="s">
        <v>4841</v>
      </c>
      <c r="G1608" s="82" t="s">
        <v>4305</v>
      </c>
      <c r="H1608" s="82" t="s">
        <v>24</v>
      </c>
      <c r="I1608" s="78"/>
      <c r="J1608" s="92"/>
      <c r="K1608" s="50" t="str">
        <f>IF(ISERROR(VLOOKUP(J1608,'Specialised Service Code'!$A$1:$D$219,2,FALSE)),"",VLOOKUP(J1608,'Specialised Service Code'!$A$1:$D$219,2,FALSE))</f>
        <v/>
      </c>
      <c r="L1608" s="92"/>
      <c r="M1608" s="92"/>
      <c r="N1608" s="50" t="str">
        <f>IF(ISERROR(VLOOKUP(M1608,'Specialised Service Code'!$A$1:$D$219,2,FALSE)),"",VLOOKUP(M1608,'Specialised Service Code'!$A$1:$D$219,2,FALSE))</f>
        <v/>
      </c>
      <c r="O1608" s="92"/>
      <c r="P1608" s="46"/>
      <c r="Q1608" s="46"/>
      <c r="R1608" s="46"/>
      <c r="S1608" s="46"/>
      <c r="T1608" s="46"/>
    </row>
    <row r="1609" spans="1:20">
      <c r="A1609" s="127" t="s">
        <v>27</v>
      </c>
      <c r="B1609" s="131" t="s">
        <v>4834</v>
      </c>
      <c r="C1609" s="127" t="s">
        <v>4835</v>
      </c>
      <c r="D1609" s="85" t="s">
        <v>29</v>
      </c>
      <c r="E1609" s="88" t="s">
        <v>4842</v>
      </c>
      <c r="F1609" s="82" t="s">
        <v>4843</v>
      </c>
      <c r="G1609" s="82" t="s">
        <v>4305</v>
      </c>
      <c r="H1609" s="82" t="s">
        <v>24</v>
      </c>
      <c r="I1609" s="78"/>
      <c r="J1609" s="92"/>
      <c r="K1609" s="50" t="str">
        <f>IF(ISERROR(VLOOKUP(J1609,'Specialised Service Code'!$A$1:$D$219,2,FALSE)),"",VLOOKUP(J1609,'Specialised Service Code'!$A$1:$D$219,2,FALSE))</f>
        <v/>
      </c>
      <c r="L1609" s="92"/>
      <c r="M1609" s="92"/>
      <c r="N1609" s="50" t="str">
        <f>IF(ISERROR(VLOOKUP(M1609,'Specialised Service Code'!$A$1:$D$219,2,FALSE)),"",VLOOKUP(M1609,'Specialised Service Code'!$A$1:$D$219,2,FALSE))</f>
        <v/>
      </c>
      <c r="O1609" s="92"/>
      <c r="P1609" s="46"/>
      <c r="Q1609" s="46"/>
      <c r="R1609" s="46"/>
      <c r="S1609" s="46"/>
      <c r="T1609" s="46"/>
    </row>
    <row r="1610" spans="1:20">
      <c r="A1610" s="127" t="s">
        <v>27</v>
      </c>
      <c r="B1610" s="131" t="s">
        <v>4844</v>
      </c>
      <c r="C1610" s="127" t="s">
        <v>4845</v>
      </c>
      <c r="D1610" s="85" t="s">
        <v>29</v>
      </c>
      <c r="E1610" s="93" t="s">
        <v>4846</v>
      </c>
      <c r="F1610" s="92" t="s">
        <v>4847</v>
      </c>
      <c r="G1610" s="92" t="s">
        <v>4848</v>
      </c>
      <c r="H1610" s="82" t="s">
        <v>24</v>
      </c>
      <c r="I1610" s="82" t="s">
        <v>4849</v>
      </c>
      <c r="J1610" s="92" t="s">
        <v>1368</v>
      </c>
      <c r="K1610" s="50" t="str">
        <f>IF(ISERROR(VLOOKUP(J1610,'Specialised Service Code'!$A$1:$D$219,2,FALSE)),"",VLOOKUP(J1610,'Specialised Service Code'!$A$1:$D$219,2,FALSE))</f>
        <v>ADULT SPECIALIST RENAL SERVICES</v>
      </c>
      <c r="L1610" s="95">
        <v>361</v>
      </c>
      <c r="M1610" s="92" t="s">
        <v>1199</v>
      </c>
      <c r="N1610" s="50" t="str">
        <f>IF(ISERROR(VLOOKUP(M1610,'Specialised Service Code'!$A$1:$D$219,2,FALSE)),"",VLOOKUP(M1610,'Specialised Service Code'!$A$1:$D$219,2,FALSE))</f>
        <v>SPECIALIST RENAL SERVICES FOR CHILDREN</v>
      </c>
      <c r="O1610" s="92" t="s">
        <v>3699</v>
      </c>
      <c r="P1610" s="46"/>
      <c r="Q1610" s="46"/>
      <c r="R1610" s="46"/>
      <c r="S1610" s="46"/>
      <c r="T1610" s="46"/>
    </row>
    <row r="1611" spans="1:20">
      <c r="A1611" s="126" t="s">
        <v>27</v>
      </c>
      <c r="B1611" s="131" t="s">
        <v>4850</v>
      </c>
      <c r="C1611" s="126" t="s">
        <v>4851</v>
      </c>
      <c r="D1611" s="85" t="s">
        <v>29</v>
      </c>
      <c r="E1611" s="90" t="s">
        <v>4852</v>
      </c>
      <c r="F1611" s="78" t="s">
        <v>4853</v>
      </c>
      <c r="G1611" s="82" t="s">
        <v>4305</v>
      </c>
      <c r="H1611" s="82" t="s">
        <v>24</v>
      </c>
      <c r="I1611" s="78"/>
      <c r="J1611" s="92"/>
      <c r="K1611" s="50" t="str">
        <f>IF(ISERROR(VLOOKUP(J1611,'Specialised Service Code'!$A$1:$D$219,2,FALSE)),"",VLOOKUP(J1611,'Specialised Service Code'!$A$1:$D$219,2,FALSE))</f>
        <v/>
      </c>
      <c r="L1611" s="92"/>
      <c r="M1611" s="92"/>
      <c r="N1611" s="50" t="str">
        <f>IF(ISERROR(VLOOKUP(M1611,'Specialised Service Code'!$A$1:$D$219,2,FALSE)),"",VLOOKUP(M1611,'Specialised Service Code'!$A$1:$D$219,2,FALSE))</f>
        <v/>
      </c>
      <c r="O1611" s="92"/>
      <c r="P1611" s="46"/>
      <c r="Q1611" s="46"/>
      <c r="R1611" s="46"/>
      <c r="S1611" s="46"/>
      <c r="T1611" s="46"/>
    </row>
    <row r="1612" spans="1:20">
      <c r="A1612" s="126" t="s">
        <v>27</v>
      </c>
      <c r="B1612" s="131" t="s">
        <v>4850</v>
      </c>
      <c r="C1612" s="126" t="s">
        <v>4851</v>
      </c>
      <c r="D1612" s="85" t="s">
        <v>29</v>
      </c>
      <c r="E1612" s="90" t="s">
        <v>4854</v>
      </c>
      <c r="F1612" s="78" t="s">
        <v>4855</v>
      </c>
      <c r="G1612" s="82" t="s">
        <v>4305</v>
      </c>
      <c r="H1612" s="82" t="s">
        <v>24</v>
      </c>
      <c r="I1612" s="78"/>
      <c r="J1612" s="92"/>
      <c r="K1612" s="50" t="str">
        <f>IF(ISERROR(VLOOKUP(J1612,'Specialised Service Code'!$A$1:$D$219,2,FALSE)),"",VLOOKUP(J1612,'Specialised Service Code'!$A$1:$D$219,2,FALSE))</f>
        <v/>
      </c>
      <c r="L1612" s="92"/>
      <c r="M1612" s="92"/>
      <c r="N1612" s="50" t="str">
        <f>IF(ISERROR(VLOOKUP(M1612,'Specialised Service Code'!$A$1:$D$219,2,FALSE)),"",VLOOKUP(M1612,'Specialised Service Code'!$A$1:$D$219,2,FALSE))</f>
        <v/>
      </c>
      <c r="O1612" s="92"/>
      <c r="P1612" s="46"/>
      <c r="Q1612" s="46"/>
      <c r="R1612" s="46"/>
      <c r="S1612" s="46"/>
      <c r="T1612" s="46"/>
    </row>
    <row r="1613" spans="1:20">
      <c r="A1613" s="126" t="s">
        <v>27</v>
      </c>
      <c r="B1613" s="131" t="s">
        <v>4850</v>
      </c>
      <c r="C1613" s="126" t="s">
        <v>4851</v>
      </c>
      <c r="D1613" s="85" t="s">
        <v>29</v>
      </c>
      <c r="E1613" s="90" t="s">
        <v>4856</v>
      </c>
      <c r="F1613" s="78" t="s">
        <v>4857</v>
      </c>
      <c r="G1613" s="82" t="s">
        <v>4305</v>
      </c>
      <c r="H1613" s="82" t="s">
        <v>24</v>
      </c>
      <c r="I1613" s="78"/>
      <c r="J1613" s="92"/>
      <c r="K1613" s="50" t="str">
        <f>IF(ISERROR(VLOOKUP(J1613,'Specialised Service Code'!$A$1:$D$219,2,FALSE)),"",VLOOKUP(J1613,'Specialised Service Code'!$A$1:$D$219,2,FALSE))</f>
        <v/>
      </c>
      <c r="L1613" s="92"/>
      <c r="M1613" s="92"/>
      <c r="N1613" s="50" t="str">
        <f>IF(ISERROR(VLOOKUP(M1613,'Specialised Service Code'!$A$1:$D$219,2,FALSE)),"",VLOOKUP(M1613,'Specialised Service Code'!$A$1:$D$219,2,FALSE))</f>
        <v/>
      </c>
      <c r="O1613" s="92"/>
      <c r="P1613" s="46"/>
      <c r="Q1613" s="46"/>
      <c r="R1613" s="46"/>
      <c r="S1613" s="46"/>
      <c r="T1613" s="46"/>
    </row>
    <row r="1614" spans="1:20">
      <c r="A1614" s="126" t="s">
        <v>27</v>
      </c>
      <c r="B1614" s="131" t="s">
        <v>4850</v>
      </c>
      <c r="C1614" s="126" t="s">
        <v>4851</v>
      </c>
      <c r="D1614" s="85" t="s">
        <v>29</v>
      </c>
      <c r="E1614" s="90" t="s">
        <v>4858</v>
      </c>
      <c r="F1614" s="78" t="s">
        <v>4859</v>
      </c>
      <c r="G1614" s="82" t="s">
        <v>4305</v>
      </c>
      <c r="H1614" s="82" t="s">
        <v>24</v>
      </c>
      <c r="I1614" s="78"/>
      <c r="J1614" s="92"/>
      <c r="K1614" s="50" t="str">
        <f>IF(ISERROR(VLOOKUP(J1614,'Specialised Service Code'!$A$1:$D$219,2,FALSE)),"",VLOOKUP(J1614,'Specialised Service Code'!$A$1:$D$219,2,FALSE))</f>
        <v/>
      </c>
      <c r="L1614" s="92"/>
      <c r="M1614" s="92"/>
      <c r="N1614" s="50" t="str">
        <f>IF(ISERROR(VLOOKUP(M1614,'Specialised Service Code'!$A$1:$D$219,2,FALSE)),"",VLOOKUP(M1614,'Specialised Service Code'!$A$1:$D$219,2,FALSE))</f>
        <v/>
      </c>
      <c r="O1614" s="92"/>
      <c r="P1614" s="46"/>
      <c r="Q1614" s="46"/>
      <c r="R1614" s="46"/>
      <c r="S1614" s="46"/>
      <c r="T1614" s="46"/>
    </row>
    <row r="1615" spans="1:20">
      <c r="A1615" s="126" t="s">
        <v>27</v>
      </c>
      <c r="B1615" s="131" t="s">
        <v>4850</v>
      </c>
      <c r="C1615" s="126" t="s">
        <v>4851</v>
      </c>
      <c r="D1615" s="85" t="s">
        <v>29</v>
      </c>
      <c r="E1615" s="90" t="s">
        <v>4860</v>
      </c>
      <c r="F1615" s="78" t="s">
        <v>4861</v>
      </c>
      <c r="G1615" s="82" t="s">
        <v>4305</v>
      </c>
      <c r="H1615" s="82" t="s">
        <v>24</v>
      </c>
      <c r="I1615" s="78"/>
      <c r="J1615" s="92"/>
      <c r="K1615" s="50" t="str">
        <f>IF(ISERROR(VLOOKUP(J1615,'Specialised Service Code'!$A$1:$D$219,2,FALSE)),"",VLOOKUP(J1615,'Specialised Service Code'!$A$1:$D$219,2,FALSE))</f>
        <v/>
      </c>
      <c r="L1615" s="92"/>
      <c r="M1615" s="92"/>
      <c r="N1615" s="50" t="str">
        <f>IF(ISERROR(VLOOKUP(M1615,'Specialised Service Code'!$A$1:$D$219,2,FALSE)),"",VLOOKUP(M1615,'Specialised Service Code'!$A$1:$D$219,2,FALSE))</f>
        <v/>
      </c>
      <c r="O1615" s="92"/>
      <c r="P1615" s="46"/>
      <c r="Q1615" s="46"/>
      <c r="R1615" s="46"/>
      <c r="S1615" s="46"/>
      <c r="T1615" s="46"/>
    </row>
    <row r="1616" spans="1:20">
      <c r="A1616" s="126" t="s">
        <v>27</v>
      </c>
      <c r="B1616" s="131" t="s">
        <v>4850</v>
      </c>
      <c r="C1616" s="126" t="s">
        <v>4851</v>
      </c>
      <c r="D1616" s="85" t="s">
        <v>29</v>
      </c>
      <c r="E1616" s="90" t="s">
        <v>4862</v>
      </c>
      <c r="F1616" s="78" t="s">
        <v>4863</v>
      </c>
      <c r="G1616" s="82" t="s">
        <v>4305</v>
      </c>
      <c r="H1616" s="82" t="s">
        <v>24</v>
      </c>
      <c r="I1616" s="78"/>
      <c r="J1616" s="92"/>
      <c r="K1616" s="50" t="str">
        <f>IF(ISERROR(VLOOKUP(J1616,'Specialised Service Code'!$A$1:$D$219,2,FALSE)),"",VLOOKUP(J1616,'Specialised Service Code'!$A$1:$D$219,2,FALSE))</f>
        <v/>
      </c>
      <c r="L1616" s="92"/>
      <c r="M1616" s="92"/>
      <c r="N1616" s="50" t="str">
        <f>IF(ISERROR(VLOOKUP(M1616,'Specialised Service Code'!$A$1:$D$219,2,FALSE)),"",VLOOKUP(M1616,'Specialised Service Code'!$A$1:$D$219,2,FALSE))</f>
        <v/>
      </c>
      <c r="O1616" s="92"/>
      <c r="P1616" s="46"/>
      <c r="Q1616" s="46"/>
      <c r="R1616" s="46"/>
      <c r="S1616" s="46"/>
      <c r="T1616" s="46"/>
    </row>
    <row r="1617" spans="1:20">
      <c r="A1617" s="126" t="s">
        <v>27</v>
      </c>
      <c r="B1617" s="131" t="s">
        <v>4850</v>
      </c>
      <c r="C1617" s="126" t="s">
        <v>4851</v>
      </c>
      <c r="D1617" s="85" t="s">
        <v>29</v>
      </c>
      <c r="E1617" s="90" t="s">
        <v>4864</v>
      </c>
      <c r="F1617" s="78" t="s">
        <v>4865</v>
      </c>
      <c r="G1617" s="82" t="s">
        <v>4305</v>
      </c>
      <c r="H1617" s="82" t="s">
        <v>24</v>
      </c>
      <c r="I1617" s="78"/>
      <c r="J1617" s="92"/>
      <c r="K1617" s="50" t="str">
        <f>IF(ISERROR(VLOOKUP(J1617,'Specialised Service Code'!$A$1:$D$219,2,FALSE)),"",VLOOKUP(J1617,'Specialised Service Code'!$A$1:$D$219,2,FALSE))</f>
        <v/>
      </c>
      <c r="L1617" s="92"/>
      <c r="M1617" s="92"/>
      <c r="N1617" s="50" t="str">
        <f>IF(ISERROR(VLOOKUP(M1617,'Specialised Service Code'!$A$1:$D$219,2,FALSE)),"",VLOOKUP(M1617,'Specialised Service Code'!$A$1:$D$219,2,FALSE))</f>
        <v/>
      </c>
      <c r="O1617" s="92"/>
      <c r="P1617" s="46"/>
      <c r="Q1617" s="46"/>
      <c r="R1617" s="46"/>
      <c r="S1617" s="46"/>
      <c r="T1617" s="46"/>
    </row>
    <row r="1618" spans="1:20">
      <c r="A1618" s="126" t="s">
        <v>27</v>
      </c>
      <c r="B1618" s="131" t="s">
        <v>4850</v>
      </c>
      <c r="C1618" s="126" t="s">
        <v>4851</v>
      </c>
      <c r="D1618" s="85" t="s">
        <v>29</v>
      </c>
      <c r="E1618" s="90" t="s">
        <v>4866</v>
      </c>
      <c r="F1618" s="78" t="s">
        <v>4867</v>
      </c>
      <c r="G1618" s="82" t="s">
        <v>4305</v>
      </c>
      <c r="H1618" s="82" t="s">
        <v>24</v>
      </c>
      <c r="I1618" s="78"/>
      <c r="J1618" s="92"/>
      <c r="K1618" s="50" t="str">
        <f>IF(ISERROR(VLOOKUP(J1618,'Specialised Service Code'!$A$1:$D$219,2,FALSE)),"",VLOOKUP(J1618,'Specialised Service Code'!$A$1:$D$219,2,FALSE))</f>
        <v/>
      </c>
      <c r="L1618" s="92"/>
      <c r="M1618" s="92"/>
      <c r="N1618" s="50" t="str">
        <f>IF(ISERROR(VLOOKUP(M1618,'Specialised Service Code'!$A$1:$D$219,2,FALSE)),"",VLOOKUP(M1618,'Specialised Service Code'!$A$1:$D$219,2,FALSE))</f>
        <v/>
      </c>
      <c r="O1618" s="92"/>
      <c r="P1618" s="46"/>
      <c r="Q1618" s="46"/>
      <c r="R1618" s="46"/>
      <c r="S1618" s="46"/>
      <c r="T1618" s="46"/>
    </row>
    <row r="1619" spans="1:20">
      <c r="A1619" s="126" t="s">
        <v>27</v>
      </c>
      <c r="B1619" s="131" t="s">
        <v>4850</v>
      </c>
      <c r="C1619" s="126" t="s">
        <v>4851</v>
      </c>
      <c r="D1619" s="85" t="s">
        <v>29</v>
      </c>
      <c r="E1619" s="90" t="s">
        <v>4868</v>
      </c>
      <c r="F1619" s="78" t="s">
        <v>4869</v>
      </c>
      <c r="G1619" s="82" t="s">
        <v>4305</v>
      </c>
      <c r="H1619" s="82" t="s">
        <v>24</v>
      </c>
      <c r="I1619" s="78"/>
      <c r="J1619" s="92"/>
      <c r="K1619" s="50" t="str">
        <f>IF(ISERROR(VLOOKUP(J1619,'Specialised Service Code'!$A$1:$D$219,2,FALSE)),"",VLOOKUP(J1619,'Specialised Service Code'!$A$1:$D$219,2,FALSE))</f>
        <v/>
      </c>
      <c r="L1619" s="92"/>
      <c r="M1619" s="92"/>
      <c r="N1619" s="50" t="str">
        <f>IF(ISERROR(VLOOKUP(M1619,'Specialised Service Code'!$A$1:$D$219,2,FALSE)),"",VLOOKUP(M1619,'Specialised Service Code'!$A$1:$D$219,2,FALSE))</f>
        <v/>
      </c>
      <c r="O1619" s="92"/>
      <c r="P1619" s="46"/>
      <c r="Q1619" s="46"/>
      <c r="R1619" s="46"/>
      <c r="S1619" s="46"/>
      <c r="T1619" s="46"/>
    </row>
    <row r="1620" spans="1:20">
      <c r="A1620" s="126" t="s">
        <v>27</v>
      </c>
      <c r="B1620" s="131" t="s">
        <v>4850</v>
      </c>
      <c r="C1620" s="126" t="s">
        <v>4851</v>
      </c>
      <c r="D1620" s="85" t="s">
        <v>29</v>
      </c>
      <c r="E1620" s="90" t="s">
        <v>4870</v>
      </c>
      <c r="F1620" s="78" t="s">
        <v>4871</v>
      </c>
      <c r="G1620" s="82" t="s">
        <v>4305</v>
      </c>
      <c r="H1620" s="82" t="s">
        <v>24</v>
      </c>
      <c r="I1620" s="78"/>
      <c r="J1620" s="92"/>
      <c r="K1620" s="50" t="str">
        <f>IF(ISERROR(VLOOKUP(J1620,'Specialised Service Code'!$A$1:$D$219,2,FALSE)),"",VLOOKUP(J1620,'Specialised Service Code'!$A$1:$D$219,2,FALSE))</f>
        <v/>
      </c>
      <c r="L1620" s="92"/>
      <c r="M1620" s="92"/>
      <c r="N1620" s="50" t="str">
        <f>IF(ISERROR(VLOOKUP(M1620,'Specialised Service Code'!$A$1:$D$219,2,FALSE)),"",VLOOKUP(M1620,'Specialised Service Code'!$A$1:$D$219,2,FALSE))</f>
        <v/>
      </c>
      <c r="O1620" s="92"/>
      <c r="P1620" s="46"/>
      <c r="Q1620" s="46"/>
      <c r="R1620" s="46"/>
      <c r="S1620" s="46"/>
      <c r="T1620" s="46"/>
    </row>
    <row r="1621" spans="1:20">
      <c r="A1621" s="126" t="s">
        <v>27</v>
      </c>
      <c r="B1621" s="131" t="s">
        <v>4850</v>
      </c>
      <c r="C1621" s="126" t="s">
        <v>4851</v>
      </c>
      <c r="D1621" s="85" t="s">
        <v>29</v>
      </c>
      <c r="E1621" s="90" t="s">
        <v>4872</v>
      </c>
      <c r="F1621" s="78" t="s">
        <v>4873</v>
      </c>
      <c r="G1621" s="82" t="s">
        <v>4305</v>
      </c>
      <c r="H1621" s="82" t="s">
        <v>24</v>
      </c>
      <c r="I1621" s="78"/>
      <c r="J1621" s="92"/>
      <c r="K1621" s="50" t="str">
        <f>IF(ISERROR(VLOOKUP(J1621,'Specialised Service Code'!$A$1:$D$219,2,FALSE)),"",VLOOKUP(J1621,'Specialised Service Code'!$A$1:$D$219,2,FALSE))</f>
        <v/>
      </c>
      <c r="L1621" s="92"/>
      <c r="M1621" s="92"/>
      <c r="N1621" s="50" t="str">
        <f>IF(ISERROR(VLOOKUP(M1621,'Specialised Service Code'!$A$1:$D$219,2,FALSE)),"",VLOOKUP(M1621,'Specialised Service Code'!$A$1:$D$219,2,FALSE))</f>
        <v/>
      </c>
      <c r="O1621" s="92"/>
      <c r="P1621" s="46"/>
      <c r="Q1621" s="46"/>
      <c r="R1621" s="46"/>
      <c r="S1621" s="46"/>
      <c r="T1621" s="46"/>
    </row>
    <row r="1622" spans="1:20">
      <c r="A1622" s="126" t="s">
        <v>27</v>
      </c>
      <c r="B1622" s="131" t="s">
        <v>4850</v>
      </c>
      <c r="C1622" s="126" t="s">
        <v>4851</v>
      </c>
      <c r="D1622" s="85" t="s">
        <v>29</v>
      </c>
      <c r="E1622" s="90" t="s">
        <v>4874</v>
      </c>
      <c r="F1622" s="78" t="s">
        <v>4875</v>
      </c>
      <c r="G1622" s="82" t="s">
        <v>4305</v>
      </c>
      <c r="H1622" s="82" t="s">
        <v>24</v>
      </c>
      <c r="I1622" s="78"/>
      <c r="J1622" s="92"/>
      <c r="K1622" s="50" t="str">
        <f>IF(ISERROR(VLOOKUP(J1622,'Specialised Service Code'!$A$1:$D$219,2,FALSE)),"",VLOOKUP(J1622,'Specialised Service Code'!$A$1:$D$219,2,FALSE))</f>
        <v/>
      </c>
      <c r="L1622" s="92"/>
      <c r="M1622" s="92"/>
      <c r="N1622" s="50" t="str">
        <f>IF(ISERROR(VLOOKUP(M1622,'Specialised Service Code'!$A$1:$D$219,2,FALSE)),"",VLOOKUP(M1622,'Specialised Service Code'!$A$1:$D$219,2,FALSE))</f>
        <v/>
      </c>
      <c r="O1622" s="92"/>
      <c r="P1622" s="46"/>
      <c r="Q1622" s="46"/>
      <c r="R1622" s="46"/>
      <c r="S1622" s="46"/>
      <c r="T1622" s="46"/>
    </row>
    <row r="1623" spans="1:20">
      <c r="A1623" s="126" t="s">
        <v>27</v>
      </c>
      <c r="B1623" s="131" t="s">
        <v>4850</v>
      </c>
      <c r="C1623" s="126" t="s">
        <v>4851</v>
      </c>
      <c r="D1623" s="85" t="s">
        <v>29</v>
      </c>
      <c r="E1623" s="90" t="s">
        <v>4876</v>
      </c>
      <c r="F1623" s="78" t="s">
        <v>4877</v>
      </c>
      <c r="G1623" s="82" t="s">
        <v>4305</v>
      </c>
      <c r="H1623" s="82" t="s">
        <v>24</v>
      </c>
      <c r="I1623" s="78"/>
      <c r="J1623" s="92"/>
      <c r="K1623" s="50" t="str">
        <f>IF(ISERROR(VLOOKUP(J1623,'Specialised Service Code'!$A$1:$D$219,2,FALSE)),"",VLOOKUP(J1623,'Specialised Service Code'!$A$1:$D$219,2,FALSE))</f>
        <v/>
      </c>
      <c r="L1623" s="92"/>
      <c r="M1623" s="92"/>
      <c r="N1623" s="50" t="str">
        <f>IF(ISERROR(VLOOKUP(M1623,'Specialised Service Code'!$A$1:$D$219,2,FALSE)),"",VLOOKUP(M1623,'Specialised Service Code'!$A$1:$D$219,2,FALSE))</f>
        <v/>
      </c>
      <c r="O1623" s="92"/>
      <c r="P1623" s="46"/>
      <c r="Q1623" s="46"/>
      <c r="R1623" s="46"/>
      <c r="S1623" s="46"/>
      <c r="T1623" s="46"/>
    </row>
    <row r="1624" spans="1:20">
      <c r="A1624" s="126" t="s">
        <v>27</v>
      </c>
      <c r="B1624" s="131" t="s">
        <v>4850</v>
      </c>
      <c r="C1624" s="126" t="s">
        <v>4851</v>
      </c>
      <c r="D1624" s="85" t="s">
        <v>29</v>
      </c>
      <c r="E1624" s="90" t="s">
        <v>4878</v>
      </c>
      <c r="F1624" s="78" t="s">
        <v>4879</v>
      </c>
      <c r="G1624" s="82" t="s">
        <v>4305</v>
      </c>
      <c r="H1624" s="82" t="s">
        <v>24</v>
      </c>
      <c r="I1624" s="78"/>
      <c r="J1624" s="92"/>
      <c r="K1624" s="50" t="str">
        <f>IF(ISERROR(VLOOKUP(J1624,'Specialised Service Code'!$A$1:$D$219,2,FALSE)),"",VLOOKUP(J1624,'Specialised Service Code'!$A$1:$D$219,2,FALSE))</f>
        <v/>
      </c>
      <c r="L1624" s="92"/>
      <c r="M1624" s="92"/>
      <c r="N1624" s="50" t="str">
        <f>IF(ISERROR(VLOOKUP(M1624,'Specialised Service Code'!$A$1:$D$219,2,FALSE)),"",VLOOKUP(M1624,'Specialised Service Code'!$A$1:$D$219,2,FALSE))</f>
        <v/>
      </c>
      <c r="O1624" s="92"/>
      <c r="P1624" s="46"/>
      <c r="Q1624" s="46"/>
      <c r="R1624" s="46"/>
      <c r="S1624" s="46"/>
      <c r="T1624" s="46"/>
    </row>
    <row r="1625" spans="1:20">
      <c r="A1625" s="126" t="s">
        <v>27</v>
      </c>
      <c r="B1625" s="131" t="s">
        <v>4850</v>
      </c>
      <c r="C1625" s="126" t="s">
        <v>4851</v>
      </c>
      <c r="D1625" s="85" t="s">
        <v>29</v>
      </c>
      <c r="E1625" s="90" t="s">
        <v>4880</v>
      </c>
      <c r="F1625" s="78" t="s">
        <v>4881</v>
      </c>
      <c r="G1625" s="82" t="s">
        <v>4305</v>
      </c>
      <c r="H1625" s="82" t="s">
        <v>24</v>
      </c>
      <c r="I1625" s="78"/>
      <c r="J1625" s="92"/>
      <c r="K1625" s="50" t="str">
        <f>IF(ISERROR(VLOOKUP(J1625,'Specialised Service Code'!$A$1:$D$219,2,FALSE)),"",VLOOKUP(J1625,'Specialised Service Code'!$A$1:$D$219,2,FALSE))</f>
        <v/>
      </c>
      <c r="L1625" s="92"/>
      <c r="M1625" s="92"/>
      <c r="N1625" s="50" t="str">
        <f>IF(ISERROR(VLOOKUP(M1625,'Specialised Service Code'!$A$1:$D$219,2,FALSE)),"",VLOOKUP(M1625,'Specialised Service Code'!$A$1:$D$219,2,FALSE))</f>
        <v/>
      </c>
      <c r="O1625" s="92"/>
      <c r="P1625" s="46"/>
      <c r="Q1625" s="46"/>
      <c r="R1625" s="46"/>
      <c r="S1625" s="46"/>
      <c r="T1625" s="46"/>
    </row>
    <row r="1626" spans="1:20">
      <c r="A1626" s="126" t="s">
        <v>27</v>
      </c>
      <c r="B1626" s="131" t="s">
        <v>4850</v>
      </c>
      <c r="C1626" s="126" t="s">
        <v>4851</v>
      </c>
      <c r="D1626" s="85" t="s">
        <v>29</v>
      </c>
      <c r="E1626" s="90" t="s">
        <v>4882</v>
      </c>
      <c r="F1626" s="78" t="s">
        <v>4883</v>
      </c>
      <c r="G1626" s="82" t="s">
        <v>4305</v>
      </c>
      <c r="H1626" s="82" t="s">
        <v>24</v>
      </c>
      <c r="I1626" s="78"/>
      <c r="J1626" s="92"/>
      <c r="K1626" s="50" t="str">
        <f>IF(ISERROR(VLOOKUP(J1626,'Specialised Service Code'!$A$1:$D$219,2,FALSE)),"",VLOOKUP(J1626,'Specialised Service Code'!$A$1:$D$219,2,FALSE))</f>
        <v/>
      </c>
      <c r="L1626" s="92"/>
      <c r="M1626" s="92"/>
      <c r="N1626" s="50" t="str">
        <f>IF(ISERROR(VLOOKUP(M1626,'Specialised Service Code'!$A$1:$D$219,2,FALSE)),"",VLOOKUP(M1626,'Specialised Service Code'!$A$1:$D$219,2,FALSE))</f>
        <v/>
      </c>
      <c r="O1626" s="92"/>
      <c r="P1626" s="46"/>
      <c r="Q1626" s="46"/>
      <c r="R1626" s="46"/>
      <c r="S1626" s="46"/>
      <c r="T1626" s="46"/>
    </row>
    <row r="1627" spans="1:20">
      <c r="A1627" s="126" t="s">
        <v>27</v>
      </c>
      <c r="B1627" s="131" t="s">
        <v>4850</v>
      </c>
      <c r="C1627" s="126" t="s">
        <v>4851</v>
      </c>
      <c r="D1627" s="85" t="s">
        <v>29</v>
      </c>
      <c r="E1627" s="90" t="s">
        <v>4884</v>
      </c>
      <c r="F1627" s="78" t="s">
        <v>4885</v>
      </c>
      <c r="G1627" s="82" t="s">
        <v>4305</v>
      </c>
      <c r="H1627" s="82" t="s">
        <v>24</v>
      </c>
      <c r="I1627" s="78"/>
      <c r="J1627" s="92"/>
      <c r="K1627" s="50" t="str">
        <f>IF(ISERROR(VLOOKUP(J1627,'Specialised Service Code'!$A$1:$D$219,2,FALSE)),"",VLOOKUP(J1627,'Specialised Service Code'!$A$1:$D$219,2,FALSE))</f>
        <v/>
      </c>
      <c r="L1627" s="92"/>
      <c r="M1627" s="92"/>
      <c r="N1627" s="50" t="str">
        <f>IF(ISERROR(VLOOKUP(M1627,'Specialised Service Code'!$A$1:$D$219,2,FALSE)),"",VLOOKUP(M1627,'Specialised Service Code'!$A$1:$D$219,2,FALSE))</f>
        <v/>
      </c>
      <c r="O1627" s="92"/>
      <c r="P1627" s="46"/>
      <c r="Q1627" s="46"/>
      <c r="R1627" s="46"/>
      <c r="S1627" s="46"/>
      <c r="T1627" s="46"/>
    </row>
    <row r="1628" spans="1:20">
      <c r="A1628" s="126" t="s">
        <v>27</v>
      </c>
      <c r="B1628" s="131" t="s">
        <v>4850</v>
      </c>
      <c r="C1628" s="126" t="s">
        <v>4851</v>
      </c>
      <c r="D1628" s="85" t="s">
        <v>29</v>
      </c>
      <c r="E1628" s="90" t="s">
        <v>4886</v>
      </c>
      <c r="F1628" s="78" t="s">
        <v>4887</v>
      </c>
      <c r="G1628" s="82" t="s">
        <v>4305</v>
      </c>
      <c r="H1628" s="82" t="s">
        <v>24</v>
      </c>
      <c r="I1628" s="78"/>
      <c r="J1628" s="92"/>
      <c r="K1628" s="50" t="str">
        <f>IF(ISERROR(VLOOKUP(J1628,'Specialised Service Code'!$A$1:$D$219,2,FALSE)),"",VLOOKUP(J1628,'Specialised Service Code'!$A$1:$D$219,2,FALSE))</f>
        <v/>
      </c>
      <c r="L1628" s="92"/>
      <c r="M1628" s="92"/>
      <c r="N1628" s="50" t="str">
        <f>IF(ISERROR(VLOOKUP(M1628,'Specialised Service Code'!$A$1:$D$219,2,FALSE)),"",VLOOKUP(M1628,'Specialised Service Code'!$A$1:$D$219,2,FALSE))</f>
        <v/>
      </c>
      <c r="O1628" s="92"/>
      <c r="P1628" s="46"/>
      <c r="Q1628" s="46"/>
      <c r="R1628" s="46"/>
      <c r="S1628" s="46"/>
      <c r="T1628" s="46"/>
    </row>
    <row r="1629" spans="1:20">
      <c r="A1629" s="126" t="s">
        <v>27</v>
      </c>
      <c r="B1629" s="131" t="s">
        <v>4850</v>
      </c>
      <c r="C1629" s="126" t="s">
        <v>4851</v>
      </c>
      <c r="D1629" s="85" t="s">
        <v>29</v>
      </c>
      <c r="E1629" s="90" t="s">
        <v>4888</v>
      </c>
      <c r="F1629" s="78" t="s">
        <v>4889</v>
      </c>
      <c r="G1629" s="82" t="s">
        <v>4305</v>
      </c>
      <c r="H1629" s="82" t="s">
        <v>24</v>
      </c>
      <c r="I1629" s="78"/>
      <c r="J1629" s="92"/>
      <c r="K1629" s="50" t="str">
        <f>IF(ISERROR(VLOOKUP(J1629,'Specialised Service Code'!$A$1:$D$219,2,FALSE)),"",VLOOKUP(J1629,'Specialised Service Code'!$A$1:$D$219,2,FALSE))</f>
        <v/>
      </c>
      <c r="L1629" s="92"/>
      <c r="M1629" s="92"/>
      <c r="N1629" s="50" t="str">
        <f>IF(ISERROR(VLOOKUP(M1629,'Specialised Service Code'!$A$1:$D$219,2,FALSE)),"",VLOOKUP(M1629,'Specialised Service Code'!$A$1:$D$219,2,FALSE))</f>
        <v/>
      </c>
      <c r="O1629" s="92"/>
      <c r="P1629" s="46"/>
      <c r="Q1629" s="46"/>
      <c r="R1629" s="46"/>
      <c r="S1629" s="46"/>
      <c r="T1629" s="46"/>
    </row>
    <row r="1630" spans="1:20">
      <c r="A1630" s="126" t="s">
        <v>27</v>
      </c>
      <c r="B1630" s="131" t="s">
        <v>4850</v>
      </c>
      <c r="C1630" s="126" t="s">
        <v>4851</v>
      </c>
      <c r="D1630" s="85" t="s">
        <v>29</v>
      </c>
      <c r="E1630" s="90" t="s">
        <v>4890</v>
      </c>
      <c r="F1630" s="78" t="s">
        <v>4891</v>
      </c>
      <c r="G1630" s="82" t="s">
        <v>4305</v>
      </c>
      <c r="H1630" s="82" t="s">
        <v>24</v>
      </c>
      <c r="I1630" s="78"/>
      <c r="J1630" s="92"/>
      <c r="K1630" s="50" t="str">
        <f>IF(ISERROR(VLOOKUP(J1630,'Specialised Service Code'!$A$1:$D$219,2,FALSE)),"",VLOOKUP(J1630,'Specialised Service Code'!$A$1:$D$219,2,FALSE))</f>
        <v/>
      </c>
      <c r="L1630" s="92"/>
      <c r="M1630" s="92"/>
      <c r="N1630" s="50" t="str">
        <f>IF(ISERROR(VLOOKUP(M1630,'Specialised Service Code'!$A$1:$D$219,2,FALSE)),"",VLOOKUP(M1630,'Specialised Service Code'!$A$1:$D$219,2,FALSE))</f>
        <v/>
      </c>
      <c r="O1630" s="92"/>
      <c r="P1630" s="46"/>
      <c r="Q1630" s="46"/>
      <c r="R1630" s="46"/>
      <c r="S1630" s="46"/>
      <c r="T1630" s="46"/>
    </row>
    <row r="1631" spans="1:20">
      <c r="A1631" s="126" t="s">
        <v>27</v>
      </c>
      <c r="B1631" s="131" t="s">
        <v>4850</v>
      </c>
      <c r="C1631" s="126" t="s">
        <v>4851</v>
      </c>
      <c r="D1631" s="85" t="s">
        <v>29</v>
      </c>
      <c r="E1631" s="90" t="s">
        <v>4892</v>
      </c>
      <c r="F1631" s="78" t="s">
        <v>4893</v>
      </c>
      <c r="G1631" s="82" t="s">
        <v>4305</v>
      </c>
      <c r="H1631" s="82" t="s">
        <v>24</v>
      </c>
      <c r="I1631" s="78"/>
      <c r="J1631" s="92"/>
      <c r="K1631" s="50" t="str">
        <f>IF(ISERROR(VLOOKUP(J1631,'Specialised Service Code'!$A$1:$D$219,2,FALSE)),"",VLOOKUP(J1631,'Specialised Service Code'!$A$1:$D$219,2,FALSE))</f>
        <v/>
      </c>
      <c r="L1631" s="92"/>
      <c r="M1631" s="92"/>
      <c r="N1631" s="50" t="str">
        <f>IF(ISERROR(VLOOKUP(M1631,'Specialised Service Code'!$A$1:$D$219,2,FALSE)),"",VLOOKUP(M1631,'Specialised Service Code'!$A$1:$D$219,2,FALSE))</f>
        <v/>
      </c>
      <c r="O1631" s="92"/>
      <c r="P1631" s="46"/>
      <c r="Q1631" s="46"/>
      <c r="R1631" s="46"/>
      <c r="S1631" s="46"/>
      <c r="T1631" s="46"/>
    </row>
    <row r="1632" spans="1:20">
      <c r="A1632" s="126" t="s">
        <v>27</v>
      </c>
      <c r="B1632" s="131" t="s">
        <v>4850</v>
      </c>
      <c r="C1632" s="126" t="s">
        <v>4851</v>
      </c>
      <c r="D1632" s="85" t="s">
        <v>29</v>
      </c>
      <c r="E1632" s="90" t="s">
        <v>4894</v>
      </c>
      <c r="F1632" s="78" t="s">
        <v>4895</v>
      </c>
      <c r="G1632" s="82" t="s">
        <v>4305</v>
      </c>
      <c r="H1632" s="82" t="s">
        <v>24</v>
      </c>
      <c r="I1632" s="78"/>
      <c r="J1632" s="92"/>
      <c r="K1632" s="50" t="str">
        <f>IF(ISERROR(VLOOKUP(J1632,'Specialised Service Code'!$A$1:$D$219,2,FALSE)),"",VLOOKUP(J1632,'Specialised Service Code'!$A$1:$D$219,2,FALSE))</f>
        <v/>
      </c>
      <c r="L1632" s="92"/>
      <c r="M1632" s="92"/>
      <c r="N1632" s="50" t="str">
        <f>IF(ISERROR(VLOOKUP(M1632,'Specialised Service Code'!$A$1:$D$219,2,FALSE)),"",VLOOKUP(M1632,'Specialised Service Code'!$A$1:$D$219,2,FALSE))</f>
        <v/>
      </c>
      <c r="O1632" s="92"/>
      <c r="P1632" s="46"/>
      <c r="Q1632" s="46"/>
      <c r="R1632" s="46"/>
      <c r="S1632" s="46"/>
      <c r="T1632" s="46"/>
    </row>
    <row r="1633" spans="1:20">
      <c r="A1633" s="126" t="s">
        <v>27</v>
      </c>
      <c r="B1633" s="131" t="s">
        <v>4850</v>
      </c>
      <c r="C1633" s="126" t="s">
        <v>4851</v>
      </c>
      <c r="D1633" s="85" t="s">
        <v>29</v>
      </c>
      <c r="E1633" s="90" t="s">
        <v>4896</v>
      </c>
      <c r="F1633" s="78" t="s">
        <v>4897</v>
      </c>
      <c r="G1633" s="82" t="s">
        <v>4305</v>
      </c>
      <c r="H1633" s="82" t="s">
        <v>24</v>
      </c>
      <c r="I1633" s="78"/>
      <c r="J1633" s="92"/>
      <c r="K1633" s="50" t="str">
        <f>IF(ISERROR(VLOOKUP(J1633,'Specialised Service Code'!$A$1:$D$219,2,FALSE)),"",VLOOKUP(J1633,'Specialised Service Code'!$A$1:$D$219,2,FALSE))</f>
        <v/>
      </c>
      <c r="L1633" s="92"/>
      <c r="M1633" s="92"/>
      <c r="N1633" s="50" t="str">
        <f>IF(ISERROR(VLOOKUP(M1633,'Specialised Service Code'!$A$1:$D$219,2,FALSE)),"",VLOOKUP(M1633,'Specialised Service Code'!$A$1:$D$219,2,FALSE))</f>
        <v/>
      </c>
      <c r="O1633" s="92"/>
      <c r="P1633" s="46"/>
      <c r="Q1633" s="46"/>
      <c r="R1633" s="46"/>
      <c r="S1633" s="46"/>
      <c r="T1633" s="46"/>
    </row>
    <row r="1634" spans="1:20">
      <c r="A1634" s="126" t="s">
        <v>27</v>
      </c>
      <c r="B1634" s="131" t="s">
        <v>4850</v>
      </c>
      <c r="C1634" s="126" t="s">
        <v>4851</v>
      </c>
      <c r="D1634" s="85" t="s">
        <v>29</v>
      </c>
      <c r="E1634" s="90" t="s">
        <v>4898</v>
      </c>
      <c r="F1634" s="78" t="s">
        <v>4899</v>
      </c>
      <c r="G1634" s="82" t="s">
        <v>4305</v>
      </c>
      <c r="H1634" s="82" t="s">
        <v>24</v>
      </c>
      <c r="I1634" s="78"/>
      <c r="J1634" s="92"/>
      <c r="K1634" s="50" t="str">
        <f>IF(ISERROR(VLOOKUP(J1634,'Specialised Service Code'!$A$1:$D$219,2,FALSE)),"",VLOOKUP(J1634,'Specialised Service Code'!$A$1:$D$219,2,FALSE))</f>
        <v/>
      </c>
      <c r="L1634" s="92"/>
      <c r="M1634" s="92"/>
      <c r="N1634" s="50" t="str">
        <f>IF(ISERROR(VLOOKUP(M1634,'Specialised Service Code'!$A$1:$D$219,2,FALSE)),"",VLOOKUP(M1634,'Specialised Service Code'!$A$1:$D$219,2,FALSE))</f>
        <v/>
      </c>
      <c r="O1634" s="92"/>
      <c r="P1634" s="46"/>
      <c r="Q1634" s="46"/>
      <c r="R1634" s="46"/>
      <c r="S1634" s="46"/>
      <c r="T1634" s="46"/>
    </row>
    <row r="1635" spans="1:20">
      <c r="A1635" s="126" t="s">
        <v>27</v>
      </c>
      <c r="B1635" s="131" t="s">
        <v>4850</v>
      </c>
      <c r="C1635" s="126" t="s">
        <v>4851</v>
      </c>
      <c r="D1635" s="85" t="s">
        <v>29</v>
      </c>
      <c r="E1635" s="90" t="s">
        <v>4900</v>
      </c>
      <c r="F1635" s="78" t="s">
        <v>4901</v>
      </c>
      <c r="G1635" s="82" t="s">
        <v>4305</v>
      </c>
      <c r="H1635" s="82" t="s">
        <v>24</v>
      </c>
      <c r="I1635" s="78"/>
      <c r="J1635" s="92"/>
      <c r="K1635" s="50" t="str">
        <f>IF(ISERROR(VLOOKUP(J1635,'Specialised Service Code'!$A$1:$D$219,2,FALSE)),"",VLOOKUP(J1635,'Specialised Service Code'!$A$1:$D$219,2,FALSE))</f>
        <v/>
      </c>
      <c r="L1635" s="92"/>
      <c r="M1635" s="92"/>
      <c r="N1635" s="50" t="str">
        <f>IF(ISERROR(VLOOKUP(M1635,'Specialised Service Code'!$A$1:$D$219,2,FALSE)),"",VLOOKUP(M1635,'Specialised Service Code'!$A$1:$D$219,2,FALSE))</f>
        <v/>
      </c>
      <c r="O1635" s="92"/>
      <c r="P1635" s="46"/>
      <c r="Q1635" s="46"/>
      <c r="R1635" s="46"/>
      <c r="S1635" s="46"/>
      <c r="T1635" s="46"/>
    </row>
    <row r="1636" spans="1:20">
      <c r="A1636" s="126" t="s">
        <v>27</v>
      </c>
      <c r="B1636" s="131" t="s">
        <v>4850</v>
      </c>
      <c r="C1636" s="126" t="s">
        <v>4851</v>
      </c>
      <c r="D1636" s="85" t="s">
        <v>29</v>
      </c>
      <c r="E1636" s="90" t="s">
        <v>4902</v>
      </c>
      <c r="F1636" s="78" t="s">
        <v>4903</v>
      </c>
      <c r="G1636" s="82" t="s">
        <v>4305</v>
      </c>
      <c r="H1636" s="82" t="s">
        <v>24</v>
      </c>
      <c r="I1636" s="78"/>
      <c r="J1636" s="92"/>
      <c r="K1636" s="50" t="str">
        <f>IF(ISERROR(VLOOKUP(J1636,'Specialised Service Code'!$A$1:$D$219,2,FALSE)),"",VLOOKUP(J1636,'Specialised Service Code'!$A$1:$D$219,2,FALSE))</f>
        <v/>
      </c>
      <c r="L1636" s="92"/>
      <c r="M1636" s="92"/>
      <c r="N1636" s="50" t="str">
        <f>IF(ISERROR(VLOOKUP(M1636,'Specialised Service Code'!$A$1:$D$219,2,FALSE)),"",VLOOKUP(M1636,'Specialised Service Code'!$A$1:$D$219,2,FALSE))</f>
        <v/>
      </c>
      <c r="O1636" s="92"/>
      <c r="P1636" s="46"/>
      <c r="Q1636" s="46"/>
      <c r="R1636" s="46"/>
      <c r="S1636" s="46"/>
      <c r="T1636" s="46"/>
    </row>
    <row r="1637" spans="1:20">
      <c r="A1637" s="126" t="s">
        <v>27</v>
      </c>
      <c r="B1637" s="131" t="s">
        <v>4850</v>
      </c>
      <c r="C1637" s="126" t="s">
        <v>4851</v>
      </c>
      <c r="D1637" s="85" t="s">
        <v>29</v>
      </c>
      <c r="E1637" s="90" t="s">
        <v>4904</v>
      </c>
      <c r="F1637" s="78" t="s">
        <v>4905</v>
      </c>
      <c r="G1637" s="82" t="s">
        <v>4305</v>
      </c>
      <c r="H1637" s="82" t="s">
        <v>24</v>
      </c>
      <c r="I1637" s="78"/>
      <c r="J1637" s="92"/>
      <c r="K1637" s="50" t="str">
        <f>IF(ISERROR(VLOOKUP(J1637,'Specialised Service Code'!$A$1:$D$219,2,FALSE)),"",VLOOKUP(J1637,'Specialised Service Code'!$A$1:$D$219,2,FALSE))</f>
        <v/>
      </c>
      <c r="L1637" s="92"/>
      <c r="M1637" s="92"/>
      <c r="N1637" s="50" t="str">
        <f>IF(ISERROR(VLOOKUP(M1637,'Specialised Service Code'!$A$1:$D$219,2,FALSE)),"",VLOOKUP(M1637,'Specialised Service Code'!$A$1:$D$219,2,FALSE))</f>
        <v/>
      </c>
      <c r="O1637" s="92"/>
      <c r="P1637" s="46"/>
      <c r="Q1637" s="46"/>
      <c r="R1637" s="46"/>
      <c r="S1637" s="46"/>
      <c r="T1637" s="46"/>
    </row>
    <row r="1638" spans="1:20">
      <c r="A1638" s="126" t="s">
        <v>27</v>
      </c>
      <c r="B1638" s="131" t="s">
        <v>4850</v>
      </c>
      <c r="C1638" s="126" t="s">
        <v>4851</v>
      </c>
      <c r="D1638" s="85" t="s">
        <v>29</v>
      </c>
      <c r="E1638" s="90" t="s">
        <v>4906</v>
      </c>
      <c r="F1638" s="78" t="s">
        <v>4907</v>
      </c>
      <c r="G1638" s="82" t="s">
        <v>4305</v>
      </c>
      <c r="H1638" s="82" t="s">
        <v>24</v>
      </c>
      <c r="I1638" s="78"/>
      <c r="J1638" s="92"/>
      <c r="K1638" s="50" t="str">
        <f>IF(ISERROR(VLOOKUP(J1638,'Specialised Service Code'!$A$1:$D$219,2,FALSE)),"",VLOOKUP(J1638,'Specialised Service Code'!$A$1:$D$219,2,FALSE))</f>
        <v/>
      </c>
      <c r="L1638" s="92"/>
      <c r="M1638" s="92"/>
      <c r="N1638" s="50" t="str">
        <f>IF(ISERROR(VLOOKUP(M1638,'Specialised Service Code'!$A$1:$D$219,2,FALSE)),"",VLOOKUP(M1638,'Specialised Service Code'!$A$1:$D$219,2,FALSE))</f>
        <v/>
      </c>
      <c r="O1638" s="92"/>
      <c r="P1638" s="46"/>
      <c r="Q1638" s="46"/>
      <c r="R1638" s="46"/>
      <c r="S1638" s="46"/>
      <c r="T1638" s="46"/>
    </row>
    <row r="1639" spans="1:20">
      <c r="A1639" s="126" t="s">
        <v>27</v>
      </c>
      <c r="B1639" s="131" t="s">
        <v>4850</v>
      </c>
      <c r="C1639" s="126" t="s">
        <v>4851</v>
      </c>
      <c r="D1639" s="85" t="s">
        <v>29</v>
      </c>
      <c r="E1639" s="90" t="s">
        <v>4908</v>
      </c>
      <c r="F1639" s="78" t="s">
        <v>4909</v>
      </c>
      <c r="G1639" s="82" t="s">
        <v>4305</v>
      </c>
      <c r="H1639" s="82" t="s">
        <v>24</v>
      </c>
      <c r="I1639" s="78"/>
      <c r="J1639" s="92"/>
      <c r="K1639" s="50" t="str">
        <f>IF(ISERROR(VLOOKUP(J1639,'Specialised Service Code'!$A$1:$D$219,2,FALSE)),"",VLOOKUP(J1639,'Specialised Service Code'!$A$1:$D$219,2,FALSE))</f>
        <v/>
      </c>
      <c r="L1639" s="92"/>
      <c r="M1639" s="92"/>
      <c r="N1639" s="50" t="str">
        <f>IF(ISERROR(VLOOKUP(M1639,'Specialised Service Code'!$A$1:$D$219,2,FALSE)),"",VLOOKUP(M1639,'Specialised Service Code'!$A$1:$D$219,2,FALSE))</f>
        <v/>
      </c>
      <c r="O1639" s="92"/>
      <c r="P1639" s="46"/>
      <c r="Q1639" s="46"/>
      <c r="R1639" s="46"/>
      <c r="S1639" s="46"/>
      <c r="T1639" s="46"/>
    </row>
    <row r="1640" spans="1:20">
      <c r="A1640" s="126" t="s">
        <v>27</v>
      </c>
      <c r="B1640" s="131" t="s">
        <v>4850</v>
      </c>
      <c r="C1640" s="126" t="s">
        <v>4851</v>
      </c>
      <c r="D1640" s="85" t="s">
        <v>29</v>
      </c>
      <c r="E1640" s="90" t="s">
        <v>4910</v>
      </c>
      <c r="F1640" s="78" t="s">
        <v>4911</v>
      </c>
      <c r="G1640" s="82" t="s">
        <v>4305</v>
      </c>
      <c r="H1640" s="82" t="s">
        <v>24</v>
      </c>
      <c r="I1640" s="78"/>
      <c r="J1640" s="92"/>
      <c r="K1640" s="50" t="str">
        <f>IF(ISERROR(VLOOKUP(J1640,'Specialised Service Code'!$A$1:$D$219,2,FALSE)),"",VLOOKUP(J1640,'Specialised Service Code'!$A$1:$D$219,2,FALSE))</f>
        <v/>
      </c>
      <c r="L1640" s="92"/>
      <c r="M1640" s="92"/>
      <c r="N1640" s="50" t="str">
        <f>IF(ISERROR(VLOOKUP(M1640,'Specialised Service Code'!$A$1:$D$219,2,FALSE)),"",VLOOKUP(M1640,'Specialised Service Code'!$A$1:$D$219,2,FALSE))</f>
        <v/>
      </c>
      <c r="O1640" s="92"/>
      <c r="P1640" s="46"/>
      <c r="Q1640" s="46"/>
      <c r="R1640" s="46"/>
      <c r="S1640" s="46"/>
      <c r="T1640" s="46"/>
    </row>
    <row r="1641" spans="1:20">
      <c r="A1641" s="127" t="s">
        <v>27</v>
      </c>
      <c r="B1641" s="128" t="s">
        <v>4912</v>
      </c>
      <c r="C1641" s="127" t="s">
        <v>4913</v>
      </c>
      <c r="D1641" s="85" t="s">
        <v>29</v>
      </c>
      <c r="E1641" s="88" t="s">
        <v>4914</v>
      </c>
      <c r="F1641" s="82" t="s">
        <v>4915</v>
      </c>
      <c r="G1641" s="82" t="s">
        <v>4818</v>
      </c>
      <c r="H1641" s="82" t="s">
        <v>24</v>
      </c>
      <c r="I1641" s="82" t="s">
        <v>1511</v>
      </c>
      <c r="J1641" s="87" t="s">
        <v>13</v>
      </c>
      <c r="K1641" s="50" t="str">
        <f>IF(ISERROR(VLOOKUP(J1641,'Specialised Service Code'!$A$1:$D$219,2,FALSE)),"",VLOOKUP(J1641,'Specialised Service Code'!$A$1:$D$219,2,FALSE))</f>
        <v>CHEMOTHERAPY SERVICES</v>
      </c>
      <c r="L1641" s="87" t="s">
        <v>82</v>
      </c>
      <c r="M1641" s="87" t="s">
        <v>23</v>
      </c>
      <c r="N1641" s="50" t="str">
        <f>IF(ISERROR(VLOOKUP(M1641,'Specialised Service Code'!$A$1:$D$219,2,FALSE)),"",VLOOKUP(M1641,'Specialised Service Code'!$A$1:$D$219,2,FALSE))</f>
        <v>SPECIALIST CANCER SERVICES FOR CHILDREN AND YOUNG PEOPLE: PAEDIATRIC CANCER</v>
      </c>
      <c r="O1641" s="87" t="s">
        <v>83</v>
      </c>
      <c r="P1641" s="46"/>
      <c r="Q1641" s="46"/>
      <c r="R1641" s="46"/>
      <c r="S1641" s="46"/>
      <c r="T1641" s="46"/>
    </row>
    <row r="1642" spans="1:20">
      <c r="A1642" s="127" t="s">
        <v>27</v>
      </c>
      <c r="B1642" s="128" t="s">
        <v>4912</v>
      </c>
      <c r="C1642" s="127" t="s">
        <v>4913</v>
      </c>
      <c r="D1642" s="85" t="s">
        <v>29</v>
      </c>
      <c r="E1642" s="88" t="s">
        <v>4916</v>
      </c>
      <c r="F1642" s="82" t="s">
        <v>4917</v>
      </c>
      <c r="G1642" s="82" t="s">
        <v>4818</v>
      </c>
      <c r="H1642" s="82" t="s">
        <v>24</v>
      </c>
      <c r="I1642" s="82" t="s">
        <v>1511</v>
      </c>
      <c r="J1642" s="87" t="s">
        <v>13</v>
      </c>
      <c r="K1642" s="50" t="str">
        <f>IF(ISERROR(VLOOKUP(J1642,'Specialised Service Code'!$A$1:$D$219,2,FALSE)),"",VLOOKUP(J1642,'Specialised Service Code'!$A$1:$D$219,2,FALSE))</f>
        <v>CHEMOTHERAPY SERVICES</v>
      </c>
      <c r="L1642" s="87" t="s">
        <v>82</v>
      </c>
      <c r="M1642" s="87" t="s">
        <v>23</v>
      </c>
      <c r="N1642" s="50" t="str">
        <f>IF(ISERROR(VLOOKUP(M1642,'Specialised Service Code'!$A$1:$D$219,2,FALSE)),"",VLOOKUP(M1642,'Specialised Service Code'!$A$1:$D$219,2,FALSE))</f>
        <v>SPECIALIST CANCER SERVICES FOR CHILDREN AND YOUNG PEOPLE: PAEDIATRIC CANCER</v>
      </c>
      <c r="O1642" s="87" t="s">
        <v>83</v>
      </c>
      <c r="P1642" s="46"/>
      <c r="Q1642" s="46"/>
      <c r="R1642" s="46"/>
      <c r="S1642" s="46"/>
      <c r="T1642" s="46"/>
    </row>
    <row r="1643" spans="1:20">
      <c r="A1643" s="127" t="s">
        <v>27</v>
      </c>
      <c r="B1643" s="128" t="s">
        <v>4912</v>
      </c>
      <c r="C1643" s="127" t="s">
        <v>4913</v>
      </c>
      <c r="D1643" s="85" t="s">
        <v>29</v>
      </c>
      <c r="E1643" s="88" t="s">
        <v>4918</v>
      </c>
      <c r="F1643" s="82" t="s">
        <v>4919</v>
      </c>
      <c r="G1643" s="82" t="s">
        <v>4818</v>
      </c>
      <c r="H1643" s="82" t="s">
        <v>24</v>
      </c>
      <c r="I1643" s="82" t="s">
        <v>1511</v>
      </c>
      <c r="J1643" s="87" t="s">
        <v>13</v>
      </c>
      <c r="K1643" s="50" t="str">
        <f>IF(ISERROR(VLOOKUP(J1643,'Specialised Service Code'!$A$1:$D$219,2,FALSE)),"",VLOOKUP(J1643,'Specialised Service Code'!$A$1:$D$219,2,FALSE))</f>
        <v>CHEMOTHERAPY SERVICES</v>
      </c>
      <c r="L1643" s="87" t="s">
        <v>82</v>
      </c>
      <c r="M1643" s="87" t="s">
        <v>23</v>
      </c>
      <c r="N1643" s="50" t="str">
        <f>IF(ISERROR(VLOOKUP(M1643,'Specialised Service Code'!$A$1:$D$219,2,FALSE)),"",VLOOKUP(M1643,'Specialised Service Code'!$A$1:$D$219,2,FALSE))</f>
        <v>SPECIALIST CANCER SERVICES FOR CHILDREN AND YOUNG PEOPLE: PAEDIATRIC CANCER</v>
      </c>
      <c r="O1643" s="87" t="s">
        <v>83</v>
      </c>
      <c r="P1643" s="46"/>
      <c r="Q1643" s="46"/>
      <c r="R1643" s="46"/>
      <c r="S1643" s="46"/>
      <c r="T1643" s="46"/>
    </row>
    <row r="1644" spans="1:20">
      <c r="A1644" s="127" t="s">
        <v>27</v>
      </c>
      <c r="B1644" s="128" t="s">
        <v>4912</v>
      </c>
      <c r="C1644" s="127" t="s">
        <v>4913</v>
      </c>
      <c r="D1644" s="85" t="s">
        <v>29</v>
      </c>
      <c r="E1644" s="88" t="s">
        <v>4920</v>
      </c>
      <c r="F1644" s="82" t="s">
        <v>4921</v>
      </c>
      <c r="G1644" s="82" t="s">
        <v>4818</v>
      </c>
      <c r="H1644" s="82" t="s">
        <v>24</v>
      </c>
      <c r="I1644" s="82" t="s">
        <v>1511</v>
      </c>
      <c r="J1644" s="87" t="s">
        <v>13</v>
      </c>
      <c r="K1644" s="50" t="str">
        <f>IF(ISERROR(VLOOKUP(J1644,'Specialised Service Code'!$A$1:$D$219,2,FALSE)),"",VLOOKUP(J1644,'Specialised Service Code'!$A$1:$D$219,2,FALSE))</f>
        <v>CHEMOTHERAPY SERVICES</v>
      </c>
      <c r="L1644" s="87" t="s">
        <v>82</v>
      </c>
      <c r="M1644" s="87" t="s">
        <v>23</v>
      </c>
      <c r="N1644" s="50" t="str">
        <f>IF(ISERROR(VLOOKUP(M1644,'Specialised Service Code'!$A$1:$D$219,2,FALSE)),"",VLOOKUP(M1644,'Specialised Service Code'!$A$1:$D$219,2,FALSE))</f>
        <v>SPECIALIST CANCER SERVICES FOR CHILDREN AND YOUNG PEOPLE: PAEDIATRIC CANCER</v>
      </c>
      <c r="O1644" s="87" t="s">
        <v>83</v>
      </c>
      <c r="P1644" s="46"/>
      <c r="Q1644" s="46"/>
      <c r="R1644" s="46"/>
      <c r="S1644" s="46"/>
      <c r="T1644" s="46"/>
    </row>
    <row r="1645" spans="1:20">
      <c r="A1645" s="127" t="s">
        <v>27</v>
      </c>
      <c r="B1645" s="128" t="s">
        <v>4912</v>
      </c>
      <c r="C1645" s="127" t="s">
        <v>4913</v>
      </c>
      <c r="D1645" s="85" t="s">
        <v>29</v>
      </c>
      <c r="E1645" s="88" t="s">
        <v>4922</v>
      </c>
      <c r="F1645" s="82" t="s">
        <v>4923</v>
      </c>
      <c r="G1645" s="82" t="s">
        <v>4818</v>
      </c>
      <c r="H1645" s="82" t="s">
        <v>24</v>
      </c>
      <c r="I1645" s="82" t="s">
        <v>1511</v>
      </c>
      <c r="J1645" s="87" t="s">
        <v>13</v>
      </c>
      <c r="K1645" s="50" t="str">
        <f>IF(ISERROR(VLOOKUP(J1645,'Specialised Service Code'!$A$1:$D$219,2,FALSE)),"",VLOOKUP(J1645,'Specialised Service Code'!$A$1:$D$219,2,FALSE))</f>
        <v>CHEMOTHERAPY SERVICES</v>
      </c>
      <c r="L1645" s="87" t="s">
        <v>82</v>
      </c>
      <c r="M1645" s="87" t="s">
        <v>23</v>
      </c>
      <c r="N1645" s="50" t="str">
        <f>IF(ISERROR(VLOOKUP(M1645,'Specialised Service Code'!$A$1:$D$219,2,FALSE)),"",VLOOKUP(M1645,'Specialised Service Code'!$A$1:$D$219,2,FALSE))</f>
        <v>SPECIALIST CANCER SERVICES FOR CHILDREN AND YOUNG PEOPLE: PAEDIATRIC CANCER</v>
      </c>
      <c r="O1645" s="87" t="s">
        <v>83</v>
      </c>
      <c r="P1645" s="46"/>
      <c r="Q1645" s="46"/>
      <c r="R1645" s="46"/>
      <c r="S1645" s="46"/>
      <c r="T1645" s="46"/>
    </row>
    <row r="1646" spans="1:20">
      <c r="A1646" s="127" t="s">
        <v>27</v>
      </c>
      <c r="B1646" s="128" t="s">
        <v>4912</v>
      </c>
      <c r="C1646" s="127" t="s">
        <v>4913</v>
      </c>
      <c r="D1646" s="85" t="s">
        <v>29</v>
      </c>
      <c r="E1646" s="88" t="s">
        <v>4924</v>
      </c>
      <c r="F1646" s="82" t="s">
        <v>4925</v>
      </c>
      <c r="G1646" s="82" t="s">
        <v>4818</v>
      </c>
      <c r="H1646" s="82" t="s">
        <v>24</v>
      </c>
      <c r="I1646" s="82" t="s">
        <v>1511</v>
      </c>
      <c r="J1646" s="87" t="s">
        <v>13</v>
      </c>
      <c r="K1646" s="50" t="str">
        <f>IF(ISERROR(VLOOKUP(J1646,'Specialised Service Code'!$A$1:$D$219,2,FALSE)),"",VLOOKUP(J1646,'Specialised Service Code'!$A$1:$D$219,2,FALSE))</f>
        <v>CHEMOTHERAPY SERVICES</v>
      </c>
      <c r="L1646" s="87" t="s">
        <v>82</v>
      </c>
      <c r="M1646" s="87" t="s">
        <v>23</v>
      </c>
      <c r="N1646" s="50" t="str">
        <f>IF(ISERROR(VLOOKUP(M1646,'Specialised Service Code'!$A$1:$D$219,2,FALSE)),"",VLOOKUP(M1646,'Specialised Service Code'!$A$1:$D$219,2,FALSE))</f>
        <v>SPECIALIST CANCER SERVICES FOR CHILDREN AND YOUNG PEOPLE: PAEDIATRIC CANCER</v>
      </c>
      <c r="O1646" s="87" t="s">
        <v>83</v>
      </c>
      <c r="P1646" s="46"/>
      <c r="Q1646" s="46"/>
      <c r="R1646" s="46"/>
      <c r="S1646" s="46"/>
      <c r="T1646" s="46"/>
    </row>
    <row r="1647" spans="1:20">
      <c r="A1647" s="127" t="s">
        <v>27</v>
      </c>
      <c r="B1647" s="128" t="s">
        <v>4912</v>
      </c>
      <c r="C1647" s="127" t="s">
        <v>4913</v>
      </c>
      <c r="D1647" s="85" t="s">
        <v>29</v>
      </c>
      <c r="E1647" s="88" t="s">
        <v>4926</v>
      </c>
      <c r="F1647" s="82" t="s">
        <v>4927</v>
      </c>
      <c r="G1647" s="82" t="s">
        <v>4818</v>
      </c>
      <c r="H1647" s="82" t="s">
        <v>24</v>
      </c>
      <c r="I1647" s="82" t="s">
        <v>1511</v>
      </c>
      <c r="J1647" s="87" t="s">
        <v>13</v>
      </c>
      <c r="K1647" s="50" t="str">
        <f>IF(ISERROR(VLOOKUP(J1647,'Specialised Service Code'!$A$1:$D$219,2,FALSE)),"",VLOOKUP(J1647,'Specialised Service Code'!$A$1:$D$219,2,FALSE))</f>
        <v>CHEMOTHERAPY SERVICES</v>
      </c>
      <c r="L1647" s="87" t="s">
        <v>82</v>
      </c>
      <c r="M1647" s="87" t="s">
        <v>23</v>
      </c>
      <c r="N1647" s="50" t="str">
        <f>IF(ISERROR(VLOOKUP(M1647,'Specialised Service Code'!$A$1:$D$219,2,FALSE)),"",VLOOKUP(M1647,'Specialised Service Code'!$A$1:$D$219,2,FALSE))</f>
        <v>SPECIALIST CANCER SERVICES FOR CHILDREN AND YOUNG PEOPLE: PAEDIATRIC CANCER</v>
      </c>
      <c r="O1647" s="87" t="s">
        <v>83</v>
      </c>
      <c r="P1647" s="46"/>
      <c r="Q1647" s="46"/>
      <c r="R1647" s="46"/>
      <c r="S1647" s="46"/>
      <c r="T1647" s="46"/>
    </row>
    <row r="1648" spans="1:20">
      <c r="A1648" s="132" t="s">
        <v>27</v>
      </c>
      <c r="B1648" s="128" t="s">
        <v>4928</v>
      </c>
      <c r="C1648" s="127" t="s">
        <v>4929</v>
      </c>
      <c r="D1648" s="85" t="s">
        <v>29</v>
      </c>
      <c r="E1648" s="96" t="s">
        <v>4930</v>
      </c>
      <c r="F1648" s="87" t="s">
        <v>4931</v>
      </c>
      <c r="G1648" s="87" t="s">
        <v>9</v>
      </c>
      <c r="H1648" s="82" t="s">
        <v>24</v>
      </c>
      <c r="I1648" s="86" t="s">
        <v>1854</v>
      </c>
      <c r="J1648" s="87" t="s">
        <v>13</v>
      </c>
      <c r="K1648" s="50" t="str">
        <f>IF(ISERROR(VLOOKUP(J1648,'Specialised Service Code'!$A$1:$D$219,2,FALSE)),"",VLOOKUP(J1648,'Specialised Service Code'!$A$1:$D$219,2,FALSE))</f>
        <v>CHEMOTHERAPY SERVICES</v>
      </c>
      <c r="L1648" s="87" t="s">
        <v>82</v>
      </c>
      <c r="M1648" s="87" t="s">
        <v>23</v>
      </c>
      <c r="N1648" s="50" t="str">
        <f>IF(ISERROR(VLOOKUP(M1648,'Specialised Service Code'!$A$1:$D$219,2,FALSE)),"",VLOOKUP(M1648,'Specialised Service Code'!$A$1:$D$219,2,FALSE))</f>
        <v>SPECIALIST CANCER SERVICES FOR CHILDREN AND YOUNG PEOPLE: PAEDIATRIC CANCER</v>
      </c>
      <c r="O1648" s="87" t="s">
        <v>83</v>
      </c>
      <c r="P1648" s="46"/>
      <c r="Q1648" s="46"/>
      <c r="R1648" s="46"/>
      <c r="S1648" s="46"/>
      <c r="T1648" s="46"/>
    </row>
    <row r="1649" spans="1:20">
      <c r="A1649" s="132" t="s">
        <v>27</v>
      </c>
      <c r="B1649" s="128" t="s">
        <v>4928</v>
      </c>
      <c r="C1649" s="127" t="s">
        <v>4929</v>
      </c>
      <c r="D1649" s="85" t="s">
        <v>29</v>
      </c>
      <c r="E1649" s="96" t="s">
        <v>4932</v>
      </c>
      <c r="F1649" s="87" t="s">
        <v>4933</v>
      </c>
      <c r="G1649" s="87" t="s">
        <v>9</v>
      </c>
      <c r="H1649" s="82" t="s">
        <v>24</v>
      </c>
      <c r="I1649" s="86" t="s">
        <v>1854</v>
      </c>
      <c r="J1649" s="87" t="s">
        <v>13</v>
      </c>
      <c r="K1649" s="50" t="str">
        <f>IF(ISERROR(VLOOKUP(J1649,'Specialised Service Code'!$A$1:$D$219,2,FALSE)),"",VLOOKUP(J1649,'Specialised Service Code'!$A$1:$D$219,2,FALSE))</f>
        <v>CHEMOTHERAPY SERVICES</v>
      </c>
      <c r="L1649" s="87" t="s">
        <v>82</v>
      </c>
      <c r="M1649" s="87" t="s">
        <v>23</v>
      </c>
      <c r="N1649" s="50" t="str">
        <f>IF(ISERROR(VLOOKUP(M1649,'Specialised Service Code'!$A$1:$D$219,2,FALSE)),"",VLOOKUP(M1649,'Specialised Service Code'!$A$1:$D$219,2,FALSE))</f>
        <v>SPECIALIST CANCER SERVICES FOR CHILDREN AND YOUNG PEOPLE: PAEDIATRIC CANCER</v>
      </c>
      <c r="O1649" s="87" t="s">
        <v>83</v>
      </c>
      <c r="P1649" s="46"/>
      <c r="Q1649" s="46"/>
      <c r="R1649" s="46"/>
      <c r="S1649" s="46"/>
      <c r="T1649" s="46"/>
    </row>
    <row r="1650" spans="1:20">
      <c r="A1650" s="127" t="s">
        <v>27</v>
      </c>
      <c r="B1650" s="129" t="s">
        <v>4934</v>
      </c>
      <c r="C1650" s="127" t="s">
        <v>4935</v>
      </c>
      <c r="D1650" s="85" t="s">
        <v>29</v>
      </c>
      <c r="E1650" s="88" t="s">
        <v>4936</v>
      </c>
      <c r="F1650" s="82" t="s">
        <v>4937</v>
      </c>
      <c r="G1650" s="82" t="s">
        <v>9</v>
      </c>
      <c r="H1650" s="82" t="s">
        <v>1853</v>
      </c>
      <c r="I1650" s="82" t="s">
        <v>1511</v>
      </c>
      <c r="J1650" s="87" t="s">
        <v>13</v>
      </c>
      <c r="K1650" s="50" t="str">
        <f>IF(ISERROR(VLOOKUP(J1650,'Specialised Service Code'!$A$1:$D$219,2,FALSE)),"",VLOOKUP(J1650,'Specialised Service Code'!$A$1:$D$219,2,FALSE))</f>
        <v>CHEMOTHERAPY SERVICES</v>
      </c>
      <c r="L1650" s="87" t="s">
        <v>82</v>
      </c>
      <c r="M1650" s="87" t="s">
        <v>23</v>
      </c>
      <c r="N1650" s="50" t="str">
        <f>IF(ISERROR(VLOOKUP(M1650,'Specialised Service Code'!$A$1:$D$219,2,FALSE)),"",VLOOKUP(M1650,'Specialised Service Code'!$A$1:$D$219,2,FALSE))</f>
        <v>SPECIALIST CANCER SERVICES FOR CHILDREN AND YOUNG PEOPLE: PAEDIATRIC CANCER</v>
      </c>
      <c r="O1650" s="87" t="s">
        <v>83</v>
      </c>
      <c r="P1650" s="46"/>
      <c r="Q1650" s="46"/>
      <c r="R1650" s="46"/>
      <c r="S1650" s="46"/>
      <c r="T1650" s="46"/>
    </row>
    <row r="1651" spans="1:20">
      <c r="A1651" s="127" t="s">
        <v>27</v>
      </c>
      <c r="B1651" s="129" t="s">
        <v>4934</v>
      </c>
      <c r="C1651" s="127" t="s">
        <v>4935</v>
      </c>
      <c r="D1651" s="85" t="s">
        <v>29</v>
      </c>
      <c r="E1651" s="88" t="s">
        <v>4938</v>
      </c>
      <c r="F1651" s="82" t="s">
        <v>4939</v>
      </c>
      <c r="G1651" s="82" t="s">
        <v>9</v>
      </c>
      <c r="H1651" s="82" t="s">
        <v>1853</v>
      </c>
      <c r="I1651" s="82" t="s">
        <v>1511</v>
      </c>
      <c r="J1651" s="87" t="s">
        <v>13</v>
      </c>
      <c r="K1651" s="50" t="str">
        <f>IF(ISERROR(VLOOKUP(J1651,'Specialised Service Code'!$A$1:$D$219,2,FALSE)),"",VLOOKUP(J1651,'Specialised Service Code'!$A$1:$D$219,2,FALSE))</f>
        <v>CHEMOTHERAPY SERVICES</v>
      </c>
      <c r="L1651" s="87" t="s">
        <v>82</v>
      </c>
      <c r="M1651" s="87" t="s">
        <v>23</v>
      </c>
      <c r="N1651" s="50" t="str">
        <f>IF(ISERROR(VLOOKUP(M1651,'Specialised Service Code'!$A$1:$D$219,2,FALSE)),"",VLOOKUP(M1651,'Specialised Service Code'!$A$1:$D$219,2,FALSE))</f>
        <v>SPECIALIST CANCER SERVICES FOR CHILDREN AND YOUNG PEOPLE: PAEDIATRIC CANCER</v>
      </c>
      <c r="O1651" s="87" t="s">
        <v>83</v>
      </c>
      <c r="P1651" s="46"/>
      <c r="Q1651" s="46"/>
      <c r="R1651" s="46"/>
      <c r="S1651" s="46"/>
      <c r="T1651" s="46"/>
    </row>
    <row r="1652" spans="1:20">
      <c r="A1652" s="127" t="s">
        <v>27</v>
      </c>
      <c r="B1652" s="128" t="s">
        <v>4940</v>
      </c>
      <c r="C1652" s="127" t="s">
        <v>4941</v>
      </c>
      <c r="D1652" s="85" t="s">
        <v>29</v>
      </c>
      <c r="E1652" s="88" t="s">
        <v>4942</v>
      </c>
      <c r="F1652" s="82" t="s">
        <v>4943</v>
      </c>
      <c r="G1652" s="82" t="s">
        <v>9</v>
      </c>
      <c r="H1652" s="82" t="s">
        <v>1853</v>
      </c>
      <c r="I1652" s="82" t="s">
        <v>1511</v>
      </c>
      <c r="J1652" s="87" t="s">
        <v>13</v>
      </c>
      <c r="K1652" s="50" t="str">
        <f>IF(ISERROR(VLOOKUP(J1652,'Specialised Service Code'!$A$1:$D$219,2,FALSE)),"",VLOOKUP(J1652,'Specialised Service Code'!$A$1:$D$219,2,FALSE))</f>
        <v>CHEMOTHERAPY SERVICES</v>
      </c>
      <c r="L1652" s="87" t="s">
        <v>82</v>
      </c>
      <c r="M1652" s="87" t="s">
        <v>23</v>
      </c>
      <c r="N1652" s="50" t="str">
        <f>IF(ISERROR(VLOOKUP(M1652,'Specialised Service Code'!$A$1:$D$219,2,FALSE)),"",VLOOKUP(M1652,'Specialised Service Code'!$A$1:$D$219,2,FALSE))</f>
        <v>SPECIALIST CANCER SERVICES FOR CHILDREN AND YOUNG PEOPLE: PAEDIATRIC CANCER</v>
      </c>
      <c r="O1652" s="87" t="s">
        <v>83</v>
      </c>
      <c r="P1652" s="46"/>
      <c r="Q1652" s="46"/>
      <c r="R1652" s="46"/>
      <c r="S1652" s="46"/>
      <c r="T1652" s="46"/>
    </row>
    <row r="1653" spans="1:20">
      <c r="A1653" s="46"/>
      <c r="B1653" s="46"/>
      <c r="C1653" s="46"/>
      <c r="D1653" s="46"/>
      <c r="E1653" s="46"/>
      <c r="F1653" s="46"/>
      <c r="G1653" s="46"/>
      <c r="H1653" s="46"/>
      <c r="I1653" s="46"/>
      <c r="J1653" s="46"/>
      <c r="K1653" s="46"/>
      <c r="L1653" s="46"/>
      <c r="M1653" s="46"/>
      <c r="N1653" s="46"/>
      <c r="O1653" s="46"/>
      <c r="P1653" s="46"/>
      <c r="Q1653" s="46"/>
      <c r="R1653" s="46"/>
      <c r="S1653" s="46"/>
      <c r="T1653" s="46"/>
    </row>
    <row r="1654" spans="1:20">
      <c r="A1654" s="97" t="s">
        <v>4944</v>
      </c>
      <c r="B1654" s="97"/>
      <c r="C1654" s="98"/>
      <c r="D1654" s="98"/>
      <c r="E1654" s="98"/>
      <c r="F1654" s="98"/>
      <c r="G1654" s="98"/>
      <c r="H1654" s="99"/>
      <c r="I1654" s="98"/>
      <c r="J1654" s="98"/>
      <c r="K1654" s="98"/>
      <c r="L1654" s="98"/>
      <c r="M1654" s="98"/>
      <c r="N1654" s="98"/>
      <c r="O1654" s="98"/>
      <c r="P1654" s="46"/>
      <c r="Q1654" s="46"/>
      <c r="R1654" s="46"/>
      <c r="S1654" s="46"/>
      <c r="T1654" s="46"/>
    </row>
    <row r="1655" spans="1:20">
      <c r="A1655" s="97" t="s">
        <v>4945</v>
      </c>
      <c r="B1655" s="97"/>
      <c r="C1655" s="98"/>
      <c r="D1655" s="98"/>
      <c r="E1655" s="98"/>
      <c r="F1655" s="98"/>
      <c r="G1655" s="98"/>
      <c r="H1655" s="99"/>
      <c r="I1655" s="98"/>
      <c r="J1655" s="98"/>
      <c r="K1655" s="98"/>
      <c r="L1655" s="98"/>
      <c r="M1655" s="98"/>
      <c r="N1655" s="98"/>
      <c r="O1655" s="98"/>
      <c r="P1655" s="46"/>
      <c r="Q1655" s="46"/>
      <c r="R1655" s="46"/>
      <c r="S1655" s="46"/>
      <c r="T1655" s="46"/>
    </row>
    <row r="1656" spans="1:20">
      <c r="A1656" s="97" t="s">
        <v>4946</v>
      </c>
      <c r="B1656" s="97"/>
      <c r="C1656" s="98"/>
      <c r="D1656" s="98"/>
      <c r="E1656" s="98"/>
      <c r="F1656" s="98"/>
      <c r="G1656" s="98"/>
      <c r="H1656" s="99"/>
      <c r="I1656" s="98"/>
      <c r="J1656" s="98"/>
      <c r="K1656" s="98"/>
      <c r="L1656" s="98"/>
      <c r="M1656" s="98"/>
      <c r="N1656" s="98"/>
      <c r="O1656" s="98"/>
      <c r="P1656" s="46"/>
      <c r="Q1656" s="46"/>
      <c r="R1656" s="46"/>
      <c r="S1656" s="46"/>
      <c r="T1656" s="46"/>
    </row>
    <row r="1657" spans="1:20">
      <c r="A1657" s="97" t="s">
        <v>4947</v>
      </c>
      <c r="B1657" s="97"/>
      <c r="C1657" s="98"/>
      <c r="D1657" s="98"/>
      <c r="E1657" s="98"/>
      <c r="F1657" s="98"/>
      <c r="G1657" s="98"/>
      <c r="H1657" s="99"/>
      <c r="I1657" s="98"/>
      <c r="J1657" s="98"/>
      <c r="K1657" s="98"/>
      <c r="L1657" s="98"/>
      <c r="M1657" s="98"/>
      <c r="N1657" s="98"/>
      <c r="O1657" s="98"/>
      <c r="P1657" s="46"/>
      <c r="Q1657" s="46"/>
      <c r="R1657" s="46"/>
      <c r="S1657" s="46"/>
      <c r="T1657" s="46"/>
    </row>
    <row r="1658" spans="1:20">
      <c r="A1658" s="98"/>
      <c r="B1658" s="98"/>
      <c r="C1658" s="98"/>
      <c r="D1658" s="98"/>
      <c r="E1658" s="98"/>
      <c r="F1658" s="98"/>
      <c r="G1658" s="98"/>
      <c r="H1658" s="99"/>
      <c r="I1658" s="98"/>
      <c r="J1658" s="98"/>
      <c r="K1658" s="98"/>
      <c r="L1658" s="98"/>
      <c r="M1658" s="98"/>
      <c r="N1658" s="98"/>
      <c r="O1658" s="98"/>
      <c r="P1658" s="46"/>
      <c r="Q1658" s="46"/>
      <c r="R1658" s="46"/>
      <c r="S1658" s="46"/>
      <c r="T1658" s="46"/>
    </row>
    <row r="1659" spans="1:20" ht="15.75">
      <c r="A1659" s="65" t="s">
        <v>12</v>
      </c>
      <c r="B1659" s="66"/>
      <c r="C1659" s="66"/>
      <c r="D1659" s="66"/>
      <c r="E1659" s="66"/>
      <c r="F1659" s="66"/>
      <c r="G1659" s="66"/>
      <c r="H1659" s="66"/>
      <c r="I1659" s="66"/>
      <c r="J1659" s="66"/>
      <c r="K1659" s="66"/>
      <c r="L1659" s="66"/>
      <c r="M1659" s="66"/>
      <c r="N1659" s="66"/>
      <c r="O1659" s="67"/>
      <c r="P1659" s="46"/>
      <c r="Q1659" s="46"/>
      <c r="R1659" s="46"/>
      <c r="S1659" s="46"/>
      <c r="T1659" s="46"/>
    </row>
    <row r="1660" spans="1:20">
      <c r="A1660" s="100" t="s">
        <v>4948</v>
      </c>
      <c r="B1660" s="101"/>
      <c r="C1660" s="101"/>
      <c r="D1660" s="101"/>
      <c r="E1660" s="101"/>
      <c r="F1660" s="101"/>
      <c r="G1660" s="101"/>
      <c r="H1660" s="101"/>
      <c r="I1660" s="101"/>
      <c r="J1660" s="101"/>
      <c r="K1660" s="101"/>
      <c r="L1660" s="101"/>
      <c r="M1660" s="101"/>
      <c r="N1660" s="101"/>
      <c r="O1660" s="102"/>
      <c r="P1660" s="46"/>
      <c r="Q1660" s="46"/>
      <c r="R1660" s="46"/>
      <c r="S1660" s="46"/>
      <c r="T1660" s="46"/>
    </row>
    <row r="1661" spans="1:20">
      <c r="A1661" s="103" t="s">
        <v>4949</v>
      </c>
      <c r="B1661" s="104"/>
      <c r="C1661" s="104"/>
      <c r="D1661" s="104"/>
      <c r="E1661" s="104"/>
      <c r="F1661" s="104"/>
      <c r="G1661" s="104"/>
      <c r="H1661" s="104"/>
      <c r="I1661" s="104"/>
      <c r="J1661" s="104"/>
      <c r="K1661" s="104"/>
      <c r="L1661" s="104"/>
      <c r="M1661" s="104"/>
      <c r="N1661" s="104"/>
      <c r="O1661" s="105"/>
      <c r="P1661" s="46"/>
      <c r="Q1661" s="46"/>
      <c r="R1661" s="46"/>
      <c r="S1661" s="46"/>
      <c r="T1661" s="46"/>
    </row>
    <row r="1662" spans="1:20">
      <c r="A1662" s="103" t="s">
        <v>4950</v>
      </c>
      <c r="B1662" s="104"/>
      <c r="C1662" s="104"/>
      <c r="D1662" s="104"/>
      <c r="E1662" s="104"/>
      <c r="F1662" s="104"/>
      <c r="G1662" s="104"/>
      <c r="H1662" s="104"/>
      <c r="I1662" s="104"/>
      <c r="J1662" s="104"/>
      <c r="K1662" s="104"/>
      <c r="L1662" s="104"/>
      <c r="M1662" s="104"/>
      <c r="N1662" s="104"/>
      <c r="O1662" s="105"/>
      <c r="P1662" s="46"/>
      <c r="Q1662" s="46"/>
      <c r="R1662" s="46"/>
      <c r="S1662" s="46"/>
      <c r="T1662" s="46"/>
    </row>
    <row r="1663" spans="1:20">
      <c r="A1663" s="103" t="s">
        <v>4951</v>
      </c>
      <c r="B1663" s="104"/>
      <c r="C1663" s="104"/>
      <c r="D1663" s="104"/>
      <c r="E1663" s="104"/>
      <c r="F1663" s="104"/>
      <c r="G1663" s="104"/>
      <c r="H1663" s="104"/>
      <c r="I1663" s="104"/>
      <c r="J1663" s="104"/>
      <c r="K1663" s="104"/>
      <c r="L1663" s="104"/>
      <c r="M1663" s="104"/>
      <c r="N1663" s="104"/>
      <c r="O1663" s="105"/>
      <c r="P1663" s="46"/>
      <c r="Q1663" s="46"/>
      <c r="R1663" s="46"/>
      <c r="S1663" s="46"/>
      <c r="T1663" s="46"/>
    </row>
    <row r="1664" spans="1:20">
      <c r="A1664" s="103" t="s">
        <v>4952</v>
      </c>
      <c r="B1664" s="104"/>
      <c r="C1664" s="104"/>
      <c r="D1664" s="104"/>
      <c r="E1664" s="104"/>
      <c r="F1664" s="104"/>
      <c r="G1664" s="104"/>
      <c r="H1664" s="104"/>
      <c r="I1664" s="104"/>
      <c r="J1664" s="104"/>
      <c r="K1664" s="104"/>
      <c r="L1664" s="104"/>
      <c r="M1664" s="104"/>
      <c r="N1664" s="104"/>
      <c r="O1664" s="105"/>
      <c r="P1664" s="46"/>
      <c r="Q1664" s="46"/>
      <c r="R1664" s="46"/>
      <c r="S1664" s="46"/>
      <c r="T1664" s="46"/>
    </row>
    <row r="1665" spans="1:20">
      <c r="A1665" s="103" t="s">
        <v>4953</v>
      </c>
      <c r="B1665" s="104"/>
      <c r="C1665" s="104"/>
      <c r="D1665" s="104"/>
      <c r="E1665" s="104"/>
      <c r="F1665" s="104"/>
      <c r="G1665" s="104"/>
      <c r="H1665" s="104"/>
      <c r="I1665" s="104"/>
      <c r="J1665" s="104"/>
      <c r="K1665" s="104"/>
      <c r="L1665" s="104"/>
      <c r="M1665" s="104"/>
      <c r="N1665" s="104"/>
      <c r="O1665" s="105"/>
      <c r="P1665" s="46"/>
      <c r="Q1665" s="46"/>
      <c r="R1665" s="46"/>
      <c r="S1665" s="46"/>
      <c r="T1665" s="46"/>
    </row>
    <row r="1666" spans="1:20">
      <c r="A1666" s="103" t="s">
        <v>4954</v>
      </c>
      <c r="B1666" s="104"/>
      <c r="C1666" s="104"/>
      <c r="D1666" s="104"/>
      <c r="E1666" s="104"/>
      <c r="F1666" s="104"/>
      <c r="G1666" s="104"/>
      <c r="H1666" s="104"/>
      <c r="I1666" s="104"/>
      <c r="J1666" s="104"/>
      <c r="K1666" s="104"/>
      <c r="L1666" s="104"/>
      <c r="M1666" s="104"/>
      <c r="N1666" s="104"/>
      <c r="O1666" s="105"/>
      <c r="P1666" s="46"/>
      <c r="Q1666" s="46"/>
      <c r="R1666" s="46"/>
      <c r="S1666" s="46"/>
      <c r="T1666" s="46"/>
    </row>
    <row r="1667" spans="1:20">
      <c r="A1667" s="103" t="s">
        <v>4955</v>
      </c>
      <c r="B1667" s="104"/>
      <c r="C1667" s="104"/>
      <c r="D1667" s="104"/>
      <c r="E1667" s="104"/>
      <c r="F1667" s="104"/>
      <c r="G1667" s="104"/>
      <c r="H1667" s="104"/>
      <c r="I1667" s="104"/>
      <c r="J1667" s="104"/>
      <c r="K1667" s="104"/>
      <c r="L1667" s="104"/>
      <c r="M1667" s="104"/>
      <c r="N1667" s="104"/>
      <c r="O1667" s="105"/>
      <c r="P1667" s="46"/>
      <c r="Q1667" s="46"/>
      <c r="R1667" s="46"/>
      <c r="S1667" s="46"/>
      <c r="T1667" s="46"/>
    </row>
    <row r="1668" spans="1:20">
      <c r="A1668" s="103" t="s">
        <v>4956</v>
      </c>
      <c r="B1668" s="104"/>
      <c r="C1668" s="104"/>
      <c r="D1668" s="104"/>
      <c r="E1668" s="104"/>
      <c r="F1668" s="104"/>
      <c r="G1668" s="104"/>
      <c r="H1668" s="104"/>
      <c r="I1668" s="104"/>
      <c r="J1668" s="104"/>
      <c r="K1668" s="104"/>
      <c r="L1668" s="104"/>
      <c r="M1668" s="104"/>
      <c r="N1668" s="104"/>
      <c r="O1668" s="105"/>
      <c r="P1668" s="46"/>
      <c r="Q1668" s="46"/>
      <c r="R1668" s="46"/>
      <c r="S1668" s="46"/>
      <c r="T1668" s="46"/>
    </row>
    <row r="1669" spans="1:20">
      <c r="A1669" s="106"/>
      <c r="B1669" s="104"/>
      <c r="C1669" s="104"/>
      <c r="D1669" s="104"/>
      <c r="E1669" s="104"/>
      <c r="F1669" s="104"/>
      <c r="G1669" s="104"/>
      <c r="H1669" s="104"/>
      <c r="I1669" s="104"/>
      <c r="J1669" s="104"/>
      <c r="K1669" s="104"/>
      <c r="L1669" s="104"/>
      <c r="M1669" s="104"/>
      <c r="N1669" s="104"/>
      <c r="O1669" s="105"/>
      <c r="P1669" s="46"/>
      <c r="Q1669" s="46"/>
      <c r="R1669" s="46"/>
      <c r="S1669" s="46"/>
      <c r="T1669" s="46"/>
    </row>
    <row r="1670" spans="1:20">
      <c r="A1670" s="103" t="s">
        <v>5529</v>
      </c>
      <c r="B1670" s="104"/>
      <c r="C1670" s="104"/>
      <c r="D1670" s="104"/>
      <c r="E1670" s="104"/>
      <c r="F1670" s="104"/>
      <c r="G1670" s="104"/>
      <c r="H1670" s="104"/>
      <c r="I1670" s="104"/>
      <c r="J1670" s="104"/>
      <c r="K1670" s="104"/>
      <c r="L1670" s="104"/>
      <c r="M1670" s="104"/>
      <c r="N1670" s="104"/>
      <c r="O1670" s="105"/>
      <c r="P1670" s="46"/>
      <c r="Q1670" s="46"/>
      <c r="R1670" s="46"/>
      <c r="S1670" s="46"/>
      <c r="T1670" s="46"/>
    </row>
    <row r="1671" spans="1:20">
      <c r="A1671" s="71" t="s">
        <v>5530</v>
      </c>
      <c r="B1671" s="104"/>
      <c r="C1671" s="104"/>
      <c r="D1671" s="104"/>
      <c r="E1671" s="104"/>
      <c r="F1671" s="104"/>
      <c r="G1671" s="104"/>
      <c r="H1671" s="104"/>
      <c r="I1671" s="104"/>
      <c r="J1671" s="104"/>
      <c r="K1671" s="104"/>
      <c r="L1671" s="104"/>
      <c r="M1671" s="104"/>
      <c r="N1671" s="104"/>
      <c r="O1671" s="105"/>
      <c r="P1671" s="46"/>
      <c r="Q1671" s="46"/>
      <c r="R1671" s="46"/>
      <c r="S1671" s="46"/>
      <c r="T1671" s="46"/>
    </row>
    <row r="1672" spans="1:20">
      <c r="A1672" s="71"/>
      <c r="B1672" s="104"/>
      <c r="C1672" s="104"/>
      <c r="D1672" s="104"/>
      <c r="E1672" s="104"/>
      <c r="F1672" s="104"/>
      <c r="G1672" s="104"/>
      <c r="H1672" s="104"/>
      <c r="I1672" s="104"/>
      <c r="J1672" s="104"/>
      <c r="K1672" s="104"/>
      <c r="L1672" s="104"/>
      <c r="M1672" s="104"/>
      <c r="N1672" s="104"/>
      <c r="O1672" s="105"/>
      <c r="P1672" s="46"/>
      <c r="Q1672" s="46"/>
      <c r="R1672" s="46"/>
      <c r="S1672" s="46"/>
      <c r="T1672" s="46"/>
    </row>
    <row r="1673" spans="1:20">
      <c r="A1673" s="120" t="s">
        <v>5987</v>
      </c>
      <c r="B1673" s="74"/>
      <c r="C1673" s="74"/>
      <c r="D1673" s="74"/>
      <c r="E1673" s="74"/>
      <c r="F1673" s="74"/>
      <c r="G1673" s="74"/>
      <c r="H1673" s="74"/>
      <c r="I1673" s="74"/>
      <c r="J1673" s="74"/>
      <c r="K1673" s="74"/>
      <c r="L1673" s="74"/>
      <c r="M1673" s="74"/>
      <c r="N1673" s="74"/>
      <c r="O1673" s="75"/>
      <c r="P1673" s="46"/>
      <c r="Q1673" s="46"/>
      <c r="R1673" s="46"/>
      <c r="S1673" s="46"/>
      <c r="T1673" s="46"/>
    </row>
    <row r="1674" spans="1:20">
      <c r="A1674" s="46"/>
      <c r="B1674" s="46"/>
      <c r="C1674" s="46"/>
      <c r="D1674" s="46"/>
      <c r="E1674" s="46"/>
      <c r="F1674" s="46"/>
      <c r="G1674" s="46"/>
      <c r="H1674" s="46"/>
      <c r="I1674" s="46"/>
      <c r="J1674" s="46"/>
      <c r="K1674" s="46"/>
      <c r="L1674" s="46"/>
      <c r="M1674" s="46"/>
      <c r="N1674" s="46"/>
      <c r="O1674" s="46"/>
      <c r="P1674" s="46"/>
      <c r="Q1674" s="46"/>
      <c r="R1674" s="46"/>
      <c r="S1674" s="46"/>
      <c r="T1674" s="46"/>
    </row>
    <row r="1675" spans="1:20">
      <c r="A1675" s="46"/>
      <c r="B1675" s="46"/>
      <c r="C1675" s="46"/>
      <c r="D1675" s="46"/>
      <c r="E1675" s="46"/>
      <c r="F1675" s="46"/>
      <c r="G1675" s="46"/>
      <c r="H1675" s="46"/>
      <c r="I1675" s="46"/>
      <c r="J1675" s="46"/>
      <c r="K1675" s="46"/>
      <c r="L1675" s="46"/>
      <c r="M1675" s="46"/>
      <c r="N1675" s="46"/>
      <c r="O1675" s="46"/>
      <c r="P1675" s="46"/>
      <c r="Q1675" s="46"/>
      <c r="R1675" s="46"/>
      <c r="S1675" s="46"/>
      <c r="T1675" s="46"/>
    </row>
    <row r="1676" spans="1:20">
      <c r="A1676" s="46"/>
      <c r="B1676" s="46"/>
      <c r="C1676" s="46"/>
      <c r="D1676" s="46"/>
      <c r="E1676" s="46"/>
      <c r="F1676" s="46"/>
      <c r="G1676" s="46"/>
      <c r="H1676" s="46"/>
      <c r="I1676" s="46"/>
      <c r="J1676" s="46"/>
      <c r="K1676" s="46"/>
      <c r="L1676" s="46"/>
      <c r="M1676" s="46"/>
      <c r="N1676" s="46"/>
      <c r="O1676" s="46"/>
      <c r="P1676" s="46"/>
      <c r="Q1676" s="46"/>
      <c r="R1676" s="46"/>
      <c r="S1676" s="46"/>
      <c r="T1676" s="46"/>
    </row>
    <row r="1677" spans="1:20">
      <c r="A1677" s="46"/>
      <c r="B1677" s="46"/>
      <c r="C1677" s="46"/>
      <c r="D1677" s="46"/>
      <c r="E1677" s="46"/>
      <c r="F1677" s="46"/>
      <c r="G1677" s="46"/>
      <c r="H1677" s="46"/>
      <c r="I1677" s="46"/>
      <c r="J1677" s="46"/>
      <c r="K1677" s="46"/>
      <c r="L1677" s="46"/>
      <c r="M1677" s="46"/>
      <c r="N1677" s="46"/>
      <c r="O1677" s="46"/>
      <c r="P1677" s="46"/>
      <c r="Q1677" s="46"/>
      <c r="R1677" s="46"/>
      <c r="S1677" s="46"/>
      <c r="T1677" s="46"/>
    </row>
    <row r="1678" spans="1:20">
      <c r="A1678" s="46"/>
      <c r="B1678" s="46"/>
      <c r="C1678" s="46"/>
      <c r="D1678" s="46"/>
      <c r="E1678" s="46"/>
      <c r="F1678" s="46"/>
      <c r="G1678" s="46"/>
      <c r="H1678" s="46"/>
      <c r="I1678" s="46"/>
      <c r="J1678" s="46"/>
      <c r="K1678" s="46"/>
      <c r="L1678" s="46"/>
      <c r="M1678" s="46"/>
      <c r="N1678" s="46"/>
      <c r="O1678" s="46"/>
      <c r="P1678" s="46"/>
      <c r="Q1678" s="46"/>
      <c r="R1678" s="46"/>
      <c r="S1678" s="46"/>
      <c r="T1678" s="46"/>
    </row>
    <row r="1679" spans="1:20">
      <c r="A1679" s="46"/>
      <c r="B1679" s="46"/>
      <c r="C1679" s="46"/>
      <c r="D1679" s="46"/>
      <c r="E1679" s="46"/>
      <c r="F1679" s="46"/>
      <c r="G1679" s="46"/>
      <c r="H1679" s="46"/>
      <c r="I1679" s="46"/>
      <c r="J1679" s="46"/>
      <c r="K1679" s="46"/>
      <c r="L1679" s="46"/>
      <c r="M1679" s="46"/>
      <c r="N1679" s="46"/>
      <c r="O1679" s="46"/>
      <c r="P1679" s="46"/>
      <c r="Q1679" s="46"/>
      <c r="R1679" s="46"/>
      <c r="S1679" s="46"/>
      <c r="T1679" s="46"/>
    </row>
    <row r="1680" spans="1:20">
      <c r="A1680" s="46"/>
      <c r="B1680" s="46"/>
      <c r="C1680" s="46"/>
      <c r="D1680" s="46"/>
      <c r="E1680" s="46"/>
      <c r="F1680" s="46"/>
      <c r="G1680" s="46"/>
      <c r="H1680" s="46"/>
      <c r="I1680" s="46"/>
      <c r="J1680" s="46"/>
      <c r="K1680" s="46"/>
      <c r="L1680" s="46"/>
      <c r="M1680" s="46"/>
      <c r="N1680" s="46"/>
      <c r="O1680" s="46"/>
      <c r="P1680" s="46"/>
      <c r="Q1680" s="46"/>
      <c r="R1680" s="46"/>
      <c r="S1680" s="46"/>
      <c r="T1680" s="46"/>
    </row>
    <row r="1681" spans="1:20">
      <c r="A1681" s="46"/>
      <c r="B1681" s="46"/>
      <c r="C1681" s="46"/>
      <c r="D1681" s="46"/>
      <c r="E1681" s="46"/>
      <c r="F1681" s="46"/>
      <c r="G1681" s="46"/>
      <c r="H1681" s="46"/>
      <c r="I1681" s="46"/>
      <c r="J1681" s="46"/>
      <c r="K1681" s="46"/>
      <c r="L1681" s="46"/>
      <c r="M1681" s="46"/>
      <c r="N1681" s="46"/>
      <c r="O1681" s="46"/>
      <c r="P1681" s="46"/>
      <c r="Q1681" s="46"/>
      <c r="R1681" s="46"/>
      <c r="S1681" s="46"/>
      <c r="T1681" s="46"/>
    </row>
    <row r="1682" spans="1:20">
      <c r="A1682" s="46"/>
      <c r="B1682" s="46"/>
      <c r="C1682" s="46"/>
      <c r="D1682" s="46"/>
      <c r="E1682" s="46"/>
      <c r="F1682" s="46"/>
      <c r="G1682" s="46"/>
      <c r="H1682" s="46"/>
      <c r="I1682" s="46"/>
      <c r="J1682" s="46"/>
      <c r="K1682" s="46"/>
      <c r="L1682" s="46"/>
      <c r="M1682" s="46"/>
      <c r="N1682" s="46"/>
      <c r="O1682" s="46"/>
      <c r="P1682" s="46"/>
      <c r="Q1682" s="46"/>
      <c r="R1682" s="46"/>
      <c r="S1682" s="46"/>
      <c r="T1682" s="46"/>
    </row>
    <row r="1683" spans="1:20">
      <c r="A1683" s="46"/>
      <c r="B1683" s="46"/>
      <c r="C1683" s="46"/>
      <c r="D1683" s="46"/>
      <c r="E1683" s="46"/>
      <c r="F1683" s="46"/>
      <c r="G1683" s="46"/>
      <c r="H1683" s="46"/>
      <c r="I1683" s="46"/>
      <c r="J1683" s="46"/>
      <c r="K1683" s="46"/>
      <c r="L1683" s="46"/>
      <c r="M1683" s="46"/>
      <c r="N1683" s="46"/>
      <c r="O1683" s="46"/>
      <c r="P1683" s="46"/>
      <c r="Q1683" s="46"/>
      <c r="R1683" s="46"/>
      <c r="S1683" s="46"/>
      <c r="T1683" s="46"/>
    </row>
    <row r="1684" spans="1:20">
      <c r="A1684" s="46"/>
      <c r="B1684" s="46"/>
      <c r="C1684" s="46"/>
      <c r="D1684" s="46"/>
      <c r="E1684" s="46"/>
      <c r="F1684" s="46"/>
      <c r="G1684" s="46"/>
      <c r="H1684" s="46"/>
      <c r="I1684" s="46"/>
      <c r="J1684" s="46"/>
      <c r="K1684" s="46"/>
      <c r="L1684" s="46"/>
      <c r="M1684" s="46"/>
      <c r="N1684" s="46"/>
      <c r="O1684" s="46"/>
      <c r="P1684" s="46"/>
      <c r="Q1684" s="46"/>
      <c r="R1684" s="46"/>
      <c r="S1684" s="46"/>
      <c r="T1684" s="46"/>
    </row>
    <row r="1685" spans="1:20">
      <c r="A1685" s="46"/>
      <c r="B1685" s="46"/>
      <c r="C1685" s="46"/>
      <c r="D1685" s="46"/>
      <c r="E1685" s="46"/>
      <c r="F1685" s="46"/>
      <c r="G1685" s="46"/>
      <c r="H1685" s="46"/>
      <c r="I1685" s="46"/>
      <c r="J1685" s="46"/>
      <c r="K1685" s="46"/>
      <c r="L1685" s="46"/>
      <c r="M1685" s="46"/>
      <c r="N1685" s="46"/>
      <c r="O1685" s="46"/>
      <c r="P1685" s="46"/>
      <c r="Q1685" s="46"/>
      <c r="R1685" s="46"/>
      <c r="S1685" s="46"/>
      <c r="T1685" s="46"/>
    </row>
    <row r="1686" spans="1:20">
      <c r="A1686" s="46"/>
      <c r="B1686" s="46"/>
      <c r="C1686" s="46"/>
      <c r="D1686" s="46"/>
      <c r="E1686" s="46"/>
      <c r="F1686" s="46"/>
      <c r="G1686" s="46"/>
      <c r="H1686" s="46"/>
      <c r="I1686" s="46"/>
      <c r="J1686" s="46"/>
      <c r="K1686" s="46"/>
      <c r="L1686" s="46"/>
      <c r="M1686" s="46"/>
      <c r="N1686" s="46"/>
      <c r="O1686" s="46"/>
      <c r="P1686" s="46"/>
      <c r="Q1686" s="46"/>
      <c r="R1686" s="46"/>
      <c r="S1686" s="46"/>
      <c r="T1686" s="46"/>
    </row>
    <row r="1687" spans="1:20">
      <c r="A1687" s="46"/>
      <c r="B1687" s="46"/>
      <c r="C1687" s="46"/>
      <c r="D1687" s="46"/>
      <c r="E1687" s="46"/>
      <c r="F1687" s="46"/>
      <c r="G1687" s="46"/>
      <c r="H1687" s="46"/>
      <c r="I1687" s="46"/>
      <c r="J1687" s="46"/>
      <c r="K1687" s="46"/>
      <c r="L1687" s="46"/>
      <c r="M1687" s="46"/>
      <c r="N1687" s="46"/>
      <c r="O1687" s="46"/>
      <c r="P1687" s="46"/>
      <c r="Q1687" s="46"/>
      <c r="R1687" s="46"/>
      <c r="S1687" s="46"/>
      <c r="T1687" s="46"/>
    </row>
    <row r="1688" spans="1:20">
      <c r="A1688" s="46"/>
      <c r="B1688" s="46"/>
      <c r="C1688" s="46"/>
      <c r="D1688" s="46"/>
      <c r="E1688" s="46"/>
      <c r="F1688" s="46"/>
      <c r="G1688" s="46"/>
      <c r="H1688" s="46"/>
      <c r="I1688" s="46"/>
      <c r="J1688" s="46"/>
      <c r="K1688" s="46"/>
      <c r="L1688" s="46"/>
      <c r="M1688" s="46"/>
      <c r="N1688" s="46"/>
      <c r="O1688" s="46"/>
      <c r="P1688" s="46"/>
      <c r="Q1688" s="46"/>
      <c r="R1688" s="46"/>
      <c r="S1688" s="46"/>
      <c r="T1688" s="46"/>
    </row>
    <row r="1689" spans="1:20">
      <c r="A1689" s="46"/>
      <c r="B1689" s="46"/>
      <c r="C1689" s="46"/>
      <c r="D1689" s="46"/>
      <c r="E1689" s="46"/>
      <c r="F1689" s="46"/>
      <c r="G1689" s="46"/>
      <c r="H1689" s="46"/>
      <c r="I1689" s="46"/>
      <c r="J1689" s="46"/>
      <c r="K1689" s="46"/>
      <c r="L1689" s="46"/>
      <c r="M1689" s="46"/>
      <c r="N1689" s="46"/>
      <c r="O1689" s="46"/>
      <c r="P1689" s="46"/>
      <c r="Q1689" s="46"/>
      <c r="R1689" s="46"/>
      <c r="S1689" s="46"/>
      <c r="T1689" s="46"/>
    </row>
    <row r="1690" spans="1:20">
      <c r="A1690" s="46"/>
      <c r="B1690" s="46"/>
      <c r="C1690" s="46"/>
      <c r="D1690" s="46"/>
      <c r="E1690" s="46"/>
      <c r="F1690" s="46"/>
      <c r="G1690" s="46"/>
      <c r="H1690" s="46"/>
      <c r="I1690" s="46"/>
      <c r="J1690" s="46"/>
      <c r="K1690" s="46"/>
      <c r="L1690" s="46"/>
      <c r="M1690" s="46"/>
      <c r="N1690" s="46"/>
      <c r="O1690" s="46"/>
      <c r="P1690" s="46"/>
      <c r="Q1690" s="46"/>
      <c r="R1690" s="46"/>
      <c r="S1690" s="46"/>
      <c r="T1690" s="46"/>
    </row>
    <row r="1691" spans="1:20">
      <c r="A1691" s="46"/>
      <c r="B1691" s="46"/>
      <c r="C1691" s="46"/>
      <c r="D1691" s="46"/>
      <c r="E1691" s="46"/>
      <c r="F1691" s="46"/>
      <c r="G1691" s="46"/>
      <c r="H1691" s="46"/>
      <c r="I1691" s="46"/>
      <c r="J1691" s="46"/>
      <c r="K1691" s="46"/>
      <c r="L1691" s="46"/>
      <c r="M1691" s="46"/>
      <c r="N1691" s="46"/>
      <c r="O1691" s="46"/>
      <c r="P1691" s="46"/>
      <c r="Q1691" s="46"/>
      <c r="R1691" s="46"/>
      <c r="S1691" s="46"/>
      <c r="T1691" s="46"/>
    </row>
    <row r="1692" spans="1:20">
      <c r="A1692" s="46"/>
      <c r="B1692" s="46"/>
      <c r="C1692" s="46"/>
      <c r="D1692" s="46"/>
      <c r="E1692" s="46"/>
      <c r="F1692" s="46"/>
      <c r="G1692" s="46"/>
      <c r="H1692" s="46"/>
      <c r="I1692" s="46"/>
      <c r="J1692" s="46"/>
      <c r="K1692" s="46"/>
      <c r="L1692" s="46"/>
      <c r="M1692" s="46"/>
      <c r="N1692" s="46"/>
      <c r="O1692" s="46"/>
      <c r="P1692" s="46"/>
      <c r="Q1692" s="46"/>
      <c r="R1692" s="46"/>
      <c r="S1692" s="46"/>
      <c r="T1692" s="46"/>
    </row>
    <row r="1693" spans="1:20">
      <c r="A1693" s="46"/>
      <c r="B1693" s="46"/>
      <c r="C1693" s="46"/>
      <c r="D1693" s="46"/>
      <c r="E1693" s="46"/>
      <c r="F1693" s="46"/>
      <c r="G1693" s="46"/>
      <c r="H1693" s="46"/>
      <c r="I1693" s="46"/>
      <c r="J1693" s="46"/>
      <c r="K1693" s="46"/>
      <c r="L1693" s="46"/>
      <c r="M1693" s="46"/>
      <c r="N1693" s="46"/>
      <c r="O1693" s="46"/>
      <c r="P1693" s="46"/>
      <c r="Q1693" s="46"/>
      <c r="R1693" s="46"/>
      <c r="S1693" s="46"/>
      <c r="T1693" s="46"/>
    </row>
    <row r="1694" spans="1:20">
      <c r="A1694" s="46"/>
      <c r="B1694" s="46"/>
      <c r="C1694" s="46"/>
      <c r="D1694" s="46"/>
      <c r="E1694" s="46"/>
      <c r="F1694" s="46"/>
      <c r="G1694" s="46"/>
      <c r="H1694" s="46"/>
      <c r="I1694" s="46"/>
      <c r="J1694" s="46"/>
      <c r="K1694" s="46"/>
      <c r="L1694" s="46"/>
      <c r="M1694" s="46"/>
      <c r="N1694" s="46"/>
      <c r="O1694" s="46"/>
      <c r="P1694" s="46"/>
      <c r="Q1694" s="46"/>
      <c r="R1694" s="46"/>
      <c r="S1694" s="46"/>
      <c r="T1694" s="46"/>
    </row>
    <row r="1695" spans="1:20">
      <c r="A1695" s="46"/>
      <c r="B1695" s="46"/>
      <c r="C1695" s="46"/>
      <c r="D1695" s="46"/>
      <c r="E1695" s="46"/>
      <c r="F1695" s="46"/>
      <c r="G1695" s="46"/>
      <c r="H1695" s="46"/>
      <c r="I1695" s="46"/>
      <c r="J1695" s="46"/>
      <c r="K1695" s="46"/>
      <c r="L1695" s="46"/>
      <c r="M1695" s="46"/>
      <c r="N1695" s="46"/>
      <c r="O1695" s="46"/>
      <c r="P1695" s="46"/>
      <c r="Q1695" s="46"/>
      <c r="R1695" s="46"/>
      <c r="S1695" s="46"/>
      <c r="T1695" s="46"/>
    </row>
    <row r="1696" spans="1:20">
      <c r="A1696" s="46"/>
      <c r="B1696" s="46"/>
      <c r="C1696" s="46"/>
      <c r="D1696" s="46"/>
      <c r="E1696" s="46"/>
      <c r="F1696" s="46"/>
      <c r="G1696" s="46"/>
      <c r="H1696" s="46"/>
      <c r="I1696" s="46"/>
      <c r="J1696" s="46"/>
      <c r="K1696" s="46"/>
      <c r="L1696" s="46"/>
      <c r="M1696" s="46"/>
      <c r="N1696" s="46"/>
      <c r="O1696" s="46"/>
      <c r="P1696" s="46"/>
      <c r="Q1696" s="46"/>
      <c r="R1696" s="46"/>
      <c r="S1696" s="46"/>
      <c r="T1696" s="46"/>
    </row>
    <row r="1697" spans="1:20">
      <c r="A1697" s="46"/>
      <c r="B1697" s="46"/>
      <c r="C1697" s="46"/>
      <c r="D1697" s="46"/>
      <c r="E1697" s="46"/>
      <c r="F1697" s="46"/>
      <c r="G1697" s="46"/>
      <c r="H1697" s="46"/>
      <c r="I1697" s="46"/>
      <c r="J1697" s="46"/>
      <c r="K1697" s="46"/>
      <c r="L1697" s="46"/>
      <c r="M1697" s="46"/>
      <c r="N1697" s="46"/>
      <c r="O1697" s="46"/>
      <c r="P1697" s="46"/>
      <c r="Q1697" s="46"/>
      <c r="R1697" s="46"/>
      <c r="S1697" s="46"/>
      <c r="T1697" s="46"/>
    </row>
    <row r="1698" spans="1:20">
      <c r="A1698" s="46"/>
      <c r="B1698" s="46"/>
      <c r="C1698" s="46"/>
      <c r="D1698" s="46"/>
      <c r="E1698" s="46"/>
      <c r="F1698" s="46"/>
      <c r="G1698" s="46"/>
      <c r="H1698" s="46"/>
      <c r="I1698" s="46"/>
      <c r="J1698" s="46"/>
      <c r="K1698" s="46"/>
      <c r="L1698" s="46"/>
      <c r="M1698" s="46"/>
      <c r="N1698" s="46"/>
      <c r="O1698" s="46"/>
      <c r="P1698" s="46"/>
      <c r="Q1698" s="46"/>
      <c r="R1698" s="46"/>
      <c r="S1698" s="46"/>
      <c r="T1698" s="46"/>
    </row>
    <row r="1699" spans="1:20">
      <c r="A1699" s="46"/>
      <c r="B1699" s="46"/>
      <c r="C1699" s="46"/>
      <c r="D1699" s="46"/>
      <c r="E1699" s="46"/>
      <c r="F1699" s="46"/>
      <c r="G1699" s="46"/>
      <c r="H1699" s="46"/>
      <c r="I1699" s="46"/>
      <c r="J1699" s="46"/>
      <c r="K1699" s="46"/>
      <c r="L1699" s="46"/>
      <c r="M1699" s="46"/>
      <c r="N1699" s="46"/>
      <c r="O1699" s="46"/>
      <c r="P1699" s="46"/>
      <c r="Q1699" s="46"/>
      <c r="R1699" s="46"/>
      <c r="S1699" s="46"/>
      <c r="T1699" s="46"/>
    </row>
    <row r="1700" spans="1:20">
      <c r="A1700" s="46"/>
      <c r="B1700" s="46"/>
      <c r="C1700" s="46"/>
      <c r="D1700" s="46"/>
      <c r="E1700" s="46"/>
      <c r="F1700" s="46"/>
      <c r="G1700" s="46"/>
      <c r="H1700" s="46"/>
      <c r="I1700" s="46"/>
      <c r="J1700" s="46"/>
      <c r="K1700" s="46"/>
      <c r="L1700" s="46"/>
      <c r="M1700" s="46"/>
      <c r="N1700" s="46"/>
      <c r="O1700" s="46"/>
      <c r="P1700" s="46"/>
      <c r="Q1700" s="46"/>
      <c r="R1700" s="46"/>
      <c r="S1700" s="46"/>
      <c r="T1700" s="46"/>
    </row>
    <row r="1701" spans="1:20">
      <c r="A1701" s="46"/>
      <c r="B1701" s="46"/>
      <c r="C1701" s="46"/>
      <c r="D1701" s="46"/>
      <c r="E1701" s="46"/>
      <c r="F1701" s="46"/>
      <c r="G1701" s="46"/>
      <c r="H1701" s="46"/>
      <c r="I1701" s="46"/>
      <c r="J1701" s="46"/>
      <c r="K1701" s="46"/>
      <c r="L1701" s="46"/>
      <c r="M1701" s="46"/>
      <c r="N1701" s="46"/>
      <c r="O1701" s="46"/>
      <c r="P1701" s="46"/>
      <c r="Q1701" s="46"/>
      <c r="R1701" s="46"/>
      <c r="S1701" s="46"/>
      <c r="T1701" s="46"/>
    </row>
    <row r="1702" spans="1:20">
      <c r="A1702" s="46"/>
      <c r="B1702" s="46"/>
      <c r="C1702" s="46"/>
      <c r="D1702" s="46"/>
      <c r="E1702" s="46"/>
      <c r="F1702" s="46"/>
      <c r="G1702" s="46"/>
      <c r="H1702" s="46"/>
      <c r="I1702" s="46"/>
      <c r="J1702" s="46"/>
      <c r="K1702" s="46"/>
      <c r="L1702" s="46"/>
      <c r="M1702" s="46"/>
      <c r="N1702" s="46"/>
      <c r="O1702" s="46"/>
      <c r="P1702" s="46"/>
      <c r="Q1702" s="46"/>
      <c r="R1702" s="46"/>
      <c r="S1702" s="46"/>
      <c r="T1702" s="46"/>
    </row>
    <row r="1703" spans="1:20">
      <c r="A1703" s="46"/>
      <c r="B1703" s="46"/>
      <c r="C1703" s="46"/>
      <c r="D1703" s="46"/>
      <c r="E1703" s="46"/>
      <c r="F1703" s="46"/>
      <c r="G1703" s="46"/>
      <c r="H1703" s="46"/>
      <c r="I1703" s="46"/>
      <c r="J1703" s="46"/>
      <c r="K1703" s="46"/>
      <c r="L1703" s="46"/>
      <c r="M1703" s="46"/>
      <c r="N1703" s="46"/>
      <c r="O1703" s="46"/>
      <c r="P1703" s="46"/>
      <c r="Q1703" s="46"/>
      <c r="R1703" s="46"/>
      <c r="S1703" s="46"/>
      <c r="T1703" s="46"/>
    </row>
    <row r="1704" spans="1:20">
      <c r="A1704" s="46"/>
      <c r="B1704" s="46"/>
      <c r="C1704" s="46"/>
      <c r="D1704" s="46"/>
      <c r="E1704" s="46"/>
      <c r="F1704" s="46"/>
      <c r="G1704" s="46"/>
      <c r="H1704" s="46"/>
      <c r="I1704" s="46"/>
      <c r="J1704" s="46"/>
      <c r="K1704" s="46"/>
      <c r="L1704" s="46"/>
      <c r="M1704" s="46"/>
      <c r="N1704" s="46"/>
      <c r="O1704" s="46"/>
      <c r="P1704" s="46"/>
      <c r="Q1704" s="46"/>
      <c r="R1704" s="46"/>
      <c r="S1704" s="46"/>
      <c r="T1704" s="46"/>
    </row>
    <row r="1705" spans="1:20">
      <c r="A1705" s="46"/>
      <c r="B1705" s="46"/>
      <c r="C1705" s="46"/>
      <c r="D1705" s="46"/>
      <c r="E1705" s="46"/>
      <c r="F1705" s="46"/>
      <c r="G1705" s="46"/>
      <c r="H1705" s="46"/>
      <c r="I1705" s="46"/>
      <c r="J1705" s="46"/>
      <c r="K1705" s="46"/>
      <c r="L1705" s="46"/>
      <c r="M1705" s="46"/>
      <c r="N1705" s="46"/>
      <c r="O1705" s="46"/>
      <c r="P1705" s="46"/>
      <c r="Q1705" s="46"/>
      <c r="R1705" s="46"/>
      <c r="S1705" s="46"/>
      <c r="T1705" s="46"/>
    </row>
    <row r="1706" spans="1:20">
      <c r="A1706" s="46"/>
      <c r="B1706" s="46"/>
      <c r="C1706" s="46"/>
      <c r="D1706" s="46"/>
      <c r="E1706" s="46"/>
      <c r="F1706" s="46"/>
      <c r="G1706" s="46"/>
      <c r="H1706" s="46"/>
      <c r="I1706" s="46"/>
      <c r="J1706" s="46"/>
      <c r="K1706" s="46"/>
      <c r="L1706" s="46"/>
      <c r="M1706" s="46"/>
      <c r="N1706" s="46"/>
      <c r="O1706" s="46"/>
      <c r="P1706" s="46"/>
      <c r="Q1706" s="46"/>
      <c r="R1706" s="46"/>
      <c r="S1706" s="46"/>
      <c r="T1706" s="46"/>
    </row>
    <row r="1707" spans="1:20">
      <c r="A1707" s="46"/>
      <c r="B1707" s="46"/>
      <c r="C1707" s="46"/>
      <c r="D1707" s="46"/>
      <c r="E1707" s="46"/>
      <c r="F1707" s="46"/>
      <c r="G1707" s="46"/>
      <c r="H1707" s="46"/>
      <c r="I1707" s="46"/>
      <c r="J1707" s="46"/>
      <c r="K1707" s="46"/>
      <c r="L1707" s="46"/>
      <c r="M1707" s="46"/>
      <c r="N1707" s="46"/>
      <c r="O1707" s="46"/>
      <c r="P1707" s="46"/>
      <c r="Q1707" s="46"/>
      <c r="R1707" s="46"/>
      <c r="S1707" s="46"/>
      <c r="T1707" s="46"/>
    </row>
    <row r="1708" spans="1:20">
      <c r="A1708" s="46"/>
      <c r="B1708" s="46"/>
      <c r="C1708" s="46"/>
      <c r="D1708" s="46"/>
      <c r="E1708" s="46"/>
      <c r="F1708" s="46"/>
      <c r="G1708" s="46"/>
      <c r="H1708" s="46"/>
      <c r="I1708" s="46"/>
      <c r="J1708" s="46"/>
      <c r="K1708" s="46"/>
      <c r="L1708" s="46"/>
      <c r="M1708" s="46"/>
      <c r="N1708" s="46"/>
      <c r="O1708" s="46"/>
      <c r="P1708" s="46"/>
      <c r="Q1708" s="46"/>
      <c r="R1708" s="46"/>
      <c r="S1708" s="46"/>
      <c r="T1708" s="46"/>
    </row>
    <row r="1709" spans="1:20">
      <c r="A1709" s="46"/>
      <c r="B1709" s="46"/>
      <c r="C1709" s="46"/>
      <c r="D1709" s="46"/>
      <c r="E1709" s="46"/>
      <c r="F1709" s="46"/>
      <c r="G1709" s="46"/>
      <c r="H1709" s="46"/>
      <c r="I1709" s="46"/>
      <c r="J1709" s="46"/>
      <c r="K1709" s="46"/>
      <c r="L1709" s="46"/>
      <c r="M1709" s="46"/>
      <c r="N1709" s="46"/>
      <c r="O1709" s="46"/>
      <c r="P1709" s="46"/>
      <c r="Q1709" s="46"/>
      <c r="R1709" s="46"/>
      <c r="S1709" s="46"/>
      <c r="T1709" s="46"/>
    </row>
    <row r="1710" spans="1:20">
      <c r="A1710" s="46"/>
      <c r="B1710" s="46"/>
      <c r="C1710" s="46"/>
      <c r="D1710" s="46"/>
      <c r="E1710" s="46"/>
      <c r="F1710" s="46"/>
      <c r="G1710" s="46"/>
      <c r="H1710" s="46"/>
      <c r="I1710" s="46"/>
      <c r="J1710" s="46"/>
      <c r="K1710" s="46"/>
      <c r="L1710" s="46"/>
      <c r="M1710" s="46"/>
      <c r="N1710" s="46"/>
      <c r="O1710" s="46"/>
      <c r="P1710" s="46"/>
      <c r="Q1710" s="46"/>
      <c r="R1710" s="46"/>
      <c r="S1710" s="46"/>
      <c r="T1710" s="46"/>
    </row>
    <row r="1711" spans="1:20">
      <c r="A1711" s="46"/>
      <c r="B1711" s="46"/>
      <c r="C1711" s="46"/>
      <c r="D1711" s="46"/>
      <c r="E1711" s="46"/>
      <c r="F1711" s="46"/>
      <c r="G1711" s="46"/>
      <c r="H1711" s="46"/>
      <c r="I1711" s="46"/>
      <c r="J1711" s="46"/>
      <c r="K1711" s="46"/>
      <c r="L1711" s="46"/>
      <c r="M1711" s="46"/>
      <c r="N1711" s="46"/>
      <c r="O1711" s="46"/>
      <c r="P1711" s="46"/>
      <c r="Q1711" s="46"/>
      <c r="R1711" s="46"/>
      <c r="S1711" s="46"/>
      <c r="T1711" s="46"/>
    </row>
    <row r="1712" spans="1:20">
      <c r="A1712" s="46"/>
      <c r="B1712" s="46"/>
      <c r="C1712" s="46"/>
      <c r="D1712" s="46"/>
      <c r="E1712" s="46"/>
      <c r="F1712" s="46"/>
      <c r="G1712" s="46"/>
      <c r="H1712" s="46"/>
      <c r="I1712" s="46"/>
      <c r="J1712" s="46"/>
      <c r="K1712" s="46"/>
      <c r="L1712" s="46"/>
      <c r="M1712" s="46"/>
      <c r="N1712" s="46"/>
      <c r="O1712" s="46"/>
      <c r="P1712" s="46"/>
      <c r="Q1712" s="46"/>
      <c r="R1712" s="46"/>
      <c r="S1712" s="46"/>
      <c r="T1712" s="46"/>
    </row>
    <row r="1713" spans="1:20">
      <c r="A1713" s="46"/>
      <c r="B1713" s="46"/>
      <c r="C1713" s="46"/>
      <c r="D1713" s="46"/>
      <c r="E1713" s="46"/>
      <c r="F1713" s="46"/>
      <c r="G1713" s="46"/>
      <c r="H1713" s="46"/>
      <c r="I1713" s="46"/>
      <c r="J1713" s="46"/>
      <c r="K1713" s="46"/>
      <c r="L1713" s="46"/>
      <c r="M1713" s="46"/>
      <c r="N1713" s="46"/>
      <c r="O1713" s="46"/>
      <c r="P1713" s="46"/>
      <c r="Q1713" s="46"/>
      <c r="R1713" s="46"/>
      <c r="S1713" s="46"/>
      <c r="T1713" s="46"/>
    </row>
    <row r="1714" spans="1:20">
      <c r="A1714" s="46"/>
      <c r="B1714" s="46"/>
      <c r="C1714" s="46"/>
      <c r="D1714" s="46"/>
      <c r="E1714" s="46"/>
      <c r="F1714" s="46"/>
      <c r="G1714" s="46"/>
      <c r="H1714" s="46"/>
      <c r="I1714" s="46"/>
      <c r="J1714" s="46"/>
      <c r="K1714" s="46"/>
      <c r="L1714" s="46"/>
      <c r="M1714" s="46"/>
      <c r="N1714" s="46"/>
      <c r="O1714" s="46"/>
      <c r="P1714" s="46"/>
      <c r="Q1714" s="46"/>
      <c r="R1714" s="46"/>
      <c r="S1714" s="46"/>
      <c r="T1714" s="46"/>
    </row>
    <row r="1715" spans="1:20">
      <c r="A1715" s="46"/>
      <c r="B1715" s="46"/>
      <c r="C1715" s="46"/>
      <c r="D1715" s="46"/>
      <c r="E1715" s="46"/>
      <c r="F1715" s="46"/>
      <c r="G1715" s="46"/>
      <c r="H1715" s="46"/>
      <c r="I1715" s="46"/>
      <c r="J1715" s="46"/>
      <c r="K1715" s="46"/>
      <c r="L1715" s="46"/>
      <c r="M1715" s="46"/>
      <c r="N1715" s="46"/>
      <c r="O1715" s="46"/>
      <c r="P1715" s="46"/>
      <c r="Q1715" s="46"/>
      <c r="R1715" s="46"/>
      <c r="S1715" s="46"/>
      <c r="T1715" s="46"/>
    </row>
    <row r="1716" spans="1:20">
      <c r="A1716" s="46"/>
      <c r="B1716" s="46"/>
      <c r="C1716" s="46"/>
      <c r="D1716" s="46"/>
      <c r="E1716" s="46"/>
      <c r="F1716" s="46"/>
      <c r="G1716" s="46"/>
      <c r="H1716" s="46"/>
      <c r="I1716" s="46"/>
      <c r="J1716" s="46"/>
      <c r="K1716" s="46"/>
      <c r="L1716" s="46"/>
      <c r="M1716" s="46"/>
      <c r="N1716" s="46"/>
      <c r="O1716" s="46"/>
      <c r="P1716" s="46"/>
      <c r="Q1716" s="46"/>
      <c r="R1716" s="46"/>
      <c r="S1716" s="46"/>
      <c r="T1716" s="46"/>
    </row>
    <row r="1717" spans="1:20">
      <c r="A1717" s="46"/>
      <c r="B1717" s="46"/>
      <c r="C1717" s="46"/>
      <c r="D1717" s="46"/>
      <c r="E1717" s="46"/>
      <c r="F1717" s="46"/>
      <c r="G1717" s="46"/>
      <c r="H1717" s="46"/>
      <c r="I1717" s="46"/>
      <c r="J1717" s="46"/>
      <c r="K1717" s="46"/>
      <c r="L1717" s="46"/>
      <c r="M1717" s="46"/>
      <c r="N1717" s="46"/>
      <c r="O1717" s="46"/>
      <c r="P1717" s="46"/>
      <c r="Q1717" s="46"/>
      <c r="R1717" s="46"/>
      <c r="S1717" s="46"/>
      <c r="T1717" s="46"/>
    </row>
    <row r="1718" spans="1:20">
      <c r="A1718" s="46"/>
      <c r="B1718" s="46"/>
      <c r="C1718" s="46"/>
      <c r="D1718" s="46"/>
      <c r="E1718" s="46"/>
      <c r="F1718" s="46"/>
      <c r="G1718" s="46"/>
      <c r="H1718" s="46"/>
      <c r="I1718" s="46"/>
      <c r="J1718" s="46"/>
      <c r="K1718" s="46"/>
      <c r="L1718" s="46"/>
      <c r="M1718" s="46"/>
      <c r="N1718" s="46"/>
      <c r="O1718" s="46"/>
      <c r="P1718" s="46"/>
      <c r="Q1718" s="46"/>
      <c r="R1718" s="46"/>
      <c r="S1718" s="46"/>
      <c r="T1718" s="46"/>
    </row>
    <row r="1719" spans="1:20">
      <c r="A1719" s="46"/>
      <c r="B1719" s="46"/>
      <c r="C1719" s="46"/>
      <c r="D1719" s="46"/>
      <c r="E1719" s="46"/>
      <c r="F1719" s="46"/>
      <c r="G1719" s="46"/>
      <c r="H1719" s="46"/>
      <c r="I1719" s="46"/>
      <c r="J1719" s="46"/>
      <c r="K1719" s="46"/>
      <c r="L1719" s="46"/>
      <c r="M1719" s="46"/>
      <c r="N1719" s="46"/>
      <c r="O1719" s="46"/>
      <c r="P1719" s="46"/>
      <c r="Q1719" s="46"/>
      <c r="R1719" s="46"/>
      <c r="S1719" s="46"/>
      <c r="T1719" s="46"/>
    </row>
    <row r="1720" spans="1:20">
      <c r="A1720" s="46"/>
      <c r="B1720" s="46"/>
      <c r="C1720" s="46"/>
      <c r="D1720" s="46"/>
      <c r="E1720" s="46"/>
      <c r="F1720" s="46"/>
      <c r="G1720" s="46"/>
      <c r="H1720" s="46"/>
      <c r="I1720" s="46"/>
      <c r="J1720" s="46"/>
      <c r="K1720" s="46"/>
      <c r="L1720" s="46"/>
      <c r="M1720" s="46"/>
      <c r="N1720" s="46"/>
      <c r="O1720" s="46"/>
      <c r="P1720" s="46"/>
      <c r="Q1720" s="46"/>
      <c r="R1720" s="46"/>
      <c r="S1720" s="46"/>
      <c r="T1720" s="46"/>
    </row>
    <row r="1721" spans="1:20">
      <c r="A1721" s="46"/>
      <c r="B1721" s="46"/>
      <c r="C1721" s="46"/>
      <c r="D1721" s="46"/>
      <c r="E1721" s="46"/>
      <c r="F1721" s="46"/>
      <c r="G1721" s="46"/>
      <c r="H1721" s="46"/>
      <c r="I1721" s="46"/>
      <c r="J1721" s="46"/>
      <c r="K1721" s="46"/>
      <c r="L1721" s="46"/>
      <c r="M1721" s="46"/>
      <c r="N1721" s="46"/>
      <c r="O1721" s="46"/>
      <c r="P1721" s="46"/>
      <c r="Q1721" s="46"/>
      <c r="R1721" s="46"/>
      <c r="S1721" s="46"/>
      <c r="T1721" s="46"/>
    </row>
    <row r="1722" spans="1:20">
      <c r="A1722" s="46"/>
      <c r="B1722" s="46"/>
      <c r="C1722" s="46"/>
      <c r="D1722" s="46"/>
      <c r="E1722" s="46"/>
      <c r="F1722" s="46"/>
      <c r="G1722" s="46"/>
      <c r="H1722" s="46"/>
      <c r="I1722" s="46"/>
      <c r="J1722" s="46"/>
      <c r="K1722" s="46"/>
      <c r="L1722" s="46"/>
      <c r="M1722" s="46"/>
      <c r="N1722" s="46"/>
      <c r="O1722" s="46"/>
      <c r="P1722" s="46"/>
      <c r="Q1722" s="46"/>
      <c r="R1722" s="46"/>
      <c r="S1722" s="46"/>
      <c r="T1722" s="46"/>
    </row>
    <row r="1723" spans="1:20">
      <c r="A1723" s="46"/>
      <c r="B1723" s="46"/>
      <c r="C1723" s="46"/>
      <c r="D1723" s="46"/>
      <c r="E1723" s="46"/>
      <c r="F1723" s="46"/>
      <c r="G1723" s="46"/>
      <c r="H1723" s="46"/>
      <c r="I1723" s="46"/>
      <c r="J1723" s="46"/>
      <c r="K1723" s="46"/>
      <c r="L1723" s="46"/>
      <c r="M1723" s="46"/>
      <c r="N1723" s="46"/>
      <c r="O1723" s="46"/>
      <c r="P1723" s="46"/>
      <c r="Q1723" s="46"/>
      <c r="R1723" s="46"/>
      <c r="S1723" s="46"/>
      <c r="T1723" s="46"/>
    </row>
    <row r="1724" spans="1:20">
      <c r="A1724" s="46"/>
      <c r="B1724" s="46"/>
      <c r="C1724" s="46"/>
      <c r="D1724" s="46"/>
      <c r="E1724" s="46"/>
      <c r="F1724" s="46"/>
      <c r="G1724" s="46"/>
      <c r="H1724" s="46"/>
      <c r="I1724" s="46"/>
      <c r="J1724" s="46"/>
      <c r="K1724" s="46"/>
      <c r="L1724" s="46"/>
      <c r="M1724" s="46"/>
      <c r="N1724" s="46"/>
      <c r="O1724" s="46"/>
      <c r="P1724" s="46"/>
      <c r="Q1724" s="46"/>
      <c r="R1724" s="46"/>
      <c r="S1724" s="46"/>
      <c r="T1724" s="46"/>
    </row>
    <row r="1725" spans="1:20">
      <c r="A1725" s="46"/>
      <c r="B1725" s="46"/>
      <c r="C1725" s="46"/>
      <c r="D1725" s="46"/>
      <c r="E1725" s="46"/>
      <c r="F1725" s="46"/>
      <c r="G1725" s="46"/>
      <c r="H1725" s="46"/>
      <c r="I1725" s="46"/>
      <c r="J1725" s="46"/>
      <c r="K1725" s="46"/>
      <c r="L1725" s="46"/>
      <c r="M1725" s="46"/>
      <c r="N1725" s="46"/>
      <c r="O1725" s="46"/>
      <c r="P1725" s="46"/>
      <c r="Q1725" s="46"/>
      <c r="R1725" s="46"/>
      <c r="S1725" s="46"/>
      <c r="T1725" s="46"/>
    </row>
    <row r="1726" spans="1:20">
      <c r="A1726" s="46"/>
      <c r="B1726" s="46"/>
      <c r="C1726" s="46"/>
      <c r="D1726" s="46"/>
      <c r="E1726" s="46"/>
      <c r="F1726" s="46"/>
      <c r="G1726" s="46"/>
      <c r="H1726" s="46"/>
      <c r="I1726" s="46"/>
      <c r="J1726" s="46"/>
      <c r="K1726" s="46"/>
      <c r="L1726" s="46"/>
      <c r="M1726" s="46"/>
      <c r="N1726" s="46"/>
      <c r="O1726" s="46"/>
      <c r="P1726" s="46"/>
      <c r="Q1726" s="46"/>
      <c r="R1726" s="46"/>
      <c r="S1726" s="46"/>
      <c r="T1726" s="46"/>
    </row>
    <row r="1727" spans="1:20">
      <c r="A1727" s="46"/>
      <c r="B1727" s="46"/>
      <c r="C1727" s="46"/>
      <c r="D1727" s="46"/>
      <c r="E1727" s="46"/>
      <c r="F1727" s="46"/>
      <c r="G1727" s="46"/>
      <c r="H1727" s="46"/>
      <c r="I1727" s="46"/>
      <c r="J1727" s="46"/>
      <c r="K1727" s="46"/>
      <c r="L1727" s="46"/>
      <c r="M1727" s="46"/>
      <c r="N1727" s="46"/>
      <c r="O1727" s="46"/>
      <c r="P1727" s="46"/>
      <c r="Q1727" s="46"/>
      <c r="R1727" s="46"/>
      <c r="S1727" s="46"/>
      <c r="T1727" s="46"/>
    </row>
    <row r="1728" spans="1:20">
      <c r="A1728" s="46"/>
      <c r="B1728" s="46"/>
      <c r="C1728" s="46"/>
      <c r="D1728" s="46"/>
      <c r="E1728" s="46"/>
      <c r="F1728" s="46"/>
      <c r="G1728" s="46"/>
      <c r="H1728" s="46"/>
      <c r="I1728" s="46"/>
      <c r="J1728" s="46"/>
      <c r="K1728" s="46"/>
      <c r="L1728" s="46"/>
      <c r="M1728" s="46"/>
      <c r="N1728" s="46"/>
      <c r="O1728" s="46"/>
      <c r="P1728" s="46"/>
      <c r="Q1728" s="46"/>
      <c r="R1728" s="46"/>
      <c r="S1728" s="46"/>
      <c r="T1728" s="46"/>
    </row>
    <row r="1729" spans="1:20">
      <c r="A1729" s="46"/>
      <c r="B1729" s="46"/>
      <c r="C1729" s="46"/>
      <c r="D1729" s="46"/>
      <c r="E1729" s="46"/>
      <c r="F1729" s="46"/>
      <c r="G1729" s="46"/>
      <c r="H1729" s="46"/>
      <c r="I1729" s="46"/>
      <c r="J1729" s="46"/>
      <c r="K1729" s="46"/>
      <c r="L1729" s="46"/>
      <c r="M1729" s="46"/>
      <c r="N1729" s="46"/>
      <c r="O1729" s="46"/>
      <c r="P1729" s="46"/>
      <c r="Q1729" s="46"/>
      <c r="R1729" s="46"/>
      <c r="S1729" s="46"/>
      <c r="T1729" s="46"/>
    </row>
    <row r="1730" spans="1:20">
      <c r="A1730" s="46"/>
      <c r="B1730" s="46"/>
      <c r="C1730" s="46"/>
      <c r="D1730" s="46"/>
      <c r="E1730" s="46"/>
      <c r="F1730" s="46"/>
      <c r="G1730" s="46"/>
      <c r="H1730" s="46"/>
      <c r="I1730" s="46"/>
      <c r="J1730" s="46"/>
      <c r="K1730" s="46"/>
      <c r="L1730" s="46"/>
      <c r="M1730" s="46"/>
      <c r="N1730" s="46"/>
      <c r="O1730" s="46"/>
      <c r="P1730" s="46"/>
      <c r="Q1730" s="46"/>
      <c r="R1730" s="46"/>
      <c r="S1730" s="46"/>
      <c r="T1730" s="46"/>
    </row>
    <row r="1731" spans="1:20">
      <c r="A1731" s="46"/>
      <c r="B1731" s="46"/>
      <c r="C1731" s="46"/>
      <c r="D1731" s="46"/>
      <c r="E1731" s="46"/>
      <c r="F1731" s="46"/>
      <c r="G1731" s="46"/>
      <c r="H1731" s="46"/>
      <c r="I1731" s="46"/>
      <c r="J1731" s="46"/>
      <c r="K1731" s="46"/>
      <c r="L1731" s="46"/>
      <c r="M1731" s="46"/>
      <c r="N1731" s="46"/>
      <c r="O1731" s="46"/>
      <c r="P1731" s="46"/>
      <c r="Q1731" s="46"/>
      <c r="R1731" s="46"/>
      <c r="S1731" s="46"/>
      <c r="T1731" s="46"/>
    </row>
    <row r="1732" spans="1:20">
      <c r="A1732" s="46"/>
      <c r="B1732" s="46"/>
      <c r="C1732" s="46"/>
      <c r="D1732" s="46"/>
      <c r="E1732" s="46"/>
      <c r="F1732" s="46"/>
      <c r="G1732" s="46"/>
      <c r="H1732" s="46"/>
      <c r="I1732" s="46"/>
      <c r="J1732" s="46"/>
      <c r="K1732" s="46"/>
      <c r="L1732" s="46"/>
      <c r="M1732" s="46"/>
      <c r="N1732" s="46"/>
      <c r="O1732" s="46"/>
      <c r="P1732" s="46"/>
      <c r="Q1732" s="46"/>
      <c r="R1732" s="46"/>
      <c r="S1732" s="46"/>
      <c r="T1732" s="46"/>
    </row>
    <row r="1733" spans="1:20">
      <c r="A1733" s="46"/>
      <c r="B1733" s="46"/>
      <c r="C1733" s="46"/>
      <c r="D1733" s="46"/>
      <c r="E1733" s="46"/>
      <c r="F1733" s="46"/>
      <c r="G1733" s="46"/>
      <c r="H1733" s="46"/>
      <c r="I1733" s="46"/>
      <c r="J1733" s="46"/>
      <c r="K1733" s="46"/>
      <c r="L1733" s="46"/>
      <c r="M1733" s="46"/>
      <c r="N1733" s="46"/>
      <c r="O1733" s="46"/>
      <c r="P1733" s="46"/>
      <c r="Q1733" s="46"/>
      <c r="R1733" s="46"/>
      <c r="S1733" s="46"/>
      <c r="T1733" s="46"/>
    </row>
    <row r="1734" spans="1:20">
      <c r="A1734" s="46"/>
      <c r="B1734" s="46"/>
      <c r="C1734" s="46"/>
      <c r="D1734" s="46"/>
      <c r="E1734" s="46"/>
      <c r="F1734" s="46"/>
      <c r="G1734" s="46"/>
      <c r="H1734" s="46"/>
      <c r="I1734" s="46"/>
      <c r="J1734" s="46"/>
      <c r="K1734" s="46"/>
      <c r="L1734" s="46"/>
      <c r="M1734" s="46"/>
      <c r="N1734" s="46"/>
      <c r="O1734" s="46"/>
      <c r="P1734" s="46"/>
      <c r="Q1734" s="46"/>
      <c r="R1734" s="46"/>
      <c r="S1734" s="46"/>
      <c r="T1734" s="46"/>
    </row>
    <row r="1735" spans="1:20">
      <c r="A1735" s="46"/>
      <c r="B1735" s="46"/>
      <c r="C1735" s="46"/>
      <c r="D1735" s="46"/>
      <c r="E1735" s="46"/>
      <c r="F1735" s="46"/>
      <c r="G1735" s="46"/>
      <c r="H1735" s="46"/>
      <c r="I1735" s="46"/>
      <c r="J1735" s="46"/>
      <c r="K1735" s="46"/>
      <c r="L1735" s="46"/>
      <c r="M1735" s="46"/>
      <c r="N1735" s="46"/>
      <c r="O1735" s="46"/>
      <c r="P1735" s="46"/>
      <c r="Q1735" s="46"/>
      <c r="R1735" s="46"/>
      <c r="S1735" s="46"/>
      <c r="T1735" s="46"/>
    </row>
    <row r="1736" spans="1:20">
      <c r="A1736" s="46"/>
      <c r="B1736" s="46"/>
      <c r="C1736" s="46"/>
      <c r="D1736" s="46"/>
      <c r="E1736" s="46"/>
      <c r="F1736" s="46"/>
      <c r="G1736" s="46"/>
      <c r="H1736" s="46"/>
      <c r="I1736" s="46"/>
      <c r="J1736" s="46"/>
      <c r="K1736" s="46"/>
      <c r="L1736" s="46"/>
      <c r="M1736" s="46"/>
      <c r="N1736" s="46"/>
      <c r="O1736" s="46"/>
      <c r="P1736" s="46"/>
      <c r="Q1736" s="46"/>
      <c r="R1736" s="46"/>
      <c r="S1736" s="46"/>
      <c r="T1736" s="46"/>
    </row>
    <row r="1737" spans="1:20">
      <c r="A1737" s="46"/>
      <c r="B1737" s="46"/>
      <c r="C1737" s="46"/>
      <c r="D1737" s="46"/>
      <c r="E1737" s="46"/>
      <c r="F1737" s="46"/>
      <c r="G1737" s="46"/>
      <c r="H1737" s="46"/>
      <c r="I1737" s="46"/>
      <c r="J1737" s="46"/>
      <c r="K1737" s="46"/>
      <c r="L1737" s="46"/>
      <c r="M1737" s="46"/>
      <c r="N1737" s="46"/>
      <c r="O1737" s="46"/>
      <c r="P1737" s="46"/>
      <c r="Q1737" s="46"/>
      <c r="R1737" s="46"/>
      <c r="S1737" s="46"/>
      <c r="T1737" s="46"/>
    </row>
    <row r="1738" spans="1:20">
      <c r="A1738" s="46"/>
      <c r="B1738" s="46"/>
      <c r="C1738" s="46"/>
      <c r="D1738" s="46"/>
      <c r="E1738" s="46"/>
      <c r="F1738" s="46"/>
      <c r="G1738" s="46"/>
      <c r="H1738" s="46"/>
      <c r="I1738" s="46"/>
      <c r="J1738" s="46"/>
      <c r="K1738" s="46"/>
      <c r="L1738" s="46"/>
      <c r="M1738" s="46"/>
      <c r="N1738" s="46"/>
      <c r="O1738" s="46"/>
      <c r="P1738" s="46"/>
      <c r="Q1738" s="46"/>
      <c r="R1738" s="46"/>
      <c r="S1738" s="46"/>
      <c r="T1738" s="46"/>
    </row>
    <row r="1739" spans="1:20">
      <c r="A1739" s="46"/>
      <c r="B1739" s="46"/>
      <c r="C1739" s="46"/>
      <c r="D1739" s="46"/>
      <c r="E1739" s="46"/>
      <c r="F1739" s="46"/>
      <c r="G1739" s="46"/>
      <c r="H1739" s="46"/>
      <c r="I1739" s="46"/>
      <c r="J1739" s="46"/>
      <c r="K1739" s="46"/>
      <c r="L1739" s="46"/>
      <c r="M1739" s="46"/>
      <c r="N1739" s="46"/>
      <c r="O1739" s="46"/>
      <c r="P1739" s="46"/>
      <c r="Q1739" s="46"/>
      <c r="R1739" s="46"/>
      <c r="S1739" s="46"/>
      <c r="T1739" s="46"/>
    </row>
    <row r="1740" spans="1:20">
      <c r="A1740" s="46"/>
      <c r="B1740" s="46"/>
      <c r="C1740" s="46"/>
      <c r="D1740" s="46"/>
      <c r="E1740" s="46"/>
      <c r="F1740" s="46"/>
      <c r="G1740" s="46"/>
      <c r="H1740" s="46"/>
      <c r="I1740" s="46"/>
      <c r="J1740" s="46"/>
      <c r="K1740" s="46"/>
      <c r="L1740" s="46"/>
      <c r="M1740" s="46"/>
      <c r="N1740" s="46"/>
      <c r="O1740" s="46"/>
      <c r="P1740" s="46"/>
      <c r="Q1740" s="46"/>
      <c r="R1740" s="46"/>
      <c r="S1740" s="46"/>
      <c r="T1740" s="46"/>
    </row>
    <row r="1741" spans="1:20">
      <c r="A1741" s="46"/>
      <c r="B1741" s="46"/>
      <c r="C1741" s="46"/>
      <c r="D1741" s="46"/>
      <c r="E1741" s="46"/>
      <c r="F1741" s="46"/>
      <c r="G1741" s="46"/>
      <c r="H1741" s="46"/>
      <c r="I1741" s="46"/>
      <c r="J1741" s="46"/>
      <c r="K1741" s="46"/>
      <c r="L1741" s="46"/>
      <c r="M1741" s="46"/>
      <c r="N1741" s="46"/>
      <c r="O1741" s="46"/>
      <c r="P1741" s="46"/>
      <c r="Q1741" s="46"/>
      <c r="R1741" s="46"/>
      <c r="S1741" s="46"/>
      <c r="T1741" s="46"/>
    </row>
    <row r="1742" spans="1:20">
      <c r="A1742" s="46"/>
      <c r="B1742" s="46"/>
      <c r="C1742" s="46"/>
      <c r="D1742" s="46"/>
      <c r="E1742" s="46"/>
      <c r="F1742" s="46"/>
      <c r="G1742" s="46"/>
      <c r="H1742" s="46"/>
      <c r="I1742" s="46"/>
      <c r="J1742" s="46"/>
      <c r="K1742" s="46"/>
      <c r="L1742" s="46"/>
      <c r="M1742" s="46"/>
      <c r="N1742" s="46"/>
      <c r="O1742" s="46"/>
      <c r="P1742" s="46"/>
      <c r="Q1742" s="46"/>
      <c r="R1742" s="46"/>
      <c r="S1742" s="46"/>
      <c r="T1742" s="46"/>
    </row>
    <row r="1743" spans="1:20">
      <c r="A1743" s="46"/>
      <c r="B1743" s="46"/>
      <c r="C1743" s="46"/>
      <c r="D1743" s="46"/>
      <c r="E1743" s="46"/>
      <c r="F1743" s="46"/>
      <c r="G1743" s="46"/>
      <c r="H1743" s="46"/>
      <c r="I1743" s="46"/>
      <c r="J1743" s="46"/>
      <c r="K1743" s="46"/>
      <c r="L1743" s="46"/>
      <c r="M1743" s="46"/>
      <c r="N1743" s="46"/>
      <c r="O1743" s="46"/>
      <c r="P1743" s="46"/>
      <c r="Q1743" s="46"/>
      <c r="R1743" s="46"/>
      <c r="S1743" s="46"/>
      <c r="T1743" s="46"/>
    </row>
    <row r="1744" spans="1:20">
      <c r="A1744" s="46"/>
      <c r="B1744" s="46"/>
      <c r="C1744" s="46"/>
      <c r="D1744" s="46"/>
      <c r="E1744" s="46"/>
      <c r="F1744" s="46"/>
      <c r="G1744" s="46"/>
      <c r="H1744" s="46"/>
      <c r="I1744" s="46"/>
      <c r="J1744" s="46"/>
      <c r="K1744" s="46"/>
      <c r="L1744" s="46"/>
      <c r="M1744" s="46"/>
      <c r="N1744" s="46"/>
      <c r="O1744" s="46"/>
      <c r="P1744" s="46"/>
      <c r="Q1744" s="46"/>
      <c r="R1744" s="46"/>
      <c r="S1744" s="46"/>
      <c r="T1744" s="46"/>
    </row>
    <row r="1745" spans="1:20">
      <c r="A1745" s="46"/>
      <c r="B1745" s="46"/>
      <c r="C1745" s="46"/>
      <c r="D1745" s="46"/>
      <c r="E1745" s="46"/>
      <c r="F1745" s="46"/>
      <c r="G1745" s="46"/>
      <c r="H1745" s="46"/>
      <c r="I1745" s="46"/>
      <c r="J1745" s="46"/>
      <c r="K1745" s="46"/>
      <c r="L1745" s="46"/>
      <c r="M1745" s="46"/>
      <c r="N1745" s="46"/>
      <c r="O1745" s="46"/>
      <c r="P1745" s="46"/>
      <c r="Q1745" s="46"/>
      <c r="R1745" s="46"/>
      <c r="S1745" s="46"/>
      <c r="T1745" s="46"/>
    </row>
    <row r="1746" spans="1:20">
      <c r="A1746" s="46"/>
      <c r="B1746" s="46"/>
      <c r="C1746" s="46"/>
      <c r="D1746" s="46"/>
      <c r="E1746" s="46"/>
      <c r="F1746" s="46"/>
      <c r="G1746" s="46"/>
      <c r="H1746" s="46"/>
      <c r="I1746" s="46"/>
      <c r="J1746" s="46"/>
      <c r="K1746" s="46"/>
      <c r="L1746" s="46"/>
      <c r="M1746" s="46"/>
      <c r="N1746" s="46"/>
      <c r="O1746" s="46"/>
      <c r="P1746" s="46"/>
      <c r="Q1746" s="46"/>
      <c r="R1746" s="46"/>
      <c r="S1746" s="46"/>
      <c r="T1746" s="46"/>
    </row>
    <row r="1747" spans="1:20">
      <c r="A1747" s="46"/>
      <c r="B1747" s="46"/>
      <c r="C1747" s="46"/>
      <c r="D1747" s="46"/>
      <c r="E1747" s="46"/>
      <c r="F1747" s="46"/>
      <c r="G1747" s="46"/>
      <c r="H1747" s="46"/>
      <c r="I1747" s="46"/>
      <c r="J1747" s="46"/>
      <c r="K1747" s="46"/>
      <c r="L1747" s="46"/>
      <c r="M1747" s="46"/>
      <c r="N1747" s="46"/>
      <c r="O1747" s="46"/>
      <c r="P1747" s="46"/>
      <c r="Q1747" s="46"/>
      <c r="R1747" s="46"/>
      <c r="S1747" s="46"/>
      <c r="T1747" s="46"/>
    </row>
    <row r="1748" spans="1:20">
      <c r="A1748" s="46"/>
      <c r="B1748" s="46"/>
      <c r="C1748" s="46"/>
      <c r="D1748" s="46"/>
      <c r="E1748" s="46"/>
      <c r="F1748" s="46"/>
      <c r="G1748" s="46"/>
      <c r="H1748" s="46"/>
      <c r="I1748" s="46"/>
      <c r="J1748" s="46"/>
      <c r="K1748" s="46"/>
      <c r="L1748" s="46"/>
      <c r="M1748" s="46"/>
      <c r="N1748" s="46"/>
      <c r="O1748" s="46"/>
      <c r="P1748" s="46"/>
      <c r="Q1748" s="46"/>
      <c r="R1748" s="46"/>
      <c r="S1748" s="46"/>
      <c r="T1748" s="46"/>
    </row>
    <row r="1749" spans="1:20">
      <c r="A1749" s="46"/>
      <c r="B1749" s="46"/>
      <c r="C1749" s="46"/>
      <c r="D1749" s="46"/>
      <c r="E1749" s="46"/>
      <c r="F1749" s="46"/>
      <c r="G1749" s="46"/>
      <c r="H1749" s="46"/>
      <c r="I1749" s="46"/>
      <c r="J1749" s="46"/>
      <c r="K1749" s="46"/>
      <c r="L1749" s="46"/>
      <c r="M1749" s="46"/>
      <c r="N1749" s="46"/>
      <c r="O1749" s="46"/>
      <c r="P1749" s="46"/>
      <c r="Q1749" s="46"/>
      <c r="R1749" s="46"/>
      <c r="S1749" s="46"/>
      <c r="T1749" s="46"/>
    </row>
    <row r="1750" spans="1:20">
      <c r="A1750" s="46"/>
      <c r="B1750" s="46"/>
      <c r="C1750" s="46"/>
      <c r="D1750" s="46"/>
      <c r="E1750" s="46"/>
      <c r="F1750" s="46"/>
      <c r="G1750" s="46"/>
      <c r="H1750" s="46"/>
      <c r="I1750" s="46"/>
      <c r="J1750" s="46"/>
      <c r="K1750" s="46"/>
      <c r="L1750" s="46"/>
      <c r="M1750" s="46"/>
      <c r="N1750" s="46"/>
      <c r="O1750" s="46"/>
      <c r="P1750" s="46"/>
      <c r="Q1750" s="46"/>
      <c r="R1750" s="46"/>
      <c r="S1750" s="46"/>
      <c r="T1750" s="46"/>
    </row>
    <row r="1751" spans="1:20">
      <c r="A1751" s="46"/>
      <c r="B1751" s="46"/>
      <c r="C1751" s="46"/>
      <c r="D1751" s="46"/>
      <c r="E1751" s="46"/>
      <c r="F1751" s="46"/>
      <c r="G1751" s="46"/>
      <c r="H1751" s="46"/>
      <c r="I1751" s="46"/>
      <c r="J1751" s="46"/>
      <c r="K1751" s="46"/>
      <c r="L1751" s="46"/>
      <c r="M1751" s="46"/>
      <c r="N1751" s="46"/>
      <c r="O1751" s="46"/>
      <c r="P1751" s="46"/>
      <c r="Q1751" s="46"/>
      <c r="R1751" s="46"/>
      <c r="S1751" s="46"/>
      <c r="T1751" s="46"/>
    </row>
    <row r="1752" spans="1:20">
      <c r="A1752" s="46"/>
      <c r="B1752" s="46"/>
      <c r="C1752" s="46"/>
      <c r="D1752" s="46"/>
      <c r="E1752" s="46"/>
      <c r="F1752" s="46"/>
      <c r="G1752" s="46"/>
      <c r="H1752" s="46"/>
      <c r="I1752" s="46"/>
      <c r="J1752" s="46"/>
      <c r="K1752" s="46"/>
      <c r="L1752" s="46"/>
      <c r="M1752" s="46"/>
      <c r="N1752" s="46"/>
      <c r="O1752" s="46"/>
      <c r="P1752" s="46"/>
      <c r="Q1752" s="46"/>
      <c r="R1752" s="46"/>
      <c r="S1752" s="46"/>
      <c r="T1752" s="46"/>
    </row>
    <row r="1753" spans="1:20">
      <c r="A1753" s="46"/>
      <c r="B1753" s="46"/>
      <c r="C1753" s="46"/>
      <c r="D1753" s="46"/>
      <c r="E1753" s="46"/>
      <c r="F1753" s="46"/>
      <c r="G1753" s="46"/>
      <c r="H1753" s="46"/>
      <c r="I1753" s="46"/>
      <c r="J1753" s="46"/>
      <c r="K1753" s="46"/>
      <c r="L1753" s="46"/>
      <c r="M1753" s="46"/>
      <c r="N1753" s="46"/>
      <c r="O1753" s="46"/>
      <c r="P1753" s="46"/>
      <c r="Q1753" s="46"/>
      <c r="R1753" s="46"/>
      <c r="S1753" s="46"/>
      <c r="T1753" s="46"/>
    </row>
    <row r="1754" spans="1:20">
      <c r="A1754" s="46"/>
      <c r="B1754" s="46"/>
      <c r="C1754" s="46"/>
      <c r="D1754" s="46"/>
      <c r="E1754" s="46"/>
      <c r="F1754" s="46"/>
      <c r="G1754" s="46"/>
      <c r="H1754" s="46"/>
      <c r="I1754" s="46"/>
      <c r="J1754" s="46"/>
      <c r="K1754" s="46"/>
      <c r="L1754" s="46"/>
      <c r="M1754" s="46"/>
      <c r="N1754" s="46"/>
      <c r="O1754" s="46"/>
      <c r="P1754" s="46"/>
      <c r="Q1754" s="46"/>
      <c r="R1754" s="46"/>
      <c r="S1754" s="46"/>
      <c r="T1754" s="46"/>
    </row>
    <row r="1755" spans="1:20">
      <c r="A1755" s="46"/>
      <c r="B1755" s="46"/>
      <c r="C1755" s="46"/>
      <c r="D1755" s="46"/>
      <c r="E1755" s="46"/>
      <c r="F1755" s="46"/>
      <c r="G1755" s="46"/>
      <c r="H1755" s="46"/>
      <c r="I1755" s="46"/>
      <c r="J1755" s="46"/>
      <c r="K1755" s="46"/>
      <c r="L1755" s="46"/>
      <c r="M1755" s="46"/>
      <c r="N1755" s="46"/>
      <c r="O1755" s="46"/>
      <c r="P1755" s="46"/>
      <c r="Q1755" s="46"/>
      <c r="R1755" s="46"/>
      <c r="S1755" s="46"/>
      <c r="T1755" s="46"/>
    </row>
    <row r="1756" spans="1:20">
      <c r="A1756" s="46"/>
      <c r="B1756" s="46"/>
      <c r="C1756" s="46"/>
      <c r="D1756" s="46"/>
      <c r="E1756" s="46"/>
      <c r="F1756" s="46"/>
      <c r="G1756" s="46"/>
      <c r="H1756" s="46"/>
      <c r="I1756" s="46"/>
      <c r="J1756" s="46"/>
      <c r="K1756" s="46"/>
      <c r="L1756" s="46"/>
      <c r="M1756" s="46"/>
      <c r="N1756" s="46"/>
      <c r="O1756" s="46"/>
      <c r="P1756" s="46"/>
      <c r="Q1756" s="46"/>
      <c r="R1756" s="46"/>
      <c r="S1756" s="46"/>
      <c r="T1756" s="46"/>
    </row>
    <row r="1757" spans="1:20">
      <c r="A1757" s="46"/>
      <c r="B1757" s="46"/>
      <c r="C1757" s="46"/>
      <c r="D1757" s="46"/>
      <c r="E1757" s="46"/>
      <c r="F1757" s="46"/>
      <c r="G1757" s="46"/>
      <c r="H1757" s="46"/>
      <c r="I1757" s="46"/>
      <c r="J1757" s="46"/>
      <c r="K1757" s="46"/>
      <c r="L1757" s="46"/>
      <c r="M1757" s="46"/>
      <c r="N1757" s="46"/>
      <c r="O1757" s="46"/>
      <c r="P1757" s="46"/>
      <c r="Q1757" s="46"/>
      <c r="R1757" s="46"/>
      <c r="S1757" s="46"/>
      <c r="T1757" s="46"/>
    </row>
    <row r="1758" spans="1:20">
      <c r="A1758" s="46"/>
      <c r="B1758" s="46"/>
      <c r="C1758" s="46"/>
      <c r="D1758" s="46"/>
      <c r="E1758" s="46"/>
      <c r="F1758" s="46"/>
      <c r="G1758" s="46"/>
      <c r="H1758" s="46"/>
      <c r="I1758" s="46"/>
      <c r="J1758" s="46"/>
      <c r="K1758" s="46"/>
      <c r="L1758" s="46"/>
      <c r="M1758" s="46"/>
      <c r="N1758" s="46"/>
      <c r="O1758" s="46"/>
      <c r="P1758" s="46"/>
      <c r="Q1758" s="46"/>
      <c r="R1758" s="46"/>
      <c r="S1758" s="46"/>
      <c r="T1758" s="46"/>
    </row>
    <row r="1759" spans="1:20">
      <c r="A1759" s="46"/>
      <c r="B1759" s="46"/>
      <c r="C1759" s="46"/>
      <c r="D1759" s="46"/>
      <c r="E1759" s="46"/>
      <c r="F1759" s="46"/>
      <c r="G1759" s="46"/>
      <c r="H1759" s="46"/>
      <c r="I1759" s="46"/>
      <c r="J1759" s="46"/>
      <c r="K1759" s="46"/>
      <c r="L1759" s="46"/>
      <c r="M1759" s="46"/>
      <c r="N1759" s="46"/>
      <c r="O1759" s="46"/>
      <c r="P1759" s="46"/>
      <c r="Q1759" s="46"/>
      <c r="R1759" s="46"/>
      <c r="S1759" s="46"/>
      <c r="T1759" s="46"/>
    </row>
    <row r="1760" spans="1:20">
      <c r="A1760" s="46"/>
      <c r="B1760" s="46"/>
      <c r="C1760" s="46"/>
      <c r="D1760" s="46"/>
      <c r="E1760" s="46"/>
      <c r="F1760" s="46"/>
      <c r="G1760" s="46"/>
      <c r="H1760" s="46"/>
      <c r="I1760" s="46"/>
      <c r="J1760" s="46"/>
      <c r="K1760" s="46"/>
      <c r="L1760" s="46"/>
      <c r="M1760" s="46"/>
      <c r="N1760" s="46"/>
      <c r="O1760" s="46"/>
      <c r="P1760" s="46"/>
      <c r="Q1760" s="46"/>
      <c r="R1760" s="46"/>
      <c r="S1760" s="46"/>
      <c r="T1760" s="46"/>
    </row>
    <row r="1761" spans="1:20">
      <c r="A1761" s="46"/>
      <c r="B1761" s="46"/>
      <c r="C1761" s="46"/>
      <c r="D1761" s="46"/>
      <c r="E1761" s="46"/>
      <c r="F1761" s="46"/>
      <c r="G1761" s="46"/>
      <c r="H1761" s="46"/>
      <c r="I1761" s="46"/>
      <c r="J1761" s="46"/>
      <c r="K1761" s="46"/>
      <c r="L1761" s="46"/>
      <c r="M1761" s="46"/>
      <c r="N1761" s="46"/>
      <c r="O1761" s="46"/>
      <c r="P1761" s="46"/>
      <c r="Q1761" s="46"/>
      <c r="R1761" s="46"/>
      <c r="S1761" s="46"/>
      <c r="T1761" s="46"/>
    </row>
    <row r="1762" spans="1:20">
      <c r="A1762" s="46"/>
      <c r="B1762" s="46"/>
      <c r="C1762" s="46"/>
      <c r="D1762" s="46"/>
      <c r="E1762" s="46"/>
      <c r="F1762" s="46"/>
      <c r="G1762" s="46"/>
      <c r="H1762" s="46"/>
      <c r="I1762" s="46"/>
      <c r="J1762" s="46"/>
      <c r="K1762" s="46"/>
      <c r="L1762" s="46"/>
      <c r="M1762" s="46"/>
      <c r="N1762" s="46"/>
      <c r="O1762" s="46"/>
      <c r="P1762" s="46"/>
      <c r="Q1762" s="46"/>
      <c r="R1762" s="46"/>
      <c r="S1762" s="46"/>
      <c r="T1762" s="46"/>
    </row>
    <row r="1763" spans="1:20">
      <c r="A1763" s="46"/>
      <c r="B1763" s="46"/>
      <c r="C1763" s="46"/>
      <c r="D1763" s="46"/>
      <c r="E1763" s="46"/>
      <c r="F1763" s="46"/>
      <c r="G1763" s="46"/>
      <c r="H1763" s="46"/>
      <c r="I1763" s="46"/>
      <c r="J1763" s="46"/>
      <c r="K1763" s="46"/>
      <c r="L1763" s="46"/>
      <c r="M1763" s="46"/>
      <c r="N1763" s="46"/>
      <c r="O1763" s="46"/>
      <c r="P1763" s="46"/>
      <c r="Q1763" s="46"/>
      <c r="R1763" s="46"/>
      <c r="S1763" s="46"/>
      <c r="T1763" s="46"/>
    </row>
    <row r="1764" spans="1:20">
      <c r="A1764" s="46"/>
      <c r="B1764" s="46"/>
      <c r="C1764" s="46"/>
      <c r="D1764" s="46"/>
      <c r="E1764" s="46"/>
      <c r="F1764" s="46"/>
      <c r="G1764" s="46"/>
      <c r="H1764" s="46"/>
      <c r="I1764" s="46"/>
      <c r="J1764" s="46"/>
      <c r="K1764" s="46"/>
      <c r="L1764" s="46"/>
      <c r="M1764" s="46"/>
      <c r="N1764" s="46"/>
      <c r="O1764" s="46"/>
      <c r="P1764" s="46"/>
      <c r="Q1764" s="46"/>
      <c r="R1764" s="46"/>
      <c r="S1764" s="46"/>
      <c r="T1764" s="46"/>
    </row>
    <row r="1765" spans="1:20">
      <c r="A1765" s="46"/>
      <c r="B1765" s="46"/>
      <c r="C1765" s="46"/>
      <c r="D1765" s="46"/>
      <c r="E1765" s="46"/>
      <c r="F1765" s="46"/>
      <c r="G1765" s="46"/>
      <c r="H1765" s="46"/>
      <c r="I1765" s="46"/>
      <c r="J1765" s="46"/>
      <c r="K1765" s="46"/>
      <c r="L1765" s="46"/>
      <c r="M1765" s="46"/>
      <c r="N1765" s="46"/>
      <c r="O1765" s="46"/>
      <c r="P1765" s="46"/>
      <c r="Q1765" s="46"/>
      <c r="R1765" s="46"/>
      <c r="S1765" s="46"/>
      <c r="T1765" s="46"/>
    </row>
    <row r="1766" spans="1:20">
      <c r="A1766" s="46"/>
      <c r="B1766" s="46"/>
      <c r="C1766" s="46"/>
      <c r="D1766" s="46"/>
      <c r="E1766" s="46"/>
      <c r="F1766" s="46"/>
      <c r="G1766" s="46"/>
      <c r="H1766" s="46"/>
      <c r="I1766" s="46"/>
      <c r="J1766" s="46"/>
      <c r="K1766" s="46"/>
      <c r="L1766" s="46"/>
      <c r="M1766" s="46"/>
      <c r="N1766" s="46"/>
      <c r="O1766" s="46"/>
      <c r="P1766" s="46"/>
      <c r="Q1766" s="46"/>
      <c r="R1766" s="46"/>
      <c r="S1766" s="46"/>
      <c r="T1766" s="46"/>
    </row>
    <row r="1767" spans="1:20">
      <c r="A1767" s="46"/>
      <c r="B1767" s="46"/>
      <c r="C1767" s="46"/>
      <c r="D1767" s="46"/>
      <c r="E1767" s="46"/>
      <c r="F1767" s="46"/>
      <c r="G1767" s="46"/>
      <c r="H1767" s="46"/>
      <c r="I1767" s="46"/>
      <c r="J1767" s="46"/>
      <c r="K1767" s="46"/>
      <c r="L1767" s="46"/>
      <c r="M1767" s="46"/>
      <c r="N1767" s="46"/>
      <c r="O1767" s="46"/>
      <c r="P1767" s="46"/>
      <c r="Q1767" s="46"/>
      <c r="R1767" s="46"/>
      <c r="S1767" s="46"/>
      <c r="T1767" s="46"/>
    </row>
    <row r="1768" spans="1:20">
      <c r="A1768" s="46"/>
      <c r="B1768" s="46"/>
      <c r="C1768" s="46"/>
      <c r="D1768" s="46"/>
      <c r="E1768" s="46"/>
      <c r="F1768" s="46"/>
      <c r="G1768" s="46"/>
      <c r="H1768" s="46"/>
      <c r="I1768" s="46"/>
      <c r="J1768" s="46"/>
      <c r="K1768" s="46"/>
      <c r="L1768" s="46"/>
      <c r="M1768" s="46"/>
      <c r="N1768" s="46"/>
      <c r="O1768" s="46"/>
      <c r="P1768" s="46"/>
      <c r="Q1768" s="46"/>
      <c r="R1768" s="46"/>
      <c r="S1768" s="46"/>
      <c r="T1768" s="46"/>
    </row>
    <row r="1769" spans="1:20">
      <c r="A1769" s="46"/>
      <c r="B1769" s="46"/>
      <c r="C1769" s="46"/>
      <c r="D1769" s="46"/>
      <c r="E1769" s="46"/>
      <c r="F1769" s="46"/>
      <c r="G1769" s="46"/>
      <c r="H1769" s="46"/>
      <c r="I1769" s="46"/>
      <c r="J1769" s="46"/>
      <c r="K1769" s="46"/>
      <c r="L1769" s="46"/>
      <c r="M1769" s="46"/>
      <c r="N1769" s="46"/>
      <c r="O1769" s="46"/>
      <c r="P1769" s="46"/>
      <c r="Q1769" s="46"/>
      <c r="R1769" s="46"/>
      <c r="S1769" s="46"/>
      <c r="T1769" s="46"/>
    </row>
    <row r="1770" spans="1:20">
      <c r="A1770" s="46"/>
      <c r="B1770" s="46"/>
      <c r="C1770" s="46"/>
      <c r="D1770" s="46"/>
      <c r="E1770" s="46"/>
      <c r="F1770" s="46"/>
      <c r="G1770" s="46"/>
      <c r="H1770" s="46"/>
      <c r="I1770" s="46"/>
      <c r="J1770" s="46"/>
      <c r="K1770" s="46"/>
      <c r="L1770" s="46"/>
      <c r="M1770" s="46"/>
      <c r="N1770" s="46"/>
      <c r="O1770" s="46"/>
      <c r="P1770" s="46"/>
      <c r="Q1770" s="46"/>
      <c r="R1770" s="46"/>
      <c r="S1770" s="46"/>
      <c r="T1770" s="46"/>
    </row>
    <row r="1771" spans="1:20">
      <c r="A1771" s="46"/>
      <c r="B1771" s="46"/>
      <c r="C1771" s="46"/>
      <c r="D1771" s="46"/>
      <c r="E1771" s="46"/>
      <c r="F1771" s="46"/>
      <c r="G1771" s="46"/>
      <c r="H1771" s="46"/>
      <c r="I1771" s="46"/>
      <c r="J1771" s="46"/>
      <c r="K1771" s="46"/>
      <c r="L1771" s="46"/>
      <c r="M1771" s="46"/>
      <c r="N1771" s="46"/>
      <c r="O1771" s="46"/>
      <c r="P1771" s="46"/>
      <c r="Q1771" s="46"/>
      <c r="R1771" s="46"/>
      <c r="S1771" s="46"/>
      <c r="T1771" s="46"/>
    </row>
    <row r="1772" spans="1:20">
      <c r="A1772" s="46"/>
      <c r="B1772" s="46"/>
      <c r="C1772" s="46"/>
      <c r="D1772" s="46"/>
      <c r="E1772" s="46"/>
      <c r="F1772" s="46"/>
      <c r="G1772" s="46"/>
      <c r="H1772" s="46"/>
      <c r="I1772" s="46"/>
      <c r="J1772" s="46"/>
      <c r="K1772" s="46"/>
      <c r="L1772" s="46"/>
      <c r="M1772" s="46"/>
      <c r="N1772" s="46"/>
      <c r="O1772" s="46"/>
      <c r="P1772" s="46"/>
      <c r="Q1772" s="46"/>
      <c r="R1772" s="46"/>
      <c r="S1772" s="46"/>
      <c r="T1772" s="46"/>
    </row>
    <row r="1773" spans="1:20">
      <c r="A1773" s="46"/>
      <c r="B1773" s="46"/>
      <c r="C1773" s="46"/>
      <c r="D1773" s="46"/>
      <c r="E1773" s="46"/>
      <c r="F1773" s="46"/>
      <c r="G1773" s="46"/>
      <c r="H1773" s="46"/>
      <c r="I1773" s="46"/>
      <c r="J1773" s="46"/>
      <c r="K1773" s="46"/>
      <c r="L1773" s="46"/>
      <c r="M1773" s="46"/>
      <c r="N1773" s="46"/>
      <c r="O1773" s="46"/>
      <c r="P1773" s="46"/>
      <c r="Q1773" s="46"/>
      <c r="R1773" s="46"/>
      <c r="S1773" s="46"/>
      <c r="T1773" s="46"/>
    </row>
    <row r="1774" spans="1:20">
      <c r="A1774" s="46"/>
      <c r="B1774" s="46"/>
      <c r="C1774" s="46"/>
      <c r="D1774" s="46"/>
      <c r="E1774" s="46"/>
      <c r="F1774" s="46"/>
      <c r="G1774" s="46"/>
      <c r="H1774" s="46"/>
      <c r="I1774" s="46"/>
      <c r="J1774" s="46"/>
      <c r="K1774" s="46"/>
      <c r="L1774" s="46"/>
      <c r="M1774" s="46"/>
      <c r="N1774" s="46"/>
      <c r="O1774" s="46"/>
      <c r="P1774" s="46"/>
      <c r="Q1774" s="46"/>
      <c r="R1774" s="46"/>
      <c r="S1774" s="46"/>
      <c r="T1774" s="46"/>
    </row>
    <row r="1775" spans="1:20">
      <c r="A1775" s="46"/>
      <c r="B1775" s="46"/>
      <c r="C1775" s="46"/>
      <c r="D1775" s="46"/>
      <c r="E1775" s="46"/>
      <c r="F1775" s="46"/>
      <c r="G1775" s="46"/>
      <c r="H1775" s="46"/>
      <c r="I1775" s="46"/>
      <c r="J1775" s="46"/>
      <c r="K1775" s="46"/>
      <c r="L1775" s="46"/>
      <c r="M1775" s="46"/>
      <c r="N1775" s="46"/>
      <c r="O1775" s="46"/>
      <c r="P1775" s="46"/>
      <c r="Q1775" s="46"/>
      <c r="R1775" s="46"/>
      <c r="S1775" s="46"/>
      <c r="T1775" s="46"/>
    </row>
    <row r="1776" spans="1:20">
      <c r="A1776" s="46"/>
      <c r="B1776" s="46"/>
      <c r="C1776" s="46"/>
      <c r="D1776" s="46"/>
      <c r="E1776" s="46"/>
      <c r="F1776" s="46"/>
      <c r="G1776" s="46"/>
      <c r="H1776" s="46"/>
      <c r="I1776" s="46"/>
      <c r="J1776" s="46"/>
      <c r="K1776" s="46"/>
      <c r="L1776" s="46"/>
      <c r="M1776" s="46"/>
      <c r="N1776" s="46"/>
      <c r="O1776" s="46"/>
      <c r="P1776" s="46"/>
      <c r="Q1776" s="46"/>
      <c r="R1776" s="46"/>
      <c r="S1776" s="46"/>
      <c r="T1776" s="46"/>
    </row>
    <row r="1777" spans="1:20">
      <c r="A1777" s="46"/>
      <c r="B1777" s="46"/>
      <c r="C1777" s="46"/>
      <c r="D1777" s="46"/>
      <c r="E1777" s="46"/>
      <c r="F1777" s="46"/>
      <c r="G1777" s="46"/>
      <c r="H1777" s="46"/>
      <c r="I1777" s="46"/>
      <c r="J1777" s="46"/>
      <c r="K1777" s="46"/>
      <c r="L1777" s="46"/>
      <c r="M1777" s="46"/>
      <c r="N1777" s="46"/>
      <c r="O1777" s="46"/>
      <c r="P1777" s="46"/>
      <c r="Q1777" s="46"/>
      <c r="R1777" s="46"/>
      <c r="S1777" s="46"/>
      <c r="T1777" s="46"/>
    </row>
    <row r="1778" spans="1:20">
      <c r="A1778" s="46"/>
      <c r="B1778" s="46"/>
      <c r="C1778" s="46"/>
      <c r="D1778" s="46"/>
      <c r="E1778" s="46"/>
      <c r="F1778" s="46"/>
      <c r="G1778" s="46"/>
      <c r="H1778" s="46"/>
      <c r="I1778" s="46"/>
      <c r="J1778" s="46"/>
      <c r="K1778" s="46"/>
      <c r="L1778" s="46"/>
      <c r="M1778" s="46"/>
      <c r="N1778" s="46"/>
      <c r="O1778" s="46"/>
      <c r="P1778" s="46"/>
      <c r="Q1778" s="46"/>
      <c r="R1778" s="46"/>
      <c r="S1778" s="46"/>
      <c r="T1778" s="46"/>
    </row>
    <row r="1779" spans="1:20">
      <c r="A1779" s="46"/>
      <c r="B1779" s="46"/>
      <c r="C1779" s="46"/>
      <c r="D1779" s="46"/>
      <c r="E1779" s="46"/>
      <c r="F1779" s="46"/>
      <c r="G1779" s="46"/>
      <c r="H1779" s="46"/>
      <c r="I1779" s="46"/>
      <c r="J1779" s="46"/>
      <c r="K1779" s="46"/>
      <c r="L1779" s="46"/>
      <c r="M1779" s="46"/>
      <c r="N1779" s="46"/>
      <c r="O1779" s="46"/>
      <c r="P1779" s="46"/>
      <c r="Q1779" s="46"/>
      <c r="R1779" s="46"/>
      <c r="S1779" s="46"/>
      <c r="T1779" s="46"/>
    </row>
    <row r="1780" spans="1:20">
      <c r="A1780" s="46"/>
      <c r="B1780" s="46"/>
      <c r="C1780" s="46"/>
      <c r="D1780" s="46"/>
      <c r="E1780" s="46"/>
      <c r="F1780" s="46"/>
      <c r="G1780" s="46"/>
      <c r="H1780" s="46"/>
      <c r="I1780" s="46"/>
      <c r="J1780" s="46"/>
      <c r="K1780" s="46"/>
      <c r="L1780" s="46"/>
      <c r="M1780" s="46"/>
      <c r="N1780" s="46"/>
      <c r="O1780" s="46"/>
      <c r="P1780" s="46"/>
      <c r="Q1780" s="46"/>
      <c r="R1780" s="46"/>
      <c r="S1780" s="46"/>
      <c r="T1780" s="46"/>
    </row>
    <row r="1781" spans="1:20">
      <c r="A1781" s="46"/>
      <c r="B1781" s="46"/>
      <c r="C1781" s="46"/>
      <c r="D1781" s="46"/>
      <c r="E1781" s="46"/>
      <c r="F1781" s="46"/>
      <c r="G1781" s="46"/>
      <c r="H1781" s="46"/>
      <c r="I1781" s="46"/>
      <c r="J1781" s="46"/>
      <c r="K1781" s="46"/>
      <c r="L1781" s="46"/>
      <c r="M1781" s="46"/>
      <c r="N1781" s="46"/>
      <c r="O1781" s="46"/>
      <c r="P1781" s="46"/>
      <c r="Q1781" s="46"/>
      <c r="R1781" s="46"/>
      <c r="S1781" s="46"/>
      <c r="T1781" s="46"/>
    </row>
    <row r="1782" spans="1:20">
      <c r="A1782" s="46"/>
      <c r="B1782" s="46"/>
      <c r="C1782" s="46"/>
      <c r="D1782" s="46"/>
      <c r="E1782" s="46"/>
      <c r="F1782" s="46"/>
      <c r="G1782" s="46"/>
      <c r="H1782" s="46"/>
      <c r="I1782" s="46"/>
      <c r="J1782" s="46"/>
      <c r="K1782" s="46"/>
      <c r="L1782" s="46"/>
      <c r="M1782" s="46"/>
      <c r="N1782" s="46"/>
      <c r="O1782" s="46"/>
      <c r="P1782" s="46"/>
      <c r="Q1782" s="46"/>
      <c r="R1782" s="46"/>
      <c r="S1782" s="46"/>
      <c r="T1782" s="46"/>
    </row>
    <row r="1783" spans="1:20">
      <c r="A1783" s="46"/>
      <c r="B1783" s="46"/>
      <c r="C1783" s="46"/>
      <c r="D1783" s="46"/>
      <c r="E1783" s="46"/>
      <c r="F1783" s="46"/>
      <c r="G1783" s="46"/>
      <c r="H1783" s="46"/>
      <c r="I1783" s="46"/>
      <c r="J1783" s="46"/>
      <c r="K1783" s="46"/>
      <c r="L1783" s="46"/>
      <c r="M1783" s="46"/>
      <c r="N1783" s="46"/>
      <c r="O1783" s="46"/>
      <c r="P1783" s="46"/>
      <c r="Q1783" s="46"/>
      <c r="R1783" s="46"/>
      <c r="S1783" s="46"/>
      <c r="T1783" s="46"/>
    </row>
    <row r="1784" spans="1:20">
      <c r="A1784" s="46"/>
      <c r="B1784" s="46"/>
      <c r="C1784" s="46"/>
      <c r="D1784" s="46"/>
      <c r="E1784" s="46"/>
      <c r="F1784" s="46"/>
      <c r="G1784" s="46"/>
      <c r="H1784" s="46"/>
      <c r="I1784" s="46"/>
      <c r="J1784" s="46"/>
      <c r="K1784" s="46"/>
      <c r="L1784" s="46"/>
      <c r="M1784" s="46"/>
      <c r="N1784" s="46"/>
      <c r="O1784" s="46"/>
      <c r="P1784" s="46"/>
      <c r="Q1784" s="46"/>
      <c r="R1784" s="46"/>
      <c r="S1784" s="46"/>
      <c r="T1784" s="46"/>
    </row>
    <row r="1785" spans="1:20">
      <c r="A1785" s="46"/>
      <c r="B1785" s="46"/>
      <c r="C1785" s="46"/>
      <c r="D1785" s="46"/>
      <c r="E1785" s="46"/>
      <c r="F1785" s="46"/>
      <c r="G1785" s="46"/>
      <c r="H1785" s="46"/>
      <c r="I1785" s="46"/>
      <c r="J1785" s="46"/>
      <c r="K1785" s="46"/>
      <c r="L1785" s="46"/>
      <c r="M1785" s="46"/>
      <c r="N1785" s="46"/>
      <c r="O1785" s="46"/>
      <c r="P1785" s="46"/>
      <c r="Q1785" s="46"/>
      <c r="R1785" s="46"/>
      <c r="S1785" s="46"/>
      <c r="T1785" s="46"/>
    </row>
    <row r="1786" spans="1:20">
      <c r="A1786" s="46"/>
      <c r="B1786" s="46"/>
      <c r="C1786" s="46"/>
      <c r="D1786" s="46"/>
      <c r="E1786" s="46"/>
      <c r="F1786" s="46"/>
      <c r="G1786" s="46"/>
      <c r="H1786" s="46"/>
      <c r="I1786" s="46"/>
      <c r="J1786" s="46"/>
      <c r="K1786" s="46"/>
      <c r="L1786" s="46"/>
      <c r="M1786" s="46"/>
      <c r="N1786" s="46"/>
      <c r="O1786" s="46"/>
      <c r="P1786" s="46"/>
      <c r="Q1786" s="46"/>
      <c r="R1786" s="46"/>
      <c r="S1786" s="46"/>
      <c r="T1786" s="46"/>
    </row>
    <row r="1787" spans="1:20">
      <c r="A1787" s="46"/>
      <c r="B1787" s="46"/>
      <c r="C1787" s="46"/>
      <c r="D1787" s="46"/>
      <c r="E1787" s="46"/>
      <c r="F1787" s="46"/>
      <c r="G1787" s="46"/>
      <c r="H1787" s="46"/>
      <c r="I1787" s="46"/>
      <c r="J1787" s="46"/>
      <c r="K1787" s="46"/>
      <c r="L1787" s="46"/>
      <c r="M1787" s="46"/>
      <c r="N1787" s="46"/>
      <c r="O1787" s="46"/>
      <c r="P1787" s="46"/>
      <c r="Q1787" s="46"/>
      <c r="R1787" s="46"/>
      <c r="S1787" s="46"/>
      <c r="T1787" s="46"/>
    </row>
    <row r="1788" spans="1:20">
      <c r="A1788" s="46"/>
      <c r="B1788" s="46"/>
      <c r="C1788" s="46"/>
      <c r="D1788" s="46"/>
      <c r="E1788" s="46"/>
      <c r="F1788" s="46"/>
      <c r="G1788" s="46"/>
      <c r="H1788" s="46"/>
      <c r="I1788" s="46"/>
      <c r="J1788" s="46"/>
      <c r="K1788" s="46"/>
      <c r="L1788" s="46"/>
      <c r="M1788" s="46"/>
      <c r="N1788" s="46"/>
      <c r="O1788" s="46"/>
      <c r="P1788" s="46"/>
      <c r="Q1788" s="46"/>
      <c r="R1788" s="46"/>
      <c r="S1788" s="46"/>
      <c r="T1788" s="46"/>
    </row>
    <row r="1789" spans="1:20">
      <c r="A1789" s="46"/>
      <c r="B1789" s="46"/>
      <c r="C1789" s="46"/>
      <c r="D1789" s="46"/>
      <c r="E1789" s="46"/>
      <c r="F1789" s="46"/>
      <c r="G1789" s="46"/>
      <c r="H1789" s="46"/>
      <c r="I1789" s="46"/>
      <c r="J1789" s="46"/>
      <c r="K1789" s="46"/>
      <c r="L1789" s="46"/>
      <c r="M1789" s="46"/>
      <c r="N1789" s="46"/>
      <c r="O1789" s="46"/>
      <c r="P1789" s="46"/>
      <c r="Q1789" s="46"/>
      <c r="R1789" s="46"/>
      <c r="S1789" s="46"/>
      <c r="T1789" s="46"/>
    </row>
    <row r="1790" spans="1:20">
      <c r="A1790" s="46"/>
      <c r="B1790" s="46"/>
      <c r="C1790" s="46"/>
      <c r="D1790" s="46"/>
      <c r="E1790" s="46"/>
      <c r="F1790" s="46"/>
      <c r="G1790" s="46"/>
      <c r="H1790" s="46"/>
      <c r="I1790" s="46"/>
      <c r="J1790" s="46"/>
      <c r="K1790" s="46"/>
      <c r="L1790" s="46"/>
      <c r="M1790" s="46"/>
      <c r="N1790" s="46"/>
      <c r="O1790" s="46"/>
      <c r="P1790" s="46"/>
      <c r="Q1790" s="46"/>
      <c r="R1790" s="46"/>
      <c r="S1790" s="46"/>
      <c r="T1790" s="46"/>
    </row>
    <row r="1791" spans="1:20">
      <c r="A1791" s="46"/>
      <c r="B1791" s="46"/>
      <c r="C1791" s="46"/>
      <c r="D1791" s="46"/>
      <c r="E1791" s="46"/>
      <c r="F1791" s="46"/>
      <c r="G1791" s="46"/>
      <c r="H1791" s="46"/>
      <c r="I1791" s="46"/>
      <c r="J1791" s="46"/>
      <c r="K1791" s="46"/>
      <c r="L1791" s="46"/>
      <c r="M1791" s="46"/>
      <c r="N1791" s="46"/>
      <c r="O1791" s="46"/>
      <c r="P1791" s="46"/>
      <c r="Q1791" s="46"/>
      <c r="R1791" s="46"/>
      <c r="S1791" s="46"/>
      <c r="T1791" s="46"/>
    </row>
    <row r="1792" spans="1:20">
      <c r="A1792" s="46"/>
      <c r="B1792" s="46"/>
      <c r="C1792" s="46"/>
      <c r="D1792" s="46"/>
      <c r="E1792" s="46"/>
      <c r="F1792" s="46"/>
      <c r="G1792" s="46"/>
      <c r="H1792" s="46"/>
      <c r="I1792" s="46"/>
      <c r="J1792" s="46"/>
      <c r="K1792" s="46"/>
      <c r="L1792" s="46"/>
      <c r="M1792" s="46"/>
      <c r="N1792" s="46"/>
      <c r="O1792" s="46"/>
      <c r="P1792" s="46"/>
      <c r="Q1792" s="46"/>
      <c r="R1792" s="46"/>
      <c r="S1792" s="46"/>
      <c r="T1792" s="46"/>
    </row>
    <row r="1793" spans="1:20">
      <c r="A1793" s="46"/>
      <c r="B1793" s="46"/>
      <c r="C1793" s="46"/>
      <c r="D1793" s="46"/>
      <c r="E1793" s="46"/>
      <c r="F1793" s="46"/>
      <c r="G1793" s="46"/>
      <c r="H1793" s="46"/>
      <c r="I1793" s="46"/>
      <c r="J1793" s="46"/>
      <c r="K1793" s="46"/>
      <c r="L1793" s="46"/>
      <c r="M1793" s="46"/>
      <c r="N1793" s="46"/>
      <c r="O1793" s="46"/>
      <c r="P1793" s="46"/>
      <c r="Q1793" s="46"/>
      <c r="R1793" s="46"/>
      <c r="S1793" s="46"/>
      <c r="T1793" s="46"/>
    </row>
    <row r="1794" spans="1:20">
      <c r="A1794" s="46"/>
      <c r="B1794" s="46"/>
      <c r="C1794" s="46"/>
      <c r="D1794" s="46"/>
      <c r="E1794" s="46"/>
      <c r="F1794" s="46"/>
      <c r="G1794" s="46"/>
      <c r="H1794" s="46"/>
      <c r="I1794" s="46"/>
      <c r="J1794" s="46"/>
      <c r="K1794" s="46"/>
      <c r="L1794" s="46"/>
      <c r="M1794" s="46"/>
      <c r="N1794" s="46"/>
      <c r="O1794" s="46"/>
      <c r="P1794" s="46"/>
      <c r="Q1794" s="46"/>
      <c r="R1794" s="46"/>
      <c r="S1794" s="46"/>
      <c r="T1794" s="46"/>
    </row>
    <row r="1795" spans="1:20">
      <c r="A1795" s="46"/>
      <c r="B1795" s="46"/>
      <c r="C1795" s="46"/>
      <c r="D1795" s="46"/>
      <c r="E1795" s="46"/>
      <c r="F1795" s="46"/>
      <c r="G1795" s="46"/>
      <c r="H1795" s="46"/>
      <c r="I1795" s="46"/>
      <c r="J1795" s="46"/>
      <c r="K1795" s="46"/>
      <c r="L1795" s="46"/>
      <c r="M1795" s="46"/>
      <c r="N1795" s="46"/>
      <c r="O1795" s="46"/>
      <c r="P1795" s="46"/>
      <c r="Q1795" s="46"/>
      <c r="R1795" s="46"/>
      <c r="S1795" s="46"/>
      <c r="T1795" s="46"/>
    </row>
    <row r="1796" spans="1:20">
      <c r="A1796" s="46"/>
      <c r="B1796" s="46"/>
      <c r="C1796" s="46"/>
      <c r="D1796" s="46"/>
      <c r="E1796" s="46"/>
      <c r="F1796" s="46"/>
      <c r="G1796" s="46"/>
      <c r="H1796" s="46"/>
      <c r="I1796" s="46"/>
      <c r="J1796" s="46"/>
      <c r="K1796" s="46"/>
      <c r="L1796" s="46"/>
      <c r="M1796" s="46"/>
      <c r="N1796" s="46"/>
      <c r="O1796" s="46"/>
      <c r="P1796" s="46"/>
      <c r="Q1796" s="46"/>
      <c r="R1796" s="46"/>
      <c r="S1796" s="46"/>
      <c r="T1796" s="46"/>
    </row>
    <row r="1797" spans="1:20">
      <c r="A1797" s="46"/>
      <c r="B1797" s="46"/>
      <c r="C1797" s="46"/>
      <c r="D1797" s="46"/>
      <c r="E1797" s="46"/>
      <c r="F1797" s="46"/>
      <c r="G1797" s="46"/>
      <c r="H1797" s="46"/>
      <c r="I1797" s="46"/>
      <c r="J1797" s="46"/>
      <c r="K1797" s="46"/>
      <c r="L1797" s="46"/>
      <c r="M1797" s="46"/>
      <c r="N1797" s="46"/>
      <c r="O1797" s="46"/>
      <c r="P1797" s="46"/>
      <c r="Q1797" s="46"/>
      <c r="R1797" s="46"/>
      <c r="S1797" s="46"/>
      <c r="T1797" s="46"/>
    </row>
    <row r="1798" spans="1:20">
      <c r="A1798" s="46"/>
      <c r="B1798" s="46"/>
      <c r="C1798" s="46"/>
      <c r="D1798" s="46"/>
      <c r="E1798" s="46"/>
      <c r="F1798" s="46"/>
      <c r="G1798" s="46"/>
      <c r="H1798" s="46"/>
      <c r="I1798" s="46"/>
      <c r="J1798" s="46"/>
      <c r="K1798" s="46"/>
      <c r="L1798" s="46"/>
      <c r="M1798" s="46"/>
      <c r="N1798" s="46"/>
      <c r="O1798" s="46"/>
      <c r="P1798" s="46"/>
      <c r="Q1798" s="46"/>
      <c r="R1798" s="46"/>
      <c r="S1798" s="46"/>
      <c r="T1798" s="46"/>
    </row>
    <row r="1799" spans="1:20">
      <c r="A1799" s="46"/>
      <c r="B1799" s="46"/>
      <c r="C1799" s="46"/>
      <c r="D1799" s="46"/>
      <c r="E1799" s="46"/>
      <c r="F1799" s="46"/>
      <c r="G1799" s="46"/>
      <c r="H1799" s="46"/>
      <c r="I1799" s="46"/>
      <c r="J1799" s="46"/>
      <c r="K1799" s="46"/>
      <c r="L1799" s="46"/>
      <c r="M1799" s="46"/>
      <c r="N1799" s="46"/>
      <c r="O1799" s="46"/>
      <c r="P1799" s="46"/>
      <c r="Q1799" s="46"/>
      <c r="R1799" s="46"/>
      <c r="S1799" s="46"/>
      <c r="T1799" s="46"/>
    </row>
    <row r="1800" spans="1:20">
      <c r="A1800" s="46"/>
      <c r="B1800" s="46"/>
      <c r="C1800" s="46"/>
      <c r="D1800" s="46"/>
      <c r="E1800" s="46"/>
      <c r="F1800" s="46"/>
      <c r="G1800" s="46"/>
      <c r="H1800" s="46"/>
      <c r="I1800" s="46"/>
      <c r="J1800" s="46"/>
      <c r="K1800" s="46"/>
      <c r="L1800" s="46"/>
      <c r="M1800" s="46"/>
      <c r="N1800" s="46"/>
      <c r="O1800" s="46"/>
      <c r="P1800" s="46"/>
      <c r="Q1800" s="46"/>
      <c r="R1800" s="46"/>
      <c r="S1800" s="46"/>
      <c r="T1800" s="46"/>
    </row>
    <row r="1801" spans="1:20">
      <c r="A1801" s="46"/>
      <c r="B1801" s="46"/>
      <c r="C1801" s="46"/>
      <c r="D1801" s="46"/>
      <c r="E1801" s="46"/>
      <c r="F1801" s="46"/>
      <c r="G1801" s="46"/>
      <c r="H1801" s="46"/>
      <c r="I1801" s="46"/>
      <c r="J1801" s="46"/>
      <c r="K1801" s="46"/>
      <c r="L1801" s="46"/>
      <c r="M1801" s="46"/>
      <c r="N1801" s="46"/>
      <c r="O1801" s="46"/>
      <c r="P1801" s="46"/>
      <c r="Q1801" s="46"/>
      <c r="R1801" s="46"/>
      <c r="S1801" s="46"/>
      <c r="T1801" s="46"/>
    </row>
    <row r="1802" spans="1:20">
      <c r="A1802" s="46"/>
      <c r="B1802" s="46"/>
      <c r="C1802" s="46"/>
      <c r="D1802" s="46"/>
      <c r="E1802" s="46"/>
      <c r="F1802" s="46"/>
      <c r="G1802" s="46"/>
      <c r="H1802" s="46"/>
      <c r="I1802" s="46"/>
      <c r="J1802" s="46"/>
      <c r="K1802" s="46"/>
      <c r="L1802" s="46"/>
      <c r="M1802" s="46"/>
      <c r="N1802" s="46"/>
      <c r="O1802" s="46"/>
      <c r="P1802" s="46"/>
      <c r="Q1802" s="46"/>
      <c r="R1802" s="46"/>
      <c r="S1802" s="46"/>
      <c r="T1802" s="46"/>
    </row>
    <row r="1803" spans="1:20">
      <c r="A1803" s="46"/>
      <c r="B1803" s="46"/>
      <c r="C1803" s="46"/>
      <c r="D1803" s="46"/>
      <c r="E1803" s="46"/>
      <c r="F1803" s="46"/>
      <c r="G1803" s="46"/>
      <c r="H1803" s="46"/>
      <c r="I1803" s="46"/>
      <c r="J1803" s="46"/>
      <c r="K1803" s="46"/>
      <c r="L1803" s="46"/>
      <c r="M1803" s="46"/>
      <c r="N1803" s="46"/>
      <c r="O1803" s="46"/>
      <c r="P1803" s="46"/>
      <c r="Q1803" s="46"/>
      <c r="R1803" s="46"/>
      <c r="S1803" s="46"/>
      <c r="T1803" s="46"/>
    </row>
    <row r="1804" spans="1:20">
      <c r="A1804" s="46"/>
      <c r="B1804" s="46"/>
      <c r="C1804" s="46"/>
      <c r="D1804" s="46"/>
      <c r="E1804" s="46"/>
      <c r="F1804" s="46"/>
      <c r="G1804" s="46"/>
      <c r="H1804" s="46"/>
      <c r="I1804" s="46"/>
      <c r="J1804" s="46"/>
      <c r="K1804" s="46"/>
      <c r="L1804" s="46"/>
      <c r="M1804" s="46"/>
      <c r="N1804" s="46"/>
      <c r="O1804" s="46"/>
      <c r="P1804" s="46"/>
      <c r="Q1804" s="46"/>
      <c r="R1804" s="46"/>
      <c r="S1804" s="46"/>
      <c r="T1804" s="46"/>
    </row>
    <row r="1805" spans="1:20">
      <c r="A1805" s="46"/>
      <c r="B1805" s="46"/>
      <c r="C1805" s="46"/>
      <c r="D1805" s="46"/>
      <c r="E1805" s="46"/>
      <c r="F1805" s="46"/>
      <c r="G1805" s="46"/>
      <c r="H1805" s="46"/>
      <c r="I1805" s="46"/>
      <c r="J1805" s="46"/>
      <c r="K1805" s="46"/>
      <c r="L1805" s="46"/>
      <c r="M1805" s="46"/>
      <c r="N1805" s="46"/>
      <c r="O1805" s="46"/>
      <c r="P1805" s="46"/>
      <c r="Q1805" s="46"/>
      <c r="R1805" s="46"/>
      <c r="S1805" s="46"/>
      <c r="T1805" s="46"/>
    </row>
    <row r="1806" spans="1:20">
      <c r="A1806" s="46"/>
      <c r="B1806" s="46"/>
      <c r="C1806" s="46"/>
      <c r="D1806" s="46"/>
      <c r="E1806" s="46"/>
      <c r="F1806" s="46"/>
      <c r="G1806" s="46"/>
      <c r="H1806" s="46"/>
      <c r="I1806" s="46"/>
      <c r="J1806" s="46"/>
      <c r="K1806" s="46"/>
      <c r="L1806" s="46"/>
      <c r="M1806" s="46"/>
      <c r="N1806" s="46"/>
      <c r="O1806" s="46"/>
      <c r="P1806" s="46"/>
      <c r="Q1806" s="46"/>
      <c r="R1806" s="46"/>
      <c r="S1806" s="46"/>
      <c r="T1806" s="46"/>
    </row>
    <row r="1807" spans="1:20">
      <c r="A1807" s="46"/>
      <c r="B1807" s="46"/>
      <c r="C1807" s="46"/>
      <c r="D1807" s="46"/>
      <c r="E1807" s="46"/>
      <c r="F1807" s="46"/>
      <c r="G1807" s="46"/>
      <c r="H1807" s="46"/>
      <c r="I1807" s="46"/>
      <c r="J1807" s="46"/>
      <c r="K1807" s="46"/>
      <c r="L1807" s="46"/>
      <c r="M1807" s="46"/>
      <c r="N1807" s="46"/>
      <c r="O1807" s="46"/>
      <c r="P1807" s="46"/>
      <c r="Q1807" s="46"/>
      <c r="R1807" s="46"/>
      <c r="S1807" s="46"/>
      <c r="T1807" s="46"/>
    </row>
    <row r="1808" spans="1:20">
      <c r="A1808" s="46"/>
      <c r="B1808" s="46"/>
      <c r="C1808" s="46"/>
      <c r="D1808" s="46"/>
      <c r="E1808" s="46"/>
      <c r="F1808" s="46"/>
      <c r="G1808" s="46"/>
      <c r="H1808" s="46"/>
      <c r="I1808" s="46"/>
      <c r="J1808" s="46"/>
      <c r="K1808" s="46"/>
      <c r="L1808" s="46"/>
      <c r="M1808" s="46"/>
      <c r="N1808" s="46"/>
      <c r="O1808" s="46"/>
      <c r="P1808" s="46"/>
      <c r="Q1808" s="46"/>
      <c r="R1808" s="46"/>
      <c r="S1808" s="46"/>
      <c r="T1808" s="46"/>
    </row>
    <row r="1809" spans="1:20">
      <c r="A1809" s="46"/>
      <c r="B1809" s="46"/>
      <c r="C1809" s="46"/>
      <c r="D1809" s="46"/>
      <c r="E1809" s="46"/>
      <c r="F1809" s="46"/>
      <c r="G1809" s="46"/>
      <c r="H1809" s="46"/>
      <c r="I1809" s="46"/>
      <c r="J1809" s="46"/>
      <c r="K1809" s="46"/>
      <c r="L1809" s="46"/>
      <c r="M1809" s="46"/>
      <c r="N1809" s="46"/>
      <c r="O1809" s="46"/>
      <c r="P1809" s="46"/>
      <c r="Q1809" s="46"/>
      <c r="R1809" s="46"/>
      <c r="S1809" s="46"/>
      <c r="T1809" s="46"/>
    </row>
    <row r="1810" spans="1:20">
      <c r="A1810" s="46"/>
      <c r="B1810" s="46"/>
      <c r="C1810" s="46"/>
      <c r="D1810" s="46"/>
      <c r="E1810" s="46"/>
      <c r="F1810" s="46"/>
      <c r="G1810" s="46"/>
      <c r="H1810" s="46"/>
      <c r="I1810" s="46"/>
      <c r="J1810" s="46"/>
      <c r="K1810" s="46"/>
      <c r="L1810" s="46"/>
      <c r="M1810" s="46"/>
      <c r="N1810" s="46"/>
      <c r="O1810" s="46"/>
      <c r="P1810" s="46"/>
      <c r="Q1810" s="46"/>
      <c r="R1810" s="46"/>
      <c r="S1810" s="46"/>
      <c r="T1810" s="46"/>
    </row>
    <row r="1811" spans="1:20">
      <c r="A1811" s="46"/>
      <c r="B1811" s="46"/>
      <c r="C1811" s="46"/>
      <c r="D1811" s="46"/>
      <c r="E1811" s="46"/>
      <c r="F1811" s="46"/>
      <c r="G1811" s="46"/>
      <c r="H1811" s="46"/>
      <c r="I1811" s="46"/>
      <c r="J1811" s="46"/>
      <c r="K1811" s="46"/>
      <c r="L1811" s="46"/>
      <c r="M1811" s="46"/>
      <c r="N1811" s="46"/>
      <c r="O1811" s="46"/>
      <c r="P1811" s="46"/>
      <c r="Q1811" s="46"/>
      <c r="R1811" s="46"/>
      <c r="S1811" s="46"/>
      <c r="T1811" s="46"/>
    </row>
    <row r="1812" spans="1:20">
      <c r="A1812" s="46"/>
      <c r="B1812" s="46"/>
      <c r="C1812" s="46"/>
      <c r="D1812" s="46"/>
      <c r="E1812" s="46"/>
      <c r="F1812" s="46"/>
      <c r="G1812" s="46"/>
      <c r="H1812" s="46"/>
      <c r="I1812" s="46"/>
      <c r="J1812" s="46"/>
      <c r="K1812" s="46"/>
      <c r="L1812" s="46"/>
      <c r="M1812" s="46"/>
      <c r="N1812" s="46"/>
      <c r="O1812" s="46"/>
      <c r="P1812" s="46"/>
      <c r="Q1812" s="46"/>
      <c r="R1812" s="46"/>
      <c r="S1812" s="46"/>
      <c r="T1812" s="46"/>
    </row>
    <row r="1813" spans="1:20">
      <c r="A1813" s="46"/>
      <c r="B1813" s="46"/>
      <c r="C1813" s="46"/>
      <c r="D1813" s="46"/>
      <c r="E1813" s="46"/>
      <c r="F1813" s="46"/>
      <c r="G1813" s="46"/>
      <c r="H1813" s="46"/>
      <c r="I1813" s="46"/>
      <c r="J1813" s="46"/>
      <c r="K1813" s="46"/>
      <c r="L1813" s="46"/>
      <c r="M1813" s="46"/>
      <c r="N1813" s="46"/>
      <c r="O1813" s="46"/>
      <c r="P1813" s="46"/>
      <c r="Q1813" s="46"/>
      <c r="R1813" s="46"/>
      <c r="S1813" s="46"/>
      <c r="T1813" s="46"/>
    </row>
    <row r="1814" spans="1:20">
      <c r="A1814" s="46"/>
      <c r="B1814" s="46"/>
      <c r="C1814" s="46"/>
      <c r="D1814" s="46"/>
      <c r="E1814" s="46"/>
      <c r="F1814" s="46"/>
      <c r="G1814" s="46"/>
      <c r="H1814" s="46"/>
      <c r="I1814" s="46"/>
      <c r="J1814" s="46"/>
      <c r="K1814" s="46"/>
      <c r="L1814" s="46"/>
      <c r="M1814" s="46"/>
      <c r="N1814" s="46"/>
      <c r="O1814" s="46"/>
      <c r="P1814" s="46"/>
      <c r="Q1814" s="46"/>
      <c r="R1814" s="46"/>
      <c r="S1814" s="46"/>
      <c r="T1814" s="46"/>
    </row>
    <row r="1815" spans="1:20">
      <c r="A1815" s="46"/>
      <c r="B1815" s="46"/>
      <c r="C1815" s="46"/>
      <c r="D1815" s="46"/>
      <c r="E1815" s="46"/>
      <c r="F1815" s="46"/>
      <c r="G1815" s="46"/>
      <c r="H1815" s="46"/>
      <c r="I1815" s="46"/>
      <c r="J1815" s="46"/>
      <c r="K1815" s="46"/>
      <c r="L1815" s="46"/>
      <c r="M1815" s="46"/>
      <c r="N1815" s="46"/>
      <c r="O1815" s="46"/>
      <c r="P1815" s="46"/>
      <c r="Q1815" s="46"/>
      <c r="R1815" s="46"/>
      <c r="S1815" s="46"/>
      <c r="T1815" s="46"/>
    </row>
    <row r="1816" spans="1:20">
      <c r="A1816" s="46"/>
      <c r="B1816" s="46"/>
      <c r="C1816" s="46"/>
      <c r="D1816" s="46"/>
      <c r="E1816" s="46"/>
      <c r="F1816" s="46"/>
      <c r="G1816" s="46"/>
      <c r="H1816" s="46"/>
      <c r="I1816" s="46"/>
      <c r="J1816" s="46"/>
      <c r="K1816" s="46"/>
      <c r="L1816" s="46"/>
      <c r="M1816" s="46"/>
      <c r="N1816" s="46"/>
      <c r="O1816" s="46"/>
      <c r="P1816" s="46"/>
      <c r="Q1816" s="46"/>
      <c r="R1816" s="46"/>
      <c r="S1816" s="46"/>
      <c r="T1816" s="46"/>
    </row>
    <row r="1817" spans="1:20">
      <c r="A1817" s="46"/>
      <c r="B1817" s="46"/>
      <c r="C1817" s="46"/>
      <c r="D1817" s="46"/>
      <c r="E1817" s="46"/>
      <c r="F1817" s="46"/>
      <c r="G1817" s="46"/>
      <c r="H1817" s="46"/>
      <c r="I1817" s="46"/>
      <c r="J1817" s="46"/>
      <c r="K1817" s="46"/>
      <c r="L1817" s="46"/>
      <c r="M1817" s="46"/>
      <c r="N1817" s="46"/>
      <c r="O1817" s="46"/>
      <c r="P1817" s="46"/>
      <c r="Q1817" s="46"/>
      <c r="R1817" s="46"/>
      <c r="S1817" s="46"/>
      <c r="T1817" s="46"/>
    </row>
    <row r="1818" spans="1:20">
      <c r="A1818" s="46"/>
      <c r="B1818" s="46"/>
      <c r="C1818" s="46"/>
      <c r="D1818" s="46"/>
      <c r="E1818" s="46"/>
      <c r="F1818" s="46"/>
      <c r="G1818" s="46"/>
      <c r="H1818" s="46"/>
      <c r="I1818" s="46"/>
      <c r="J1818" s="46"/>
      <c r="K1818" s="46"/>
      <c r="L1818" s="46"/>
      <c r="M1818" s="46"/>
      <c r="N1818" s="46"/>
      <c r="O1818" s="46"/>
      <c r="P1818" s="46"/>
      <c r="Q1818" s="46"/>
      <c r="R1818" s="46"/>
      <c r="S1818" s="46"/>
      <c r="T1818" s="46"/>
    </row>
    <row r="1819" spans="1:20">
      <c r="A1819" s="46"/>
      <c r="B1819" s="46"/>
      <c r="C1819" s="46"/>
      <c r="D1819" s="46"/>
      <c r="E1819" s="46"/>
      <c r="F1819" s="46"/>
      <c r="G1819" s="46"/>
      <c r="H1819" s="46"/>
      <c r="I1819" s="46"/>
      <c r="J1819" s="46"/>
      <c r="K1819" s="46"/>
      <c r="L1819" s="46"/>
      <c r="M1819" s="46"/>
      <c r="N1819" s="46"/>
      <c r="O1819" s="46"/>
      <c r="P1819" s="46"/>
      <c r="Q1819" s="46"/>
      <c r="R1819" s="46"/>
      <c r="S1819" s="46"/>
      <c r="T1819" s="46"/>
    </row>
    <row r="1820" spans="1:20">
      <c r="A1820" s="46"/>
      <c r="B1820" s="46"/>
      <c r="C1820" s="46"/>
      <c r="D1820" s="46"/>
      <c r="E1820" s="46"/>
      <c r="F1820" s="46"/>
      <c r="G1820" s="46"/>
      <c r="H1820" s="46"/>
      <c r="I1820" s="46"/>
      <c r="J1820" s="46"/>
      <c r="K1820" s="46"/>
      <c r="L1820" s="46"/>
      <c r="M1820" s="46"/>
      <c r="N1820" s="46"/>
      <c r="O1820" s="46"/>
      <c r="P1820" s="46"/>
      <c r="Q1820" s="46"/>
      <c r="R1820" s="46"/>
      <c r="S1820" s="46"/>
      <c r="T1820" s="46"/>
    </row>
    <row r="1821" spans="1:20">
      <c r="A1821" s="46"/>
      <c r="B1821" s="46"/>
      <c r="C1821" s="46"/>
      <c r="D1821" s="46"/>
      <c r="E1821" s="46"/>
      <c r="F1821" s="46"/>
      <c r="G1821" s="46"/>
      <c r="H1821" s="46"/>
      <c r="I1821" s="46"/>
      <c r="J1821" s="46"/>
      <c r="K1821" s="46"/>
      <c r="L1821" s="46"/>
      <c r="M1821" s="46"/>
      <c r="N1821" s="46"/>
      <c r="O1821" s="46"/>
      <c r="P1821" s="46"/>
      <c r="Q1821" s="46"/>
      <c r="R1821" s="46"/>
      <c r="S1821" s="46"/>
      <c r="T1821" s="46"/>
    </row>
    <row r="1822" spans="1:20">
      <c r="A1822" s="46"/>
      <c r="B1822" s="46"/>
      <c r="C1822" s="46"/>
      <c r="D1822" s="46"/>
      <c r="E1822" s="46"/>
      <c r="F1822" s="46"/>
      <c r="G1822" s="46"/>
      <c r="H1822" s="46"/>
      <c r="I1822" s="46"/>
      <c r="J1822" s="46"/>
      <c r="K1822" s="46"/>
      <c r="L1822" s="46"/>
      <c r="M1822" s="46"/>
      <c r="N1822" s="46"/>
      <c r="O1822" s="46"/>
      <c r="P1822" s="46"/>
      <c r="Q1822" s="46"/>
      <c r="R1822" s="46"/>
      <c r="S1822" s="46"/>
      <c r="T1822" s="46"/>
    </row>
    <row r="1823" spans="1:20">
      <c r="A1823" s="46"/>
      <c r="B1823" s="46"/>
      <c r="C1823" s="46"/>
      <c r="D1823" s="46"/>
      <c r="E1823" s="46"/>
      <c r="F1823" s="46"/>
      <c r="G1823" s="46"/>
      <c r="H1823" s="46"/>
      <c r="I1823" s="46"/>
      <c r="J1823" s="46"/>
      <c r="K1823" s="46"/>
      <c r="L1823" s="46"/>
      <c r="M1823" s="46"/>
      <c r="N1823" s="46"/>
      <c r="O1823" s="46"/>
      <c r="P1823" s="46"/>
      <c r="Q1823" s="46"/>
      <c r="R1823" s="46"/>
      <c r="S1823" s="46"/>
      <c r="T1823" s="46"/>
    </row>
    <row r="1824" spans="1:20">
      <c r="A1824" s="46"/>
      <c r="B1824" s="46"/>
      <c r="C1824" s="46"/>
      <c r="D1824" s="46"/>
      <c r="E1824" s="46"/>
      <c r="F1824" s="46"/>
      <c r="G1824" s="46"/>
      <c r="H1824" s="46"/>
      <c r="I1824" s="46"/>
      <c r="J1824" s="46"/>
      <c r="K1824" s="46"/>
      <c r="L1824" s="46"/>
      <c r="M1824" s="46"/>
      <c r="N1824" s="46"/>
      <c r="O1824" s="46"/>
      <c r="P1824" s="46"/>
      <c r="Q1824" s="46"/>
      <c r="R1824" s="46"/>
      <c r="S1824" s="46"/>
      <c r="T1824" s="46"/>
    </row>
    <row r="1825" spans="1:20">
      <c r="A1825" s="46"/>
      <c r="B1825" s="46"/>
      <c r="C1825" s="46"/>
      <c r="D1825" s="46"/>
      <c r="E1825" s="46"/>
      <c r="F1825" s="46"/>
      <c r="G1825" s="46"/>
      <c r="H1825" s="46"/>
      <c r="I1825" s="46"/>
      <c r="J1825" s="46"/>
      <c r="K1825" s="46"/>
      <c r="L1825" s="46"/>
      <c r="M1825" s="46"/>
      <c r="N1825" s="46"/>
      <c r="O1825" s="46"/>
      <c r="P1825" s="46"/>
      <c r="Q1825" s="46"/>
      <c r="R1825" s="46"/>
      <c r="S1825" s="46"/>
      <c r="T1825" s="46"/>
    </row>
    <row r="1826" spans="1:20">
      <c r="A1826" s="46"/>
      <c r="B1826" s="46"/>
      <c r="C1826" s="46"/>
      <c r="D1826" s="46"/>
      <c r="E1826" s="46"/>
      <c r="F1826" s="46"/>
      <c r="G1826" s="46"/>
      <c r="H1826" s="46"/>
      <c r="I1826" s="46"/>
      <c r="J1826" s="46"/>
      <c r="K1826" s="46"/>
      <c r="L1826" s="46"/>
      <c r="M1826" s="46"/>
      <c r="N1826" s="46"/>
      <c r="O1826" s="46"/>
      <c r="P1826" s="46"/>
      <c r="Q1826" s="46"/>
      <c r="R1826" s="46"/>
      <c r="S1826" s="46"/>
      <c r="T1826" s="46"/>
    </row>
    <row r="1827" spans="1:20">
      <c r="A1827" s="46"/>
      <c r="B1827" s="46"/>
      <c r="C1827" s="46"/>
      <c r="D1827" s="46"/>
      <c r="E1827" s="46"/>
      <c r="F1827" s="46"/>
      <c r="G1827" s="46"/>
      <c r="H1827" s="46"/>
      <c r="I1827" s="46"/>
      <c r="J1827" s="46"/>
      <c r="K1827" s="46"/>
      <c r="L1827" s="46"/>
      <c r="M1827" s="46"/>
      <c r="N1827" s="46"/>
      <c r="O1827" s="46"/>
      <c r="P1827" s="46"/>
      <c r="Q1827" s="46"/>
      <c r="R1827" s="46"/>
      <c r="S1827" s="46"/>
      <c r="T1827" s="46"/>
    </row>
    <row r="1828" spans="1:20">
      <c r="A1828" s="46"/>
      <c r="B1828" s="46"/>
      <c r="C1828" s="46"/>
      <c r="D1828" s="46"/>
      <c r="E1828" s="46"/>
      <c r="F1828" s="46"/>
      <c r="G1828" s="46"/>
      <c r="H1828" s="46"/>
      <c r="I1828" s="46"/>
      <c r="J1828" s="46"/>
      <c r="K1828" s="46"/>
      <c r="L1828" s="46"/>
      <c r="M1828" s="46"/>
      <c r="N1828" s="46"/>
      <c r="O1828" s="46"/>
      <c r="P1828" s="46"/>
      <c r="Q1828" s="46"/>
      <c r="R1828" s="46"/>
      <c r="S1828" s="46"/>
      <c r="T1828" s="46"/>
    </row>
    <row r="1829" spans="1:20">
      <c r="A1829" s="46"/>
      <c r="B1829" s="46"/>
      <c r="C1829" s="46"/>
      <c r="D1829" s="46"/>
      <c r="E1829" s="46"/>
      <c r="F1829" s="46"/>
      <c r="G1829" s="46"/>
      <c r="H1829" s="46"/>
      <c r="I1829" s="46"/>
      <c r="J1829" s="46"/>
      <c r="K1829" s="46"/>
      <c r="L1829" s="46"/>
      <c r="M1829" s="46"/>
      <c r="N1829" s="46"/>
      <c r="O1829" s="46"/>
      <c r="P1829" s="46"/>
      <c r="Q1829" s="46"/>
      <c r="R1829" s="46"/>
      <c r="S1829" s="46"/>
      <c r="T1829" s="46"/>
    </row>
    <row r="1830" spans="1:20">
      <c r="A1830" s="46"/>
      <c r="B1830" s="46"/>
      <c r="C1830" s="46"/>
      <c r="D1830" s="46"/>
      <c r="E1830" s="46"/>
      <c r="F1830" s="46"/>
      <c r="G1830" s="46"/>
      <c r="H1830" s="46"/>
      <c r="I1830" s="46"/>
      <c r="J1830" s="46"/>
      <c r="K1830" s="46"/>
      <c r="L1830" s="46"/>
      <c r="M1830" s="46"/>
      <c r="N1830" s="46"/>
      <c r="O1830" s="46"/>
      <c r="P1830" s="46"/>
      <c r="Q1830" s="46"/>
      <c r="R1830" s="46"/>
      <c r="S1830" s="46"/>
      <c r="T1830" s="46"/>
    </row>
    <row r="1831" spans="1:20">
      <c r="A1831" s="46"/>
      <c r="B1831" s="46"/>
      <c r="C1831" s="46"/>
      <c r="D1831" s="46"/>
      <c r="E1831" s="46"/>
      <c r="F1831" s="46"/>
      <c r="G1831" s="46"/>
      <c r="H1831" s="46"/>
      <c r="I1831" s="46"/>
      <c r="J1831" s="46"/>
      <c r="K1831" s="46"/>
      <c r="L1831" s="46"/>
      <c r="M1831" s="46"/>
      <c r="N1831" s="46"/>
      <c r="O1831" s="46"/>
      <c r="P1831" s="46"/>
      <c r="Q1831" s="46"/>
      <c r="R1831" s="46"/>
      <c r="S1831" s="46"/>
      <c r="T1831" s="46"/>
    </row>
    <row r="1832" spans="1:20">
      <c r="A1832" s="46"/>
      <c r="B1832" s="46"/>
      <c r="C1832" s="46"/>
      <c r="D1832" s="46"/>
      <c r="E1832" s="46"/>
      <c r="F1832" s="46"/>
      <c r="G1832" s="46"/>
      <c r="H1832" s="46"/>
      <c r="I1832" s="46"/>
      <c r="J1832" s="46"/>
      <c r="K1832" s="46"/>
      <c r="L1832" s="46"/>
      <c r="M1832" s="46"/>
      <c r="N1832" s="46"/>
      <c r="O1832" s="46"/>
      <c r="P1832" s="46"/>
      <c r="Q1832" s="46"/>
      <c r="R1832" s="46"/>
      <c r="S1832" s="46"/>
      <c r="T1832" s="46"/>
    </row>
    <row r="1833" spans="1:20">
      <c r="A1833" s="46"/>
      <c r="B1833" s="46"/>
      <c r="C1833" s="46"/>
      <c r="D1833" s="46"/>
      <c r="E1833" s="46"/>
      <c r="F1833" s="46"/>
      <c r="G1833" s="46"/>
      <c r="H1833" s="46"/>
      <c r="I1833" s="46"/>
      <c r="J1833" s="46"/>
      <c r="K1833" s="46"/>
      <c r="L1833" s="46"/>
      <c r="M1833" s="46"/>
      <c r="N1833" s="46"/>
      <c r="O1833" s="46"/>
      <c r="P1833" s="46"/>
      <c r="Q1833" s="46"/>
      <c r="R1833" s="46"/>
      <c r="S1833" s="46"/>
      <c r="T1833" s="46"/>
    </row>
    <row r="1834" spans="1:20">
      <c r="A1834" s="46"/>
      <c r="B1834" s="46"/>
      <c r="C1834" s="46"/>
      <c r="D1834" s="46"/>
      <c r="E1834" s="46"/>
      <c r="F1834" s="46"/>
      <c r="G1834" s="46"/>
      <c r="H1834" s="46"/>
      <c r="I1834" s="46"/>
      <c r="J1834" s="46"/>
      <c r="K1834" s="46"/>
      <c r="L1834" s="46"/>
      <c r="M1834" s="46"/>
      <c r="N1834" s="46"/>
      <c r="O1834" s="46"/>
      <c r="P1834" s="46"/>
      <c r="Q1834" s="46"/>
      <c r="R1834" s="46"/>
      <c r="S1834" s="46"/>
      <c r="T1834" s="46"/>
    </row>
    <row r="1835" spans="1:20">
      <c r="A1835" s="46"/>
      <c r="B1835" s="46"/>
      <c r="C1835" s="46"/>
      <c r="D1835" s="46"/>
      <c r="E1835" s="46"/>
      <c r="F1835" s="46"/>
      <c r="G1835" s="46"/>
      <c r="H1835" s="46"/>
      <c r="I1835" s="46"/>
      <c r="J1835" s="46"/>
      <c r="K1835" s="46"/>
      <c r="L1835" s="46"/>
      <c r="M1835" s="46"/>
      <c r="N1835" s="46"/>
      <c r="O1835" s="46"/>
      <c r="P1835" s="46"/>
      <c r="Q1835" s="46"/>
      <c r="R1835" s="46"/>
      <c r="S1835" s="46"/>
      <c r="T1835" s="46"/>
    </row>
    <row r="1836" spans="1:20">
      <c r="A1836" s="46"/>
      <c r="B1836" s="46"/>
      <c r="C1836" s="46"/>
      <c r="D1836" s="46"/>
      <c r="E1836" s="46"/>
      <c r="F1836" s="46"/>
      <c r="G1836" s="46"/>
      <c r="H1836" s="46"/>
      <c r="I1836" s="46"/>
      <c r="J1836" s="46"/>
      <c r="K1836" s="46"/>
      <c r="L1836" s="46"/>
      <c r="M1836" s="46"/>
      <c r="N1836" s="46"/>
      <c r="O1836" s="46"/>
      <c r="P1836" s="46"/>
      <c r="Q1836" s="46"/>
      <c r="R1836" s="46"/>
      <c r="S1836" s="46"/>
      <c r="T1836" s="46"/>
    </row>
    <row r="1837" spans="1:20">
      <c r="A1837" s="46"/>
      <c r="B1837" s="46"/>
      <c r="C1837" s="46"/>
      <c r="D1837" s="46"/>
      <c r="E1837" s="46"/>
      <c r="F1837" s="46"/>
      <c r="G1837" s="46"/>
      <c r="H1837" s="46"/>
      <c r="I1837" s="46"/>
      <c r="J1837" s="46"/>
      <c r="K1837" s="46"/>
      <c r="L1837" s="46"/>
      <c r="M1837" s="46"/>
      <c r="N1837" s="46"/>
      <c r="O1837" s="46"/>
      <c r="P1837" s="46"/>
      <c r="Q1837" s="46"/>
      <c r="R1837" s="46"/>
      <c r="S1837" s="46"/>
      <c r="T1837" s="46"/>
    </row>
    <row r="1838" spans="1:20">
      <c r="A1838" s="46"/>
      <c r="B1838" s="46"/>
      <c r="C1838" s="46"/>
      <c r="D1838" s="46"/>
      <c r="E1838" s="46"/>
      <c r="F1838" s="46"/>
      <c r="G1838" s="46"/>
      <c r="H1838" s="46"/>
      <c r="I1838" s="46"/>
      <c r="J1838" s="46"/>
      <c r="K1838" s="46"/>
      <c r="L1838" s="46"/>
      <c r="M1838" s="46"/>
      <c r="N1838" s="46"/>
      <c r="O1838" s="46"/>
      <c r="P1838" s="46"/>
      <c r="Q1838" s="46"/>
      <c r="R1838" s="46"/>
      <c r="S1838" s="46"/>
      <c r="T1838" s="46"/>
    </row>
    <row r="1839" spans="1:20">
      <c r="A1839" s="46"/>
      <c r="B1839" s="46"/>
      <c r="C1839" s="46"/>
      <c r="D1839" s="46"/>
      <c r="E1839" s="46"/>
      <c r="F1839" s="46"/>
      <c r="G1839" s="46"/>
      <c r="H1839" s="46"/>
      <c r="I1839" s="46"/>
      <c r="J1839" s="46"/>
      <c r="K1839" s="46"/>
      <c r="L1839" s="46"/>
      <c r="M1839" s="46"/>
      <c r="N1839" s="46"/>
      <c r="O1839" s="46"/>
      <c r="P1839" s="46"/>
      <c r="Q1839" s="46"/>
      <c r="R1839" s="46"/>
      <c r="S1839" s="46"/>
      <c r="T1839" s="46"/>
    </row>
    <row r="1840" spans="1:20">
      <c r="A1840" s="46"/>
      <c r="B1840" s="46"/>
      <c r="C1840" s="46"/>
      <c r="D1840" s="46"/>
      <c r="E1840" s="46"/>
      <c r="F1840" s="46"/>
      <c r="G1840" s="46"/>
      <c r="H1840" s="46"/>
      <c r="I1840" s="46"/>
      <c r="J1840" s="46"/>
      <c r="K1840" s="46"/>
      <c r="L1840" s="46"/>
      <c r="M1840" s="46"/>
      <c r="N1840" s="46"/>
      <c r="O1840" s="46"/>
      <c r="P1840" s="46"/>
      <c r="Q1840" s="46"/>
      <c r="R1840" s="46"/>
      <c r="S1840" s="46"/>
      <c r="T1840" s="46"/>
    </row>
    <row r="1841" spans="1:20">
      <c r="A1841" s="46"/>
      <c r="B1841" s="46"/>
      <c r="C1841" s="46"/>
      <c r="D1841" s="46"/>
      <c r="E1841" s="46"/>
      <c r="F1841" s="46"/>
      <c r="G1841" s="46"/>
      <c r="H1841" s="46"/>
      <c r="I1841" s="46"/>
      <c r="J1841" s="46"/>
      <c r="K1841" s="46"/>
      <c r="L1841" s="46"/>
      <c r="M1841" s="46"/>
      <c r="N1841" s="46"/>
      <c r="O1841" s="46"/>
      <c r="P1841" s="46"/>
      <c r="Q1841" s="46"/>
      <c r="R1841" s="46"/>
      <c r="S1841" s="46"/>
      <c r="T1841" s="46"/>
    </row>
    <row r="1842" spans="1:20">
      <c r="A1842" s="46"/>
      <c r="B1842" s="46"/>
      <c r="C1842" s="46"/>
      <c r="D1842" s="46"/>
      <c r="E1842" s="46"/>
      <c r="F1842" s="46"/>
      <c r="G1842" s="46"/>
      <c r="H1842" s="46"/>
      <c r="I1842" s="46"/>
      <c r="J1842" s="46"/>
      <c r="K1842" s="46"/>
      <c r="L1842" s="46"/>
      <c r="M1842" s="46"/>
      <c r="N1842" s="46"/>
      <c r="O1842" s="46"/>
      <c r="P1842" s="46"/>
      <c r="Q1842" s="46"/>
      <c r="R1842" s="46"/>
      <c r="S1842" s="46"/>
      <c r="T1842" s="46"/>
    </row>
    <row r="1843" spans="1:20">
      <c r="A1843" s="46"/>
      <c r="B1843" s="46"/>
      <c r="C1843" s="46"/>
      <c r="D1843" s="46"/>
      <c r="E1843" s="46"/>
      <c r="F1843" s="46"/>
      <c r="G1843" s="46"/>
      <c r="H1843" s="46"/>
      <c r="I1843" s="46"/>
      <c r="J1843" s="46"/>
      <c r="K1843" s="46"/>
      <c r="L1843" s="46"/>
      <c r="M1843" s="46"/>
      <c r="N1843" s="46"/>
      <c r="O1843" s="46"/>
      <c r="P1843" s="46"/>
      <c r="Q1843" s="46"/>
      <c r="R1843" s="46"/>
      <c r="S1843" s="46"/>
      <c r="T1843" s="46"/>
    </row>
    <row r="1844" spans="1:20">
      <c r="A1844" s="46"/>
      <c r="B1844" s="46"/>
      <c r="C1844" s="46"/>
      <c r="D1844" s="46"/>
      <c r="E1844" s="46"/>
      <c r="F1844" s="46"/>
      <c r="G1844" s="46"/>
      <c r="H1844" s="46"/>
      <c r="I1844" s="46"/>
      <c r="J1844" s="46"/>
      <c r="K1844" s="46"/>
      <c r="L1844" s="46"/>
      <c r="M1844" s="46"/>
      <c r="N1844" s="46"/>
      <c r="O1844" s="46"/>
      <c r="P1844" s="46"/>
      <c r="Q1844" s="46"/>
      <c r="R1844" s="46"/>
      <c r="S1844" s="46"/>
      <c r="T1844" s="46"/>
    </row>
    <row r="1845" spans="1:20">
      <c r="A1845" s="46"/>
      <c r="B1845" s="46"/>
      <c r="C1845" s="46"/>
      <c r="D1845" s="46"/>
      <c r="E1845" s="46"/>
      <c r="F1845" s="46"/>
      <c r="G1845" s="46"/>
      <c r="H1845" s="46"/>
      <c r="I1845" s="46"/>
      <c r="J1845" s="46"/>
      <c r="K1845" s="46"/>
      <c r="L1845" s="46"/>
      <c r="M1845" s="46"/>
      <c r="N1845" s="46"/>
      <c r="O1845" s="46"/>
      <c r="P1845" s="46"/>
      <c r="Q1845" s="46"/>
      <c r="R1845" s="46"/>
      <c r="S1845" s="46"/>
      <c r="T1845" s="46"/>
    </row>
    <row r="1846" spans="1:20">
      <c r="A1846" s="46"/>
      <c r="B1846" s="46"/>
      <c r="C1846" s="46"/>
      <c r="D1846" s="46"/>
      <c r="E1846" s="46"/>
      <c r="F1846" s="46"/>
      <c r="G1846" s="46"/>
      <c r="H1846" s="46"/>
      <c r="I1846" s="46"/>
      <c r="J1846" s="46"/>
      <c r="K1846" s="46"/>
      <c r="L1846" s="46"/>
      <c r="M1846" s="46"/>
      <c r="N1846" s="46"/>
      <c r="O1846" s="46"/>
      <c r="P1846" s="46"/>
      <c r="Q1846" s="46"/>
      <c r="R1846" s="46"/>
      <c r="S1846" s="46"/>
      <c r="T1846" s="46"/>
    </row>
    <row r="1847" spans="1:20">
      <c r="A1847" s="46"/>
      <c r="B1847" s="46"/>
      <c r="C1847" s="46"/>
      <c r="D1847" s="46"/>
      <c r="E1847" s="46"/>
      <c r="F1847" s="46"/>
      <c r="G1847" s="46"/>
      <c r="H1847" s="46"/>
      <c r="I1847" s="46"/>
      <c r="J1847" s="46"/>
      <c r="K1847" s="46"/>
      <c r="L1847" s="46"/>
      <c r="M1847" s="46"/>
      <c r="N1847" s="46"/>
      <c r="O1847" s="46"/>
      <c r="P1847" s="46"/>
      <c r="Q1847" s="46"/>
      <c r="R1847" s="46"/>
      <c r="S1847" s="46"/>
      <c r="T1847" s="46"/>
    </row>
    <row r="1848" spans="1:20">
      <c r="A1848" s="46"/>
      <c r="B1848" s="46"/>
      <c r="C1848" s="46"/>
      <c r="D1848" s="46"/>
      <c r="E1848" s="46"/>
      <c r="F1848" s="46"/>
      <c r="G1848" s="46"/>
      <c r="H1848" s="46"/>
      <c r="I1848" s="46"/>
      <c r="J1848" s="46"/>
      <c r="K1848" s="46"/>
      <c r="L1848" s="46"/>
      <c r="M1848" s="46"/>
      <c r="N1848" s="46"/>
      <c r="O1848" s="46"/>
      <c r="P1848" s="46"/>
      <c r="Q1848" s="46"/>
      <c r="R1848" s="46"/>
      <c r="S1848" s="46"/>
      <c r="T1848" s="46"/>
    </row>
    <row r="1849" spans="1:20">
      <c r="A1849" s="46"/>
      <c r="B1849" s="46"/>
      <c r="C1849" s="46"/>
      <c r="D1849" s="46"/>
      <c r="E1849" s="46"/>
      <c r="F1849" s="46"/>
      <c r="G1849" s="46"/>
      <c r="H1849" s="46"/>
      <c r="I1849" s="46"/>
      <c r="J1849" s="46"/>
      <c r="K1849" s="46"/>
      <c r="L1849" s="46"/>
      <c r="M1849" s="46"/>
      <c r="N1849" s="46"/>
      <c r="O1849" s="46"/>
      <c r="P1849" s="46"/>
      <c r="Q1849" s="46"/>
      <c r="R1849" s="46"/>
      <c r="S1849" s="46"/>
      <c r="T1849" s="46"/>
    </row>
    <row r="1850" spans="1:20">
      <c r="A1850" s="46"/>
      <c r="B1850" s="46"/>
      <c r="C1850" s="46"/>
      <c r="D1850" s="46"/>
      <c r="E1850" s="46"/>
      <c r="F1850" s="46"/>
      <c r="G1850" s="46"/>
      <c r="H1850" s="46"/>
      <c r="I1850" s="46"/>
      <c r="J1850" s="46"/>
      <c r="K1850" s="46"/>
      <c r="L1850" s="46"/>
      <c r="M1850" s="46"/>
      <c r="N1850" s="46"/>
      <c r="O1850" s="46"/>
      <c r="P1850" s="46"/>
      <c r="Q1850" s="46"/>
      <c r="R1850" s="46"/>
      <c r="S1850" s="46"/>
      <c r="T1850" s="46"/>
    </row>
    <row r="1851" spans="1:20">
      <c r="A1851" s="46"/>
      <c r="B1851" s="46"/>
      <c r="C1851" s="46"/>
      <c r="D1851" s="46"/>
      <c r="E1851" s="46"/>
      <c r="F1851" s="46"/>
      <c r="G1851" s="46"/>
      <c r="H1851" s="46"/>
      <c r="I1851" s="46"/>
      <c r="J1851" s="46"/>
      <c r="K1851" s="46"/>
      <c r="L1851" s="46"/>
      <c r="M1851" s="46"/>
      <c r="N1851" s="46"/>
      <c r="O1851" s="46"/>
      <c r="P1851" s="46"/>
      <c r="Q1851" s="46"/>
      <c r="R1851" s="46"/>
      <c r="S1851" s="46"/>
      <c r="T1851" s="46"/>
    </row>
    <row r="1852" spans="1:20">
      <c r="A1852" s="46"/>
      <c r="B1852" s="46"/>
      <c r="C1852" s="46"/>
      <c r="D1852" s="46"/>
      <c r="E1852" s="46"/>
      <c r="F1852" s="46"/>
      <c r="G1852" s="46"/>
      <c r="H1852" s="46"/>
      <c r="I1852" s="46"/>
      <c r="J1852" s="46"/>
      <c r="K1852" s="46"/>
      <c r="L1852" s="46"/>
      <c r="M1852" s="46"/>
      <c r="N1852" s="46"/>
      <c r="O1852" s="46"/>
      <c r="P1852" s="46"/>
      <c r="Q1852" s="46"/>
      <c r="R1852" s="46"/>
      <c r="S1852" s="46"/>
      <c r="T1852" s="46"/>
    </row>
    <row r="1853" spans="1:20">
      <c r="A1853" s="46"/>
      <c r="B1853" s="46"/>
      <c r="C1853" s="46"/>
      <c r="D1853" s="46"/>
      <c r="E1853" s="46"/>
      <c r="F1853" s="46"/>
      <c r="G1853" s="46"/>
      <c r="H1853" s="46"/>
      <c r="I1853" s="46"/>
      <c r="J1853" s="46"/>
      <c r="K1853" s="46"/>
      <c r="L1853" s="46"/>
      <c r="M1853" s="46"/>
      <c r="N1853" s="46"/>
      <c r="O1853" s="46"/>
      <c r="P1853" s="46"/>
      <c r="Q1853" s="46"/>
      <c r="R1853" s="46"/>
      <c r="S1853" s="46"/>
      <c r="T1853" s="46"/>
    </row>
    <row r="1854" spans="1:20">
      <c r="A1854" s="46"/>
      <c r="B1854" s="46"/>
      <c r="C1854" s="46"/>
      <c r="D1854" s="46"/>
      <c r="E1854" s="46"/>
      <c r="F1854" s="46"/>
      <c r="G1854" s="46"/>
      <c r="H1854" s="46"/>
      <c r="I1854" s="46"/>
      <c r="J1854" s="46"/>
      <c r="K1854" s="46"/>
      <c r="L1854" s="46"/>
      <c r="M1854" s="46"/>
      <c r="N1854" s="46"/>
      <c r="O1854" s="46"/>
      <c r="P1854" s="46"/>
      <c r="Q1854" s="46"/>
      <c r="R1854" s="46"/>
      <c r="S1854" s="46"/>
      <c r="T1854" s="46"/>
    </row>
    <row r="1855" spans="1:20">
      <c r="A1855" s="46"/>
      <c r="B1855" s="46"/>
      <c r="C1855" s="46"/>
      <c r="D1855" s="46"/>
      <c r="E1855" s="46"/>
      <c r="F1855" s="46"/>
      <c r="G1855" s="46"/>
      <c r="H1855" s="46"/>
      <c r="I1855" s="46"/>
      <c r="J1855" s="46"/>
      <c r="K1855" s="46"/>
      <c r="L1855" s="46"/>
      <c r="M1855" s="46"/>
      <c r="N1855" s="46"/>
      <c r="O1855" s="46"/>
      <c r="P1855" s="46"/>
      <c r="Q1855" s="46"/>
      <c r="R1855" s="46"/>
      <c r="S1855" s="46"/>
      <c r="T1855" s="46"/>
    </row>
    <row r="1856" spans="1:20">
      <c r="A1856" s="46"/>
      <c r="B1856" s="46"/>
      <c r="C1856" s="46"/>
      <c r="D1856" s="46"/>
      <c r="E1856" s="46"/>
      <c r="F1856" s="46"/>
      <c r="G1856" s="46"/>
      <c r="H1856" s="46"/>
      <c r="I1856" s="46"/>
      <c r="J1856" s="46"/>
      <c r="K1856" s="46"/>
      <c r="L1856" s="46"/>
      <c r="M1856" s="46"/>
      <c r="N1856" s="46"/>
      <c r="O1856" s="46"/>
      <c r="P1856" s="46"/>
      <c r="Q1856" s="46"/>
      <c r="R1856" s="46"/>
      <c r="S1856" s="46"/>
      <c r="T1856" s="46"/>
    </row>
    <row r="1857" spans="1:20">
      <c r="A1857" s="46"/>
      <c r="B1857" s="46"/>
      <c r="C1857" s="46"/>
      <c r="D1857" s="46"/>
      <c r="E1857" s="46"/>
      <c r="F1857" s="46"/>
      <c r="G1857" s="46"/>
      <c r="H1857" s="46"/>
      <c r="I1857" s="46"/>
      <c r="J1857" s="46"/>
      <c r="K1857" s="46"/>
      <c r="L1857" s="46"/>
      <c r="M1857" s="46"/>
      <c r="N1857" s="46"/>
      <c r="O1857" s="46"/>
      <c r="P1857" s="46"/>
      <c r="Q1857" s="46"/>
      <c r="R1857" s="46"/>
      <c r="S1857" s="46"/>
      <c r="T1857" s="46"/>
    </row>
    <row r="1858" spans="1:20">
      <c r="A1858" s="46"/>
      <c r="B1858" s="46"/>
      <c r="C1858" s="46"/>
      <c r="D1858" s="46"/>
      <c r="E1858" s="46"/>
      <c r="F1858" s="46"/>
      <c r="G1858" s="46"/>
      <c r="H1858" s="46"/>
      <c r="I1858" s="46"/>
      <c r="J1858" s="46"/>
      <c r="K1858" s="46"/>
      <c r="L1858" s="46"/>
      <c r="M1858" s="46"/>
      <c r="N1858" s="46"/>
      <c r="O1858" s="46"/>
      <c r="P1858" s="46"/>
      <c r="Q1858" s="46"/>
      <c r="R1858" s="46"/>
      <c r="S1858" s="46"/>
      <c r="T1858" s="46"/>
    </row>
    <row r="1859" spans="1:20">
      <c r="A1859" s="46"/>
      <c r="B1859" s="46"/>
      <c r="C1859" s="46"/>
      <c r="D1859" s="46"/>
      <c r="E1859" s="46"/>
      <c r="F1859" s="46"/>
      <c r="G1859" s="46"/>
      <c r="H1859" s="46"/>
      <c r="I1859" s="46"/>
      <c r="J1859" s="46"/>
      <c r="K1859" s="46"/>
      <c r="L1859" s="46"/>
      <c r="M1859" s="46"/>
      <c r="N1859" s="46"/>
      <c r="O1859" s="46"/>
      <c r="P1859" s="46"/>
      <c r="Q1859" s="46"/>
      <c r="R1859" s="46"/>
      <c r="S1859" s="46"/>
      <c r="T1859" s="46"/>
    </row>
    <row r="1860" spans="1:20">
      <c r="A1860" s="46"/>
      <c r="B1860" s="46"/>
      <c r="C1860" s="46"/>
      <c r="D1860" s="46"/>
      <c r="E1860" s="46"/>
      <c r="F1860" s="46"/>
      <c r="G1860" s="46"/>
      <c r="H1860" s="46"/>
      <c r="I1860" s="46"/>
      <c r="J1860" s="46"/>
      <c r="K1860" s="46"/>
      <c r="L1860" s="46"/>
      <c r="M1860" s="46"/>
      <c r="N1860" s="46"/>
      <c r="O1860" s="46"/>
      <c r="P1860" s="46"/>
      <c r="Q1860" s="46"/>
      <c r="R1860" s="46"/>
      <c r="S1860" s="46"/>
      <c r="T1860" s="46"/>
    </row>
    <row r="1861" spans="1:20">
      <c r="A1861" s="46"/>
      <c r="B1861" s="46"/>
      <c r="C1861" s="46"/>
      <c r="D1861" s="46"/>
      <c r="E1861" s="46"/>
      <c r="F1861" s="46"/>
      <c r="G1861" s="46"/>
      <c r="H1861" s="46"/>
      <c r="I1861" s="46"/>
      <c r="J1861" s="46"/>
      <c r="K1861" s="46"/>
      <c r="L1861" s="46"/>
      <c r="M1861" s="46"/>
      <c r="N1861" s="46"/>
      <c r="O1861" s="46"/>
      <c r="P1861" s="46"/>
      <c r="Q1861" s="46"/>
      <c r="R1861" s="46"/>
      <c r="S1861" s="46"/>
      <c r="T1861" s="46"/>
    </row>
    <row r="1862" spans="1:20">
      <c r="A1862" s="46"/>
      <c r="B1862" s="46"/>
      <c r="C1862" s="46"/>
      <c r="D1862" s="46"/>
      <c r="E1862" s="46"/>
      <c r="F1862" s="46"/>
      <c r="G1862" s="46"/>
      <c r="H1862" s="46"/>
      <c r="I1862" s="46"/>
      <c r="J1862" s="46"/>
      <c r="K1862" s="46"/>
      <c r="L1862" s="46"/>
      <c r="M1862" s="46"/>
      <c r="N1862" s="46"/>
      <c r="O1862" s="46"/>
      <c r="P1862" s="46"/>
      <c r="Q1862" s="46"/>
      <c r="R1862" s="46"/>
      <c r="S1862" s="46"/>
      <c r="T1862" s="46"/>
    </row>
    <row r="1863" spans="1:20">
      <c r="A1863" s="46"/>
      <c r="B1863" s="46"/>
      <c r="C1863" s="46"/>
      <c r="D1863" s="46"/>
      <c r="E1863" s="46"/>
      <c r="F1863" s="46"/>
      <c r="G1863" s="46"/>
      <c r="H1863" s="46"/>
      <c r="I1863" s="46"/>
      <c r="J1863" s="46"/>
      <c r="K1863" s="46"/>
      <c r="L1863" s="46"/>
      <c r="M1863" s="46"/>
      <c r="N1863" s="46"/>
      <c r="O1863" s="46"/>
      <c r="P1863" s="46"/>
      <c r="Q1863" s="46"/>
      <c r="R1863" s="46"/>
      <c r="S1863" s="46"/>
      <c r="T1863" s="46"/>
    </row>
    <row r="1864" spans="1:20">
      <c r="A1864" s="46"/>
      <c r="B1864" s="46"/>
      <c r="C1864" s="46"/>
      <c r="D1864" s="46"/>
      <c r="E1864" s="46"/>
      <c r="F1864" s="46"/>
      <c r="G1864" s="46"/>
      <c r="H1864" s="46"/>
      <c r="I1864" s="46"/>
      <c r="J1864" s="46"/>
      <c r="K1864" s="46"/>
      <c r="L1864" s="46"/>
      <c r="M1864" s="46"/>
      <c r="N1864" s="46"/>
      <c r="O1864" s="46"/>
      <c r="P1864" s="46"/>
      <c r="Q1864" s="46"/>
      <c r="R1864" s="46"/>
      <c r="S1864" s="46"/>
      <c r="T1864" s="46"/>
    </row>
    <row r="1865" spans="1:20">
      <c r="A1865" s="46"/>
      <c r="B1865" s="46"/>
      <c r="C1865" s="46"/>
      <c r="D1865" s="46"/>
      <c r="E1865" s="46"/>
      <c r="F1865" s="46"/>
      <c r="G1865" s="46"/>
      <c r="H1865" s="46"/>
      <c r="I1865" s="46"/>
      <c r="J1865" s="46"/>
      <c r="K1865" s="46"/>
      <c r="L1865" s="46"/>
      <c r="M1865" s="46"/>
      <c r="N1865" s="46"/>
      <c r="O1865" s="46"/>
      <c r="P1865" s="46"/>
      <c r="Q1865" s="46"/>
      <c r="R1865" s="46"/>
      <c r="S1865" s="46"/>
      <c r="T1865" s="46"/>
    </row>
    <row r="1866" spans="1:20">
      <c r="A1866" s="46"/>
      <c r="B1866" s="46"/>
      <c r="C1866" s="46"/>
      <c r="D1866" s="46"/>
      <c r="E1866" s="46"/>
      <c r="F1866" s="46"/>
      <c r="G1866" s="46"/>
      <c r="H1866" s="46"/>
      <c r="I1866" s="46"/>
      <c r="J1866" s="46"/>
      <c r="K1866" s="46"/>
      <c r="L1866" s="46"/>
      <c r="M1866" s="46"/>
      <c r="N1866" s="46"/>
      <c r="O1866" s="46"/>
      <c r="P1866" s="46"/>
      <c r="Q1866" s="46"/>
      <c r="R1866" s="46"/>
      <c r="S1866" s="46"/>
      <c r="T1866" s="46"/>
    </row>
    <row r="1867" spans="1:20">
      <c r="A1867" s="46"/>
      <c r="B1867" s="46"/>
      <c r="C1867" s="46"/>
      <c r="D1867" s="46"/>
      <c r="E1867" s="46"/>
      <c r="F1867" s="46"/>
      <c r="G1867" s="46"/>
      <c r="H1867" s="46"/>
      <c r="I1867" s="46"/>
      <c r="J1867" s="46"/>
      <c r="K1867" s="46"/>
      <c r="L1867" s="46"/>
      <c r="M1867" s="46"/>
      <c r="N1867" s="46"/>
      <c r="O1867" s="46"/>
      <c r="P1867" s="46"/>
      <c r="Q1867" s="46"/>
      <c r="R1867" s="46"/>
      <c r="S1867" s="46"/>
      <c r="T1867" s="46"/>
    </row>
    <row r="1868" spans="1:20">
      <c r="A1868" s="46"/>
      <c r="B1868" s="46"/>
      <c r="C1868" s="46"/>
      <c r="D1868" s="46"/>
      <c r="E1868" s="46"/>
      <c r="F1868" s="46"/>
      <c r="G1868" s="46"/>
      <c r="H1868" s="46"/>
      <c r="I1868" s="46"/>
      <c r="J1868" s="46"/>
      <c r="K1868" s="46"/>
      <c r="L1868" s="46"/>
      <c r="M1868" s="46"/>
      <c r="N1868" s="46"/>
      <c r="O1868" s="46"/>
      <c r="P1868" s="46"/>
      <c r="Q1868" s="46"/>
      <c r="R1868" s="46"/>
      <c r="S1868" s="46"/>
      <c r="T1868" s="46"/>
    </row>
    <row r="1869" spans="1:20">
      <c r="A1869" s="46"/>
      <c r="B1869" s="46"/>
      <c r="C1869" s="46"/>
      <c r="D1869" s="46"/>
      <c r="E1869" s="46"/>
      <c r="F1869" s="46"/>
      <c r="G1869" s="46"/>
      <c r="H1869" s="46"/>
      <c r="I1869" s="46"/>
      <c r="J1869" s="46"/>
      <c r="K1869" s="46"/>
      <c r="L1869" s="46"/>
      <c r="M1869" s="46"/>
      <c r="N1869" s="46"/>
      <c r="O1869" s="46"/>
      <c r="P1869" s="46"/>
      <c r="Q1869" s="46"/>
      <c r="R1869" s="46"/>
      <c r="S1869" s="46"/>
      <c r="T1869" s="46"/>
    </row>
    <row r="1870" spans="1:20">
      <c r="A1870" s="46"/>
      <c r="B1870" s="46"/>
      <c r="C1870" s="46"/>
      <c r="D1870" s="46"/>
      <c r="E1870" s="46"/>
      <c r="F1870" s="46"/>
      <c r="G1870" s="46"/>
      <c r="H1870" s="46"/>
      <c r="I1870" s="46"/>
      <c r="J1870" s="46"/>
      <c r="K1870" s="46"/>
      <c r="L1870" s="46"/>
      <c r="M1870" s="46"/>
      <c r="N1870" s="46"/>
      <c r="O1870" s="46"/>
      <c r="P1870" s="46"/>
      <c r="Q1870" s="46"/>
      <c r="R1870" s="46"/>
      <c r="S1870" s="46"/>
      <c r="T1870" s="46"/>
    </row>
    <row r="1871" spans="1:20">
      <c r="A1871" s="46"/>
      <c r="B1871" s="46"/>
      <c r="C1871" s="46"/>
      <c r="D1871" s="46"/>
      <c r="E1871" s="46"/>
      <c r="F1871" s="46"/>
      <c r="G1871" s="46"/>
      <c r="H1871" s="46"/>
      <c r="I1871" s="46"/>
      <c r="J1871" s="46"/>
      <c r="K1871" s="46"/>
      <c r="L1871" s="46"/>
      <c r="M1871" s="46"/>
      <c r="N1871" s="46"/>
      <c r="O1871" s="46"/>
      <c r="P1871" s="46"/>
      <c r="Q1871" s="46"/>
      <c r="R1871" s="46"/>
      <c r="S1871" s="46"/>
      <c r="T1871" s="46"/>
    </row>
    <row r="1872" spans="1:20">
      <c r="A1872" s="46"/>
      <c r="B1872" s="46"/>
      <c r="C1872" s="46"/>
      <c r="D1872" s="46"/>
      <c r="E1872" s="46"/>
      <c r="F1872" s="46"/>
      <c r="G1872" s="46"/>
      <c r="H1872" s="46"/>
      <c r="I1872" s="46"/>
      <c r="J1872" s="46"/>
      <c r="K1872" s="46"/>
      <c r="L1872" s="46"/>
      <c r="M1872" s="46"/>
      <c r="N1872" s="46"/>
      <c r="O1872" s="46"/>
      <c r="P1872" s="46"/>
      <c r="Q1872" s="46"/>
      <c r="R1872" s="46"/>
      <c r="S1872" s="46"/>
      <c r="T1872" s="46"/>
    </row>
    <row r="1873" spans="1:20">
      <c r="A1873" s="46"/>
      <c r="B1873" s="46"/>
      <c r="C1873" s="46"/>
      <c r="D1873" s="46"/>
      <c r="E1873" s="46"/>
      <c r="F1873" s="46"/>
      <c r="G1873" s="46"/>
      <c r="H1873" s="46"/>
      <c r="I1873" s="46"/>
      <c r="J1873" s="46"/>
      <c r="K1873" s="46"/>
      <c r="L1873" s="46"/>
      <c r="M1873" s="46"/>
      <c r="N1873" s="46"/>
      <c r="O1873" s="46"/>
      <c r="P1873" s="46"/>
      <c r="Q1873" s="46"/>
      <c r="R1873" s="46"/>
      <c r="S1873" s="46"/>
      <c r="T1873" s="46"/>
    </row>
    <row r="1874" spans="1:20">
      <c r="A1874" s="46"/>
      <c r="B1874" s="46"/>
      <c r="C1874" s="46"/>
      <c r="D1874" s="46"/>
      <c r="E1874" s="46"/>
      <c r="F1874" s="46"/>
      <c r="G1874" s="46"/>
      <c r="H1874" s="46"/>
      <c r="I1874" s="46"/>
      <c r="J1874" s="46"/>
      <c r="K1874" s="46"/>
      <c r="L1874" s="46"/>
      <c r="M1874" s="46"/>
      <c r="N1874" s="46"/>
      <c r="O1874" s="46"/>
      <c r="P1874" s="46"/>
      <c r="Q1874" s="46"/>
      <c r="R1874" s="46"/>
      <c r="S1874" s="46"/>
      <c r="T1874" s="46"/>
    </row>
    <row r="1875" spans="1:20">
      <c r="A1875" s="46"/>
      <c r="B1875" s="46"/>
      <c r="C1875" s="46"/>
      <c r="D1875" s="46"/>
      <c r="E1875" s="46"/>
      <c r="F1875" s="46"/>
      <c r="G1875" s="46"/>
      <c r="H1875" s="46"/>
      <c r="I1875" s="46"/>
      <c r="J1875" s="46"/>
      <c r="K1875" s="46"/>
      <c r="L1875" s="46"/>
      <c r="M1875" s="46"/>
      <c r="N1875" s="46"/>
      <c r="O1875" s="46"/>
      <c r="P1875" s="46"/>
      <c r="Q1875" s="46"/>
      <c r="R1875" s="46"/>
      <c r="S1875" s="46"/>
      <c r="T1875" s="46"/>
    </row>
    <row r="1876" spans="1:20">
      <c r="A1876" s="46"/>
      <c r="B1876" s="46"/>
      <c r="C1876" s="46"/>
      <c r="D1876" s="46"/>
      <c r="E1876" s="46"/>
      <c r="F1876" s="46"/>
      <c r="G1876" s="46"/>
      <c r="H1876" s="46"/>
      <c r="I1876" s="46"/>
      <c r="J1876" s="46"/>
      <c r="K1876" s="46"/>
      <c r="L1876" s="46"/>
      <c r="M1876" s="46"/>
      <c r="N1876" s="46"/>
      <c r="O1876" s="46"/>
      <c r="P1876" s="46"/>
      <c r="Q1876" s="46"/>
      <c r="R1876" s="46"/>
      <c r="S1876" s="46"/>
      <c r="T1876" s="46"/>
    </row>
    <row r="1877" spans="1:20">
      <c r="A1877" s="46"/>
      <c r="B1877" s="46"/>
      <c r="C1877" s="46"/>
      <c r="D1877" s="46"/>
      <c r="E1877" s="46"/>
      <c r="F1877" s="46"/>
      <c r="G1877" s="46"/>
      <c r="H1877" s="46"/>
      <c r="I1877" s="46"/>
      <c r="J1877" s="46"/>
      <c r="K1877" s="46"/>
      <c r="L1877" s="46"/>
      <c r="M1877" s="46"/>
      <c r="N1877" s="46"/>
      <c r="O1877" s="46"/>
      <c r="P1877" s="46"/>
      <c r="Q1877" s="46"/>
      <c r="R1877" s="46"/>
      <c r="S1877" s="46"/>
      <c r="T1877" s="46"/>
    </row>
    <row r="1878" spans="1:20">
      <c r="A1878" s="46"/>
      <c r="B1878" s="46"/>
      <c r="C1878" s="46"/>
      <c r="D1878" s="46"/>
      <c r="E1878" s="46"/>
      <c r="F1878" s="46"/>
      <c r="G1878" s="46"/>
      <c r="H1878" s="46"/>
      <c r="I1878" s="46"/>
      <c r="J1878" s="46"/>
      <c r="K1878" s="46"/>
      <c r="L1878" s="46"/>
      <c r="M1878" s="46"/>
      <c r="N1878" s="46"/>
      <c r="O1878" s="46"/>
      <c r="P1878" s="46"/>
      <c r="Q1878" s="46"/>
      <c r="R1878" s="46"/>
      <c r="S1878" s="46"/>
      <c r="T1878" s="46"/>
    </row>
    <row r="1879" spans="1:20">
      <c r="A1879" s="46"/>
      <c r="B1879" s="46"/>
      <c r="C1879" s="46"/>
      <c r="D1879" s="46"/>
      <c r="E1879" s="46"/>
      <c r="F1879" s="46"/>
      <c r="G1879" s="46"/>
      <c r="H1879" s="46"/>
      <c r="I1879" s="46"/>
      <c r="J1879" s="46"/>
      <c r="K1879" s="46"/>
      <c r="L1879" s="46"/>
      <c r="M1879" s="46"/>
      <c r="N1879" s="46"/>
      <c r="O1879" s="46"/>
      <c r="P1879" s="46"/>
      <c r="Q1879" s="46"/>
      <c r="R1879" s="46"/>
      <c r="S1879" s="46"/>
      <c r="T1879" s="46"/>
    </row>
    <row r="1880" spans="1:20">
      <c r="A1880" s="46"/>
      <c r="B1880" s="46"/>
      <c r="C1880" s="46"/>
      <c r="D1880" s="46"/>
      <c r="E1880" s="46"/>
      <c r="F1880" s="46"/>
      <c r="G1880" s="46"/>
      <c r="H1880" s="46"/>
      <c r="I1880" s="46"/>
      <c r="J1880" s="46"/>
      <c r="K1880" s="46"/>
      <c r="L1880" s="46"/>
      <c r="M1880" s="46"/>
      <c r="N1880" s="46"/>
      <c r="O1880" s="46"/>
      <c r="P1880" s="46"/>
      <c r="Q1880" s="46"/>
      <c r="R1880" s="46"/>
      <c r="S1880" s="46"/>
      <c r="T1880" s="46"/>
    </row>
    <row r="1881" spans="1:20">
      <c r="A1881" s="46"/>
      <c r="B1881" s="46"/>
      <c r="C1881" s="46"/>
      <c r="D1881" s="46"/>
      <c r="E1881" s="46"/>
      <c r="F1881" s="46"/>
      <c r="G1881" s="46"/>
      <c r="H1881" s="46"/>
      <c r="I1881" s="46"/>
      <c r="J1881" s="46"/>
      <c r="K1881" s="46"/>
      <c r="L1881" s="46"/>
      <c r="M1881" s="46"/>
      <c r="N1881" s="46"/>
      <c r="O1881" s="46"/>
      <c r="P1881" s="46"/>
      <c r="Q1881" s="46"/>
      <c r="R1881" s="46"/>
      <c r="S1881" s="46"/>
      <c r="T1881" s="46"/>
    </row>
    <row r="1882" spans="1:20">
      <c r="A1882" s="46"/>
      <c r="B1882" s="46"/>
      <c r="C1882" s="46"/>
      <c r="D1882" s="46"/>
      <c r="E1882" s="46"/>
      <c r="F1882" s="46"/>
      <c r="G1882" s="46"/>
      <c r="H1882" s="46"/>
      <c r="I1882" s="46"/>
      <c r="J1882" s="46"/>
      <c r="K1882" s="46"/>
      <c r="L1882" s="46"/>
      <c r="M1882" s="46"/>
      <c r="N1882" s="46"/>
      <c r="O1882" s="46"/>
      <c r="P1882" s="46"/>
      <c r="Q1882" s="46"/>
      <c r="R1882" s="46"/>
      <c r="S1882" s="46"/>
      <c r="T1882" s="46"/>
    </row>
    <row r="1883" spans="1:20">
      <c r="A1883" s="46"/>
      <c r="B1883" s="46"/>
      <c r="C1883" s="46"/>
      <c r="D1883" s="46"/>
      <c r="E1883" s="46"/>
      <c r="F1883" s="46"/>
      <c r="G1883" s="46"/>
      <c r="H1883" s="46"/>
      <c r="I1883" s="46"/>
      <c r="J1883" s="46"/>
      <c r="K1883" s="46"/>
      <c r="L1883" s="46"/>
      <c r="M1883" s="46"/>
      <c r="N1883" s="46"/>
      <c r="O1883" s="46"/>
      <c r="P1883" s="46"/>
      <c r="Q1883" s="46"/>
      <c r="R1883" s="46"/>
      <c r="S1883" s="46"/>
      <c r="T1883" s="46"/>
    </row>
    <row r="1884" spans="1:20">
      <c r="A1884" s="46"/>
      <c r="B1884" s="46"/>
      <c r="C1884" s="46"/>
      <c r="D1884" s="46"/>
      <c r="E1884" s="46"/>
      <c r="F1884" s="46"/>
      <c r="G1884" s="46"/>
      <c r="H1884" s="46"/>
      <c r="I1884" s="46"/>
      <c r="J1884" s="46"/>
      <c r="K1884" s="46"/>
      <c r="L1884" s="46"/>
      <c r="M1884" s="46"/>
      <c r="N1884" s="46"/>
      <c r="O1884" s="46"/>
      <c r="P1884" s="46"/>
      <c r="Q1884" s="46"/>
      <c r="R1884" s="46"/>
      <c r="S1884" s="46"/>
      <c r="T1884" s="46"/>
    </row>
    <row r="1885" spans="1:20">
      <c r="A1885" s="46"/>
      <c r="B1885" s="46"/>
      <c r="C1885" s="46"/>
      <c r="D1885" s="46"/>
      <c r="E1885" s="46"/>
      <c r="F1885" s="46"/>
      <c r="G1885" s="46"/>
      <c r="H1885" s="46"/>
      <c r="I1885" s="46"/>
      <c r="J1885" s="46"/>
      <c r="K1885" s="46"/>
      <c r="L1885" s="46"/>
      <c r="M1885" s="46"/>
      <c r="N1885" s="46"/>
      <c r="O1885" s="46"/>
      <c r="P1885" s="46"/>
      <c r="Q1885" s="46"/>
      <c r="R1885" s="46"/>
      <c r="S1885" s="46"/>
      <c r="T1885" s="46"/>
    </row>
    <row r="1886" spans="1:20">
      <c r="A1886" s="46"/>
      <c r="B1886" s="46"/>
      <c r="C1886" s="46"/>
      <c r="D1886" s="46"/>
      <c r="E1886" s="46"/>
      <c r="F1886" s="46"/>
      <c r="G1886" s="46"/>
      <c r="H1886" s="46"/>
      <c r="I1886" s="46"/>
      <c r="J1886" s="46"/>
      <c r="K1886" s="46"/>
      <c r="L1886" s="46"/>
      <c r="M1886" s="46"/>
      <c r="N1886" s="46"/>
      <c r="O1886" s="46"/>
      <c r="P1886" s="46"/>
      <c r="Q1886" s="46"/>
      <c r="R1886" s="46"/>
      <c r="S1886" s="46"/>
      <c r="T1886" s="46"/>
    </row>
    <row r="1887" spans="1:20">
      <c r="A1887" s="46"/>
      <c r="B1887" s="46"/>
      <c r="C1887" s="46"/>
      <c r="D1887" s="46"/>
      <c r="E1887" s="46"/>
      <c r="F1887" s="46"/>
      <c r="G1887" s="46"/>
      <c r="H1887" s="46"/>
      <c r="I1887" s="46"/>
      <c r="J1887" s="46"/>
      <c r="K1887" s="46"/>
      <c r="L1887" s="46"/>
      <c r="M1887" s="46"/>
      <c r="N1887" s="46"/>
      <c r="O1887" s="46"/>
      <c r="P1887" s="46"/>
      <c r="Q1887" s="46"/>
      <c r="R1887" s="46"/>
      <c r="S1887" s="46"/>
      <c r="T1887" s="46"/>
    </row>
    <row r="1888" spans="1:20">
      <c r="A1888" s="46"/>
      <c r="B1888" s="46"/>
      <c r="C1888" s="46"/>
      <c r="D1888" s="46"/>
      <c r="E1888" s="46"/>
      <c r="F1888" s="46"/>
      <c r="G1888" s="46"/>
      <c r="H1888" s="46"/>
      <c r="I1888" s="46"/>
      <c r="J1888" s="46"/>
      <c r="K1888" s="46"/>
      <c r="L1888" s="46"/>
      <c r="M1888" s="46"/>
      <c r="N1888" s="46"/>
      <c r="O1888" s="46"/>
      <c r="P1888" s="46"/>
      <c r="Q1888" s="46"/>
      <c r="R1888" s="46"/>
      <c r="S1888" s="46"/>
      <c r="T1888" s="46"/>
    </row>
    <row r="1889" spans="1:20">
      <c r="A1889" s="46"/>
      <c r="B1889" s="46"/>
      <c r="C1889" s="46"/>
      <c r="D1889" s="46"/>
      <c r="E1889" s="46"/>
      <c r="F1889" s="46"/>
      <c r="G1889" s="46"/>
      <c r="H1889" s="46"/>
      <c r="I1889" s="46"/>
      <c r="J1889" s="46"/>
      <c r="K1889" s="46"/>
      <c r="L1889" s="46"/>
      <c r="M1889" s="46"/>
      <c r="N1889" s="46"/>
      <c r="O1889" s="46"/>
      <c r="P1889" s="46"/>
      <c r="Q1889" s="46"/>
      <c r="R1889" s="46"/>
      <c r="S1889" s="46"/>
      <c r="T1889" s="46"/>
    </row>
    <row r="1890" spans="1:20">
      <c r="A1890" s="46"/>
      <c r="B1890" s="46"/>
      <c r="C1890" s="46"/>
      <c r="D1890" s="46"/>
      <c r="E1890" s="46"/>
      <c r="F1890" s="46"/>
      <c r="G1890" s="46"/>
      <c r="H1890" s="46"/>
      <c r="I1890" s="46"/>
      <c r="J1890" s="46"/>
      <c r="K1890" s="46"/>
      <c r="L1890" s="46"/>
      <c r="M1890" s="46"/>
      <c r="N1890" s="46"/>
      <c r="O1890" s="46"/>
      <c r="P1890" s="46"/>
      <c r="Q1890" s="46"/>
      <c r="R1890" s="46"/>
      <c r="S1890" s="46"/>
      <c r="T1890" s="46"/>
    </row>
    <row r="1891" spans="1:20">
      <c r="A1891" s="46"/>
      <c r="B1891" s="46"/>
      <c r="C1891" s="46"/>
      <c r="D1891" s="46"/>
      <c r="E1891" s="46"/>
      <c r="F1891" s="46"/>
      <c r="G1891" s="46"/>
      <c r="H1891" s="46"/>
      <c r="I1891" s="46"/>
      <c r="J1891" s="46"/>
      <c r="K1891" s="46"/>
      <c r="L1891" s="46"/>
      <c r="M1891" s="46"/>
      <c r="N1891" s="46"/>
      <c r="O1891" s="46"/>
      <c r="P1891" s="46"/>
      <c r="Q1891" s="46"/>
      <c r="R1891" s="46"/>
      <c r="S1891" s="46"/>
      <c r="T1891" s="46"/>
    </row>
    <row r="1892" spans="1:20">
      <c r="A1892" s="46"/>
      <c r="B1892" s="46"/>
      <c r="C1892" s="46"/>
      <c r="D1892" s="46"/>
      <c r="E1892" s="46"/>
      <c r="F1892" s="46"/>
      <c r="G1892" s="46"/>
      <c r="H1892" s="46"/>
      <c r="I1892" s="46"/>
      <c r="J1892" s="46"/>
      <c r="K1892" s="46"/>
      <c r="L1892" s="46"/>
      <c r="M1892" s="46"/>
      <c r="N1892" s="46"/>
      <c r="O1892" s="46"/>
      <c r="P1892" s="46"/>
      <c r="Q1892" s="46"/>
      <c r="R1892" s="46"/>
      <c r="S1892" s="46"/>
      <c r="T1892" s="46"/>
    </row>
    <row r="1893" spans="1:20">
      <c r="A1893" s="46"/>
      <c r="B1893" s="46"/>
      <c r="C1893" s="46"/>
      <c r="D1893" s="46"/>
      <c r="E1893" s="46"/>
      <c r="F1893" s="46"/>
      <c r="G1893" s="46"/>
      <c r="H1893" s="46"/>
      <c r="I1893" s="46"/>
      <c r="J1893" s="46"/>
      <c r="K1893" s="46"/>
      <c r="L1893" s="46"/>
      <c r="M1893" s="46"/>
      <c r="N1893" s="46"/>
      <c r="O1893" s="46"/>
      <c r="P1893" s="46"/>
      <c r="Q1893" s="46"/>
      <c r="R1893" s="46"/>
      <c r="S1893" s="46"/>
      <c r="T1893" s="46"/>
    </row>
    <row r="1894" spans="1:20">
      <c r="A1894" s="46"/>
      <c r="B1894" s="46"/>
      <c r="C1894" s="46"/>
      <c r="D1894" s="46"/>
      <c r="E1894" s="46"/>
      <c r="F1894" s="46"/>
      <c r="G1894" s="46"/>
      <c r="H1894" s="46"/>
      <c r="I1894" s="46"/>
      <c r="J1894" s="46"/>
      <c r="K1894" s="46"/>
      <c r="L1894" s="46"/>
      <c r="M1894" s="46"/>
      <c r="N1894" s="46"/>
      <c r="O1894" s="46"/>
      <c r="P1894" s="46"/>
      <c r="Q1894" s="46"/>
      <c r="R1894" s="46"/>
      <c r="S1894" s="46"/>
      <c r="T1894" s="46"/>
    </row>
    <row r="1895" spans="1:20">
      <c r="A1895" s="46"/>
      <c r="B1895" s="46"/>
      <c r="C1895" s="46"/>
      <c r="D1895" s="46"/>
      <c r="E1895" s="46"/>
      <c r="F1895" s="46"/>
      <c r="G1895" s="46"/>
      <c r="H1895" s="46"/>
      <c r="I1895" s="46"/>
      <c r="J1895" s="46"/>
      <c r="K1895" s="46"/>
      <c r="L1895" s="46"/>
      <c r="M1895" s="46"/>
      <c r="N1895" s="46"/>
      <c r="O1895" s="46"/>
      <c r="P1895" s="46"/>
      <c r="Q1895" s="46"/>
      <c r="R1895" s="46"/>
      <c r="S1895" s="46"/>
      <c r="T1895" s="46"/>
    </row>
    <row r="1896" spans="1:20">
      <c r="A1896" s="46"/>
      <c r="B1896" s="46"/>
      <c r="C1896" s="46"/>
      <c r="D1896" s="46"/>
      <c r="E1896" s="46"/>
      <c r="F1896" s="46"/>
      <c r="G1896" s="46"/>
      <c r="H1896" s="46"/>
      <c r="I1896" s="46"/>
      <c r="J1896" s="46"/>
      <c r="K1896" s="46"/>
      <c r="L1896" s="46"/>
      <c r="M1896" s="46"/>
      <c r="N1896" s="46"/>
      <c r="O1896" s="46"/>
      <c r="P1896" s="46"/>
      <c r="Q1896" s="46"/>
      <c r="R1896" s="46"/>
      <c r="S1896" s="46"/>
      <c r="T1896" s="46"/>
    </row>
    <row r="1897" spans="1:20">
      <c r="A1897" s="46"/>
      <c r="B1897" s="46"/>
      <c r="C1897" s="46"/>
      <c r="D1897" s="46"/>
      <c r="E1897" s="46"/>
      <c r="F1897" s="46"/>
      <c r="G1897" s="46"/>
      <c r="H1897" s="46"/>
      <c r="I1897" s="46"/>
      <c r="J1897" s="46"/>
      <c r="K1897" s="46"/>
      <c r="L1897" s="46"/>
      <c r="M1897" s="46"/>
      <c r="N1897" s="46"/>
      <c r="O1897" s="46"/>
      <c r="P1897" s="46"/>
      <c r="Q1897" s="46"/>
      <c r="R1897" s="46"/>
      <c r="S1897" s="46"/>
      <c r="T1897" s="46"/>
    </row>
    <row r="1898" spans="1:20">
      <c r="A1898" s="46"/>
      <c r="B1898" s="46"/>
      <c r="C1898" s="46"/>
      <c r="D1898" s="46"/>
      <c r="E1898" s="46"/>
      <c r="F1898" s="46"/>
      <c r="G1898" s="46"/>
      <c r="H1898" s="46"/>
      <c r="I1898" s="46"/>
      <c r="J1898" s="46"/>
      <c r="K1898" s="46"/>
      <c r="L1898" s="46"/>
      <c r="M1898" s="46"/>
      <c r="N1898" s="46"/>
      <c r="O1898" s="46"/>
      <c r="P1898" s="46"/>
      <c r="Q1898" s="46"/>
      <c r="R1898" s="46"/>
      <c r="S1898" s="46"/>
      <c r="T1898" s="46"/>
    </row>
    <row r="1899" spans="1:20">
      <c r="A1899" s="46"/>
      <c r="B1899" s="46"/>
      <c r="C1899" s="46"/>
      <c r="D1899" s="46"/>
      <c r="E1899" s="46"/>
      <c r="F1899" s="46"/>
      <c r="G1899" s="46"/>
      <c r="H1899" s="46"/>
      <c r="I1899" s="46"/>
      <c r="J1899" s="46"/>
      <c r="K1899" s="46"/>
      <c r="L1899" s="46"/>
      <c r="M1899" s="46"/>
      <c r="N1899" s="46"/>
      <c r="O1899" s="46"/>
      <c r="P1899" s="46"/>
      <c r="Q1899" s="46"/>
      <c r="R1899" s="46"/>
      <c r="S1899" s="46"/>
      <c r="T1899" s="46"/>
    </row>
    <row r="1900" spans="1:20">
      <c r="A1900" s="46"/>
      <c r="B1900" s="46"/>
      <c r="C1900" s="46"/>
      <c r="D1900" s="46"/>
      <c r="E1900" s="46"/>
      <c r="F1900" s="46"/>
      <c r="G1900" s="46"/>
      <c r="H1900" s="46"/>
      <c r="I1900" s="46"/>
      <c r="J1900" s="46"/>
      <c r="K1900" s="46"/>
      <c r="L1900" s="46"/>
      <c r="M1900" s="46"/>
      <c r="N1900" s="46"/>
      <c r="O1900" s="46"/>
      <c r="P1900" s="46"/>
      <c r="Q1900" s="46"/>
      <c r="R1900" s="46"/>
      <c r="S1900" s="46"/>
      <c r="T1900" s="46"/>
    </row>
    <row r="1901" spans="1:20">
      <c r="A1901" s="46"/>
      <c r="B1901" s="46"/>
      <c r="C1901" s="46"/>
      <c r="D1901" s="46"/>
      <c r="E1901" s="46"/>
      <c r="F1901" s="46"/>
      <c r="G1901" s="46"/>
      <c r="H1901" s="46"/>
      <c r="I1901" s="46"/>
      <c r="J1901" s="46"/>
      <c r="K1901" s="46"/>
      <c r="L1901" s="46"/>
      <c r="M1901" s="46"/>
      <c r="N1901" s="46"/>
      <c r="O1901" s="46"/>
      <c r="P1901" s="46"/>
      <c r="Q1901" s="46"/>
      <c r="R1901" s="46"/>
      <c r="S1901" s="46"/>
      <c r="T1901" s="46"/>
    </row>
    <row r="1902" spans="1:20">
      <c r="A1902" s="46"/>
      <c r="B1902" s="46"/>
      <c r="C1902" s="46"/>
      <c r="D1902" s="46"/>
      <c r="E1902" s="46"/>
      <c r="F1902" s="46"/>
      <c r="G1902" s="46"/>
      <c r="H1902" s="46"/>
      <c r="I1902" s="46"/>
      <c r="J1902" s="46"/>
      <c r="K1902" s="46"/>
      <c r="L1902" s="46"/>
      <c r="M1902" s="46"/>
      <c r="N1902" s="46"/>
      <c r="O1902" s="46"/>
      <c r="P1902" s="46"/>
      <c r="Q1902" s="46"/>
      <c r="R1902" s="46"/>
      <c r="S1902" s="46"/>
      <c r="T1902" s="46"/>
    </row>
    <row r="1903" spans="1:20">
      <c r="A1903" s="46"/>
      <c r="B1903" s="46"/>
      <c r="C1903" s="46"/>
      <c r="D1903" s="46"/>
      <c r="E1903" s="46"/>
      <c r="F1903" s="46"/>
      <c r="G1903" s="46"/>
      <c r="H1903" s="46"/>
      <c r="I1903" s="46"/>
      <c r="J1903" s="46"/>
      <c r="K1903" s="46"/>
      <c r="L1903" s="46"/>
      <c r="M1903" s="46"/>
      <c r="N1903" s="46"/>
      <c r="O1903" s="46"/>
      <c r="P1903" s="46"/>
      <c r="Q1903" s="46"/>
      <c r="R1903" s="46"/>
      <c r="S1903" s="46"/>
      <c r="T1903" s="46"/>
    </row>
    <row r="1904" spans="1:20">
      <c r="A1904" s="46"/>
      <c r="B1904" s="46"/>
      <c r="C1904" s="46"/>
      <c r="D1904" s="46"/>
      <c r="E1904" s="46"/>
      <c r="F1904" s="46"/>
      <c r="G1904" s="46"/>
      <c r="H1904" s="46"/>
      <c r="I1904" s="46"/>
      <c r="J1904" s="46"/>
      <c r="K1904" s="46"/>
      <c r="L1904" s="46"/>
      <c r="M1904" s="46"/>
      <c r="N1904" s="46"/>
      <c r="O1904" s="46"/>
      <c r="P1904" s="46"/>
      <c r="Q1904" s="46"/>
      <c r="R1904" s="46"/>
      <c r="S1904" s="46"/>
      <c r="T1904" s="46"/>
    </row>
    <row r="1905" spans="1:20">
      <c r="A1905" s="46"/>
      <c r="B1905" s="46"/>
      <c r="C1905" s="46"/>
      <c r="D1905" s="46"/>
      <c r="E1905" s="46"/>
      <c r="F1905" s="46"/>
      <c r="G1905" s="46"/>
      <c r="H1905" s="46"/>
      <c r="I1905" s="46"/>
      <c r="J1905" s="46"/>
      <c r="K1905" s="46"/>
      <c r="L1905" s="46"/>
      <c r="M1905" s="46"/>
      <c r="N1905" s="46"/>
      <c r="O1905" s="46"/>
      <c r="P1905" s="46"/>
      <c r="Q1905" s="46"/>
      <c r="R1905" s="46"/>
      <c r="S1905" s="46"/>
      <c r="T1905" s="46"/>
    </row>
    <row r="1906" spans="1:20">
      <c r="A1906" s="46"/>
      <c r="B1906" s="46"/>
      <c r="C1906" s="46"/>
      <c r="D1906" s="46"/>
      <c r="E1906" s="46"/>
      <c r="F1906" s="46"/>
      <c r="G1906" s="46"/>
      <c r="H1906" s="46"/>
      <c r="I1906" s="46"/>
      <c r="J1906" s="46"/>
      <c r="K1906" s="46"/>
      <c r="L1906" s="46"/>
      <c r="M1906" s="46"/>
      <c r="N1906" s="46"/>
      <c r="O1906" s="46"/>
      <c r="P1906" s="46"/>
      <c r="Q1906" s="46"/>
      <c r="R1906" s="46"/>
      <c r="S1906" s="46"/>
      <c r="T1906" s="46"/>
    </row>
    <row r="1907" spans="1:20">
      <c r="A1907" s="46"/>
      <c r="B1907" s="46"/>
      <c r="C1907" s="46"/>
      <c r="D1907" s="46"/>
      <c r="E1907" s="46"/>
      <c r="F1907" s="46"/>
      <c r="G1907" s="46"/>
      <c r="H1907" s="46"/>
      <c r="I1907" s="46"/>
      <c r="J1907" s="46"/>
      <c r="K1907" s="46"/>
      <c r="L1907" s="46"/>
      <c r="M1907" s="46"/>
      <c r="N1907" s="46"/>
      <c r="O1907" s="46"/>
      <c r="P1907" s="46"/>
      <c r="Q1907" s="46"/>
      <c r="R1907" s="46"/>
      <c r="S1907" s="46"/>
      <c r="T1907" s="46"/>
    </row>
    <row r="1908" spans="1:20">
      <c r="A1908" s="46"/>
      <c r="B1908" s="46"/>
      <c r="C1908" s="46"/>
      <c r="D1908" s="46"/>
      <c r="E1908" s="46"/>
      <c r="F1908" s="46"/>
      <c r="G1908" s="46"/>
      <c r="H1908" s="46"/>
      <c r="I1908" s="46"/>
      <c r="J1908" s="46"/>
      <c r="K1908" s="46"/>
      <c r="L1908" s="46"/>
      <c r="M1908" s="46"/>
      <c r="N1908" s="46"/>
      <c r="O1908" s="46"/>
      <c r="P1908" s="46"/>
      <c r="Q1908" s="46"/>
      <c r="R1908" s="46"/>
      <c r="S1908" s="46"/>
      <c r="T1908" s="46"/>
    </row>
    <row r="1909" spans="1:20">
      <c r="A1909" s="46"/>
      <c r="B1909" s="46"/>
      <c r="C1909" s="46"/>
      <c r="D1909" s="46"/>
      <c r="E1909" s="46"/>
      <c r="F1909" s="46"/>
      <c r="G1909" s="46"/>
      <c r="H1909" s="46"/>
      <c r="I1909" s="46"/>
      <c r="J1909" s="46"/>
      <c r="K1909" s="46"/>
      <c r="L1909" s="46"/>
      <c r="M1909" s="46"/>
      <c r="N1909" s="46"/>
      <c r="O1909" s="46"/>
      <c r="P1909" s="46"/>
      <c r="Q1909" s="46"/>
      <c r="R1909" s="46"/>
      <c r="S1909" s="46"/>
      <c r="T1909" s="46"/>
    </row>
    <row r="1910" spans="1:20">
      <c r="A1910" s="46"/>
      <c r="B1910" s="46"/>
      <c r="C1910" s="46"/>
      <c r="D1910" s="46"/>
      <c r="E1910" s="46"/>
      <c r="F1910" s="46"/>
      <c r="G1910" s="46"/>
      <c r="H1910" s="46"/>
      <c r="I1910" s="46"/>
      <c r="J1910" s="46"/>
      <c r="K1910" s="46"/>
      <c r="L1910" s="46"/>
      <c r="M1910" s="46"/>
      <c r="N1910" s="46"/>
      <c r="O1910" s="46"/>
      <c r="P1910" s="46"/>
      <c r="Q1910" s="46"/>
      <c r="R1910" s="46"/>
      <c r="S1910" s="46"/>
      <c r="T1910" s="46"/>
    </row>
    <row r="1911" spans="1:20">
      <c r="A1911" s="46"/>
      <c r="B1911" s="46"/>
      <c r="C1911" s="46"/>
      <c r="D1911" s="46"/>
      <c r="E1911" s="46"/>
      <c r="F1911" s="46"/>
      <c r="G1911" s="46"/>
      <c r="H1911" s="46"/>
      <c r="I1911" s="46"/>
      <c r="J1911" s="46"/>
      <c r="K1911" s="46"/>
      <c r="L1911" s="46"/>
      <c r="M1911" s="46"/>
      <c r="N1911" s="46"/>
      <c r="O1911" s="46"/>
      <c r="P1911" s="46"/>
      <c r="Q1911" s="46"/>
      <c r="R1911" s="46"/>
      <c r="S1911" s="46"/>
      <c r="T1911" s="46"/>
    </row>
    <row r="1912" spans="1:20">
      <c r="A1912" s="46"/>
      <c r="B1912" s="46"/>
      <c r="C1912" s="46"/>
      <c r="D1912" s="46"/>
      <c r="E1912" s="46"/>
      <c r="F1912" s="46"/>
      <c r="G1912" s="46"/>
      <c r="H1912" s="46"/>
      <c r="I1912" s="46"/>
      <c r="J1912" s="46"/>
      <c r="K1912" s="46"/>
      <c r="L1912" s="46"/>
      <c r="M1912" s="46"/>
      <c r="N1912" s="46"/>
      <c r="O1912" s="46"/>
      <c r="P1912" s="46"/>
      <c r="Q1912" s="46"/>
      <c r="R1912" s="46"/>
      <c r="S1912" s="46"/>
      <c r="T1912" s="46"/>
    </row>
    <row r="1913" spans="1:20">
      <c r="A1913" s="46"/>
      <c r="B1913" s="46"/>
      <c r="C1913" s="46"/>
      <c r="D1913" s="46"/>
      <c r="E1913" s="46"/>
      <c r="F1913" s="46"/>
      <c r="G1913" s="46"/>
      <c r="H1913" s="46"/>
      <c r="I1913" s="46"/>
      <c r="J1913" s="46"/>
      <c r="K1913" s="46"/>
      <c r="L1913" s="46"/>
      <c r="M1913" s="46"/>
      <c r="N1913" s="46"/>
      <c r="O1913" s="46"/>
      <c r="P1913" s="46"/>
      <c r="Q1913" s="46"/>
      <c r="R1913" s="46"/>
      <c r="S1913" s="46"/>
      <c r="T1913" s="46"/>
    </row>
    <row r="1914" spans="1:20">
      <c r="A1914" s="46"/>
      <c r="B1914" s="46"/>
      <c r="C1914" s="46"/>
      <c r="D1914" s="46"/>
      <c r="E1914" s="46"/>
      <c r="F1914" s="46"/>
      <c r="G1914" s="46"/>
      <c r="H1914" s="46"/>
      <c r="I1914" s="46"/>
      <c r="J1914" s="46"/>
      <c r="K1914" s="46"/>
      <c r="L1914" s="46"/>
      <c r="M1914" s="46"/>
      <c r="N1914" s="46"/>
      <c r="O1914" s="46"/>
      <c r="P1914" s="46"/>
      <c r="Q1914" s="46"/>
      <c r="R1914" s="46"/>
      <c r="S1914" s="46"/>
      <c r="T1914" s="46"/>
    </row>
    <row r="1915" spans="1:20">
      <c r="A1915" s="46"/>
      <c r="B1915" s="46"/>
      <c r="C1915" s="46"/>
      <c r="D1915" s="46"/>
      <c r="E1915" s="46"/>
      <c r="F1915" s="46"/>
      <c r="G1915" s="46"/>
      <c r="H1915" s="46"/>
      <c r="I1915" s="46"/>
      <c r="J1915" s="46"/>
      <c r="K1915" s="46"/>
      <c r="L1915" s="46"/>
      <c r="M1915" s="46"/>
      <c r="N1915" s="46"/>
      <c r="O1915" s="46"/>
      <c r="P1915" s="46"/>
      <c r="Q1915" s="46"/>
      <c r="R1915" s="46"/>
      <c r="S1915" s="46"/>
      <c r="T1915" s="46"/>
    </row>
    <row r="1916" spans="1:20">
      <c r="A1916" s="46"/>
      <c r="B1916" s="46"/>
      <c r="C1916" s="46"/>
      <c r="D1916" s="46"/>
      <c r="E1916" s="46"/>
      <c r="F1916" s="46"/>
      <c r="G1916" s="46"/>
      <c r="H1916" s="46"/>
      <c r="I1916" s="46"/>
      <c r="J1916" s="46"/>
      <c r="K1916" s="46"/>
      <c r="L1916" s="46"/>
      <c r="M1916" s="46"/>
      <c r="N1916" s="46"/>
      <c r="O1916" s="46"/>
      <c r="P1916" s="46"/>
      <c r="Q1916" s="46"/>
      <c r="R1916" s="46"/>
      <c r="S1916" s="46"/>
      <c r="T1916" s="46"/>
    </row>
    <row r="1917" spans="1:20">
      <c r="A1917" s="46"/>
      <c r="B1917" s="46"/>
      <c r="C1917" s="46"/>
      <c r="D1917" s="46"/>
      <c r="E1917" s="46"/>
      <c r="F1917" s="46"/>
      <c r="G1917" s="46"/>
      <c r="H1917" s="46"/>
      <c r="I1917" s="46"/>
      <c r="J1917" s="46"/>
      <c r="K1917" s="46"/>
      <c r="L1917" s="46"/>
      <c r="M1917" s="46"/>
      <c r="N1917" s="46"/>
      <c r="O1917" s="46"/>
      <c r="P1917" s="46"/>
      <c r="Q1917" s="46"/>
      <c r="R1917" s="46"/>
      <c r="S1917" s="46"/>
      <c r="T1917" s="46"/>
    </row>
    <row r="1918" spans="1:20">
      <c r="A1918" s="46"/>
      <c r="B1918" s="46"/>
      <c r="C1918" s="46"/>
      <c r="D1918" s="46"/>
      <c r="E1918" s="46"/>
      <c r="F1918" s="46"/>
      <c r="G1918" s="46"/>
      <c r="H1918" s="46"/>
      <c r="I1918" s="46"/>
      <c r="J1918" s="46"/>
      <c r="K1918" s="46"/>
      <c r="L1918" s="46"/>
      <c r="M1918" s="46"/>
      <c r="N1918" s="46"/>
      <c r="O1918" s="46"/>
      <c r="P1918" s="46"/>
      <c r="Q1918" s="46"/>
      <c r="R1918" s="46"/>
      <c r="S1918" s="46"/>
      <c r="T1918" s="46"/>
    </row>
    <row r="1919" spans="1:20">
      <c r="A1919" s="46"/>
      <c r="B1919" s="46"/>
      <c r="C1919" s="46"/>
      <c r="D1919" s="46"/>
      <c r="E1919" s="46"/>
      <c r="F1919" s="46"/>
      <c r="G1919" s="46"/>
      <c r="H1919" s="46"/>
      <c r="I1919" s="46"/>
      <c r="J1919" s="46"/>
      <c r="K1919" s="46"/>
      <c r="L1919" s="46"/>
      <c r="M1919" s="46"/>
      <c r="N1919" s="46"/>
      <c r="O1919" s="46"/>
      <c r="P1919" s="46"/>
      <c r="Q1919" s="46"/>
      <c r="R1919" s="46"/>
      <c r="S1919" s="46"/>
      <c r="T1919" s="46"/>
    </row>
    <row r="1920" spans="1:20">
      <c r="A1920" s="46"/>
      <c r="B1920" s="46"/>
      <c r="C1920" s="46"/>
      <c r="D1920" s="46"/>
      <c r="E1920" s="46"/>
      <c r="F1920" s="46"/>
      <c r="G1920" s="46"/>
      <c r="H1920" s="46"/>
      <c r="I1920" s="46"/>
      <c r="J1920" s="46"/>
      <c r="K1920" s="46"/>
      <c r="L1920" s="46"/>
      <c r="M1920" s="46"/>
      <c r="N1920" s="46"/>
      <c r="O1920" s="46"/>
      <c r="P1920" s="46"/>
      <c r="Q1920" s="46"/>
      <c r="R1920" s="46"/>
      <c r="S1920" s="46"/>
      <c r="T1920" s="46"/>
    </row>
    <row r="1921" spans="1:20">
      <c r="A1921" s="46"/>
      <c r="B1921" s="46"/>
      <c r="C1921" s="46"/>
      <c r="D1921" s="46"/>
      <c r="E1921" s="46"/>
      <c r="F1921" s="46"/>
      <c r="G1921" s="46"/>
      <c r="H1921" s="46"/>
      <c r="I1921" s="46"/>
      <c r="J1921" s="46"/>
      <c r="K1921" s="46"/>
      <c r="L1921" s="46"/>
      <c r="M1921" s="46"/>
      <c r="N1921" s="46"/>
      <c r="O1921" s="46"/>
      <c r="P1921" s="46"/>
      <c r="Q1921" s="46"/>
      <c r="R1921" s="46"/>
      <c r="S1921" s="46"/>
      <c r="T1921" s="46"/>
    </row>
    <row r="1922" spans="1:20">
      <c r="A1922" s="46"/>
      <c r="B1922" s="46"/>
      <c r="C1922" s="46"/>
      <c r="D1922" s="46"/>
      <c r="E1922" s="46"/>
      <c r="F1922" s="46"/>
      <c r="G1922" s="46"/>
      <c r="H1922" s="46"/>
      <c r="I1922" s="46"/>
      <c r="J1922" s="46"/>
      <c r="K1922" s="46"/>
      <c r="L1922" s="46"/>
      <c r="M1922" s="46"/>
      <c r="N1922" s="46"/>
      <c r="O1922" s="46"/>
      <c r="P1922" s="46"/>
      <c r="Q1922" s="46"/>
      <c r="R1922" s="46"/>
      <c r="S1922" s="46"/>
      <c r="T1922" s="46"/>
    </row>
    <row r="1923" spans="1:20">
      <c r="A1923" s="46"/>
      <c r="B1923" s="46"/>
      <c r="C1923" s="46"/>
      <c r="D1923" s="46"/>
      <c r="E1923" s="46"/>
      <c r="F1923" s="46"/>
      <c r="G1923" s="46"/>
      <c r="H1923" s="46"/>
      <c r="I1923" s="46"/>
      <c r="J1923" s="46"/>
      <c r="K1923" s="46"/>
      <c r="L1923" s="46"/>
      <c r="M1923" s="46"/>
      <c r="N1923" s="46"/>
      <c r="O1923" s="46"/>
      <c r="P1923" s="46"/>
      <c r="Q1923" s="46"/>
      <c r="R1923" s="46"/>
      <c r="S1923" s="46"/>
      <c r="T1923" s="46"/>
    </row>
    <row r="1924" spans="1:20">
      <c r="A1924" s="46"/>
      <c r="B1924" s="46"/>
      <c r="C1924" s="46"/>
      <c r="D1924" s="46"/>
      <c r="E1924" s="46"/>
      <c r="F1924" s="46"/>
      <c r="G1924" s="46"/>
      <c r="H1924" s="46"/>
      <c r="I1924" s="46"/>
      <c r="J1924" s="46"/>
      <c r="K1924" s="46"/>
      <c r="L1924" s="46"/>
      <c r="M1924" s="46"/>
      <c r="N1924" s="46"/>
      <c r="O1924" s="46"/>
      <c r="P1924" s="46"/>
      <c r="Q1924" s="46"/>
      <c r="R1924" s="46"/>
      <c r="S1924" s="46"/>
      <c r="T1924" s="46"/>
    </row>
    <row r="1925" spans="1:20">
      <c r="A1925" s="46"/>
      <c r="B1925" s="46"/>
      <c r="C1925" s="46"/>
      <c r="D1925" s="46"/>
      <c r="E1925" s="46"/>
      <c r="F1925" s="46"/>
      <c r="G1925" s="46"/>
      <c r="H1925" s="46"/>
      <c r="I1925" s="46"/>
      <c r="J1925" s="46"/>
      <c r="K1925" s="46"/>
      <c r="L1925" s="46"/>
      <c r="M1925" s="46"/>
      <c r="N1925" s="46"/>
      <c r="O1925" s="46"/>
      <c r="P1925" s="46"/>
      <c r="Q1925" s="46"/>
      <c r="R1925" s="46"/>
      <c r="S1925" s="46"/>
      <c r="T1925" s="46"/>
    </row>
    <row r="1926" spans="1:20">
      <c r="A1926" s="46"/>
      <c r="B1926" s="46"/>
      <c r="C1926" s="46"/>
      <c r="D1926" s="46"/>
      <c r="E1926" s="46"/>
      <c r="F1926" s="46"/>
      <c r="G1926" s="46"/>
      <c r="H1926" s="46"/>
      <c r="I1926" s="46"/>
      <c r="J1926" s="46"/>
      <c r="K1926" s="46"/>
      <c r="L1926" s="46"/>
      <c r="M1926" s="46"/>
      <c r="N1926" s="46"/>
      <c r="O1926" s="46"/>
      <c r="P1926" s="46"/>
      <c r="Q1926" s="46"/>
      <c r="R1926" s="46"/>
      <c r="S1926" s="46"/>
      <c r="T1926" s="46"/>
    </row>
    <row r="1927" spans="1:20">
      <c r="A1927" s="46"/>
      <c r="B1927" s="46"/>
      <c r="C1927" s="46"/>
      <c r="D1927" s="46"/>
      <c r="E1927" s="46"/>
      <c r="F1927" s="46"/>
      <c r="G1927" s="46"/>
      <c r="H1927" s="46"/>
      <c r="I1927" s="46"/>
      <c r="J1927" s="46"/>
      <c r="K1927" s="46"/>
      <c r="L1927" s="46"/>
      <c r="M1927" s="46"/>
      <c r="N1927" s="46"/>
      <c r="O1927" s="46"/>
      <c r="P1927" s="46"/>
      <c r="Q1927" s="46"/>
      <c r="R1927" s="46"/>
      <c r="S1927" s="46"/>
      <c r="T1927" s="46"/>
    </row>
    <row r="1928" spans="1:20">
      <c r="A1928" s="46"/>
      <c r="B1928" s="46"/>
      <c r="C1928" s="46"/>
      <c r="D1928" s="46"/>
      <c r="E1928" s="46"/>
      <c r="F1928" s="46"/>
      <c r="G1928" s="46"/>
      <c r="H1928" s="46"/>
      <c r="I1928" s="46"/>
      <c r="J1928" s="46"/>
      <c r="K1928" s="46"/>
      <c r="L1928" s="46"/>
      <c r="M1928" s="46"/>
      <c r="N1928" s="46"/>
      <c r="O1928" s="46"/>
      <c r="P1928" s="46"/>
      <c r="Q1928" s="46"/>
      <c r="R1928" s="46"/>
      <c r="S1928" s="46"/>
      <c r="T1928" s="46"/>
    </row>
    <row r="1929" spans="1:20">
      <c r="A1929" s="46"/>
      <c r="B1929" s="46"/>
      <c r="C1929" s="46"/>
      <c r="D1929" s="46"/>
      <c r="E1929" s="46"/>
      <c r="F1929" s="46"/>
      <c r="G1929" s="46"/>
      <c r="H1929" s="46"/>
      <c r="I1929" s="46"/>
      <c r="J1929" s="46"/>
      <c r="K1929" s="46"/>
      <c r="L1929" s="46"/>
      <c r="M1929" s="46"/>
      <c r="N1929" s="46"/>
      <c r="O1929" s="46"/>
      <c r="P1929" s="46"/>
      <c r="Q1929" s="46"/>
      <c r="R1929" s="46"/>
      <c r="S1929" s="46"/>
      <c r="T1929" s="46"/>
    </row>
    <row r="1930" spans="1:20">
      <c r="A1930" s="46"/>
      <c r="B1930" s="46"/>
      <c r="C1930" s="46"/>
      <c r="D1930" s="46"/>
      <c r="E1930" s="46"/>
      <c r="F1930" s="46"/>
      <c r="G1930" s="46"/>
      <c r="H1930" s="46"/>
      <c r="I1930" s="46"/>
      <c r="J1930" s="46"/>
      <c r="K1930" s="46"/>
      <c r="L1930" s="46"/>
      <c r="M1930" s="46"/>
      <c r="N1930" s="46"/>
      <c r="O1930" s="46"/>
      <c r="P1930" s="46"/>
      <c r="Q1930" s="46"/>
      <c r="R1930" s="46"/>
      <c r="S1930" s="46"/>
      <c r="T1930" s="46"/>
    </row>
    <row r="1931" spans="1:20">
      <c r="A1931" s="46"/>
      <c r="B1931" s="46"/>
      <c r="C1931" s="46"/>
      <c r="D1931" s="46"/>
      <c r="E1931" s="46"/>
      <c r="F1931" s="46"/>
      <c r="G1931" s="46"/>
      <c r="H1931" s="46"/>
      <c r="I1931" s="46"/>
      <c r="J1931" s="46"/>
      <c r="K1931" s="46"/>
      <c r="L1931" s="46"/>
      <c r="M1931" s="46"/>
      <c r="N1931" s="46"/>
      <c r="O1931" s="46"/>
      <c r="P1931" s="46"/>
      <c r="Q1931" s="46"/>
      <c r="R1931" s="46"/>
      <c r="S1931" s="46"/>
      <c r="T1931" s="46"/>
    </row>
    <row r="1932" spans="1:20">
      <c r="A1932" s="46"/>
      <c r="B1932" s="46"/>
      <c r="C1932" s="46"/>
      <c r="D1932" s="46"/>
      <c r="E1932" s="46"/>
      <c r="F1932" s="46"/>
      <c r="G1932" s="46"/>
      <c r="H1932" s="46"/>
      <c r="I1932" s="46"/>
      <c r="J1932" s="46"/>
      <c r="K1932" s="46"/>
      <c r="L1932" s="46"/>
      <c r="M1932" s="46"/>
      <c r="N1932" s="46"/>
      <c r="O1932" s="46"/>
      <c r="P1932" s="46"/>
      <c r="Q1932" s="46"/>
      <c r="R1932" s="46"/>
      <c r="S1932" s="46"/>
      <c r="T1932" s="46"/>
    </row>
    <row r="1933" spans="1:20">
      <c r="A1933" s="46"/>
      <c r="B1933" s="46"/>
      <c r="C1933" s="46"/>
      <c r="D1933" s="46"/>
      <c r="E1933" s="46"/>
      <c r="F1933" s="46"/>
      <c r="G1933" s="46"/>
      <c r="H1933" s="46"/>
      <c r="I1933" s="46"/>
      <c r="J1933" s="46"/>
      <c r="K1933" s="46"/>
      <c r="L1933" s="46"/>
      <c r="M1933" s="46"/>
      <c r="N1933" s="46"/>
      <c r="O1933" s="46"/>
      <c r="P1933" s="46"/>
      <c r="Q1933" s="46"/>
      <c r="R1933" s="46"/>
      <c r="S1933" s="46"/>
      <c r="T1933" s="46"/>
    </row>
    <row r="1934" spans="1:20">
      <c r="A1934" s="46"/>
      <c r="B1934" s="46"/>
      <c r="C1934" s="46"/>
      <c r="D1934" s="46"/>
      <c r="E1934" s="46"/>
      <c r="F1934" s="46"/>
      <c r="G1934" s="46"/>
      <c r="H1934" s="46"/>
      <c r="I1934" s="46"/>
      <c r="J1934" s="46"/>
      <c r="K1934" s="46"/>
      <c r="L1934" s="46"/>
      <c r="M1934" s="46"/>
      <c r="N1934" s="46"/>
      <c r="O1934" s="46"/>
      <c r="P1934" s="46"/>
      <c r="Q1934" s="46"/>
      <c r="R1934" s="46"/>
      <c r="S1934" s="46"/>
      <c r="T1934" s="46"/>
    </row>
    <row r="1935" spans="1:20">
      <c r="A1935" s="46"/>
      <c r="B1935" s="46"/>
      <c r="C1935" s="46"/>
      <c r="D1935" s="46"/>
      <c r="E1935" s="46"/>
      <c r="F1935" s="46"/>
      <c r="G1935" s="46"/>
      <c r="H1935" s="46"/>
      <c r="I1935" s="46"/>
      <c r="J1935" s="46"/>
      <c r="K1935" s="46"/>
      <c r="L1935" s="46"/>
      <c r="M1935" s="46"/>
      <c r="N1935" s="46"/>
      <c r="O1935" s="46"/>
      <c r="P1935" s="46"/>
      <c r="Q1935" s="46"/>
      <c r="R1935" s="46"/>
      <c r="S1935" s="46"/>
      <c r="T1935" s="46"/>
    </row>
    <row r="1936" spans="1:20">
      <c r="A1936" s="46"/>
      <c r="B1936" s="46"/>
      <c r="C1936" s="46"/>
      <c r="D1936" s="46"/>
      <c r="E1936" s="46"/>
      <c r="F1936" s="46"/>
      <c r="G1936" s="46"/>
      <c r="H1936" s="46"/>
      <c r="I1936" s="46"/>
      <c r="J1936" s="46"/>
      <c r="K1936" s="46"/>
      <c r="L1936" s="46"/>
      <c r="M1936" s="46"/>
      <c r="N1936" s="46"/>
      <c r="O1936" s="46"/>
      <c r="P1936" s="46"/>
      <c r="Q1936" s="46"/>
      <c r="R1936" s="46"/>
      <c r="S1936" s="46"/>
      <c r="T1936" s="46"/>
    </row>
    <row r="1937" spans="1:20">
      <c r="A1937" s="46"/>
      <c r="B1937" s="46"/>
      <c r="C1937" s="46"/>
      <c r="D1937" s="46"/>
      <c r="E1937" s="46"/>
      <c r="F1937" s="46"/>
      <c r="G1937" s="46"/>
      <c r="H1937" s="46"/>
      <c r="I1937" s="46"/>
      <c r="J1937" s="46"/>
      <c r="K1937" s="46"/>
      <c r="L1937" s="46"/>
      <c r="M1937" s="46"/>
      <c r="N1937" s="46"/>
      <c r="O1937" s="46"/>
      <c r="P1937" s="46"/>
      <c r="Q1937" s="46"/>
      <c r="R1937" s="46"/>
      <c r="S1937" s="46"/>
      <c r="T1937" s="46"/>
    </row>
    <row r="1938" spans="1:20">
      <c r="A1938" s="46"/>
      <c r="B1938" s="46"/>
      <c r="C1938" s="46"/>
      <c r="D1938" s="46"/>
      <c r="E1938" s="46"/>
      <c r="F1938" s="46"/>
      <c r="G1938" s="46"/>
      <c r="H1938" s="46"/>
      <c r="I1938" s="46"/>
      <c r="J1938" s="46"/>
      <c r="K1938" s="46"/>
      <c r="L1938" s="46"/>
      <c r="M1938" s="46"/>
      <c r="N1938" s="46"/>
      <c r="O1938" s="46"/>
      <c r="P1938" s="46"/>
      <c r="Q1938" s="46"/>
      <c r="R1938" s="46"/>
      <c r="S1938" s="46"/>
      <c r="T1938" s="46"/>
    </row>
    <row r="1939" spans="1:20">
      <c r="A1939" s="46"/>
      <c r="B1939" s="46"/>
      <c r="C1939" s="46"/>
      <c r="D1939" s="46"/>
      <c r="E1939" s="46"/>
      <c r="F1939" s="46"/>
      <c r="G1939" s="46"/>
      <c r="H1939" s="46"/>
      <c r="I1939" s="46"/>
      <c r="J1939" s="46"/>
      <c r="K1939" s="46"/>
      <c r="L1939" s="46"/>
      <c r="M1939" s="46"/>
      <c r="N1939" s="46"/>
      <c r="O1939" s="46"/>
      <c r="P1939" s="46"/>
      <c r="Q1939" s="46"/>
      <c r="R1939" s="46"/>
      <c r="S1939" s="46"/>
      <c r="T1939" s="46"/>
    </row>
    <row r="1940" spans="1:20">
      <c r="A1940" s="46"/>
      <c r="B1940" s="46"/>
      <c r="C1940" s="46"/>
      <c r="D1940" s="46"/>
      <c r="E1940" s="46"/>
      <c r="F1940" s="46"/>
      <c r="G1940" s="46"/>
      <c r="H1940" s="46"/>
      <c r="I1940" s="46"/>
      <c r="J1940" s="46"/>
      <c r="K1940" s="46"/>
      <c r="L1940" s="46"/>
      <c r="M1940" s="46"/>
      <c r="N1940" s="46"/>
      <c r="O1940" s="46"/>
      <c r="P1940" s="46"/>
      <c r="Q1940" s="46"/>
      <c r="R1940" s="46"/>
      <c r="S1940" s="46"/>
      <c r="T1940" s="46"/>
    </row>
    <row r="1941" spans="1:20">
      <c r="A1941" s="46"/>
      <c r="B1941" s="46"/>
      <c r="C1941" s="46"/>
      <c r="D1941" s="46"/>
      <c r="E1941" s="46"/>
      <c r="F1941" s="46"/>
      <c r="G1941" s="46"/>
      <c r="H1941" s="46"/>
      <c r="I1941" s="46"/>
      <c r="J1941" s="46"/>
      <c r="K1941" s="46"/>
      <c r="L1941" s="46"/>
      <c r="M1941" s="46"/>
      <c r="N1941" s="46"/>
      <c r="O1941" s="46"/>
      <c r="P1941" s="46"/>
      <c r="Q1941" s="46"/>
      <c r="R1941" s="46"/>
      <c r="S1941" s="46"/>
      <c r="T1941" s="46"/>
    </row>
    <row r="1942" spans="1:20">
      <c r="A1942" s="46"/>
      <c r="B1942" s="46"/>
      <c r="C1942" s="46"/>
      <c r="D1942" s="46"/>
      <c r="E1942" s="46"/>
      <c r="F1942" s="46"/>
      <c r="G1942" s="46"/>
      <c r="H1942" s="46"/>
      <c r="I1942" s="46"/>
      <c r="J1942" s="46"/>
      <c r="K1942" s="46"/>
      <c r="L1942" s="46"/>
      <c r="M1942" s="46"/>
      <c r="N1942" s="46"/>
      <c r="O1942" s="46"/>
      <c r="P1942" s="46"/>
      <c r="Q1942" s="46"/>
      <c r="R1942" s="46"/>
      <c r="S1942" s="46"/>
      <c r="T1942" s="46"/>
    </row>
    <row r="1943" spans="1:20">
      <c r="A1943" s="46"/>
      <c r="B1943" s="46"/>
      <c r="C1943" s="46"/>
      <c r="D1943" s="46"/>
      <c r="E1943" s="46"/>
      <c r="F1943" s="46"/>
      <c r="G1943" s="46"/>
      <c r="H1943" s="46"/>
      <c r="I1943" s="46"/>
      <c r="J1943" s="46"/>
      <c r="K1943" s="46"/>
      <c r="L1943" s="46"/>
      <c r="M1943" s="46"/>
      <c r="N1943" s="46"/>
      <c r="O1943" s="46"/>
      <c r="P1943" s="46"/>
      <c r="Q1943" s="46"/>
      <c r="R1943" s="46"/>
      <c r="S1943" s="46"/>
      <c r="T1943" s="46"/>
    </row>
    <row r="1944" spans="1:20">
      <c r="A1944" s="46"/>
      <c r="B1944" s="46"/>
      <c r="C1944" s="46"/>
      <c r="D1944" s="46"/>
      <c r="E1944" s="46"/>
      <c r="F1944" s="46"/>
      <c r="G1944" s="46"/>
      <c r="H1944" s="46"/>
      <c r="I1944" s="46"/>
      <c r="J1944" s="46"/>
      <c r="K1944" s="46"/>
      <c r="L1944" s="46"/>
      <c r="M1944" s="46"/>
      <c r="N1944" s="46"/>
      <c r="O1944" s="46"/>
      <c r="P1944" s="46"/>
      <c r="Q1944" s="46"/>
      <c r="R1944" s="46"/>
      <c r="S1944" s="46"/>
      <c r="T1944" s="46"/>
    </row>
    <row r="1945" spans="1:20">
      <c r="A1945" s="46"/>
      <c r="B1945" s="46"/>
      <c r="C1945" s="46"/>
      <c r="D1945" s="46"/>
      <c r="E1945" s="46"/>
      <c r="F1945" s="46"/>
      <c r="G1945" s="46"/>
      <c r="H1945" s="46"/>
      <c r="I1945" s="46"/>
      <c r="J1945" s="46"/>
      <c r="K1945" s="46"/>
      <c r="L1945" s="46"/>
      <c r="M1945" s="46"/>
      <c r="N1945" s="46"/>
      <c r="O1945" s="46"/>
      <c r="P1945" s="46"/>
      <c r="Q1945" s="46"/>
      <c r="R1945" s="46"/>
      <c r="S1945" s="46"/>
      <c r="T1945" s="46"/>
    </row>
    <row r="1946" spans="1:20">
      <c r="A1946" s="46"/>
      <c r="B1946" s="46"/>
      <c r="C1946" s="46"/>
      <c r="D1946" s="46"/>
      <c r="E1946" s="46"/>
      <c r="F1946" s="46"/>
      <c r="G1946" s="46"/>
      <c r="H1946" s="46"/>
      <c r="I1946" s="46"/>
      <c r="J1946" s="46"/>
      <c r="K1946" s="46"/>
      <c r="L1946" s="46"/>
      <c r="M1946" s="46"/>
      <c r="N1946" s="46"/>
      <c r="O1946" s="46"/>
      <c r="P1946" s="46"/>
      <c r="Q1946" s="46"/>
      <c r="R1946" s="46"/>
      <c r="S1946" s="46"/>
      <c r="T1946" s="46"/>
    </row>
    <row r="1947" spans="1:20">
      <c r="A1947" s="46"/>
      <c r="B1947" s="46"/>
      <c r="C1947" s="46"/>
      <c r="D1947" s="46"/>
      <c r="E1947" s="46"/>
      <c r="F1947" s="46"/>
      <c r="G1947" s="46"/>
      <c r="H1947" s="46"/>
      <c r="I1947" s="46"/>
      <c r="J1947" s="46"/>
      <c r="K1947" s="46"/>
      <c r="L1947" s="46"/>
      <c r="M1947" s="46"/>
      <c r="N1947" s="46"/>
      <c r="O1947" s="46"/>
      <c r="P1947" s="46"/>
      <c r="Q1947" s="46"/>
      <c r="R1947" s="46"/>
      <c r="S1947" s="46"/>
      <c r="T1947" s="46"/>
    </row>
    <row r="1948" spans="1:20">
      <c r="A1948" s="46"/>
      <c r="B1948" s="46"/>
      <c r="C1948" s="46"/>
      <c r="D1948" s="46"/>
      <c r="E1948" s="46"/>
      <c r="F1948" s="46"/>
      <c r="G1948" s="46"/>
      <c r="H1948" s="46"/>
      <c r="I1948" s="46"/>
      <c r="J1948" s="46"/>
      <c r="K1948" s="46"/>
      <c r="L1948" s="46"/>
      <c r="M1948" s="46"/>
      <c r="N1948" s="46"/>
      <c r="O1948" s="46"/>
      <c r="P1948" s="46"/>
      <c r="Q1948" s="46"/>
      <c r="R1948" s="46"/>
      <c r="S1948" s="46"/>
      <c r="T1948" s="46"/>
    </row>
    <row r="1949" spans="1:20">
      <c r="A1949" s="46"/>
      <c r="B1949" s="46"/>
      <c r="C1949" s="46"/>
      <c r="D1949" s="46"/>
      <c r="E1949" s="46"/>
      <c r="F1949" s="46"/>
      <c r="G1949" s="46"/>
      <c r="H1949" s="46"/>
      <c r="I1949" s="46"/>
      <c r="J1949" s="46"/>
      <c r="K1949" s="46"/>
      <c r="L1949" s="46"/>
      <c r="M1949" s="46"/>
      <c r="N1949" s="46"/>
      <c r="O1949" s="46"/>
      <c r="P1949" s="46"/>
      <c r="Q1949" s="46"/>
      <c r="R1949" s="46"/>
      <c r="S1949" s="46"/>
      <c r="T1949" s="46"/>
    </row>
    <row r="1950" spans="1:20">
      <c r="A1950" s="46"/>
      <c r="B1950" s="46"/>
      <c r="C1950" s="46"/>
      <c r="D1950" s="46"/>
      <c r="E1950" s="46"/>
      <c r="F1950" s="46"/>
      <c r="G1950" s="46"/>
      <c r="H1950" s="46"/>
      <c r="I1950" s="46"/>
      <c r="J1950" s="46"/>
      <c r="K1950" s="46"/>
      <c r="L1950" s="46"/>
      <c r="M1950" s="46"/>
      <c r="N1950" s="46"/>
      <c r="O1950" s="46"/>
      <c r="P1950" s="46"/>
      <c r="Q1950" s="46"/>
      <c r="R1950" s="46"/>
      <c r="S1950" s="46"/>
      <c r="T1950" s="46"/>
    </row>
    <row r="1951" spans="1:20">
      <c r="A1951" s="46"/>
      <c r="B1951" s="46"/>
      <c r="C1951" s="46"/>
      <c r="D1951" s="46"/>
      <c r="E1951" s="46"/>
      <c r="F1951" s="46"/>
      <c r="G1951" s="46"/>
      <c r="H1951" s="46"/>
      <c r="I1951" s="46"/>
      <c r="J1951" s="46"/>
      <c r="K1951" s="46"/>
      <c r="L1951" s="46"/>
      <c r="M1951" s="46"/>
      <c r="N1951" s="46"/>
      <c r="O1951" s="46"/>
      <c r="P1951" s="46"/>
      <c r="Q1951" s="46"/>
      <c r="R1951" s="46"/>
      <c r="S1951" s="46"/>
      <c r="T1951" s="46"/>
    </row>
    <row r="1952" spans="1:20">
      <c r="A1952" s="46"/>
      <c r="B1952" s="46"/>
      <c r="C1952" s="46"/>
      <c r="D1952" s="46"/>
      <c r="E1952" s="46"/>
      <c r="F1952" s="46"/>
      <c r="G1952" s="46"/>
      <c r="H1952" s="46"/>
      <c r="I1952" s="46"/>
      <c r="J1952" s="46"/>
      <c r="K1952" s="46"/>
      <c r="L1952" s="46"/>
      <c r="M1952" s="46"/>
      <c r="N1952" s="46"/>
      <c r="O1952" s="46"/>
      <c r="P1952" s="46"/>
      <c r="Q1952" s="46"/>
      <c r="R1952" s="46"/>
      <c r="S1952" s="46"/>
      <c r="T1952" s="46"/>
    </row>
    <row r="1953" spans="1:20">
      <c r="A1953" s="46"/>
      <c r="B1953" s="46"/>
      <c r="C1953" s="46"/>
      <c r="D1953" s="46"/>
      <c r="E1953" s="46"/>
      <c r="F1953" s="46"/>
      <c r="G1953" s="46"/>
      <c r="H1953" s="46"/>
      <c r="I1953" s="46"/>
      <c r="J1953" s="46"/>
      <c r="K1953" s="46"/>
      <c r="L1953" s="46"/>
      <c r="M1953" s="46"/>
      <c r="N1953" s="46"/>
      <c r="O1953" s="46"/>
      <c r="P1953" s="46"/>
      <c r="Q1953" s="46"/>
      <c r="R1953" s="46"/>
      <c r="S1953" s="46"/>
      <c r="T1953" s="46"/>
    </row>
    <row r="1954" spans="1:20">
      <c r="A1954" s="46"/>
      <c r="B1954" s="46"/>
      <c r="C1954" s="46"/>
      <c r="D1954" s="46"/>
      <c r="E1954" s="46"/>
      <c r="F1954" s="46"/>
      <c r="G1954" s="46"/>
      <c r="H1954" s="46"/>
      <c r="I1954" s="46"/>
      <c r="J1954" s="46"/>
      <c r="K1954" s="46"/>
      <c r="L1954" s="46"/>
      <c r="M1954" s="46"/>
      <c r="N1954" s="46"/>
      <c r="O1954" s="46"/>
      <c r="P1954" s="46"/>
      <c r="Q1954" s="46"/>
      <c r="R1954" s="46"/>
      <c r="S1954" s="46"/>
      <c r="T1954" s="46"/>
    </row>
    <row r="1955" spans="1:20">
      <c r="A1955" s="46"/>
      <c r="B1955" s="46"/>
      <c r="C1955" s="46"/>
      <c r="D1955" s="46"/>
      <c r="E1955" s="46"/>
      <c r="F1955" s="46"/>
      <c r="G1955" s="46"/>
      <c r="H1955" s="46"/>
      <c r="I1955" s="46"/>
      <c r="J1955" s="46"/>
      <c r="K1955" s="46"/>
      <c r="L1955" s="46"/>
      <c r="M1955" s="46"/>
      <c r="N1955" s="46"/>
      <c r="O1955" s="46"/>
      <c r="P1955" s="46"/>
      <c r="Q1955" s="46"/>
      <c r="R1955" s="46"/>
      <c r="S1955" s="46"/>
      <c r="T1955" s="46"/>
    </row>
    <row r="1956" spans="1:20">
      <c r="A1956" s="46"/>
      <c r="B1956" s="46"/>
      <c r="C1956" s="46"/>
      <c r="D1956" s="46"/>
      <c r="E1956" s="46"/>
      <c r="F1956" s="46"/>
      <c r="G1956" s="46"/>
      <c r="H1956" s="46"/>
      <c r="I1956" s="46"/>
      <c r="J1956" s="46"/>
      <c r="K1956" s="46"/>
      <c r="L1956" s="46"/>
      <c r="M1956" s="46"/>
      <c r="N1956" s="46"/>
      <c r="O1956" s="46"/>
      <c r="P1956" s="46"/>
      <c r="Q1956" s="46"/>
      <c r="R1956" s="46"/>
      <c r="S1956" s="46"/>
      <c r="T1956" s="46"/>
    </row>
    <row r="1957" spans="1:20">
      <c r="A1957" s="46"/>
      <c r="B1957" s="46"/>
      <c r="C1957" s="46"/>
      <c r="D1957" s="46"/>
      <c r="E1957" s="46"/>
      <c r="F1957" s="46"/>
      <c r="G1957" s="46"/>
      <c r="H1957" s="46"/>
      <c r="I1957" s="46"/>
      <c r="J1957" s="46"/>
      <c r="K1957" s="46"/>
      <c r="L1957" s="46"/>
      <c r="M1957" s="46"/>
      <c r="N1957" s="46"/>
      <c r="O1957" s="46"/>
      <c r="P1957" s="46"/>
      <c r="Q1957" s="46"/>
      <c r="R1957" s="46"/>
      <c r="S1957" s="46"/>
      <c r="T1957" s="46"/>
    </row>
    <row r="1958" spans="1:20">
      <c r="A1958" s="46"/>
      <c r="B1958" s="46"/>
      <c r="C1958" s="46"/>
      <c r="D1958" s="46"/>
      <c r="E1958" s="46"/>
      <c r="F1958" s="46"/>
      <c r="G1958" s="46"/>
      <c r="H1958" s="46"/>
      <c r="I1958" s="46"/>
      <c r="J1958" s="46"/>
      <c r="K1958" s="46"/>
      <c r="L1958" s="46"/>
      <c r="M1958" s="46"/>
      <c r="N1958" s="46"/>
      <c r="O1958" s="46"/>
      <c r="P1958" s="46"/>
      <c r="Q1958" s="46"/>
      <c r="R1958" s="46"/>
      <c r="S1958" s="46"/>
      <c r="T1958" s="46"/>
    </row>
    <row r="1959" spans="1:20">
      <c r="A1959" s="46"/>
      <c r="B1959" s="46"/>
      <c r="C1959" s="46"/>
      <c r="D1959" s="46"/>
      <c r="E1959" s="46"/>
      <c r="F1959" s="46"/>
      <c r="G1959" s="46"/>
      <c r="H1959" s="46"/>
      <c r="I1959" s="46"/>
      <c r="J1959" s="46"/>
      <c r="K1959" s="46"/>
      <c r="L1959" s="46"/>
      <c r="M1959" s="46"/>
      <c r="N1959" s="46"/>
      <c r="O1959" s="46"/>
      <c r="P1959" s="46"/>
      <c r="Q1959" s="46"/>
      <c r="R1959" s="46"/>
      <c r="S1959" s="46"/>
      <c r="T1959" s="46"/>
    </row>
    <row r="1960" spans="1:20">
      <c r="A1960" s="46"/>
      <c r="B1960" s="46"/>
      <c r="C1960" s="46"/>
      <c r="D1960" s="46"/>
      <c r="E1960" s="46"/>
      <c r="F1960" s="46"/>
      <c r="G1960" s="46"/>
      <c r="H1960" s="46"/>
      <c r="I1960" s="46"/>
      <c r="J1960" s="46"/>
      <c r="K1960" s="46"/>
      <c r="L1960" s="46"/>
      <c r="M1960" s="46"/>
      <c r="N1960" s="46"/>
      <c r="O1960" s="46"/>
      <c r="P1960" s="46"/>
      <c r="Q1960" s="46"/>
      <c r="R1960" s="46"/>
      <c r="S1960" s="46"/>
      <c r="T1960" s="46"/>
    </row>
    <row r="1961" spans="1:20">
      <c r="A1961" s="46"/>
      <c r="B1961" s="46"/>
      <c r="C1961" s="46"/>
      <c r="D1961" s="46"/>
      <c r="E1961" s="46"/>
      <c r="F1961" s="46"/>
      <c r="G1961" s="46"/>
      <c r="H1961" s="46"/>
      <c r="I1961" s="46"/>
      <c r="J1961" s="46"/>
      <c r="K1961" s="46"/>
      <c r="L1961" s="46"/>
      <c r="M1961" s="46"/>
      <c r="N1961" s="46"/>
      <c r="O1961" s="46"/>
      <c r="P1961" s="46"/>
      <c r="Q1961" s="46"/>
      <c r="R1961" s="46"/>
      <c r="S1961" s="46"/>
      <c r="T1961" s="46"/>
    </row>
    <row r="1962" spans="1:20">
      <c r="A1962" s="46"/>
      <c r="B1962" s="46"/>
      <c r="C1962" s="46"/>
      <c r="D1962" s="46"/>
      <c r="E1962" s="46"/>
      <c r="F1962" s="46"/>
      <c r="G1962" s="46"/>
      <c r="H1962" s="46"/>
      <c r="I1962" s="46"/>
      <c r="J1962" s="46"/>
      <c r="K1962" s="46"/>
      <c r="L1962" s="46"/>
      <c r="M1962" s="46"/>
      <c r="N1962" s="46"/>
      <c r="O1962" s="46"/>
      <c r="P1962" s="46"/>
      <c r="Q1962" s="46"/>
      <c r="R1962" s="46"/>
      <c r="S1962" s="46"/>
      <c r="T1962" s="46"/>
    </row>
    <row r="1963" spans="1:20">
      <c r="A1963" s="46"/>
      <c r="B1963" s="46"/>
      <c r="C1963" s="46"/>
      <c r="D1963" s="46"/>
      <c r="E1963" s="46"/>
      <c r="F1963" s="46"/>
      <c r="G1963" s="46"/>
      <c r="H1963" s="46"/>
      <c r="I1963" s="46"/>
      <c r="J1963" s="46"/>
      <c r="K1963" s="46"/>
      <c r="L1963" s="46"/>
      <c r="M1963" s="46"/>
      <c r="N1963" s="46"/>
      <c r="O1963" s="46"/>
      <c r="P1963" s="46"/>
      <c r="Q1963" s="46"/>
      <c r="R1963" s="46"/>
      <c r="S1963" s="46"/>
      <c r="T1963" s="46"/>
    </row>
    <row r="1964" spans="1:20">
      <c r="A1964" s="46"/>
      <c r="B1964" s="46"/>
      <c r="C1964" s="46"/>
      <c r="D1964" s="46"/>
      <c r="E1964" s="46"/>
      <c r="F1964" s="46"/>
      <c r="G1964" s="46"/>
      <c r="H1964" s="46"/>
      <c r="I1964" s="46"/>
      <c r="J1964" s="46"/>
      <c r="K1964" s="46"/>
      <c r="L1964" s="46"/>
      <c r="M1964" s="46"/>
      <c r="N1964" s="46"/>
      <c r="O1964" s="46"/>
      <c r="P1964" s="46"/>
      <c r="Q1964" s="46"/>
      <c r="R1964" s="46"/>
      <c r="S1964" s="46"/>
      <c r="T1964" s="46"/>
    </row>
    <row r="1965" spans="1:20">
      <c r="A1965" s="46"/>
      <c r="B1965" s="46"/>
      <c r="C1965" s="46"/>
      <c r="D1965" s="46"/>
      <c r="E1965" s="46"/>
      <c r="F1965" s="46"/>
      <c r="G1965" s="46"/>
      <c r="H1965" s="46"/>
      <c r="I1965" s="46"/>
      <c r="J1965" s="46"/>
      <c r="K1965" s="46"/>
      <c r="L1965" s="46"/>
      <c r="M1965" s="46"/>
      <c r="N1965" s="46"/>
      <c r="O1965" s="46"/>
      <c r="P1965" s="46"/>
      <c r="Q1965" s="46"/>
      <c r="R1965" s="46"/>
      <c r="S1965" s="46"/>
      <c r="T1965" s="46"/>
    </row>
    <row r="1966" spans="1:20">
      <c r="A1966" s="46"/>
      <c r="B1966" s="46"/>
      <c r="C1966" s="46"/>
      <c r="D1966" s="46"/>
      <c r="E1966" s="46"/>
      <c r="F1966" s="46"/>
      <c r="G1966" s="46"/>
      <c r="H1966" s="46"/>
      <c r="I1966" s="46"/>
      <c r="J1966" s="46"/>
      <c r="K1966" s="46"/>
      <c r="L1966" s="46"/>
      <c r="M1966" s="46"/>
      <c r="N1966" s="46"/>
      <c r="O1966" s="46"/>
      <c r="P1966" s="46"/>
      <c r="Q1966" s="46"/>
      <c r="R1966" s="46"/>
      <c r="S1966" s="46"/>
      <c r="T1966" s="46"/>
    </row>
    <row r="1967" spans="1:20">
      <c r="A1967" s="46"/>
      <c r="B1967" s="46"/>
      <c r="C1967" s="46"/>
      <c r="D1967" s="46"/>
      <c r="E1967" s="46"/>
      <c r="F1967" s="46"/>
      <c r="G1967" s="46"/>
      <c r="H1967" s="46"/>
      <c r="I1967" s="46"/>
      <c r="J1967" s="46"/>
      <c r="K1967" s="46"/>
      <c r="L1967" s="46"/>
      <c r="M1967" s="46"/>
      <c r="N1967" s="46"/>
      <c r="O1967" s="46"/>
      <c r="P1967" s="46"/>
      <c r="Q1967" s="46"/>
      <c r="R1967" s="46"/>
      <c r="S1967" s="46"/>
      <c r="T1967" s="46"/>
    </row>
    <row r="1968" spans="1:20">
      <c r="A1968" s="46"/>
      <c r="B1968" s="46"/>
      <c r="C1968" s="46"/>
      <c r="D1968" s="46"/>
      <c r="E1968" s="46"/>
      <c r="F1968" s="46"/>
      <c r="G1968" s="46"/>
      <c r="H1968" s="46"/>
      <c r="I1968" s="46"/>
      <c r="J1968" s="46"/>
      <c r="K1968" s="46"/>
      <c r="L1968" s="46"/>
      <c r="M1968" s="46"/>
      <c r="N1968" s="46"/>
      <c r="O1968" s="46"/>
      <c r="P1968" s="46"/>
      <c r="Q1968" s="46"/>
      <c r="R1968" s="46"/>
      <c r="S1968" s="46"/>
      <c r="T1968" s="46"/>
    </row>
    <row r="1969" spans="1:20">
      <c r="A1969" s="46"/>
      <c r="B1969" s="46"/>
      <c r="C1969" s="46"/>
      <c r="D1969" s="46"/>
      <c r="E1969" s="46"/>
      <c r="F1969" s="46"/>
      <c r="G1969" s="46"/>
      <c r="H1969" s="46"/>
      <c r="I1969" s="46"/>
      <c r="J1969" s="46"/>
      <c r="K1969" s="46"/>
      <c r="L1969" s="46"/>
      <c r="M1969" s="46"/>
      <c r="N1969" s="46"/>
      <c r="O1969" s="46"/>
      <c r="P1969" s="46"/>
      <c r="Q1969" s="46"/>
      <c r="R1969" s="46"/>
      <c r="S1969" s="46"/>
      <c r="T1969" s="46"/>
    </row>
    <row r="1970" spans="1:20">
      <c r="A1970" s="46"/>
      <c r="B1970" s="46"/>
      <c r="C1970" s="46"/>
      <c r="D1970" s="46"/>
      <c r="E1970" s="46"/>
      <c r="F1970" s="46"/>
      <c r="G1970" s="46"/>
      <c r="H1970" s="46"/>
      <c r="I1970" s="46"/>
      <c r="J1970" s="46"/>
      <c r="K1970" s="46"/>
      <c r="L1970" s="46"/>
      <c r="M1970" s="46"/>
      <c r="N1970" s="46"/>
      <c r="O1970" s="46"/>
      <c r="P1970" s="46"/>
      <c r="Q1970" s="46"/>
      <c r="R1970" s="46"/>
      <c r="S1970" s="46"/>
      <c r="T1970" s="46"/>
    </row>
    <row r="1971" spans="1:20">
      <c r="A1971" s="46"/>
      <c r="B1971" s="46"/>
      <c r="C1971" s="46"/>
      <c r="D1971" s="46"/>
      <c r="E1971" s="46"/>
      <c r="F1971" s="46"/>
      <c r="G1971" s="46"/>
      <c r="H1971" s="46"/>
      <c r="I1971" s="46"/>
      <c r="J1971" s="46"/>
      <c r="K1971" s="46"/>
      <c r="L1971" s="46"/>
      <c r="M1971" s="46"/>
      <c r="N1971" s="46"/>
      <c r="O1971" s="46"/>
      <c r="P1971" s="46"/>
      <c r="Q1971" s="46"/>
      <c r="R1971" s="46"/>
      <c r="S1971" s="46"/>
      <c r="T1971" s="46"/>
    </row>
    <row r="1972" spans="1:20">
      <c r="A1972" s="46"/>
      <c r="B1972" s="46"/>
      <c r="C1972" s="46"/>
      <c r="D1972" s="46"/>
      <c r="E1972" s="46"/>
      <c r="F1972" s="46"/>
      <c r="G1972" s="46"/>
      <c r="H1972" s="46"/>
      <c r="I1972" s="46"/>
      <c r="J1972" s="46"/>
      <c r="K1972" s="46"/>
      <c r="L1972" s="46"/>
      <c r="M1972" s="46"/>
      <c r="N1972" s="46"/>
      <c r="O1972" s="46"/>
      <c r="P1972" s="46"/>
      <c r="Q1972" s="46"/>
      <c r="R1972" s="46"/>
      <c r="S1972" s="46"/>
      <c r="T1972" s="46"/>
    </row>
    <row r="1973" spans="1:20">
      <c r="A1973" s="46"/>
      <c r="B1973" s="46"/>
      <c r="C1973" s="46"/>
      <c r="D1973" s="46"/>
      <c r="E1973" s="46"/>
      <c r="F1973" s="46"/>
      <c r="G1973" s="46"/>
      <c r="H1973" s="46"/>
      <c r="I1973" s="46"/>
      <c r="J1973" s="46"/>
      <c r="K1973" s="46"/>
      <c r="L1973" s="46"/>
      <c r="M1973" s="46"/>
      <c r="N1973" s="46"/>
      <c r="O1973" s="46"/>
      <c r="P1973" s="46"/>
      <c r="Q1973" s="46"/>
      <c r="R1973" s="46"/>
      <c r="S1973" s="46"/>
      <c r="T1973" s="46"/>
    </row>
    <row r="1974" spans="1:20">
      <c r="A1974" s="46"/>
      <c r="B1974" s="46"/>
      <c r="C1974" s="46"/>
      <c r="D1974" s="46"/>
      <c r="E1974" s="46"/>
      <c r="F1974" s="46"/>
      <c r="G1974" s="46"/>
      <c r="H1974" s="46"/>
      <c r="I1974" s="46"/>
      <c r="J1974" s="46"/>
      <c r="K1974" s="46"/>
      <c r="L1974" s="46"/>
      <c r="M1974" s="46"/>
      <c r="N1974" s="46"/>
      <c r="O1974" s="46"/>
      <c r="P1974" s="46"/>
      <c r="Q1974" s="46"/>
      <c r="R1974" s="46"/>
      <c r="S1974" s="46"/>
      <c r="T1974" s="46"/>
    </row>
    <row r="1975" spans="1:20">
      <c r="A1975" s="46"/>
      <c r="B1975" s="46"/>
      <c r="C1975" s="46"/>
      <c r="D1975" s="46"/>
      <c r="E1975" s="46"/>
      <c r="F1975" s="46"/>
      <c r="G1975" s="46"/>
      <c r="H1975" s="46"/>
      <c r="I1975" s="46"/>
      <c r="J1975" s="46"/>
      <c r="K1975" s="46"/>
      <c r="L1975" s="46"/>
      <c r="M1975" s="46"/>
      <c r="N1975" s="46"/>
      <c r="O1975" s="46"/>
      <c r="P1975" s="46"/>
      <c r="Q1975" s="46"/>
      <c r="R1975" s="46"/>
      <c r="S1975" s="46"/>
      <c r="T1975" s="46"/>
    </row>
    <row r="1976" spans="1:20">
      <c r="A1976" s="46"/>
      <c r="B1976" s="46"/>
      <c r="C1976" s="46"/>
      <c r="D1976" s="46"/>
      <c r="E1976" s="46"/>
      <c r="F1976" s="46"/>
      <c r="G1976" s="46"/>
      <c r="H1976" s="46"/>
      <c r="I1976" s="46"/>
      <c r="J1976" s="46"/>
      <c r="K1976" s="46"/>
      <c r="L1976" s="46"/>
      <c r="M1976" s="46"/>
      <c r="N1976" s="46"/>
      <c r="O1976" s="46"/>
      <c r="P1976" s="46"/>
      <c r="Q1976" s="46"/>
      <c r="R1976" s="46"/>
      <c r="S1976" s="46"/>
      <c r="T1976" s="46"/>
    </row>
    <row r="1977" spans="1:20">
      <c r="A1977" s="46"/>
      <c r="B1977" s="46"/>
      <c r="C1977" s="46"/>
      <c r="D1977" s="46"/>
      <c r="E1977" s="46"/>
      <c r="F1977" s="46"/>
      <c r="G1977" s="46"/>
      <c r="H1977" s="46"/>
      <c r="I1977" s="46"/>
      <c r="J1977" s="46"/>
      <c r="K1977" s="46"/>
      <c r="L1977" s="46"/>
      <c r="M1977" s="46"/>
      <c r="N1977" s="46"/>
      <c r="O1977" s="46"/>
      <c r="P1977" s="46"/>
      <c r="Q1977" s="46"/>
      <c r="R1977" s="46"/>
      <c r="S1977" s="46"/>
      <c r="T1977" s="46"/>
    </row>
    <row r="1978" spans="1:20">
      <c r="A1978" s="46"/>
      <c r="B1978" s="46"/>
      <c r="C1978" s="46"/>
      <c r="D1978" s="46"/>
      <c r="E1978" s="46"/>
      <c r="F1978" s="46"/>
      <c r="G1978" s="46"/>
      <c r="H1978" s="46"/>
      <c r="I1978" s="46"/>
      <c r="J1978" s="46"/>
      <c r="K1978" s="46"/>
      <c r="L1978" s="46"/>
      <c r="M1978" s="46"/>
      <c r="N1978" s="46"/>
      <c r="O1978" s="46"/>
      <c r="P1978" s="46"/>
      <c r="Q1978" s="46"/>
      <c r="R1978" s="46"/>
      <c r="S1978" s="46"/>
      <c r="T1978" s="46"/>
    </row>
    <row r="1979" spans="1:20">
      <c r="A1979" s="46"/>
      <c r="B1979" s="46"/>
      <c r="C1979" s="46"/>
      <c r="D1979" s="46"/>
      <c r="E1979" s="46"/>
      <c r="F1979" s="46"/>
      <c r="G1979" s="46"/>
      <c r="H1979" s="46"/>
      <c r="I1979" s="46"/>
      <c r="J1979" s="46"/>
      <c r="K1979" s="46"/>
      <c r="L1979" s="46"/>
      <c r="M1979" s="46"/>
      <c r="N1979" s="46"/>
      <c r="O1979" s="46"/>
      <c r="P1979" s="46"/>
      <c r="Q1979" s="46"/>
      <c r="R1979" s="46"/>
      <c r="S1979" s="46"/>
      <c r="T1979" s="46"/>
    </row>
    <row r="1980" spans="1:20">
      <c r="A1980" s="46"/>
      <c r="B1980" s="46"/>
      <c r="C1980" s="46"/>
      <c r="D1980" s="46"/>
      <c r="E1980" s="46"/>
      <c r="F1980" s="46"/>
      <c r="G1980" s="46"/>
      <c r="H1980" s="46"/>
      <c r="I1980" s="46"/>
      <c r="J1980" s="46"/>
      <c r="K1980" s="46"/>
      <c r="L1980" s="46"/>
      <c r="M1980" s="46"/>
      <c r="N1980" s="46"/>
      <c r="O1980" s="46"/>
      <c r="P1980" s="46"/>
      <c r="Q1980" s="46"/>
      <c r="R1980" s="46"/>
      <c r="S1980" s="46"/>
      <c r="T1980" s="46"/>
    </row>
    <row r="1981" spans="1:20">
      <c r="A1981" s="46"/>
      <c r="B1981" s="46"/>
      <c r="C1981" s="46"/>
      <c r="D1981" s="46"/>
      <c r="E1981" s="46"/>
      <c r="F1981" s="46"/>
      <c r="G1981" s="46"/>
      <c r="H1981" s="46"/>
      <c r="I1981" s="46"/>
      <c r="J1981" s="46"/>
      <c r="K1981" s="46"/>
      <c r="L1981" s="46"/>
      <c r="M1981" s="46"/>
      <c r="N1981" s="46"/>
      <c r="O1981" s="46"/>
      <c r="P1981" s="46"/>
      <c r="Q1981" s="46"/>
      <c r="R1981" s="46"/>
      <c r="S1981" s="46"/>
      <c r="T1981" s="46"/>
    </row>
    <row r="1982" spans="1:20">
      <c r="A1982" s="46"/>
      <c r="B1982" s="46"/>
      <c r="C1982" s="46"/>
      <c r="D1982" s="46"/>
      <c r="E1982" s="46"/>
      <c r="F1982" s="46"/>
      <c r="G1982" s="46"/>
      <c r="H1982" s="46"/>
      <c r="I1982" s="46"/>
      <c r="J1982" s="46"/>
      <c r="K1982" s="46"/>
      <c r="L1982" s="46"/>
      <c r="M1982" s="46"/>
      <c r="N1982" s="46"/>
      <c r="O1982" s="46"/>
      <c r="P1982" s="46"/>
      <c r="Q1982" s="46"/>
      <c r="R1982" s="46"/>
      <c r="S1982" s="46"/>
      <c r="T1982" s="46"/>
    </row>
    <row r="1983" spans="1:20">
      <c r="A1983" s="46"/>
      <c r="B1983" s="46"/>
      <c r="C1983" s="46"/>
      <c r="D1983" s="46"/>
      <c r="E1983" s="46"/>
      <c r="F1983" s="46"/>
      <c r="G1983" s="46"/>
      <c r="H1983" s="46"/>
      <c r="I1983" s="46"/>
      <c r="J1983" s="46"/>
      <c r="K1983" s="46"/>
      <c r="L1983" s="46"/>
      <c r="M1983" s="46"/>
      <c r="N1983" s="46"/>
      <c r="O1983" s="46"/>
      <c r="P1983" s="46"/>
      <c r="Q1983" s="46"/>
      <c r="R1983" s="46"/>
      <c r="S1983" s="46"/>
      <c r="T1983" s="46"/>
    </row>
    <row r="1984" spans="1:20">
      <c r="A1984" s="46"/>
      <c r="B1984" s="46"/>
      <c r="C1984" s="46"/>
      <c r="D1984" s="46"/>
      <c r="E1984" s="46"/>
      <c r="F1984" s="46"/>
      <c r="G1984" s="46"/>
      <c r="H1984" s="46"/>
      <c r="I1984" s="46"/>
      <c r="J1984" s="46"/>
      <c r="K1984" s="46"/>
      <c r="L1984" s="46"/>
      <c r="M1984" s="46"/>
      <c r="N1984" s="46"/>
      <c r="O1984" s="46"/>
      <c r="P1984" s="46"/>
      <c r="Q1984" s="46"/>
      <c r="R1984" s="46"/>
      <c r="S1984" s="46"/>
      <c r="T1984" s="46"/>
    </row>
    <row r="1985" spans="1:20">
      <c r="A1985" s="46"/>
      <c r="B1985" s="46"/>
      <c r="C1985" s="46"/>
      <c r="D1985" s="46"/>
      <c r="E1985" s="46"/>
      <c r="F1985" s="46"/>
      <c r="G1985" s="46"/>
      <c r="H1985" s="46"/>
      <c r="I1985" s="46"/>
      <c r="J1985" s="46"/>
      <c r="K1985" s="46"/>
      <c r="L1985" s="46"/>
      <c r="M1985" s="46"/>
      <c r="N1985" s="46"/>
      <c r="O1985" s="46"/>
      <c r="P1985" s="46"/>
      <c r="Q1985" s="46"/>
      <c r="R1985" s="46"/>
      <c r="S1985" s="46"/>
      <c r="T1985" s="46"/>
    </row>
    <row r="1986" spans="1:20">
      <c r="A1986" s="46"/>
      <c r="B1986" s="46"/>
      <c r="C1986" s="46"/>
      <c r="D1986" s="46"/>
      <c r="E1986" s="46"/>
      <c r="F1986" s="46"/>
      <c r="G1986" s="46"/>
      <c r="H1986" s="46"/>
      <c r="I1986" s="46"/>
      <c r="J1986" s="46"/>
      <c r="K1986" s="46"/>
      <c r="L1986" s="46"/>
      <c r="M1986" s="46"/>
      <c r="N1986" s="46"/>
      <c r="O1986" s="46"/>
      <c r="P1986" s="46"/>
      <c r="Q1986" s="46"/>
      <c r="R1986" s="46"/>
      <c r="S1986" s="46"/>
      <c r="T1986" s="46"/>
    </row>
    <row r="1987" spans="1:20">
      <c r="A1987" s="46"/>
      <c r="B1987" s="46"/>
      <c r="C1987" s="46"/>
      <c r="D1987" s="46"/>
      <c r="E1987" s="46"/>
      <c r="F1987" s="46"/>
      <c r="G1987" s="46"/>
      <c r="H1987" s="46"/>
      <c r="I1987" s="46"/>
      <c r="J1987" s="46"/>
      <c r="K1987" s="46"/>
      <c r="L1987" s="46"/>
      <c r="M1987" s="46"/>
      <c r="N1987" s="46"/>
      <c r="O1987" s="46"/>
      <c r="P1987" s="46"/>
      <c r="Q1987" s="46"/>
      <c r="R1987" s="46"/>
      <c r="S1987" s="46"/>
      <c r="T1987" s="46"/>
    </row>
    <row r="1988" spans="1:20">
      <c r="A1988" s="46"/>
      <c r="B1988" s="46"/>
      <c r="C1988" s="46"/>
      <c r="D1988" s="46"/>
      <c r="E1988" s="46"/>
      <c r="F1988" s="46"/>
      <c r="G1988" s="46"/>
      <c r="H1988" s="46"/>
      <c r="I1988" s="46"/>
      <c r="J1988" s="46"/>
      <c r="K1988" s="46"/>
      <c r="L1988" s="46"/>
      <c r="M1988" s="46"/>
      <c r="N1988" s="46"/>
      <c r="O1988" s="46"/>
      <c r="P1988" s="46"/>
      <c r="Q1988" s="46"/>
      <c r="R1988" s="46"/>
      <c r="S1988" s="46"/>
      <c r="T1988" s="46"/>
    </row>
    <row r="1989" spans="1:20">
      <c r="A1989" s="46"/>
      <c r="B1989" s="46"/>
      <c r="C1989" s="46"/>
      <c r="D1989" s="46"/>
      <c r="E1989" s="46"/>
      <c r="F1989" s="46"/>
      <c r="G1989" s="46"/>
      <c r="H1989" s="46"/>
      <c r="I1989" s="46"/>
      <c r="J1989" s="46"/>
      <c r="K1989" s="46"/>
      <c r="L1989" s="46"/>
      <c r="M1989" s="46"/>
      <c r="N1989" s="46"/>
      <c r="O1989" s="46"/>
      <c r="P1989" s="46"/>
      <c r="Q1989" s="46"/>
      <c r="R1989" s="46"/>
      <c r="S1989" s="46"/>
      <c r="T1989" s="46"/>
    </row>
    <row r="1990" spans="1:20">
      <c r="A1990" s="46"/>
      <c r="B1990" s="46"/>
      <c r="C1990" s="46"/>
      <c r="D1990" s="46"/>
      <c r="E1990" s="46"/>
      <c r="F1990" s="46"/>
      <c r="G1990" s="46"/>
      <c r="H1990" s="46"/>
      <c r="I1990" s="46"/>
      <c r="J1990" s="46"/>
      <c r="K1990" s="46"/>
      <c r="L1990" s="46"/>
      <c r="M1990" s="46"/>
      <c r="N1990" s="46"/>
      <c r="O1990" s="46"/>
      <c r="P1990" s="46"/>
      <c r="Q1990" s="46"/>
      <c r="R1990" s="46"/>
      <c r="S1990" s="46"/>
      <c r="T1990" s="46"/>
    </row>
    <row r="1991" spans="1:20">
      <c r="A1991" s="46"/>
      <c r="B1991" s="46"/>
      <c r="C1991" s="46"/>
      <c r="D1991" s="46"/>
      <c r="E1991" s="46"/>
      <c r="F1991" s="46"/>
      <c r="G1991" s="46"/>
      <c r="H1991" s="46"/>
      <c r="I1991" s="46"/>
      <c r="J1991" s="46"/>
      <c r="K1991" s="46"/>
      <c r="L1991" s="46"/>
      <c r="M1991" s="46"/>
      <c r="N1991" s="46"/>
      <c r="O1991" s="46"/>
      <c r="P1991" s="46"/>
      <c r="Q1991" s="46"/>
      <c r="R1991" s="46"/>
      <c r="S1991" s="46"/>
      <c r="T1991" s="46"/>
    </row>
    <row r="1992" spans="1:20">
      <c r="A1992" s="46"/>
      <c r="B1992" s="46"/>
      <c r="C1992" s="46"/>
      <c r="D1992" s="46"/>
      <c r="E1992" s="46"/>
      <c r="F1992" s="46"/>
      <c r="G1992" s="46"/>
      <c r="H1992" s="46"/>
      <c r="I1992" s="46"/>
      <c r="J1992" s="46"/>
      <c r="K1992" s="46"/>
      <c r="L1992" s="46"/>
      <c r="M1992" s="46"/>
      <c r="N1992" s="46"/>
      <c r="O1992" s="46"/>
      <c r="P1992" s="46"/>
      <c r="Q1992" s="46"/>
      <c r="R1992" s="46"/>
      <c r="S1992" s="46"/>
      <c r="T1992" s="46"/>
    </row>
    <row r="1993" spans="1:20">
      <c r="A1993" s="46"/>
      <c r="B1993" s="46"/>
      <c r="C1993" s="46"/>
      <c r="D1993" s="46"/>
      <c r="E1993" s="46"/>
      <c r="F1993" s="46"/>
      <c r="G1993" s="46"/>
      <c r="H1993" s="46"/>
      <c r="I1993" s="46"/>
      <c r="J1993" s="46"/>
      <c r="K1993" s="46"/>
      <c r="L1993" s="46"/>
      <c r="M1993" s="46"/>
      <c r="N1993" s="46"/>
      <c r="O1993" s="46"/>
      <c r="P1993" s="46"/>
      <c r="Q1993" s="46"/>
      <c r="R1993" s="46"/>
      <c r="S1993" s="46"/>
      <c r="T1993" s="46"/>
    </row>
    <row r="1994" spans="1:20">
      <c r="A1994" s="46"/>
      <c r="B1994" s="46"/>
      <c r="C1994" s="46"/>
      <c r="D1994" s="46"/>
      <c r="E1994" s="46"/>
      <c r="F1994" s="46"/>
      <c r="G1994" s="46"/>
      <c r="H1994" s="46"/>
      <c r="I1994" s="46"/>
      <c r="J1994" s="46"/>
      <c r="K1994" s="46"/>
      <c r="L1994" s="46"/>
      <c r="M1994" s="46"/>
      <c r="N1994" s="46"/>
      <c r="O1994" s="46"/>
      <c r="P1994" s="46"/>
      <c r="Q1994" s="46"/>
      <c r="R1994" s="46"/>
      <c r="S1994" s="46"/>
      <c r="T1994" s="46"/>
    </row>
    <row r="1995" spans="1:20">
      <c r="A1995" s="46"/>
      <c r="B1995" s="46"/>
      <c r="C1995" s="46"/>
      <c r="D1995" s="46"/>
      <c r="E1995" s="46"/>
      <c r="F1995" s="46"/>
      <c r="G1995" s="46"/>
      <c r="H1995" s="46"/>
      <c r="I1995" s="46"/>
      <c r="J1995" s="46"/>
      <c r="K1995" s="46"/>
      <c r="L1995" s="46"/>
      <c r="M1995" s="46"/>
      <c r="N1995" s="46"/>
      <c r="O1995" s="46"/>
      <c r="P1995" s="46"/>
      <c r="Q1995" s="46"/>
      <c r="R1995" s="46"/>
      <c r="S1995" s="46"/>
      <c r="T1995" s="46"/>
    </row>
    <row r="1996" spans="1:20">
      <c r="A1996" s="46"/>
      <c r="B1996" s="46"/>
      <c r="C1996" s="46"/>
      <c r="D1996" s="46"/>
      <c r="E1996" s="46"/>
      <c r="F1996" s="46"/>
      <c r="G1996" s="46"/>
      <c r="H1996" s="46"/>
      <c r="I1996" s="46"/>
      <c r="J1996" s="46"/>
      <c r="K1996" s="46"/>
      <c r="L1996" s="46"/>
      <c r="M1996" s="46"/>
      <c r="N1996" s="46"/>
      <c r="O1996" s="46"/>
      <c r="P1996" s="46"/>
      <c r="Q1996" s="46"/>
      <c r="R1996" s="46"/>
      <c r="S1996" s="46"/>
      <c r="T1996" s="46"/>
    </row>
    <row r="1997" spans="1:20">
      <c r="A1997" s="46"/>
      <c r="B1997" s="46"/>
      <c r="C1997" s="46"/>
      <c r="D1997" s="46"/>
      <c r="E1997" s="46"/>
      <c r="F1997" s="46"/>
      <c r="G1997" s="46"/>
      <c r="H1997" s="46"/>
      <c r="I1997" s="46"/>
      <c r="J1997" s="46"/>
      <c r="K1997" s="46"/>
      <c r="L1997" s="46"/>
      <c r="M1997" s="46"/>
      <c r="N1997" s="46"/>
      <c r="O1997" s="46"/>
      <c r="P1997" s="46"/>
      <c r="Q1997" s="46"/>
      <c r="R1997" s="46"/>
      <c r="S1997" s="46"/>
      <c r="T1997" s="46"/>
    </row>
    <row r="1998" spans="1:20">
      <c r="A1998" s="46"/>
      <c r="B1998" s="46"/>
      <c r="C1998" s="46"/>
      <c r="D1998" s="46"/>
      <c r="E1998" s="46"/>
      <c r="F1998" s="46"/>
      <c r="G1998" s="46"/>
      <c r="H1998" s="46"/>
      <c r="I1998" s="46"/>
      <c r="J1998" s="46"/>
      <c r="K1998" s="46"/>
      <c r="L1998" s="46"/>
      <c r="M1998" s="46"/>
      <c r="N1998" s="46"/>
      <c r="O1998" s="46"/>
      <c r="P1998" s="46"/>
      <c r="Q1998" s="46"/>
      <c r="R1998" s="46"/>
      <c r="S1998" s="46"/>
      <c r="T1998" s="46"/>
    </row>
    <row r="1999" spans="1:20">
      <c r="A1999" s="46"/>
      <c r="B1999" s="46"/>
      <c r="C1999" s="46"/>
      <c r="D1999" s="46"/>
      <c r="E1999" s="46"/>
      <c r="F1999" s="46"/>
      <c r="G1999" s="46"/>
      <c r="H1999" s="46"/>
      <c r="I1999" s="46"/>
      <c r="J1999" s="46"/>
      <c r="K1999" s="46"/>
      <c r="L1999" s="46"/>
      <c r="M1999" s="46"/>
      <c r="N1999" s="46"/>
      <c r="O1999" s="46"/>
      <c r="P1999" s="46"/>
      <c r="Q1999" s="46"/>
      <c r="R1999" s="46"/>
      <c r="S1999" s="46"/>
      <c r="T1999" s="46"/>
    </row>
    <row r="2000" spans="1:20">
      <c r="A2000" s="46"/>
      <c r="B2000" s="46"/>
      <c r="C2000" s="46"/>
      <c r="D2000" s="46"/>
      <c r="E2000" s="46"/>
      <c r="F2000" s="46"/>
      <c r="G2000" s="46"/>
      <c r="H2000" s="46"/>
      <c r="I2000" s="46"/>
      <c r="J2000" s="46"/>
      <c r="K2000" s="46"/>
      <c r="L2000" s="46"/>
      <c r="M2000" s="46"/>
      <c r="N2000" s="46"/>
      <c r="O2000" s="46"/>
      <c r="P2000" s="46"/>
      <c r="Q2000" s="46"/>
      <c r="R2000" s="46"/>
      <c r="S2000" s="46"/>
      <c r="T2000" s="46"/>
    </row>
    <row r="2001" spans="1:20">
      <c r="A2001" s="46"/>
      <c r="B2001" s="46"/>
      <c r="C2001" s="46"/>
      <c r="D2001" s="46"/>
      <c r="E2001" s="46"/>
      <c r="F2001" s="46"/>
      <c r="G2001" s="46"/>
      <c r="H2001" s="46"/>
      <c r="I2001" s="46"/>
      <c r="J2001" s="46"/>
      <c r="K2001" s="46"/>
      <c r="L2001" s="46"/>
      <c r="M2001" s="46"/>
      <c r="N2001" s="46"/>
      <c r="O2001" s="46"/>
      <c r="P2001" s="46"/>
      <c r="Q2001" s="46"/>
      <c r="R2001" s="46"/>
      <c r="S2001" s="46"/>
      <c r="T2001" s="46"/>
    </row>
    <row r="2002" spans="1:20">
      <c r="A2002" s="46"/>
      <c r="B2002" s="46"/>
      <c r="C2002" s="46"/>
      <c r="D2002" s="46"/>
      <c r="E2002" s="46"/>
      <c r="F2002" s="46"/>
      <c r="G2002" s="46"/>
      <c r="H2002" s="46"/>
      <c r="I2002" s="46"/>
      <c r="J2002" s="46"/>
      <c r="K2002" s="46"/>
      <c r="L2002" s="46"/>
      <c r="M2002" s="46"/>
      <c r="N2002" s="46"/>
      <c r="O2002" s="46"/>
      <c r="P2002" s="46"/>
      <c r="Q2002" s="46"/>
      <c r="R2002" s="46"/>
      <c r="S2002" s="46"/>
      <c r="T2002" s="46"/>
    </row>
    <row r="2003" spans="1:20">
      <c r="A2003" s="46"/>
      <c r="B2003" s="46"/>
      <c r="C2003" s="46"/>
      <c r="D2003" s="46"/>
      <c r="E2003" s="46"/>
      <c r="F2003" s="46"/>
      <c r="G2003" s="46"/>
      <c r="H2003" s="46"/>
      <c r="I2003" s="46"/>
      <c r="J2003" s="46"/>
      <c r="K2003" s="46"/>
      <c r="L2003" s="46"/>
      <c r="M2003" s="46"/>
      <c r="N2003" s="46"/>
      <c r="O2003" s="46"/>
      <c r="P2003" s="46"/>
      <c r="Q2003" s="46"/>
      <c r="R2003" s="46"/>
      <c r="S2003" s="46"/>
      <c r="T2003" s="46"/>
    </row>
    <row r="2004" spans="1:20">
      <c r="A2004" s="46"/>
      <c r="B2004" s="46"/>
      <c r="C2004" s="46"/>
      <c r="D2004" s="46"/>
      <c r="E2004" s="46"/>
      <c r="F2004" s="46"/>
      <c r="G2004" s="46"/>
      <c r="H2004" s="46"/>
      <c r="I2004" s="46"/>
      <c r="J2004" s="46"/>
      <c r="K2004" s="46"/>
      <c r="L2004" s="46"/>
      <c r="M2004" s="46"/>
      <c r="N2004" s="46"/>
      <c r="O2004" s="46"/>
      <c r="P2004" s="46"/>
      <c r="Q2004" s="46"/>
      <c r="R2004" s="46"/>
      <c r="S2004" s="46"/>
      <c r="T2004" s="46"/>
    </row>
    <row r="2005" spans="1:20">
      <c r="A2005" s="46"/>
      <c r="B2005" s="46"/>
      <c r="C2005" s="46"/>
      <c r="D2005" s="46"/>
      <c r="E2005" s="46"/>
      <c r="F2005" s="46"/>
      <c r="G2005" s="46"/>
      <c r="H2005" s="46"/>
      <c r="I2005" s="46"/>
      <c r="J2005" s="46"/>
      <c r="K2005" s="46"/>
      <c r="L2005" s="46"/>
      <c r="M2005" s="46"/>
      <c r="N2005" s="46"/>
      <c r="O2005" s="46"/>
      <c r="P2005" s="46"/>
      <c r="Q2005" s="46"/>
      <c r="R2005" s="46"/>
      <c r="S2005" s="46"/>
      <c r="T2005" s="46"/>
    </row>
    <row r="2006" spans="1:20">
      <c r="A2006" s="46"/>
      <c r="B2006" s="46"/>
      <c r="C2006" s="46"/>
      <c r="D2006" s="46"/>
      <c r="E2006" s="46"/>
      <c r="F2006" s="46"/>
      <c r="G2006" s="46"/>
      <c r="H2006" s="46"/>
      <c r="I2006" s="46"/>
      <c r="J2006" s="46"/>
      <c r="K2006" s="46"/>
      <c r="L2006" s="46"/>
      <c r="M2006" s="46"/>
      <c r="N2006" s="46"/>
      <c r="O2006" s="46"/>
      <c r="P2006" s="46"/>
      <c r="Q2006" s="46"/>
      <c r="R2006" s="46"/>
      <c r="S2006" s="46"/>
      <c r="T2006" s="46"/>
    </row>
    <row r="2007" spans="1:20">
      <c r="A2007" s="46"/>
      <c r="B2007" s="46"/>
      <c r="C2007" s="46"/>
      <c r="D2007" s="46"/>
      <c r="E2007" s="46"/>
      <c r="F2007" s="46"/>
      <c r="G2007" s="46"/>
      <c r="H2007" s="46"/>
      <c r="I2007" s="46"/>
      <c r="J2007" s="46"/>
      <c r="K2007" s="46"/>
      <c r="L2007" s="46"/>
      <c r="M2007" s="46"/>
      <c r="N2007" s="46"/>
      <c r="O2007" s="46"/>
      <c r="P2007" s="46"/>
      <c r="Q2007" s="46"/>
      <c r="R2007" s="46"/>
      <c r="S2007" s="46"/>
      <c r="T2007" s="46"/>
    </row>
    <row r="2008" spans="1:20">
      <c r="A2008" s="46"/>
      <c r="B2008" s="46"/>
      <c r="C2008" s="46"/>
      <c r="D2008" s="46"/>
      <c r="E2008" s="46"/>
      <c r="F2008" s="46"/>
      <c r="G2008" s="46"/>
      <c r="H2008" s="46"/>
      <c r="I2008" s="46"/>
      <c r="J2008" s="46"/>
      <c r="K2008" s="46"/>
      <c r="L2008" s="46"/>
      <c r="M2008" s="46"/>
      <c r="N2008" s="46"/>
      <c r="O2008" s="46"/>
      <c r="P2008" s="46"/>
      <c r="Q2008" s="46"/>
      <c r="R2008" s="46"/>
      <c r="S2008" s="46"/>
      <c r="T2008" s="46"/>
    </row>
    <row r="2009" spans="1:20">
      <c r="A2009" s="46"/>
      <c r="B2009" s="46"/>
      <c r="C2009" s="46"/>
      <c r="D2009" s="46"/>
      <c r="E2009" s="46"/>
      <c r="F2009" s="46"/>
      <c r="G2009" s="46"/>
      <c r="H2009" s="46"/>
      <c r="I2009" s="46"/>
      <c r="J2009" s="46"/>
      <c r="K2009" s="46"/>
      <c r="L2009" s="46"/>
      <c r="M2009" s="46"/>
      <c r="N2009" s="46"/>
      <c r="O2009" s="46"/>
      <c r="P2009" s="46"/>
      <c r="Q2009" s="46"/>
      <c r="R2009" s="46"/>
      <c r="S2009" s="46"/>
      <c r="T2009" s="46"/>
    </row>
    <row r="2010" spans="1:20">
      <c r="A2010" s="46"/>
      <c r="B2010" s="46"/>
      <c r="C2010" s="46"/>
      <c r="D2010" s="46"/>
      <c r="E2010" s="46"/>
      <c r="F2010" s="46"/>
      <c r="G2010" s="46"/>
      <c r="H2010" s="46"/>
      <c r="I2010" s="46"/>
      <c r="J2010" s="46"/>
      <c r="K2010" s="46"/>
      <c r="L2010" s="46"/>
      <c r="M2010" s="46"/>
      <c r="N2010" s="46"/>
      <c r="O2010" s="46"/>
      <c r="P2010" s="46"/>
      <c r="Q2010" s="46"/>
      <c r="R2010" s="46"/>
      <c r="S2010" s="46"/>
      <c r="T2010" s="46"/>
    </row>
    <row r="2011" spans="1:20">
      <c r="A2011" s="46"/>
      <c r="B2011" s="46"/>
      <c r="C2011" s="46"/>
      <c r="D2011" s="46"/>
      <c r="E2011" s="46"/>
      <c r="F2011" s="46"/>
      <c r="G2011" s="46"/>
      <c r="H2011" s="46"/>
      <c r="I2011" s="46"/>
      <c r="J2011" s="46"/>
      <c r="K2011" s="46"/>
      <c r="L2011" s="46"/>
      <c r="M2011" s="46"/>
      <c r="N2011" s="46"/>
      <c r="O2011" s="46"/>
      <c r="P2011" s="46"/>
      <c r="Q2011" s="46"/>
      <c r="R2011" s="46"/>
      <c r="S2011" s="46"/>
      <c r="T2011" s="46"/>
    </row>
    <row r="2012" spans="1:20">
      <c r="A2012" s="46"/>
      <c r="B2012" s="46"/>
      <c r="C2012" s="46"/>
      <c r="D2012" s="46"/>
      <c r="E2012" s="46"/>
      <c r="F2012" s="46"/>
      <c r="G2012" s="46"/>
      <c r="H2012" s="46"/>
      <c r="I2012" s="46"/>
      <c r="J2012" s="46"/>
      <c r="K2012" s="46"/>
      <c r="L2012" s="46"/>
      <c r="M2012" s="46"/>
      <c r="N2012" s="46"/>
      <c r="O2012" s="46"/>
      <c r="P2012" s="46"/>
      <c r="Q2012" s="46"/>
      <c r="R2012" s="46"/>
      <c r="S2012" s="46"/>
      <c r="T2012" s="46"/>
    </row>
    <row r="2013" spans="1:20">
      <c r="A2013" s="46"/>
      <c r="B2013" s="46"/>
      <c r="C2013" s="46"/>
      <c r="D2013" s="46"/>
      <c r="E2013" s="46"/>
      <c r="F2013" s="46"/>
      <c r="G2013" s="46"/>
      <c r="H2013" s="46"/>
      <c r="I2013" s="46"/>
      <c r="J2013" s="46"/>
      <c r="K2013" s="46"/>
      <c r="L2013" s="46"/>
      <c r="M2013" s="46"/>
      <c r="N2013" s="46"/>
      <c r="O2013" s="46"/>
      <c r="P2013" s="46"/>
      <c r="Q2013" s="46"/>
      <c r="R2013" s="46"/>
      <c r="S2013" s="46"/>
      <c r="T2013" s="46"/>
    </row>
    <row r="2014" spans="1:20">
      <c r="A2014" s="46"/>
      <c r="B2014" s="46"/>
      <c r="C2014" s="46"/>
      <c r="D2014" s="46"/>
      <c r="E2014" s="46"/>
      <c r="F2014" s="46"/>
      <c r="G2014" s="46"/>
      <c r="H2014" s="46"/>
      <c r="I2014" s="46"/>
      <c r="J2014" s="46"/>
      <c r="K2014" s="46"/>
      <c r="L2014" s="46"/>
      <c r="M2014" s="46"/>
      <c r="N2014" s="46"/>
      <c r="O2014" s="46"/>
      <c r="P2014" s="46"/>
      <c r="Q2014" s="46"/>
      <c r="R2014" s="46"/>
      <c r="S2014" s="46"/>
      <c r="T2014" s="46"/>
    </row>
    <row r="2015" spans="1:20">
      <c r="A2015" s="46"/>
      <c r="B2015" s="46"/>
      <c r="C2015" s="46"/>
      <c r="D2015" s="46"/>
      <c r="E2015" s="46"/>
      <c r="F2015" s="46"/>
      <c r="G2015" s="46"/>
      <c r="H2015" s="46"/>
      <c r="I2015" s="46"/>
      <c r="J2015" s="46"/>
      <c r="K2015" s="46"/>
      <c r="L2015" s="46"/>
      <c r="M2015" s="46"/>
      <c r="N2015" s="46"/>
      <c r="O2015" s="46"/>
      <c r="P2015" s="46"/>
      <c r="Q2015" s="46"/>
      <c r="R2015" s="46"/>
      <c r="S2015" s="46"/>
      <c r="T2015" s="46"/>
    </row>
    <row r="2016" spans="1:20">
      <c r="A2016" s="46"/>
      <c r="B2016" s="46"/>
      <c r="C2016" s="46"/>
      <c r="D2016" s="46"/>
      <c r="E2016" s="46"/>
      <c r="F2016" s="46"/>
      <c r="G2016" s="46"/>
      <c r="H2016" s="46"/>
      <c r="I2016" s="46"/>
      <c r="J2016" s="46"/>
      <c r="K2016" s="46"/>
      <c r="L2016" s="46"/>
      <c r="M2016" s="46"/>
      <c r="N2016" s="46"/>
      <c r="O2016" s="46"/>
      <c r="P2016" s="46"/>
      <c r="Q2016" s="46"/>
      <c r="R2016" s="46"/>
      <c r="S2016" s="46"/>
      <c r="T2016" s="46"/>
    </row>
    <row r="2017" spans="1:20">
      <c r="A2017" s="46"/>
      <c r="B2017" s="46"/>
      <c r="C2017" s="46"/>
      <c r="D2017" s="46"/>
      <c r="E2017" s="46"/>
      <c r="F2017" s="46"/>
      <c r="G2017" s="46"/>
      <c r="H2017" s="46"/>
      <c r="I2017" s="46"/>
      <c r="J2017" s="46"/>
      <c r="K2017" s="46"/>
      <c r="L2017" s="46"/>
      <c r="M2017" s="46"/>
      <c r="N2017" s="46"/>
      <c r="O2017" s="46"/>
      <c r="P2017" s="46"/>
      <c r="Q2017" s="46"/>
      <c r="R2017" s="46"/>
      <c r="S2017" s="46"/>
      <c r="T2017" s="46"/>
    </row>
    <row r="2018" spans="1:20">
      <c r="A2018" s="46"/>
      <c r="B2018" s="46"/>
      <c r="C2018" s="46"/>
      <c r="D2018" s="46"/>
      <c r="E2018" s="46"/>
      <c r="F2018" s="46"/>
      <c r="G2018" s="46"/>
      <c r="H2018" s="46"/>
      <c r="I2018" s="46"/>
      <c r="J2018" s="46"/>
      <c r="K2018" s="46"/>
      <c r="L2018" s="46"/>
      <c r="M2018" s="46"/>
      <c r="N2018" s="46"/>
      <c r="O2018" s="46"/>
      <c r="P2018" s="46"/>
      <c r="Q2018" s="46"/>
      <c r="R2018" s="46"/>
      <c r="S2018" s="46"/>
      <c r="T2018" s="46"/>
    </row>
    <row r="2019" spans="1:20">
      <c r="A2019" s="46"/>
      <c r="B2019" s="46"/>
      <c r="C2019" s="46"/>
      <c r="D2019" s="46"/>
      <c r="E2019" s="46"/>
      <c r="F2019" s="46"/>
      <c r="G2019" s="46"/>
      <c r="H2019" s="46"/>
      <c r="I2019" s="46"/>
      <c r="J2019" s="46"/>
      <c r="K2019" s="46"/>
      <c r="L2019" s="46"/>
      <c r="M2019" s="46"/>
      <c r="N2019" s="46"/>
      <c r="O2019" s="46"/>
      <c r="P2019" s="46"/>
      <c r="Q2019" s="46"/>
      <c r="R2019" s="46"/>
      <c r="S2019" s="46"/>
      <c r="T2019" s="46"/>
    </row>
    <row r="2020" spans="1:20">
      <c r="A2020" s="46"/>
      <c r="B2020" s="46"/>
      <c r="C2020" s="46"/>
      <c r="D2020" s="46"/>
      <c r="E2020" s="46"/>
      <c r="F2020" s="46"/>
      <c r="G2020" s="46"/>
      <c r="H2020" s="46"/>
      <c r="I2020" s="46"/>
      <c r="J2020" s="46"/>
      <c r="K2020" s="46"/>
      <c r="L2020" s="46"/>
      <c r="M2020" s="46"/>
      <c r="N2020" s="46"/>
      <c r="O2020" s="46"/>
      <c r="P2020" s="46"/>
      <c r="Q2020" s="46"/>
      <c r="R2020" s="46"/>
      <c r="S2020" s="46"/>
      <c r="T2020" s="46"/>
    </row>
    <row r="2021" spans="1:20">
      <c r="A2021" s="46"/>
      <c r="B2021" s="46"/>
      <c r="C2021" s="46"/>
      <c r="D2021" s="46"/>
      <c r="E2021" s="46"/>
      <c r="F2021" s="46"/>
      <c r="G2021" s="46"/>
      <c r="H2021" s="46"/>
      <c r="I2021" s="46"/>
      <c r="J2021" s="46"/>
      <c r="K2021" s="46"/>
      <c r="L2021" s="46"/>
      <c r="M2021" s="46"/>
      <c r="N2021" s="46"/>
      <c r="O2021" s="46"/>
      <c r="P2021" s="46"/>
      <c r="Q2021" s="46"/>
      <c r="R2021" s="46"/>
      <c r="S2021" s="46"/>
      <c r="T2021" s="46"/>
    </row>
    <row r="2022" spans="1:20">
      <c r="A2022" s="46"/>
      <c r="B2022" s="46"/>
      <c r="C2022" s="46"/>
      <c r="D2022" s="46"/>
      <c r="E2022" s="46"/>
      <c r="F2022" s="46"/>
      <c r="G2022" s="46"/>
      <c r="H2022" s="46"/>
      <c r="I2022" s="46"/>
      <c r="J2022" s="46"/>
      <c r="K2022" s="46"/>
      <c r="L2022" s="46"/>
      <c r="M2022" s="46"/>
      <c r="N2022" s="46"/>
      <c r="O2022" s="46"/>
      <c r="P2022" s="46"/>
      <c r="Q2022" s="46"/>
      <c r="R2022" s="46"/>
      <c r="S2022" s="46"/>
      <c r="T2022" s="46"/>
    </row>
    <row r="2023" spans="1:20">
      <c r="A2023" s="46"/>
      <c r="B2023" s="46"/>
      <c r="C2023" s="46"/>
      <c r="D2023" s="46"/>
      <c r="E2023" s="46"/>
      <c r="F2023" s="46"/>
      <c r="G2023" s="46"/>
      <c r="H2023" s="46"/>
      <c r="I2023" s="46"/>
      <c r="J2023" s="46"/>
      <c r="K2023" s="46"/>
      <c r="L2023" s="46"/>
      <c r="M2023" s="46"/>
      <c r="N2023" s="46"/>
      <c r="O2023" s="46"/>
      <c r="P2023" s="46"/>
      <c r="Q2023" s="46"/>
      <c r="R2023" s="46"/>
      <c r="S2023" s="46"/>
      <c r="T2023" s="46"/>
    </row>
    <row r="2024" spans="1:20">
      <c r="A2024" s="46"/>
      <c r="B2024" s="46"/>
      <c r="C2024" s="46"/>
      <c r="D2024" s="46"/>
      <c r="E2024" s="46"/>
      <c r="F2024" s="46"/>
      <c r="G2024" s="46"/>
      <c r="H2024" s="46"/>
      <c r="I2024" s="46"/>
      <c r="J2024" s="46"/>
      <c r="K2024" s="46"/>
      <c r="L2024" s="46"/>
      <c r="M2024" s="46"/>
      <c r="N2024" s="46"/>
      <c r="O2024" s="46"/>
      <c r="P2024" s="46"/>
      <c r="Q2024" s="46"/>
      <c r="R2024" s="46"/>
      <c r="S2024" s="46"/>
      <c r="T2024" s="46"/>
    </row>
    <row r="2025" spans="1:20">
      <c r="A2025" s="46"/>
      <c r="B2025" s="46"/>
      <c r="C2025" s="46"/>
      <c r="D2025" s="46"/>
      <c r="E2025" s="46"/>
      <c r="F2025" s="46"/>
      <c r="G2025" s="46"/>
      <c r="H2025" s="46"/>
      <c r="I2025" s="46"/>
      <c r="J2025" s="46"/>
      <c r="K2025" s="46"/>
      <c r="L2025" s="46"/>
      <c r="M2025" s="46"/>
      <c r="N2025" s="46"/>
      <c r="O2025" s="46"/>
      <c r="P2025" s="46"/>
      <c r="Q2025" s="46"/>
      <c r="R2025" s="46"/>
      <c r="S2025" s="46"/>
      <c r="T2025" s="46"/>
    </row>
    <row r="2026" spans="1:20">
      <c r="A2026" s="46"/>
      <c r="B2026" s="46"/>
      <c r="C2026" s="46"/>
      <c r="D2026" s="46"/>
      <c r="E2026" s="46"/>
      <c r="F2026" s="46"/>
      <c r="G2026" s="46"/>
      <c r="H2026" s="46"/>
      <c r="I2026" s="46"/>
      <c r="J2026" s="46"/>
      <c r="K2026" s="46"/>
      <c r="L2026" s="46"/>
      <c r="M2026" s="46"/>
      <c r="N2026" s="46"/>
      <c r="O2026" s="46"/>
      <c r="P2026" s="46"/>
      <c r="Q2026" s="46"/>
      <c r="R2026" s="46"/>
      <c r="S2026" s="46"/>
      <c r="T2026" s="46"/>
    </row>
    <row r="2027" spans="1:20">
      <c r="A2027" s="46"/>
      <c r="B2027" s="46"/>
      <c r="C2027" s="46"/>
      <c r="D2027" s="46"/>
      <c r="E2027" s="46"/>
      <c r="F2027" s="46"/>
      <c r="G2027" s="46"/>
      <c r="H2027" s="46"/>
      <c r="I2027" s="46"/>
      <c r="J2027" s="46"/>
      <c r="K2027" s="46"/>
      <c r="L2027" s="46"/>
      <c r="M2027" s="46"/>
      <c r="N2027" s="46"/>
      <c r="O2027" s="46"/>
      <c r="P2027" s="46"/>
      <c r="Q2027" s="46"/>
      <c r="R2027" s="46"/>
      <c r="S2027" s="46"/>
      <c r="T2027" s="46"/>
    </row>
    <row r="2028" spans="1:20">
      <c r="A2028" s="46"/>
      <c r="B2028" s="46"/>
      <c r="C2028" s="46"/>
      <c r="D2028" s="46"/>
      <c r="E2028" s="46"/>
      <c r="F2028" s="46"/>
      <c r="G2028" s="46"/>
      <c r="H2028" s="46"/>
      <c r="I2028" s="46"/>
      <c r="J2028" s="46"/>
      <c r="K2028" s="46"/>
      <c r="L2028" s="46"/>
      <c r="M2028" s="46"/>
      <c r="N2028" s="46"/>
      <c r="O2028" s="46"/>
      <c r="P2028" s="46"/>
      <c r="Q2028" s="46"/>
      <c r="R2028" s="46"/>
      <c r="S2028" s="46"/>
      <c r="T2028" s="46"/>
    </row>
    <row r="2029" spans="1:20">
      <c r="A2029" s="46"/>
      <c r="B2029" s="46"/>
      <c r="C2029" s="46"/>
      <c r="D2029" s="46"/>
      <c r="E2029" s="46"/>
      <c r="F2029" s="46"/>
      <c r="G2029" s="46"/>
      <c r="H2029" s="46"/>
      <c r="I2029" s="46"/>
      <c r="J2029" s="46"/>
      <c r="K2029" s="46"/>
      <c r="L2029" s="46"/>
      <c r="M2029" s="46"/>
      <c r="N2029" s="46"/>
      <c r="O2029" s="46"/>
      <c r="P2029" s="46"/>
      <c r="Q2029" s="46"/>
      <c r="R2029" s="46"/>
      <c r="S2029" s="46"/>
      <c r="T2029" s="46"/>
    </row>
    <row r="2030" spans="1:20">
      <c r="A2030" s="46"/>
      <c r="B2030" s="46"/>
      <c r="C2030" s="46"/>
      <c r="D2030" s="46"/>
      <c r="E2030" s="46"/>
      <c r="F2030" s="46"/>
      <c r="G2030" s="46"/>
      <c r="H2030" s="46"/>
      <c r="I2030" s="46"/>
      <c r="J2030" s="46"/>
      <c r="K2030" s="46"/>
      <c r="L2030" s="46"/>
      <c r="M2030" s="46"/>
      <c r="N2030" s="46"/>
      <c r="O2030" s="46"/>
      <c r="P2030" s="46"/>
      <c r="Q2030" s="46"/>
      <c r="R2030" s="46"/>
      <c r="S2030" s="46"/>
      <c r="T2030" s="46"/>
    </row>
    <row r="2031" spans="1:20">
      <c r="A2031" s="46"/>
      <c r="B2031" s="46"/>
      <c r="C2031" s="46"/>
      <c r="D2031" s="46"/>
      <c r="E2031" s="46"/>
      <c r="F2031" s="46"/>
      <c r="G2031" s="46"/>
      <c r="H2031" s="46"/>
      <c r="I2031" s="46"/>
      <c r="J2031" s="46"/>
      <c r="K2031" s="46"/>
      <c r="L2031" s="46"/>
      <c r="M2031" s="46"/>
      <c r="N2031" s="46"/>
      <c r="O2031" s="46"/>
      <c r="P2031" s="46"/>
      <c r="Q2031" s="46"/>
      <c r="R2031" s="46"/>
      <c r="S2031" s="46"/>
      <c r="T2031" s="46"/>
    </row>
    <row r="2032" spans="1:20">
      <c r="A2032" s="46"/>
      <c r="B2032" s="46"/>
      <c r="C2032" s="46"/>
      <c r="D2032" s="46"/>
      <c r="E2032" s="46"/>
      <c r="F2032" s="46"/>
      <c r="G2032" s="46"/>
      <c r="H2032" s="46"/>
      <c r="I2032" s="46"/>
      <c r="J2032" s="46"/>
      <c r="K2032" s="46"/>
      <c r="L2032" s="46"/>
      <c r="M2032" s="46"/>
      <c r="N2032" s="46"/>
      <c r="O2032" s="46"/>
      <c r="P2032" s="46"/>
      <c r="Q2032" s="46"/>
      <c r="R2032" s="46"/>
      <c r="S2032" s="46"/>
      <c r="T2032" s="46"/>
    </row>
    <row r="2033" spans="1:20">
      <c r="A2033" s="46"/>
      <c r="B2033" s="46"/>
      <c r="C2033" s="46"/>
      <c r="D2033" s="46"/>
      <c r="E2033" s="46"/>
      <c r="F2033" s="46"/>
      <c r="G2033" s="46"/>
      <c r="H2033" s="46"/>
      <c r="I2033" s="46"/>
      <c r="J2033" s="46"/>
      <c r="K2033" s="46"/>
      <c r="L2033" s="46"/>
      <c r="M2033" s="46"/>
      <c r="N2033" s="46"/>
      <c r="O2033" s="46"/>
      <c r="P2033" s="46"/>
      <c r="Q2033" s="46"/>
      <c r="R2033" s="46"/>
      <c r="S2033" s="46"/>
      <c r="T2033" s="46"/>
    </row>
    <row r="2034" spans="1:20">
      <c r="A2034" s="46"/>
      <c r="B2034" s="46"/>
      <c r="C2034" s="46"/>
      <c r="D2034" s="46"/>
      <c r="E2034" s="46"/>
      <c r="F2034" s="46"/>
      <c r="G2034" s="46"/>
      <c r="H2034" s="46"/>
      <c r="I2034" s="46"/>
      <c r="J2034" s="46"/>
      <c r="K2034" s="46"/>
      <c r="L2034" s="46"/>
      <c r="M2034" s="46"/>
      <c r="N2034" s="46"/>
      <c r="O2034" s="46"/>
      <c r="P2034" s="46"/>
      <c r="Q2034" s="46"/>
      <c r="R2034" s="46"/>
      <c r="S2034" s="46"/>
      <c r="T2034" s="46"/>
    </row>
    <row r="2035" spans="1:20">
      <c r="A2035" s="46"/>
      <c r="B2035" s="46"/>
      <c r="C2035" s="46"/>
      <c r="D2035" s="46"/>
      <c r="E2035" s="46"/>
      <c r="F2035" s="46"/>
      <c r="G2035" s="46"/>
      <c r="H2035" s="46"/>
      <c r="I2035" s="46"/>
      <c r="J2035" s="46"/>
      <c r="K2035" s="46"/>
      <c r="L2035" s="46"/>
      <c r="M2035" s="46"/>
      <c r="N2035" s="46"/>
      <c r="O2035" s="46"/>
      <c r="P2035" s="46"/>
      <c r="Q2035" s="46"/>
      <c r="R2035" s="46"/>
      <c r="S2035" s="46"/>
      <c r="T2035" s="46"/>
    </row>
    <row r="2036" spans="1:20">
      <c r="A2036" s="46"/>
      <c r="B2036" s="46"/>
      <c r="C2036" s="46"/>
      <c r="D2036" s="46"/>
      <c r="E2036" s="46"/>
      <c r="F2036" s="46"/>
      <c r="G2036" s="46"/>
      <c r="H2036" s="46"/>
      <c r="I2036" s="46"/>
      <c r="J2036" s="46"/>
      <c r="K2036" s="46"/>
      <c r="L2036" s="46"/>
      <c r="M2036" s="46"/>
      <c r="N2036" s="46"/>
      <c r="O2036" s="46"/>
      <c r="P2036" s="46"/>
      <c r="Q2036" s="46"/>
      <c r="R2036" s="46"/>
      <c r="S2036" s="46"/>
      <c r="T2036" s="46"/>
    </row>
    <row r="2037" spans="1:20">
      <c r="A2037" s="46"/>
      <c r="B2037" s="46"/>
      <c r="C2037" s="46"/>
      <c r="D2037" s="46"/>
      <c r="E2037" s="46"/>
      <c r="F2037" s="46"/>
      <c r="G2037" s="46"/>
      <c r="H2037" s="46"/>
      <c r="I2037" s="46"/>
      <c r="J2037" s="46"/>
      <c r="K2037" s="46"/>
      <c r="L2037" s="46"/>
      <c r="M2037" s="46"/>
      <c r="N2037" s="46"/>
      <c r="O2037" s="46"/>
      <c r="P2037" s="46"/>
      <c r="Q2037" s="46"/>
      <c r="R2037" s="46"/>
      <c r="S2037" s="46"/>
      <c r="T2037" s="46"/>
    </row>
    <row r="2038" spans="1:20">
      <c r="A2038" s="46"/>
      <c r="B2038" s="46"/>
      <c r="C2038" s="46"/>
      <c r="D2038" s="46"/>
      <c r="E2038" s="46"/>
      <c r="F2038" s="46"/>
      <c r="G2038" s="46"/>
      <c r="H2038" s="46"/>
      <c r="I2038" s="46"/>
      <c r="J2038" s="46"/>
      <c r="K2038" s="46"/>
      <c r="L2038" s="46"/>
      <c r="M2038" s="46"/>
      <c r="N2038" s="46"/>
      <c r="O2038" s="46"/>
      <c r="P2038" s="46"/>
      <c r="Q2038" s="46"/>
      <c r="R2038" s="46"/>
      <c r="S2038" s="46"/>
      <c r="T2038" s="46"/>
    </row>
    <row r="2039" spans="1:20">
      <c r="A2039" s="46"/>
      <c r="B2039" s="46"/>
      <c r="C2039" s="46"/>
      <c r="D2039" s="46"/>
      <c r="E2039" s="46"/>
      <c r="F2039" s="46"/>
      <c r="G2039" s="46"/>
      <c r="H2039" s="46"/>
      <c r="I2039" s="46"/>
      <c r="J2039" s="46"/>
      <c r="K2039" s="46"/>
      <c r="L2039" s="46"/>
      <c r="M2039" s="46"/>
      <c r="N2039" s="46"/>
      <c r="O2039" s="46"/>
      <c r="P2039" s="46"/>
      <c r="Q2039" s="46"/>
      <c r="R2039" s="46"/>
      <c r="S2039" s="46"/>
      <c r="T2039" s="46"/>
    </row>
    <row r="2040" spans="1:20">
      <c r="A2040" s="46"/>
      <c r="B2040" s="46"/>
      <c r="C2040" s="46"/>
      <c r="D2040" s="46"/>
      <c r="E2040" s="46"/>
      <c r="F2040" s="46"/>
      <c r="G2040" s="46"/>
      <c r="H2040" s="46"/>
      <c r="I2040" s="46"/>
      <c r="J2040" s="46"/>
      <c r="K2040" s="46"/>
      <c r="L2040" s="46"/>
      <c r="M2040" s="46"/>
      <c r="N2040" s="46"/>
      <c r="O2040" s="46"/>
      <c r="P2040" s="46"/>
      <c r="Q2040" s="46"/>
      <c r="R2040" s="46"/>
      <c r="S2040" s="46"/>
      <c r="T2040" s="46"/>
    </row>
    <row r="2041" spans="1:20">
      <c r="A2041" s="46"/>
      <c r="B2041" s="46"/>
      <c r="C2041" s="46"/>
      <c r="D2041" s="46"/>
      <c r="E2041" s="46"/>
      <c r="F2041" s="46"/>
      <c r="G2041" s="46"/>
      <c r="H2041" s="46"/>
      <c r="I2041" s="46"/>
      <c r="J2041" s="46"/>
      <c r="K2041" s="46"/>
      <c r="L2041" s="46"/>
      <c r="M2041" s="46"/>
      <c r="N2041" s="46"/>
      <c r="O2041" s="46"/>
      <c r="P2041" s="46"/>
      <c r="Q2041" s="46"/>
      <c r="R2041" s="46"/>
      <c r="S2041" s="46"/>
      <c r="T2041" s="46"/>
    </row>
    <row r="2042" spans="1:20">
      <c r="A2042" s="46"/>
      <c r="B2042" s="46"/>
      <c r="C2042" s="46"/>
      <c r="D2042" s="46"/>
      <c r="E2042" s="46"/>
      <c r="F2042" s="46"/>
      <c r="G2042" s="46"/>
      <c r="H2042" s="46"/>
      <c r="I2042" s="46"/>
      <c r="J2042" s="46"/>
      <c r="K2042" s="46"/>
      <c r="L2042" s="46"/>
      <c r="M2042" s="46"/>
      <c r="N2042" s="46"/>
      <c r="O2042" s="46"/>
      <c r="P2042" s="46"/>
      <c r="Q2042" s="46"/>
      <c r="R2042" s="46"/>
      <c r="S2042" s="46"/>
      <c r="T2042" s="46"/>
    </row>
    <row r="2043" spans="1:20">
      <c r="A2043" s="46"/>
      <c r="B2043" s="46"/>
      <c r="C2043" s="46"/>
      <c r="D2043" s="46"/>
      <c r="E2043" s="46"/>
      <c r="F2043" s="46"/>
      <c r="G2043" s="46"/>
      <c r="H2043" s="46"/>
      <c r="I2043" s="46"/>
      <c r="J2043" s="46"/>
      <c r="K2043" s="46"/>
      <c r="L2043" s="46"/>
      <c r="M2043" s="46"/>
      <c r="N2043" s="46"/>
      <c r="O2043" s="46"/>
      <c r="P2043" s="46"/>
      <c r="Q2043" s="46"/>
      <c r="R2043" s="46"/>
      <c r="S2043" s="46"/>
      <c r="T2043" s="46"/>
    </row>
    <row r="2044" spans="1:20">
      <c r="A2044" s="46"/>
      <c r="B2044" s="46"/>
      <c r="C2044" s="46"/>
      <c r="D2044" s="46"/>
      <c r="E2044" s="46"/>
      <c r="F2044" s="46"/>
      <c r="G2044" s="46"/>
      <c r="H2044" s="46"/>
      <c r="I2044" s="46"/>
      <c r="J2044" s="46"/>
      <c r="K2044" s="46"/>
      <c r="L2044" s="46"/>
      <c r="M2044" s="46"/>
      <c r="N2044" s="46"/>
      <c r="O2044" s="46"/>
      <c r="P2044" s="46"/>
      <c r="Q2044" s="46"/>
      <c r="R2044" s="46"/>
      <c r="S2044" s="46"/>
      <c r="T2044" s="46"/>
    </row>
    <row r="2045" spans="1:20">
      <c r="A2045" s="46"/>
      <c r="B2045" s="46"/>
      <c r="C2045" s="46"/>
      <c r="D2045" s="46"/>
      <c r="E2045" s="46"/>
      <c r="F2045" s="46"/>
      <c r="G2045" s="46"/>
      <c r="H2045" s="46"/>
      <c r="I2045" s="46"/>
      <c r="J2045" s="46"/>
      <c r="K2045" s="46"/>
      <c r="L2045" s="46"/>
      <c r="M2045" s="46"/>
      <c r="N2045" s="46"/>
      <c r="O2045" s="46"/>
      <c r="P2045" s="46"/>
      <c r="Q2045" s="46"/>
      <c r="R2045" s="46"/>
      <c r="S2045" s="46"/>
      <c r="T2045" s="46"/>
    </row>
    <row r="2046" spans="1:20">
      <c r="A2046" s="46"/>
      <c r="B2046" s="46"/>
      <c r="C2046" s="46"/>
      <c r="D2046" s="46"/>
      <c r="E2046" s="46"/>
      <c r="F2046" s="46"/>
      <c r="G2046" s="46"/>
      <c r="H2046" s="46"/>
      <c r="I2046" s="46"/>
      <c r="J2046" s="46"/>
      <c r="K2046" s="46"/>
      <c r="L2046" s="46"/>
      <c r="M2046" s="46"/>
      <c r="N2046" s="46"/>
      <c r="O2046" s="46"/>
      <c r="P2046" s="46"/>
      <c r="Q2046" s="46"/>
      <c r="R2046" s="46"/>
      <c r="S2046" s="46"/>
      <c r="T2046" s="46"/>
    </row>
    <row r="2047" spans="1:20">
      <c r="A2047" s="46"/>
      <c r="B2047" s="46"/>
      <c r="C2047" s="46"/>
      <c r="D2047" s="46"/>
      <c r="E2047" s="46"/>
      <c r="F2047" s="46"/>
      <c r="G2047" s="46"/>
      <c r="H2047" s="46"/>
      <c r="I2047" s="46"/>
      <c r="J2047" s="46"/>
      <c r="K2047" s="46"/>
      <c r="L2047" s="46"/>
      <c r="M2047" s="46"/>
      <c r="N2047" s="46"/>
      <c r="O2047" s="46"/>
      <c r="P2047" s="46"/>
      <c r="Q2047" s="46"/>
      <c r="R2047" s="46"/>
      <c r="S2047" s="46"/>
      <c r="T2047" s="46"/>
    </row>
    <row r="2048" spans="1:20">
      <c r="A2048" s="46"/>
      <c r="B2048" s="46"/>
      <c r="C2048" s="46"/>
      <c r="D2048" s="46"/>
      <c r="E2048" s="46"/>
      <c r="F2048" s="46"/>
      <c r="G2048" s="46"/>
      <c r="H2048" s="46"/>
      <c r="I2048" s="46"/>
      <c r="J2048" s="46"/>
      <c r="K2048" s="46"/>
      <c r="L2048" s="46"/>
      <c r="M2048" s="46"/>
      <c r="N2048" s="46"/>
      <c r="O2048" s="46"/>
      <c r="P2048" s="46"/>
      <c r="Q2048" s="46"/>
      <c r="R2048" s="46"/>
      <c r="S2048" s="46"/>
      <c r="T2048" s="46"/>
    </row>
    <row r="2049" spans="1:20">
      <c r="A2049" s="46"/>
      <c r="B2049" s="46"/>
      <c r="C2049" s="46"/>
      <c r="D2049" s="46"/>
      <c r="E2049" s="46"/>
      <c r="F2049" s="46"/>
      <c r="G2049" s="46"/>
      <c r="H2049" s="46"/>
      <c r="I2049" s="46"/>
      <c r="J2049" s="46"/>
      <c r="K2049" s="46"/>
      <c r="L2049" s="46"/>
      <c r="M2049" s="46"/>
      <c r="N2049" s="46"/>
      <c r="O2049" s="46"/>
      <c r="P2049" s="46"/>
      <c r="Q2049" s="46"/>
      <c r="R2049" s="46"/>
      <c r="S2049" s="46"/>
      <c r="T2049" s="46"/>
    </row>
    <row r="2050" spans="1:20">
      <c r="A2050" s="46"/>
      <c r="B2050" s="46"/>
      <c r="C2050" s="46"/>
      <c r="D2050" s="46"/>
      <c r="E2050" s="46"/>
      <c r="F2050" s="46"/>
      <c r="G2050" s="46"/>
      <c r="H2050" s="46"/>
      <c r="I2050" s="46"/>
      <c r="J2050" s="46"/>
      <c r="K2050" s="46"/>
      <c r="L2050" s="46"/>
      <c r="M2050" s="46"/>
      <c r="N2050" s="46"/>
      <c r="O2050" s="46"/>
      <c r="P2050" s="46"/>
      <c r="Q2050" s="46"/>
      <c r="R2050" s="46"/>
      <c r="S2050" s="46"/>
      <c r="T2050" s="46"/>
    </row>
    <row r="2051" spans="1:20">
      <c r="A2051" s="46"/>
      <c r="B2051" s="46"/>
      <c r="C2051" s="46"/>
      <c r="D2051" s="46"/>
      <c r="E2051" s="46"/>
      <c r="F2051" s="46"/>
      <c r="G2051" s="46"/>
      <c r="H2051" s="46"/>
      <c r="I2051" s="46"/>
      <c r="J2051" s="46"/>
      <c r="K2051" s="46"/>
      <c r="L2051" s="46"/>
      <c r="M2051" s="46"/>
      <c r="N2051" s="46"/>
      <c r="O2051" s="46"/>
      <c r="P2051" s="46"/>
      <c r="Q2051" s="46"/>
      <c r="R2051" s="46"/>
      <c r="S2051" s="46"/>
      <c r="T2051" s="46"/>
    </row>
    <row r="2052" spans="1:20">
      <c r="A2052" s="46"/>
      <c r="B2052" s="46"/>
      <c r="C2052" s="46"/>
      <c r="D2052" s="46"/>
      <c r="E2052" s="46"/>
      <c r="F2052" s="46"/>
      <c r="G2052" s="46"/>
      <c r="H2052" s="46"/>
      <c r="I2052" s="46"/>
      <c r="J2052" s="46"/>
      <c r="K2052" s="46"/>
      <c r="L2052" s="46"/>
      <c r="M2052" s="46"/>
      <c r="N2052" s="46"/>
      <c r="O2052" s="46"/>
      <c r="P2052" s="46"/>
      <c r="Q2052" s="46"/>
      <c r="R2052" s="46"/>
      <c r="S2052" s="46"/>
      <c r="T2052" s="46"/>
    </row>
    <row r="2053" spans="1:20">
      <c r="A2053" s="46"/>
      <c r="B2053" s="46"/>
      <c r="C2053" s="46"/>
      <c r="D2053" s="46"/>
      <c r="E2053" s="46"/>
      <c r="F2053" s="46"/>
      <c r="G2053" s="46"/>
      <c r="H2053" s="46"/>
      <c r="I2053" s="46"/>
      <c r="J2053" s="46"/>
      <c r="K2053" s="46"/>
      <c r="L2053" s="46"/>
      <c r="M2053" s="46"/>
      <c r="N2053" s="46"/>
      <c r="O2053" s="46"/>
      <c r="P2053" s="46"/>
      <c r="Q2053" s="46"/>
      <c r="R2053" s="46"/>
      <c r="S2053" s="46"/>
      <c r="T2053" s="46"/>
    </row>
    <row r="2054" spans="1:20">
      <c r="A2054" s="46"/>
      <c r="B2054" s="46"/>
      <c r="C2054" s="46"/>
      <c r="D2054" s="46"/>
      <c r="E2054" s="46"/>
      <c r="F2054" s="46"/>
      <c r="G2054" s="46"/>
      <c r="H2054" s="46"/>
      <c r="I2054" s="46"/>
      <c r="J2054" s="46"/>
      <c r="K2054" s="46"/>
      <c r="L2054" s="46"/>
      <c r="M2054" s="46"/>
      <c r="N2054" s="46"/>
      <c r="O2054" s="46"/>
      <c r="P2054" s="46"/>
      <c r="Q2054" s="46"/>
      <c r="R2054" s="46"/>
      <c r="S2054" s="46"/>
      <c r="T2054" s="46"/>
    </row>
    <row r="2055" spans="1:20">
      <c r="A2055" s="46"/>
      <c r="B2055" s="46"/>
      <c r="C2055" s="46"/>
      <c r="D2055" s="46"/>
      <c r="E2055" s="46"/>
      <c r="F2055" s="46"/>
      <c r="G2055" s="46"/>
      <c r="H2055" s="46"/>
      <c r="I2055" s="46"/>
      <c r="J2055" s="46"/>
      <c r="K2055" s="46"/>
      <c r="L2055" s="46"/>
      <c r="M2055" s="46"/>
      <c r="N2055" s="46"/>
      <c r="O2055" s="46"/>
      <c r="P2055" s="46"/>
      <c r="Q2055" s="46"/>
      <c r="R2055" s="46"/>
      <c r="S2055" s="46"/>
      <c r="T2055" s="46"/>
    </row>
    <row r="2056" spans="1:20">
      <c r="A2056" s="46"/>
      <c r="B2056" s="46"/>
      <c r="C2056" s="46"/>
      <c r="D2056" s="46"/>
      <c r="E2056" s="46"/>
      <c r="F2056" s="46"/>
      <c r="G2056" s="46"/>
      <c r="H2056" s="46"/>
      <c r="I2056" s="46"/>
      <c r="J2056" s="46"/>
      <c r="K2056" s="46"/>
      <c r="L2056" s="46"/>
      <c r="M2056" s="46"/>
      <c r="N2056" s="46"/>
      <c r="O2056" s="46"/>
      <c r="P2056" s="46"/>
      <c r="Q2056" s="46"/>
      <c r="R2056" s="46"/>
      <c r="S2056" s="46"/>
      <c r="T2056" s="46"/>
    </row>
    <row r="2057" spans="1:20">
      <c r="A2057" s="46"/>
      <c r="B2057" s="46"/>
      <c r="C2057" s="46"/>
      <c r="D2057" s="46"/>
      <c r="E2057" s="46"/>
      <c r="F2057" s="46"/>
      <c r="G2057" s="46"/>
      <c r="H2057" s="46"/>
      <c r="I2057" s="46"/>
      <c r="J2057" s="46"/>
      <c r="K2057" s="46"/>
      <c r="L2057" s="46"/>
      <c r="M2057" s="46"/>
      <c r="N2057" s="46"/>
      <c r="O2057" s="46"/>
      <c r="P2057" s="46"/>
      <c r="Q2057" s="46"/>
      <c r="R2057" s="46"/>
      <c r="S2057" s="46"/>
      <c r="T2057" s="46"/>
    </row>
    <row r="2058" spans="1:20">
      <c r="A2058" s="46"/>
      <c r="B2058" s="46"/>
      <c r="C2058" s="46"/>
      <c r="D2058" s="46"/>
      <c r="E2058" s="46"/>
      <c r="F2058" s="46"/>
      <c r="G2058" s="46"/>
      <c r="H2058" s="46"/>
      <c r="I2058" s="46"/>
      <c r="J2058" s="46"/>
      <c r="K2058" s="46"/>
      <c r="L2058" s="46"/>
      <c r="M2058" s="46"/>
      <c r="N2058" s="46"/>
      <c r="O2058" s="46"/>
      <c r="P2058" s="46"/>
      <c r="Q2058" s="46"/>
      <c r="R2058" s="46"/>
      <c r="S2058" s="46"/>
      <c r="T2058" s="46"/>
    </row>
    <row r="2059" spans="1:20">
      <c r="A2059" s="46"/>
      <c r="B2059" s="46"/>
      <c r="C2059" s="46"/>
      <c r="D2059" s="46"/>
      <c r="E2059" s="46"/>
      <c r="F2059" s="46"/>
      <c r="G2059" s="46"/>
      <c r="H2059" s="46"/>
      <c r="I2059" s="46"/>
      <c r="J2059" s="46"/>
      <c r="K2059" s="46"/>
      <c r="L2059" s="46"/>
      <c r="M2059" s="46"/>
      <c r="N2059" s="46"/>
      <c r="O2059" s="46"/>
      <c r="P2059" s="46"/>
      <c r="Q2059" s="46"/>
      <c r="R2059" s="46"/>
      <c r="S2059" s="46"/>
      <c r="T2059" s="46"/>
    </row>
    <row r="2060" spans="1:20">
      <c r="A2060" s="46"/>
      <c r="B2060" s="46"/>
      <c r="C2060" s="46"/>
      <c r="D2060" s="46"/>
      <c r="E2060" s="46"/>
      <c r="F2060" s="46"/>
      <c r="G2060" s="46"/>
      <c r="H2060" s="46"/>
      <c r="I2060" s="46"/>
      <c r="J2060" s="46"/>
      <c r="K2060" s="46"/>
      <c r="L2060" s="46"/>
      <c r="M2060" s="46"/>
      <c r="N2060" s="46"/>
      <c r="O2060" s="46"/>
      <c r="P2060" s="46"/>
      <c r="Q2060" s="46"/>
      <c r="R2060" s="46"/>
      <c r="S2060" s="46"/>
      <c r="T2060" s="46"/>
    </row>
    <row r="2061" spans="1:20">
      <c r="A2061" s="46"/>
      <c r="B2061" s="46"/>
      <c r="C2061" s="46"/>
      <c r="D2061" s="46"/>
      <c r="E2061" s="46"/>
      <c r="F2061" s="46"/>
      <c r="G2061" s="46"/>
      <c r="H2061" s="46"/>
      <c r="I2061" s="46"/>
      <c r="J2061" s="46"/>
      <c r="K2061" s="46"/>
      <c r="L2061" s="46"/>
      <c r="M2061" s="46"/>
      <c r="N2061" s="46"/>
      <c r="O2061" s="46"/>
      <c r="P2061" s="46"/>
      <c r="Q2061" s="46"/>
      <c r="R2061" s="46"/>
      <c r="S2061" s="46"/>
      <c r="T2061" s="46"/>
    </row>
    <row r="2062" spans="1:20">
      <c r="A2062" s="46"/>
      <c r="B2062" s="46"/>
      <c r="C2062" s="46"/>
      <c r="D2062" s="46"/>
      <c r="E2062" s="46"/>
      <c r="F2062" s="46"/>
      <c r="G2062" s="46"/>
      <c r="H2062" s="46"/>
      <c r="I2062" s="46"/>
      <c r="J2062" s="46"/>
      <c r="K2062" s="46"/>
      <c r="L2062" s="46"/>
      <c r="M2062" s="46"/>
      <c r="N2062" s="46"/>
      <c r="O2062" s="46"/>
      <c r="P2062" s="46"/>
      <c r="Q2062" s="46"/>
      <c r="R2062" s="46"/>
      <c r="S2062" s="46"/>
      <c r="T2062" s="46"/>
    </row>
    <row r="2063" spans="1:20">
      <c r="A2063" s="46"/>
      <c r="B2063" s="46"/>
      <c r="C2063" s="46"/>
      <c r="D2063" s="46"/>
      <c r="E2063" s="46"/>
      <c r="F2063" s="46"/>
      <c r="G2063" s="46"/>
      <c r="H2063" s="46"/>
      <c r="I2063" s="46"/>
      <c r="J2063" s="46"/>
      <c r="K2063" s="46"/>
      <c r="L2063" s="46"/>
      <c r="M2063" s="46"/>
      <c r="N2063" s="46"/>
      <c r="O2063" s="46"/>
      <c r="P2063" s="46"/>
      <c r="Q2063" s="46"/>
      <c r="R2063" s="46"/>
      <c r="S2063" s="46"/>
      <c r="T2063" s="46"/>
    </row>
    <row r="2064" spans="1:20">
      <c r="A2064" s="46"/>
      <c r="B2064" s="46"/>
      <c r="C2064" s="46"/>
      <c r="D2064" s="46"/>
      <c r="E2064" s="46"/>
      <c r="F2064" s="46"/>
      <c r="G2064" s="46"/>
      <c r="H2064" s="46"/>
      <c r="I2064" s="46"/>
      <c r="J2064" s="46"/>
      <c r="K2064" s="46"/>
      <c r="L2064" s="46"/>
      <c r="M2064" s="46"/>
      <c r="N2064" s="46"/>
      <c r="O2064" s="46"/>
      <c r="P2064" s="46"/>
      <c r="Q2064" s="46"/>
      <c r="R2064" s="46"/>
      <c r="S2064" s="46"/>
      <c r="T2064" s="46"/>
    </row>
    <row r="2065" spans="1:20">
      <c r="A2065" s="46"/>
      <c r="B2065" s="46"/>
      <c r="C2065" s="46"/>
      <c r="D2065" s="46"/>
      <c r="E2065" s="46"/>
      <c r="F2065" s="46"/>
      <c r="G2065" s="46"/>
      <c r="H2065" s="46"/>
      <c r="I2065" s="46"/>
      <c r="J2065" s="46"/>
      <c r="K2065" s="46"/>
      <c r="L2065" s="46"/>
      <c r="M2065" s="46"/>
      <c r="N2065" s="46"/>
      <c r="O2065" s="46"/>
      <c r="P2065" s="46"/>
      <c r="Q2065" s="46"/>
      <c r="R2065" s="46"/>
      <c r="S2065" s="46"/>
      <c r="T2065" s="46"/>
    </row>
    <row r="2066" spans="1:20">
      <c r="A2066" s="46"/>
      <c r="B2066" s="46"/>
      <c r="C2066" s="46"/>
      <c r="D2066" s="46"/>
      <c r="E2066" s="46"/>
      <c r="F2066" s="46"/>
      <c r="G2066" s="46"/>
      <c r="H2066" s="46"/>
      <c r="I2066" s="46"/>
      <c r="J2066" s="46"/>
      <c r="K2066" s="46"/>
      <c r="L2066" s="46"/>
      <c r="M2066" s="46"/>
      <c r="N2066" s="46"/>
      <c r="O2066" s="46"/>
      <c r="P2066" s="46"/>
      <c r="Q2066" s="46"/>
      <c r="R2066" s="46"/>
      <c r="S2066" s="46"/>
      <c r="T2066" s="46"/>
    </row>
    <row r="2067" spans="1:20">
      <c r="A2067" s="46"/>
      <c r="B2067" s="46"/>
      <c r="C2067" s="46"/>
      <c r="D2067" s="46"/>
      <c r="E2067" s="46"/>
      <c r="F2067" s="46"/>
      <c r="G2067" s="46"/>
      <c r="H2067" s="46"/>
      <c r="I2067" s="46"/>
      <c r="J2067" s="46"/>
      <c r="K2067" s="46"/>
      <c r="L2067" s="46"/>
      <c r="M2067" s="46"/>
      <c r="N2067" s="46"/>
      <c r="O2067" s="46"/>
      <c r="P2067" s="46"/>
      <c r="Q2067" s="46"/>
      <c r="R2067" s="46"/>
      <c r="S2067" s="46"/>
      <c r="T2067" s="46"/>
    </row>
    <row r="2068" spans="1:20">
      <c r="A2068" s="46"/>
      <c r="B2068" s="46"/>
      <c r="C2068" s="46"/>
      <c r="D2068" s="46"/>
      <c r="E2068" s="46"/>
      <c r="F2068" s="46"/>
      <c r="G2068" s="46"/>
      <c r="H2068" s="46"/>
      <c r="I2068" s="46"/>
      <c r="J2068" s="46"/>
      <c r="K2068" s="46"/>
      <c r="L2068" s="46"/>
      <c r="M2068" s="46"/>
      <c r="N2068" s="46"/>
      <c r="O2068" s="46"/>
      <c r="P2068" s="46"/>
      <c r="Q2068" s="46"/>
      <c r="R2068" s="46"/>
      <c r="S2068" s="46"/>
      <c r="T2068" s="46"/>
    </row>
    <row r="2069" spans="1:20">
      <c r="A2069" s="46"/>
      <c r="B2069" s="46"/>
      <c r="C2069" s="46"/>
      <c r="D2069" s="46"/>
      <c r="E2069" s="46"/>
      <c r="F2069" s="46"/>
      <c r="G2069" s="46"/>
      <c r="H2069" s="46"/>
      <c r="I2069" s="46"/>
      <c r="J2069" s="46"/>
      <c r="K2069" s="46"/>
      <c r="L2069" s="46"/>
      <c r="M2069" s="46"/>
      <c r="N2069" s="46"/>
      <c r="O2069" s="46"/>
      <c r="P2069" s="46"/>
      <c r="Q2069" s="46"/>
      <c r="R2069" s="46"/>
      <c r="S2069" s="46"/>
      <c r="T2069" s="46"/>
    </row>
    <row r="2070" spans="1:20">
      <c r="A2070" s="46"/>
      <c r="B2070" s="46"/>
      <c r="C2070" s="46"/>
      <c r="D2070" s="46"/>
      <c r="E2070" s="46"/>
      <c r="F2070" s="46"/>
      <c r="G2070" s="46"/>
      <c r="H2070" s="46"/>
      <c r="I2070" s="46"/>
      <c r="J2070" s="46"/>
      <c r="K2070" s="46"/>
      <c r="L2070" s="46"/>
      <c r="M2070" s="46"/>
      <c r="N2070" s="46"/>
      <c r="O2070" s="46"/>
      <c r="P2070" s="46"/>
      <c r="Q2070" s="46"/>
      <c r="R2070" s="46"/>
      <c r="S2070" s="46"/>
      <c r="T2070" s="46"/>
    </row>
    <row r="2071" spans="1:20">
      <c r="A2071" s="46"/>
      <c r="B2071" s="46"/>
      <c r="C2071" s="46"/>
      <c r="D2071" s="46"/>
      <c r="E2071" s="46"/>
      <c r="F2071" s="46"/>
      <c r="G2071" s="46"/>
      <c r="H2071" s="46"/>
      <c r="I2071" s="46"/>
      <c r="J2071" s="46"/>
      <c r="K2071" s="46"/>
      <c r="L2071" s="46"/>
      <c r="M2071" s="46"/>
      <c r="N2071" s="46"/>
      <c r="O2071" s="46"/>
      <c r="P2071" s="46"/>
      <c r="Q2071" s="46"/>
      <c r="R2071" s="46"/>
      <c r="S2071" s="46"/>
      <c r="T2071" s="46"/>
    </row>
    <row r="2072" spans="1:20">
      <c r="A2072" s="46"/>
      <c r="B2072" s="46"/>
      <c r="C2072" s="46"/>
      <c r="D2072" s="46"/>
      <c r="E2072" s="46"/>
      <c r="F2072" s="46"/>
      <c r="G2072" s="46"/>
      <c r="H2072" s="46"/>
      <c r="I2072" s="46"/>
      <c r="J2072" s="46"/>
      <c r="K2072" s="46"/>
      <c r="L2072" s="46"/>
      <c r="M2072" s="46"/>
      <c r="N2072" s="46"/>
      <c r="O2072" s="46"/>
      <c r="P2072" s="46"/>
      <c r="Q2072" s="46"/>
      <c r="R2072" s="46"/>
      <c r="S2072" s="46"/>
      <c r="T2072" s="46"/>
    </row>
    <row r="2073" spans="1:20">
      <c r="A2073" s="46"/>
      <c r="B2073" s="46"/>
      <c r="C2073" s="46"/>
      <c r="D2073" s="46"/>
      <c r="E2073" s="46"/>
      <c r="F2073" s="46"/>
      <c r="G2073" s="46"/>
      <c r="H2073" s="46"/>
      <c r="I2073" s="46"/>
      <c r="J2073" s="46"/>
      <c r="K2073" s="46"/>
      <c r="L2073" s="46"/>
      <c r="M2073" s="46"/>
      <c r="N2073" s="46"/>
      <c r="O2073" s="46"/>
      <c r="P2073" s="46"/>
      <c r="Q2073" s="46"/>
      <c r="R2073" s="46"/>
      <c r="S2073" s="46"/>
      <c r="T2073" s="46"/>
    </row>
    <row r="2074" spans="1:20">
      <c r="A2074" s="46"/>
      <c r="B2074" s="46"/>
      <c r="C2074" s="46"/>
      <c r="D2074" s="46"/>
      <c r="E2074" s="46"/>
      <c r="F2074" s="46"/>
      <c r="G2074" s="46"/>
      <c r="H2074" s="46"/>
      <c r="I2074" s="46"/>
      <c r="J2074" s="46"/>
      <c r="K2074" s="46"/>
      <c r="L2074" s="46"/>
      <c r="M2074" s="46"/>
      <c r="N2074" s="46"/>
      <c r="O2074" s="46"/>
      <c r="P2074" s="46"/>
      <c r="Q2074" s="46"/>
      <c r="R2074" s="46"/>
      <c r="S2074" s="46"/>
      <c r="T2074" s="46"/>
    </row>
    <row r="2075" spans="1:20">
      <c r="A2075" s="46"/>
      <c r="B2075" s="46"/>
      <c r="C2075" s="46"/>
      <c r="D2075" s="46"/>
      <c r="E2075" s="46"/>
      <c r="F2075" s="46"/>
      <c r="G2075" s="46"/>
      <c r="H2075" s="46"/>
      <c r="I2075" s="46"/>
      <c r="J2075" s="46"/>
      <c r="K2075" s="46"/>
      <c r="L2075" s="46"/>
      <c r="M2075" s="46"/>
      <c r="N2075" s="46"/>
      <c r="O2075" s="46"/>
      <c r="P2075" s="46"/>
      <c r="Q2075" s="46"/>
      <c r="R2075" s="46"/>
      <c r="S2075" s="46"/>
      <c r="T2075" s="46"/>
    </row>
    <row r="2076" spans="1:20">
      <c r="A2076" s="46"/>
      <c r="B2076" s="46"/>
      <c r="C2076" s="46"/>
      <c r="D2076" s="46"/>
      <c r="E2076" s="46"/>
      <c r="F2076" s="46"/>
      <c r="G2076" s="46"/>
      <c r="H2076" s="46"/>
      <c r="I2076" s="46"/>
      <c r="J2076" s="46"/>
      <c r="K2076" s="46"/>
      <c r="L2076" s="46"/>
      <c r="M2076" s="46"/>
      <c r="N2076" s="46"/>
      <c r="O2076" s="46"/>
      <c r="P2076" s="46"/>
      <c r="Q2076" s="46"/>
      <c r="R2076" s="46"/>
      <c r="S2076" s="46"/>
      <c r="T2076" s="46"/>
    </row>
    <row r="2077" spans="1:20">
      <c r="A2077" s="46"/>
      <c r="B2077" s="46"/>
      <c r="C2077" s="46"/>
      <c r="D2077" s="46"/>
      <c r="E2077" s="46"/>
      <c r="F2077" s="46"/>
      <c r="G2077" s="46"/>
      <c r="H2077" s="46"/>
      <c r="I2077" s="46"/>
      <c r="J2077" s="46"/>
      <c r="K2077" s="46"/>
      <c r="L2077" s="46"/>
      <c r="M2077" s="46"/>
      <c r="N2077" s="46"/>
      <c r="O2077" s="46"/>
      <c r="P2077" s="46"/>
      <c r="Q2077" s="46"/>
      <c r="R2077" s="46"/>
      <c r="S2077" s="46"/>
      <c r="T2077" s="46"/>
    </row>
    <row r="2078" spans="1:20">
      <c r="A2078" s="46"/>
      <c r="B2078" s="46"/>
      <c r="C2078" s="46"/>
      <c r="D2078" s="46"/>
      <c r="E2078" s="46"/>
      <c r="F2078" s="46"/>
      <c r="G2078" s="46"/>
      <c r="H2078" s="46"/>
      <c r="I2078" s="46"/>
      <c r="J2078" s="46"/>
      <c r="K2078" s="46"/>
      <c r="L2078" s="46"/>
      <c r="M2078" s="46"/>
      <c r="N2078" s="46"/>
      <c r="O2078" s="46"/>
      <c r="P2078" s="46"/>
      <c r="Q2078" s="46"/>
      <c r="R2078" s="46"/>
      <c r="S2078" s="46"/>
      <c r="T2078" s="46"/>
    </row>
    <row r="2079" spans="1:20">
      <c r="A2079" s="46"/>
      <c r="B2079" s="46"/>
      <c r="C2079" s="46"/>
      <c r="D2079" s="46"/>
      <c r="E2079" s="46"/>
      <c r="F2079" s="46"/>
      <c r="G2079" s="46"/>
      <c r="H2079" s="46"/>
      <c r="I2079" s="46"/>
      <c r="J2079" s="46"/>
      <c r="K2079" s="46"/>
      <c r="L2079" s="46"/>
      <c r="M2079" s="46"/>
      <c r="N2079" s="46"/>
      <c r="O2079" s="46"/>
      <c r="P2079" s="46"/>
      <c r="Q2079" s="46"/>
      <c r="R2079" s="46"/>
      <c r="S2079" s="46"/>
      <c r="T2079" s="46"/>
    </row>
    <row r="2080" spans="1:20">
      <c r="A2080" s="46"/>
      <c r="B2080" s="46"/>
      <c r="C2080" s="46"/>
      <c r="D2080" s="46"/>
      <c r="E2080" s="46"/>
      <c r="F2080" s="46"/>
      <c r="G2080" s="46"/>
      <c r="H2080" s="46"/>
      <c r="I2080" s="46"/>
      <c r="J2080" s="46"/>
      <c r="K2080" s="46"/>
      <c r="L2080" s="46"/>
      <c r="M2080" s="46"/>
      <c r="N2080" s="46"/>
      <c r="O2080" s="46"/>
      <c r="P2080" s="46"/>
      <c r="Q2080" s="46"/>
      <c r="R2080" s="46"/>
      <c r="S2080" s="46"/>
      <c r="T2080" s="46"/>
    </row>
    <row r="2081" spans="1:20">
      <c r="A2081" s="46"/>
      <c r="B2081" s="46"/>
      <c r="C2081" s="46"/>
      <c r="D2081" s="46"/>
      <c r="E2081" s="46"/>
      <c r="F2081" s="46"/>
      <c r="G2081" s="46"/>
      <c r="H2081" s="46"/>
      <c r="I2081" s="46"/>
      <c r="J2081" s="46"/>
      <c r="K2081" s="46"/>
      <c r="L2081" s="46"/>
      <c r="M2081" s="46"/>
      <c r="N2081" s="46"/>
      <c r="O2081" s="46"/>
      <c r="P2081" s="46"/>
      <c r="Q2081" s="46"/>
      <c r="R2081" s="46"/>
      <c r="S2081" s="46"/>
      <c r="T2081" s="46"/>
    </row>
    <row r="2082" spans="1:20">
      <c r="A2082" s="46"/>
      <c r="B2082" s="46"/>
      <c r="C2082" s="46"/>
      <c r="D2082" s="46"/>
      <c r="E2082" s="46"/>
      <c r="F2082" s="46"/>
      <c r="G2082" s="46"/>
      <c r="H2082" s="46"/>
      <c r="I2082" s="46"/>
      <c r="J2082" s="46"/>
      <c r="K2082" s="46"/>
      <c r="L2082" s="46"/>
      <c r="M2082" s="46"/>
      <c r="N2082" s="46"/>
      <c r="O2082" s="46"/>
      <c r="P2082" s="46"/>
      <c r="Q2082" s="46"/>
      <c r="R2082" s="46"/>
      <c r="S2082" s="46"/>
      <c r="T2082" s="46"/>
    </row>
    <row r="2083" spans="1:20">
      <c r="A2083" s="46"/>
      <c r="B2083" s="46"/>
      <c r="C2083" s="46"/>
      <c r="D2083" s="46"/>
      <c r="E2083" s="46"/>
      <c r="F2083" s="46"/>
      <c r="G2083" s="46"/>
      <c r="H2083" s="46"/>
      <c r="I2083" s="46"/>
      <c r="J2083" s="46"/>
      <c r="K2083" s="46"/>
      <c r="L2083" s="46"/>
      <c r="M2083" s="46"/>
      <c r="N2083" s="46"/>
      <c r="O2083" s="46"/>
      <c r="P2083" s="46"/>
      <c r="Q2083" s="46"/>
      <c r="R2083" s="46"/>
      <c r="S2083" s="46"/>
      <c r="T2083" s="46"/>
    </row>
    <row r="2084" spans="1:20">
      <c r="A2084" s="46"/>
      <c r="B2084" s="46"/>
      <c r="C2084" s="46"/>
      <c r="D2084" s="46"/>
      <c r="E2084" s="46"/>
      <c r="F2084" s="46"/>
      <c r="G2084" s="46"/>
      <c r="H2084" s="46"/>
      <c r="I2084" s="46"/>
      <c r="J2084" s="46"/>
      <c r="K2084" s="46"/>
      <c r="L2084" s="46"/>
      <c r="M2084" s="46"/>
      <c r="N2084" s="46"/>
      <c r="O2084" s="46"/>
      <c r="P2084" s="46"/>
      <c r="Q2084" s="46"/>
      <c r="R2084" s="46"/>
      <c r="S2084" s="46"/>
      <c r="T2084" s="46"/>
    </row>
    <row r="2085" spans="1:20">
      <c r="A2085" s="46"/>
      <c r="B2085" s="46"/>
      <c r="C2085" s="46"/>
      <c r="D2085" s="46"/>
      <c r="E2085" s="46"/>
      <c r="F2085" s="46"/>
      <c r="G2085" s="46"/>
      <c r="H2085" s="46"/>
      <c r="I2085" s="46"/>
      <c r="J2085" s="46"/>
      <c r="K2085" s="46"/>
      <c r="L2085" s="46"/>
      <c r="M2085" s="46"/>
      <c r="N2085" s="46"/>
      <c r="O2085" s="46"/>
      <c r="P2085" s="46"/>
      <c r="Q2085" s="46"/>
      <c r="R2085" s="46"/>
      <c r="S2085" s="46"/>
      <c r="T2085" s="46"/>
    </row>
    <row r="2086" spans="1:20">
      <c r="A2086" s="46"/>
      <c r="B2086" s="46"/>
      <c r="C2086" s="46"/>
      <c r="D2086" s="46"/>
      <c r="E2086" s="46"/>
      <c r="F2086" s="46"/>
      <c r="G2086" s="46"/>
      <c r="H2086" s="46"/>
      <c r="I2086" s="46"/>
      <c r="J2086" s="46"/>
      <c r="K2086" s="46"/>
      <c r="L2086" s="46"/>
      <c r="M2086" s="46"/>
      <c r="N2086" s="46"/>
      <c r="O2086" s="46"/>
      <c r="P2086" s="46"/>
      <c r="Q2086" s="46"/>
      <c r="R2086" s="46"/>
      <c r="S2086" s="46"/>
      <c r="T2086" s="46"/>
    </row>
    <row r="2087" spans="1:20">
      <c r="A2087" s="46"/>
      <c r="B2087" s="46"/>
      <c r="C2087" s="46"/>
      <c r="D2087" s="46"/>
      <c r="E2087" s="46"/>
      <c r="F2087" s="46"/>
      <c r="G2087" s="46"/>
      <c r="H2087" s="46"/>
      <c r="I2087" s="46"/>
      <c r="J2087" s="46"/>
      <c r="K2087" s="46"/>
      <c r="L2087" s="46"/>
      <c r="M2087" s="46"/>
      <c r="N2087" s="46"/>
      <c r="O2087" s="46"/>
      <c r="P2087" s="46"/>
      <c r="Q2087" s="46"/>
      <c r="R2087" s="46"/>
      <c r="S2087" s="46"/>
      <c r="T2087" s="46"/>
    </row>
    <row r="2088" spans="1:20">
      <c r="A2088" s="46"/>
      <c r="B2088" s="46"/>
      <c r="C2088" s="46"/>
      <c r="D2088" s="46"/>
      <c r="E2088" s="46"/>
      <c r="F2088" s="46"/>
      <c r="G2088" s="46"/>
      <c r="H2088" s="46"/>
      <c r="I2088" s="46"/>
      <c r="J2088" s="46"/>
      <c r="K2088" s="46"/>
      <c r="L2088" s="46"/>
      <c r="M2088" s="46"/>
      <c r="N2088" s="46"/>
      <c r="O2088" s="46"/>
      <c r="P2088" s="46"/>
      <c r="Q2088" s="46"/>
      <c r="R2088" s="46"/>
      <c r="S2088" s="46"/>
      <c r="T2088" s="46"/>
    </row>
    <row r="2089" spans="1:20">
      <c r="A2089" s="46"/>
      <c r="B2089" s="46"/>
      <c r="C2089" s="46"/>
      <c r="D2089" s="46"/>
      <c r="E2089" s="46"/>
      <c r="F2089" s="46"/>
      <c r="G2089" s="46"/>
      <c r="H2089" s="46"/>
      <c r="I2089" s="46"/>
      <c r="J2089" s="46"/>
      <c r="K2089" s="46"/>
      <c r="L2089" s="46"/>
      <c r="M2089" s="46"/>
      <c r="N2089" s="46"/>
      <c r="O2089" s="46"/>
      <c r="P2089" s="46"/>
      <c r="Q2089" s="46"/>
      <c r="R2089" s="46"/>
      <c r="S2089" s="46"/>
      <c r="T2089" s="46"/>
    </row>
    <row r="2090" spans="1:20">
      <c r="A2090" s="46"/>
      <c r="B2090" s="46"/>
      <c r="C2090" s="46"/>
      <c r="D2090" s="46"/>
      <c r="E2090" s="46"/>
      <c r="F2090" s="46"/>
      <c r="G2090" s="46"/>
      <c r="H2090" s="46"/>
      <c r="I2090" s="46"/>
      <c r="J2090" s="46"/>
      <c r="K2090" s="46"/>
      <c r="L2090" s="46"/>
      <c r="M2090" s="46"/>
      <c r="N2090" s="46"/>
      <c r="O2090" s="46"/>
      <c r="P2090" s="46"/>
      <c r="Q2090" s="46"/>
      <c r="R2090" s="46"/>
      <c r="S2090" s="46"/>
      <c r="T2090" s="46"/>
    </row>
    <row r="2091" spans="1:20">
      <c r="A2091" s="46"/>
      <c r="B2091" s="46"/>
      <c r="C2091" s="46"/>
      <c r="D2091" s="46"/>
      <c r="E2091" s="46"/>
      <c r="F2091" s="46"/>
      <c r="G2091" s="46"/>
      <c r="H2091" s="46"/>
      <c r="I2091" s="46"/>
      <c r="J2091" s="46"/>
      <c r="K2091" s="46"/>
      <c r="L2091" s="46"/>
      <c r="M2091" s="46"/>
      <c r="N2091" s="46"/>
      <c r="O2091" s="46"/>
      <c r="P2091" s="46"/>
      <c r="Q2091" s="46"/>
      <c r="R2091" s="46"/>
      <c r="S2091" s="46"/>
      <c r="T2091" s="46"/>
    </row>
    <row r="2092" spans="1:20">
      <c r="A2092" s="46"/>
      <c r="B2092" s="46"/>
      <c r="C2092" s="46"/>
      <c r="D2092" s="46"/>
      <c r="E2092" s="46"/>
      <c r="F2092" s="46"/>
      <c r="G2092" s="46"/>
      <c r="H2092" s="46"/>
      <c r="I2092" s="46"/>
      <c r="J2092" s="46"/>
      <c r="K2092" s="46"/>
      <c r="L2092" s="46"/>
      <c r="M2092" s="46"/>
      <c r="N2092" s="46"/>
      <c r="O2092" s="46"/>
      <c r="P2092" s="46"/>
      <c r="Q2092" s="46"/>
      <c r="R2092" s="46"/>
      <c r="S2092" s="46"/>
      <c r="T2092" s="46"/>
    </row>
    <row r="2093" spans="1:20">
      <c r="A2093" s="46"/>
      <c r="B2093" s="46"/>
      <c r="C2093" s="46"/>
      <c r="D2093" s="46"/>
      <c r="E2093" s="46"/>
      <c r="F2093" s="46"/>
      <c r="G2093" s="46"/>
      <c r="H2093" s="46"/>
      <c r="I2093" s="46"/>
      <c r="J2093" s="46"/>
      <c r="K2093" s="46"/>
      <c r="L2093" s="46"/>
      <c r="M2093" s="46"/>
      <c r="N2093" s="46"/>
      <c r="O2093" s="46"/>
      <c r="P2093" s="46"/>
      <c r="Q2093" s="46"/>
      <c r="R2093" s="46"/>
      <c r="S2093" s="46"/>
      <c r="T2093" s="46"/>
    </row>
    <row r="2094" spans="1:20">
      <c r="A2094" s="46"/>
      <c r="B2094" s="46"/>
      <c r="C2094" s="46"/>
      <c r="D2094" s="46"/>
      <c r="E2094" s="46"/>
      <c r="F2094" s="46"/>
      <c r="G2094" s="46"/>
      <c r="H2094" s="46"/>
      <c r="I2094" s="46"/>
      <c r="J2094" s="46"/>
      <c r="K2094" s="46"/>
      <c r="L2094" s="46"/>
      <c r="M2094" s="46"/>
      <c r="N2094" s="46"/>
      <c r="O2094" s="46"/>
      <c r="P2094" s="46"/>
      <c r="Q2094" s="46"/>
      <c r="R2094" s="46"/>
      <c r="S2094" s="46"/>
      <c r="T2094" s="46"/>
    </row>
    <row r="2095" spans="1:20">
      <c r="A2095" s="46"/>
      <c r="B2095" s="46"/>
      <c r="C2095" s="46"/>
      <c r="D2095" s="46"/>
      <c r="E2095" s="46"/>
      <c r="F2095" s="46"/>
      <c r="G2095" s="46"/>
      <c r="H2095" s="46"/>
      <c r="I2095" s="46"/>
      <c r="J2095" s="46"/>
      <c r="K2095" s="46"/>
      <c r="L2095" s="46"/>
      <c r="M2095" s="46"/>
      <c r="N2095" s="46"/>
      <c r="O2095" s="46"/>
      <c r="P2095" s="46"/>
      <c r="Q2095" s="46"/>
      <c r="R2095" s="46"/>
      <c r="S2095" s="46"/>
      <c r="T2095" s="46"/>
    </row>
    <row r="2096" spans="1:20">
      <c r="A2096" s="46"/>
      <c r="B2096" s="46"/>
      <c r="C2096" s="46"/>
      <c r="D2096" s="46"/>
      <c r="E2096" s="46"/>
      <c r="F2096" s="46"/>
      <c r="G2096" s="46"/>
      <c r="H2096" s="46"/>
      <c r="I2096" s="46"/>
      <c r="J2096" s="46"/>
      <c r="K2096" s="46"/>
      <c r="L2096" s="46"/>
      <c r="M2096" s="46"/>
      <c r="N2096" s="46"/>
      <c r="O2096" s="46"/>
      <c r="P2096" s="46"/>
      <c r="Q2096" s="46"/>
      <c r="R2096" s="46"/>
      <c r="S2096" s="46"/>
      <c r="T2096" s="46"/>
    </row>
    <row r="2097" spans="1:20">
      <c r="A2097" s="46"/>
      <c r="B2097" s="46"/>
      <c r="C2097" s="46"/>
      <c r="D2097" s="46"/>
      <c r="E2097" s="46"/>
      <c r="F2097" s="46"/>
      <c r="G2097" s="46"/>
      <c r="H2097" s="46"/>
      <c r="I2097" s="46"/>
      <c r="J2097" s="46"/>
      <c r="K2097" s="46"/>
      <c r="L2097" s="46"/>
      <c r="M2097" s="46"/>
      <c r="N2097" s="46"/>
      <c r="O2097" s="46"/>
      <c r="P2097" s="46"/>
      <c r="Q2097" s="46"/>
      <c r="R2097" s="46"/>
      <c r="S2097" s="46"/>
      <c r="T2097" s="46"/>
    </row>
    <row r="2098" spans="1:20">
      <c r="A2098" s="46"/>
      <c r="B2098" s="46"/>
      <c r="C2098" s="46"/>
      <c r="D2098" s="46"/>
      <c r="E2098" s="46"/>
      <c r="F2098" s="46"/>
      <c r="G2098" s="46"/>
      <c r="H2098" s="46"/>
      <c r="I2098" s="46"/>
      <c r="J2098" s="46"/>
      <c r="K2098" s="46"/>
      <c r="L2098" s="46"/>
      <c r="M2098" s="46"/>
      <c r="N2098" s="46"/>
      <c r="O2098" s="46"/>
      <c r="P2098" s="46"/>
      <c r="Q2098" s="46"/>
      <c r="R2098" s="46"/>
      <c r="S2098" s="46"/>
      <c r="T2098" s="46"/>
    </row>
    <row r="2099" spans="1:20">
      <c r="A2099" s="46"/>
      <c r="B2099" s="46"/>
      <c r="C2099" s="46"/>
      <c r="D2099" s="46"/>
      <c r="E2099" s="46"/>
      <c r="F2099" s="46"/>
      <c r="G2099" s="46"/>
      <c r="H2099" s="46"/>
      <c r="I2099" s="46"/>
      <c r="J2099" s="46"/>
      <c r="K2099" s="46"/>
      <c r="L2099" s="46"/>
      <c r="M2099" s="46"/>
      <c r="N2099" s="46"/>
      <c r="O2099" s="46"/>
      <c r="P2099" s="46"/>
      <c r="Q2099" s="46"/>
      <c r="R2099" s="46"/>
      <c r="S2099" s="46"/>
      <c r="T2099" s="46"/>
    </row>
    <row r="2100" spans="1:20">
      <c r="A2100" s="46"/>
      <c r="B2100" s="46"/>
      <c r="C2100" s="46"/>
      <c r="D2100" s="46"/>
      <c r="E2100" s="46"/>
      <c r="F2100" s="46"/>
      <c r="G2100" s="46"/>
      <c r="H2100" s="46"/>
      <c r="I2100" s="46"/>
      <c r="J2100" s="46"/>
      <c r="K2100" s="46"/>
      <c r="L2100" s="46"/>
      <c r="M2100" s="46"/>
      <c r="N2100" s="46"/>
      <c r="O2100" s="46"/>
      <c r="P2100" s="46"/>
      <c r="Q2100" s="46"/>
      <c r="R2100" s="46"/>
      <c r="S2100" s="46"/>
      <c r="T2100" s="46"/>
    </row>
    <row r="2101" spans="1:20">
      <c r="A2101" s="46"/>
      <c r="B2101" s="46"/>
      <c r="C2101" s="46"/>
      <c r="D2101" s="46"/>
      <c r="E2101" s="46"/>
      <c r="F2101" s="46"/>
      <c r="G2101" s="46"/>
      <c r="H2101" s="46"/>
      <c r="I2101" s="46"/>
      <c r="J2101" s="46"/>
      <c r="K2101" s="46"/>
      <c r="L2101" s="46"/>
      <c r="M2101" s="46"/>
      <c r="N2101" s="46"/>
      <c r="O2101" s="46"/>
      <c r="P2101" s="46"/>
      <c r="Q2101" s="46"/>
      <c r="R2101" s="46"/>
      <c r="S2101" s="46"/>
      <c r="T2101" s="46"/>
    </row>
    <row r="2102" spans="1:20">
      <c r="A2102" s="46"/>
      <c r="B2102" s="46"/>
      <c r="C2102" s="46"/>
      <c r="D2102" s="46"/>
      <c r="E2102" s="46"/>
      <c r="F2102" s="46"/>
      <c r="G2102" s="46"/>
      <c r="H2102" s="46"/>
      <c r="I2102" s="46"/>
      <c r="J2102" s="46"/>
      <c r="K2102" s="46"/>
      <c r="L2102" s="46"/>
      <c r="M2102" s="46"/>
      <c r="N2102" s="46"/>
      <c r="O2102" s="46"/>
      <c r="P2102" s="46"/>
      <c r="Q2102" s="46"/>
      <c r="R2102" s="46"/>
      <c r="S2102" s="46"/>
      <c r="T2102" s="46"/>
    </row>
    <row r="2103" spans="1:20">
      <c r="A2103" s="46"/>
      <c r="B2103" s="46"/>
      <c r="C2103" s="46"/>
      <c r="D2103" s="46"/>
      <c r="E2103" s="46"/>
      <c r="F2103" s="46"/>
      <c r="G2103" s="46"/>
      <c r="H2103" s="46"/>
      <c r="I2103" s="46"/>
      <c r="J2103" s="46"/>
      <c r="K2103" s="46"/>
      <c r="L2103" s="46"/>
      <c r="M2103" s="46"/>
      <c r="N2103" s="46"/>
      <c r="O2103" s="46"/>
      <c r="P2103" s="46"/>
      <c r="Q2103" s="46"/>
      <c r="R2103" s="46"/>
      <c r="S2103" s="46"/>
      <c r="T2103" s="46"/>
    </row>
    <row r="2104" spans="1:20">
      <c r="A2104" s="46"/>
      <c r="B2104" s="46"/>
      <c r="C2104" s="46"/>
      <c r="D2104" s="46"/>
      <c r="E2104" s="46"/>
      <c r="F2104" s="46"/>
      <c r="G2104" s="46"/>
      <c r="H2104" s="46"/>
      <c r="I2104" s="46"/>
      <c r="J2104" s="46"/>
      <c r="K2104" s="46"/>
      <c r="L2104" s="46"/>
      <c r="M2104" s="46"/>
      <c r="N2104" s="46"/>
      <c r="O2104" s="46"/>
      <c r="P2104" s="46"/>
      <c r="Q2104" s="46"/>
      <c r="R2104" s="46"/>
      <c r="S2104" s="46"/>
      <c r="T2104" s="46"/>
    </row>
    <row r="2105" spans="1:20">
      <c r="A2105" s="46"/>
      <c r="B2105" s="46"/>
      <c r="C2105" s="46"/>
      <c r="D2105" s="46"/>
      <c r="E2105" s="46"/>
      <c r="F2105" s="46"/>
      <c r="G2105" s="46"/>
      <c r="H2105" s="46"/>
      <c r="I2105" s="46"/>
      <c r="J2105" s="46"/>
      <c r="K2105" s="46"/>
      <c r="L2105" s="46"/>
      <c r="M2105" s="46"/>
      <c r="N2105" s="46"/>
      <c r="O2105" s="46"/>
      <c r="P2105" s="46"/>
      <c r="Q2105" s="46"/>
      <c r="R2105" s="46"/>
      <c r="S2105" s="46"/>
      <c r="T2105" s="46"/>
    </row>
    <row r="2106" spans="1:20">
      <c r="A2106" s="46"/>
      <c r="B2106" s="46"/>
      <c r="C2106" s="46"/>
      <c r="D2106" s="46"/>
      <c r="E2106" s="46"/>
      <c r="F2106" s="46"/>
      <c r="G2106" s="46"/>
      <c r="H2106" s="46"/>
      <c r="I2106" s="46"/>
      <c r="J2106" s="46"/>
      <c r="K2106" s="46"/>
      <c r="L2106" s="46"/>
      <c r="M2106" s="46"/>
      <c r="N2106" s="46"/>
      <c r="O2106" s="46"/>
      <c r="P2106" s="46"/>
      <c r="Q2106" s="46"/>
      <c r="R2106" s="46"/>
      <c r="S2106" s="46"/>
      <c r="T2106" s="46"/>
    </row>
    <row r="2107" spans="1:20">
      <c r="A2107" s="46"/>
      <c r="B2107" s="46"/>
      <c r="C2107" s="46"/>
      <c r="D2107" s="46"/>
      <c r="E2107" s="46"/>
      <c r="F2107" s="46"/>
      <c r="G2107" s="46"/>
      <c r="H2107" s="46"/>
      <c r="I2107" s="46"/>
      <c r="J2107" s="46"/>
      <c r="K2107" s="46"/>
      <c r="L2107" s="46"/>
      <c r="M2107" s="46"/>
      <c r="N2107" s="46"/>
      <c r="O2107" s="46"/>
      <c r="P2107" s="46"/>
      <c r="Q2107" s="46"/>
      <c r="R2107" s="46"/>
      <c r="S2107" s="46"/>
      <c r="T2107" s="46"/>
    </row>
    <row r="2108" spans="1:20">
      <c r="A2108" s="46"/>
      <c r="B2108" s="46"/>
      <c r="C2108" s="46"/>
      <c r="D2108" s="46"/>
      <c r="E2108" s="46"/>
      <c r="F2108" s="46"/>
      <c r="G2108" s="46"/>
      <c r="H2108" s="46"/>
      <c r="I2108" s="46"/>
      <c r="J2108" s="46"/>
      <c r="K2108" s="46"/>
      <c r="L2108" s="46"/>
      <c r="M2108" s="46"/>
      <c r="N2108" s="46"/>
      <c r="O2108" s="46"/>
      <c r="P2108" s="46"/>
      <c r="Q2108" s="46"/>
      <c r="R2108" s="46"/>
      <c r="S2108" s="46"/>
      <c r="T2108" s="46"/>
    </row>
    <row r="2109" spans="1:20">
      <c r="A2109" s="46"/>
      <c r="B2109" s="46"/>
      <c r="C2109" s="46"/>
      <c r="D2109" s="46"/>
      <c r="E2109" s="46"/>
      <c r="F2109" s="46"/>
      <c r="G2109" s="46"/>
      <c r="H2109" s="46"/>
      <c r="I2109" s="46"/>
      <c r="J2109" s="46"/>
      <c r="K2109" s="46"/>
      <c r="L2109" s="46"/>
      <c r="M2109" s="46"/>
      <c r="N2109" s="46"/>
      <c r="O2109" s="46"/>
      <c r="P2109" s="46"/>
      <c r="Q2109" s="46"/>
      <c r="R2109" s="46"/>
      <c r="S2109" s="46"/>
      <c r="T2109" s="46"/>
    </row>
    <row r="2110" spans="1:20">
      <c r="A2110" s="46"/>
      <c r="B2110" s="46"/>
      <c r="C2110" s="46"/>
      <c r="D2110" s="46"/>
      <c r="E2110" s="46"/>
      <c r="F2110" s="46"/>
      <c r="G2110" s="46"/>
      <c r="H2110" s="46"/>
      <c r="I2110" s="46"/>
      <c r="J2110" s="46"/>
      <c r="K2110" s="46"/>
      <c r="L2110" s="46"/>
      <c r="M2110" s="46"/>
      <c r="N2110" s="46"/>
      <c r="O2110" s="46"/>
      <c r="P2110" s="46"/>
      <c r="Q2110" s="46"/>
      <c r="R2110" s="46"/>
      <c r="S2110" s="46"/>
      <c r="T2110" s="46"/>
    </row>
    <row r="2111" spans="1:20">
      <c r="A2111" s="46"/>
      <c r="B2111" s="46"/>
      <c r="C2111" s="46"/>
      <c r="D2111" s="46"/>
      <c r="E2111" s="46"/>
      <c r="F2111" s="46"/>
      <c r="G2111" s="46"/>
      <c r="H2111" s="46"/>
      <c r="I2111" s="46"/>
      <c r="J2111" s="46"/>
      <c r="K2111" s="46"/>
      <c r="L2111" s="46"/>
      <c r="M2111" s="46"/>
      <c r="N2111" s="46"/>
      <c r="O2111" s="46"/>
      <c r="P2111" s="46"/>
      <c r="Q2111" s="46"/>
      <c r="R2111" s="46"/>
      <c r="S2111" s="46"/>
      <c r="T2111" s="46"/>
    </row>
    <row r="2112" spans="1:20">
      <c r="A2112" s="46"/>
      <c r="B2112" s="46"/>
      <c r="C2112" s="46"/>
      <c r="D2112" s="46"/>
      <c r="E2112" s="46"/>
      <c r="F2112" s="46"/>
      <c r="G2112" s="46"/>
      <c r="H2112" s="46"/>
      <c r="I2112" s="46"/>
      <c r="J2112" s="46"/>
      <c r="K2112" s="46"/>
      <c r="L2112" s="46"/>
      <c r="M2112" s="46"/>
      <c r="N2112" s="46"/>
      <c r="O2112" s="46"/>
      <c r="P2112" s="46"/>
      <c r="Q2112" s="46"/>
      <c r="R2112" s="46"/>
      <c r="S2112" s="46"/>
      <c r="T2112" s="46"/>
    </row>
  </sheetData>
  <autoFilter ref="A1:O1362" xr:uid="{00000000-0009-0000-0000-000003000000}"/>
  <pageMargins left="0.19685039370078741" right="0.19685039370078741" top="0.39370078740157483" bottom="0.39370078740157483" header="0.19685039370078741" footer="0.19685039370078741"/>
  <pageSetup paperSize="9" scale="39" fitToHeight="0" orientation="portrait" r:id="rId1"/>
  <headerFooter>
    <oddFooter>&amp;LReference DCB2212&amp;CNHS England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185"/>
  <sheetViews>
    <sheetView zoomScale="90" zoomScaleNormal="90" workbookViewId="0"/>
  </sheetViews>
  <sheetFormatPr defaultColWidth="9.140625" defaultRowHeight="14.25"/>
  <cols>
    <col min="1" max="1" width="15.7109375" style="46" customWidth="1"/>
    <col min="2" max="2" width="22.7109375" style="76" customWidth="1"/>
    <col min="3" max="3" width="68.7109375" style="76" customWidth="1"/>
    <col min="4" max="4" width="15.7109375" style="76" customWidth="1"/>
    <col min="5" max="5" width="22.7109375" style="76" customWidth="1"/>
    <col min="6" max="6" width="80.7109375" style="76" customWidth="1"/>
    <col min="7" max="7" width="55.7109375" style="76" customWidth="1"/>
    <col min="8" max="8" width="28.7109375" style="76" customWidth="1"/>
    <col min="9" max="9" width="44.7109375" style="76" customWidth="1"/>
    <col min="10" max="10" width="15.7109375" style="46" customWidth="1"/>
    <col min="11" max="11" width="70.7109375" style="46" customWidth="1"/>
    <col min="12" max="12" width="20.7109375" style="46" customWidth="1"/>
    <col min="13" max="13" width="15.7109375" style="46" customWidth="1"/>
    <col min="14" max="14" width="70.7109375" style="46" customWidth="1"/>
    <col min="15" max="15" width="24.85546875" style="46" bestFit="1" customWidth="1"/>
    <col min="16" max="16384" width="9.140625" style="46"/>
  </cols>
  <sheetData>
    <row r="1" spans="1:15" ht="63" customHeight="1">
      <c r="A1" s="45" t="s">
        <v>5480</v>
      </c>
      <c r="B1" s="45" t="s">
        <v>5478</v>
      </c>
      <c r="C1" s="45" t="s">
        <v>5479</v>
      </c>
      <c r="D1" s="45" t="s">
        <v>5480</v>
      </c>
      <c r="E1" s="45" t="s">
        <v>5478</v>
      </c>
      <c r="F1" s="45" t="s">
        <v>5479</v>
      </c>
      <c r="G1" s="45" t="s">
        <v>21</v>
      </c>
      <c r="H1" s="45" t="s">
        <v>8</v>
      </c>
      <c r="I1" s="45" t="s">
        <v>25</v>
      </c>
      <c r="J1" s="45" t="s">
        <v>5452</v>
      </c>
      <c r="K1" s="45" t="s">
        <v>5454</v>
      </c>
      <c r="L1" s="45" t="s">
        <v>4961</v>
      </c>
      <c r="M1" s="45" t="s">
        <v>5453</v>
      </c>
      <c r="N1" s="45" t="s">
        <v>5455</v>
      </c>
      <c r="O1" s="45" t="s">
        <v>4961</v>
      </c>
    </row>
    <row r="2" spans="1:15">
      <c r="A2" s="121" t="s">
        <v>27</v>
      </c>
      <c r="B2" s="122" t="s">
        <v>84</v>
      </c>
      <c r="C2" s="121" t="s">
        <v>30</v>
      </c>
      <c r="D2" s="47" t="s">
        <v>29</v>
      </c>
      <c r="E2" s="49" t="s">
        <v>198</v>
      </c>
      <c r="F2" s="47" t="s">
        <v>199</v>
      </c>
      <c r="G2" s="47" t="s">
        <v>9</v>
      </c>
      <c r="H2" s="50" t="s">
        <v>24</v>
      </c>
      <c r="I2" s="47" t="s">
        <v>81</v>
      </c>
      <c r="J2" s="47" t="s">
        <v>13</v>
      </c>
      <c r="K2" s="50" t="str">
        <f>IF(ISERROR(VLOOKUP(J2,'Specialised Service Code'!$A$1:$D$219,2,FALSE)),"",VLOOKUP(J2,'Specialised Service Code'!$A$1:$D$219,2,FALSE))</f>
        <v>CHEMOTHERAPY SERVICES</v>
      </c>
      <c r="L2" s="47" t="s">
        <v>82</v>
      </c>
      <c r="M2" s="47" t="s">
        <v>23</v>
      </c>
      <c r="N2" s="50" t="str">
        <f>IF(ISERROR(VLOOKUP(M2,'Specialised Service Code'!$A$1:$D$219,2,FALSE)),"",VLOOKUP(M2,'Specialised Service Code'!$A$1:$D$219,2,FALSE))</f>
        <v>SPECIALIST CANCER SERVICES FOR CHILDREN AND YOUNG PEOPLE: PAEDIATRIC CANCER</v>
      </c>
      <c r="O2" s="47" t="s">
        <v>83</v>
      </c>
    </row>
    <row r="3" spans="1:15" s="51" customFormat="1">
      <c r="A3" s="121" t="s">
        <v>27</v>
      </c>
      <c r="B3" s="122" t="s">
        <v>153</v>
      </c>
      <c r="C3" s="121" t="s">
        <v>200</v>
      </c>
      <c r="D3" s="47" t="s">
        <v>29</v>
      </c>
      <c r="E3" s="48" t="s">
        <v>201</v>
      </c>
      <c r="F3" s="48" t="s">
        <v>202</v>
      </c>
      <c r="G3" s="47" t="s">
        <v>9</v>
      </c>
      <c r="H3" s="50" t="s">
        <v>24</v>
      </c>
      <c r="I3" s="47" t="s">
        <v>81</v>
      </c>
      <c r="J3" s="47" t="s">
        <v>13</v>
      </c>
      <c r="K3" s="50" t="str">
        <f>IF(ISERROR(VLOOKUP(J3,'Specialised Service Code'!$A$1:$D$219,2,FALSE)),"",VLOOKUP(J3,'Specialised Service Code'!$A$1:$D$219,2,FALSE))</f>
        <v>CHEMOTHERAPY SERVICES</v>
      </c>
      <c r="L3" s="47" t="s">
        <v>82</v>
      </c>
      <c r="M3" s="47" t="s">
        <v>23</v>
      </c>
      <c r="N3" s="50" t="str">
        <f>IF(ISERROR(VLOOKUP(M3,'Specialised Service Code'!$A$1:$D$219,2,FALSE)),"",VLOOKUP(M3,'Specialised Service Code'!$A$1:$D$219,2,FALSE))</f>
        <v>SPECIALIST CANCER SERVICES FOR CHILDREN AND YOUNG PEOPLE: PAEDIATRIC CANCER</v>
      </c>
      <c r="O3" s="47" t="s">
        <v>83</v>
      </c>
    </row>
    <row r="4" spans="1:15" s="51" customFormat="1">
      <c r="A4" s="121" t="s">
        <v>27</v>
      </c>
      <c r="B4" s="122" t="s">
        <v>85</v>
      </c>
      <c r="C4" s="121" t="s">
        <v>86</v>
      </c>
      <c r="D4" s="47" t="s">
        <v>29</v>
      </c>
      <c r="E4" s="48" t="s">
        <v>203</v>
      </c>
      <c r="F4" s="48" t="s">
        <v>204</v>
      </c>
      <c r="G4" s="47" t="s">
        <v>9</v>
      </c>
      <c r="H4" s="50" t="s">
        <v>24</v>
      </c>
      <c r="I4" s="47" t="s">
        <v>81</v>
      </c>
      <c r="J4" s="47" t="s">
        <v>13</v>
      </c>
      <c r="K4" s="50" t="str">
        <f>IF(ISERROR(VLOOKUP(J4,'Specialised Service Code'!$A$1:$D$219,2,FALSE)),"",VLOOKUP(J4,'Specialised Service Code'!$A$1:$D$219,2,FALSE))</f>
        <v>CHEMOTHERAPY SERVICES</v>
      </c>
      <c r="L4" s="47" t="s">
        <v>82</v>
      </c>
      <c r="M4" s="47" t="s">
        <v>23</v>
      </c>
      <c r="N4" s="50" t="str">
        <f>IF(ISERROR(VLOOKUP(M4,'Specialised Service Code'!$A$1:$D$219,2,FALSE)),"",VLOOKUP(M4,'Specialised Service Code'!$A$1:$D$219,2,FALSE))</f>
        <v>SPECIALIST CANCER SERVICES FOR CHILDREN AND YOUNG PEOPLE: PAEDIATRIC CANCER</v>
      </c>
      <c r="O4" s="47" t="s">
        <v>83</v>
      </c>
    </row>
    <row r="5" spans="1:15" s="51" customFormat="1">
      <c r="A5" s="121" t="s">
        <v>27</v>
      </c>
      <c r="B5" s="122" t="s">
        <v>85</v>
      </c>
      <c r="C5" s="121" t="s">
        <v>86</v>
      </c>
      <c r="D5" s="47" t="s">
        <v>29</v>
      </c>
      <c r="E5" s="48" t="s">
        <v>205</v>
      </c>
      <c r="F5" s="48" t="s">
        <v>206</v>
      </c>
      <c r="G5" s="47" t="s">
        <v>9</v>
      </c>
      <c r="H5" s="50" t="s">
        <v>24</v>
      </c>
      <c r="I5" s="47" t="s">
        <v>81</v>
      </c>
      <c r="J5" s="47" t="s">
        <v>13</v>
      </c>
      <c r="K5" s="50" t="str">
        <f>IF(ISERROR(VLOOKUP(J5,'Specialised Service Code'!$A$1:$D$219,2,FALSE)),"",VLOOKUP(J5,'Specialised Service Code'!$A$1:$D$219,2,FALSE))</f>
        <v>CHEMOTHERAPY SERVICES</v>
      </c>
      <c r="L5" s="47" t="s">
        <v>82</v>
      </c>
      <c r="M5" s="47" t="s">
        <v>23</v>
      </c>
      <c r="N5" s="50" t="str">
        <f>IF(ISERROR(VLOOKUP(M5,'Specialised Service Code'!$A$1:$D$219,2,FALSE)),"",VLOOKUP(M5,'Specialised Service Code'!$A$1:$D$219,2,FALSE))</f>
        <v>SPECIALIST CANCER SERVICES FOR CHILDREN AND YOUNG PEOPLE: PAEDIATRIC CANCER</v>
      </c>
      <c r="O5" s="47" t="s">
        <v>83</v>
      </c>
    </row>
    <row r="6" spans="1:15" s="51" customFormat="1">
      <c r="A6" s="121" t="s">
        <v>27</v>
      </c>
      <c r="B6" s="122" t="s">
        <v>85</v>
      </c>
      <c r="C6" s="121" t="s">
        <v>86</v>
      </c>
      <c r="D6" s="47" t="s">
        <v>29</v>
      </c>
      <c r="E6" s="48" t="s">
        <v>207</v>
      </c>
      <c r="F6" s="48" t="s">
        <v>208</v>
      </c>
      <c r="G6" s="47" t="s">
        <v>9</v>
      </c>
      <c r="H6" s="50" t="s">
        <v>24</v>
      </c>
      <c r="I6" s="47" t="s">
        <v>81</v>
      </c>
      <c r="J6" s="47" t="s">
        <v>13</v>
      </c>
      <c r="K6" s="50" t="str">
        <f>IF(ISERROR(VLOOKUP(J6,'Specialised Service Code'!$A$1:$D$219,2,FALSE)),"",VLOOKUP(J6,'Specialised Service Code'!$A$1:$D$219,2,FALSE))</f>
        <v>CHEMOTHERAPY SERVICES</v>
      </c>
      <c r="L6" s="47" t="s">
        <v>82</v>
      </c>
      <c r="M6" s="47" t="s">
        <v>23</v>
      </c>
      <c r="N6" s="50" t="str">
        <f>IF(ISERROR(VLOOKUP(M6,'Specialised Service Code'!$A$1:$D$219,2,FALSE)),"",VLOOKUP(M6,'Specialised Service Code'!$A$1:$D$219,2,FALSE))</f>
        <v>SPECIALIST CANCER SERVICES FOR CHILDREN AND YOUNG PEOPLE: PAEDIATRIC CANCER</v>
      </c>
      <c r="O6" s="47" t="s">
        <v>83</v>
      </c>
    </row>
    <row r="7" spans="1:15" s="51" customFormat="1">
      <c r="A7" s="121" t="s">
        <v>27</v>
      </c>
      <c r="B7" s="122" t="s">
        <v>152</v>
      </c>
      <c r="C7" s="121" t="s">
        <v>151</v>
      </c>
      <c r="D7" s="47" t="s">
        <v>29</v>
      </c>
      <c r="E7" s="48" t="s">
        <v>209</v>
      </c>
      <c r="F7" s="48" t="s">
        <v>210</v>
      </c>
      <c r="G7" s="47" t="s">
        <v>9</v>
      </c>
      <c r="H7" s="50" t="s">
        <v>24</v>
      </c>
      <c r="I7" s="47" t="s">
        <v>81</v>
      </c>
      <c r="J7" s="47" t="s">
        <v>13</v>
      </c>
      <c r="K7" s="50" t="str">
        <f>IF(ISERROR(VLOOKUP(J7,'Specialised Service Code'!$A$1:$D$219,2,FALSE)),"",VLOOKUP(J7,'Specialised Service Code'!$A$1:$D$219,2,FALSE))</f>
        <v>CHEMOTHERAPY SERVICES</v>
      </c>
      <c r="L7" s="47" t="s">
        <v>82</v>
      </c>
      <c r="M7" s="47" t="s">
        <v>23</v>
      </c>
      <c r="N7" s="50" t="str">
        <f>IF(ISERROR(VLOOKUP(M7,'Specialised Service Code'!$A$1:$D$219,2,FALSE)),"",VLOOKUP(M7,'Specialised Service Code'!$A$1:$D$219,2,FALSE))</f>
        <v>SPECIALIST CANCER SERVICES FOR CHILDREN AND YOUNG PEOPLE: PAEDIATRIC CANCER</v>
      </c>
      <c r="O7" s="47" t="s">
        <v>83</v>
      </c>
    </row>
    <row r="8" spans="1:15" s="51" customFormat="1">
      <c r="A8" s="121" t="s">
        <v>27</v>
      </c>
      <c r="B8" s="122" t="s">
        <v>87</v>
      </c>
      <c r="C8" s="121" t="s">
        <v>31</v>
      </c>
      <c r="D8" s="47" t="s">
        <v>29</v>
      </c>
      <c r="E8" s="48" t="s">
        <v>211</v>
      </c>
      <c r="F8" s="48" t="s">
        <v>212</v>
      </c>
      <c r="G8" s="47" t="s">
        <v>9</v>
      </c>
      <c r="H8" s="50" t="s">
        <v>24</v>
      </c>
      <c r="I8" s="47" t="s">
        <v>81</v>
      </c>
      <c r="J8" s="47" t="s">
        <v>13</v>
      </c>
      <c r="K8" s="50" t="str">
        <f>IF(ISERROR(VLOOKUP(J8,'Specialised Service Code'!$A$1:$D$219,2,FALSE)),"",VLOOKUP(J8,'Specialised Service Code'!$A$1:$D$219,2,FALSE))</f>
        <v>CHEMOTHERAPY SERVICES</v>
      </c>
      <c r="L8" s="47" t="s">
        <v>82</v>
      </c>
      <c r="M8" s="47" t="s">
        <v>23</v>
      </c>
      <c r="N8" s="50" t="str">
        <f>IF(ISERROR(VLOOKUP(M8,'Specialised Service Code'!$A$1:$D$219,2,FALSE)),"",VLOOKUP(M8,'Specialised Service Code'!$A$1:$D$219,2,FALSE))</f>
        <v>SPECIALIST CANCER SERVICES FOR CHILDREN AND YOUNG PEOPLE: PAEDIATRIC CANCER</v>
      </c>
      <c r="O8" s="47" t="s">
        <v>83</v>
      </c>
    </row>
    <row r="9" spans="1:15" s="51" customFormat="1">
      <c r="A9" s="121" t="s">
        <v>27</v>
      </c>
      <c r="B9" s="122" t="s">
        <v>88</v>
      </c>
      <c r="C9" s="121" t="s">
        <v>32</v>
      </c>
      <c r="D9" s="47" t="s">
        <v>29</v>
      </c>
      <c r="E9" s="48" t="s">
        <v>213</v>
      </c>
      <c r="F9" s="48" t="s">
        <v>214</v>
      </c>
      <c r="G9" s="47" t="s">
        <v>9</v>
      </c>
      <c r="H9" s="50" t="s">
        <v>24</v>
      </c>
      <c r="I9" s="47" t="s">
        <v>81</v>
      </c>
      <c r="J9" s="47" t="s">
        <v>13</v>
      </c>
      <c r="K9" s="50" t="str">
        <f>IF(ISERROR(VLOOKUP(J9,'Specialised Service Code'!$A$1:$D$219,2,FALSE)),"",VLOOKUP(J9,'Specialised Service Code'!$A$1:$D$219,2,FALSE))</f>
        <v>CHEMOTHERAPY SERVICES</v>
      </c>
      <c r="L9" s="47" t="s">
        <v>82</v>
      </c>
      <c r="M9" s="47" t="s">
        <v>23</v>
      </c>
      <c r="N9" s="50" t="str">
        <f>IF(ISERROR(VLOOKUP(M9,'Specialised Service Code'!$A$1:$D$219,2,FALSE)),"",VLOOKUP(M9,'Specialised Service Code'!$A$1:$D$219,2,FALSE))</f>
        <v>SPECIALIST CANCER SERVICES FOR CHILDREN AND YOUNG PEOPLE: PAEDIATRIC CANCER</v>
      </c>
      <c r="O9" s="47" t="s">
        <v>83</v>
      </c>
    </row>
    <row r="10" spans="1:15" s="51" customFormat="1">
      <c r="A10" s="121" t="s">
        <v>27</v>
      </c>
      <c r="B10" s="122" t="s">
        <v>89</v>
      </c>
      <c r="C10" s="121" t="s">
        <v>33</v>
      </c>
      <c r="D10" s="47" t="s">
        <v>29</v>
      </c>
      <c r="E10" s="48" t="s">
        <v>215</v>
      </c>
      <c r="F10" s="48" t="s">
        <v>216</v>
      </c>
      <c r="G10" s="47" t="s">
        <v>9</v>
      </c>
      <c r="H10" s="50" t="s">
        <v>24</v>
      </c>
      <c r="I10" s="47" t="s">
        <v>81</v>
      </c>
      <c r="J10" s="47" t="s">
        <v>13</v>
      </c>
      <c r="K10" s="50" t="str">
        <f>IF(ISERROR(VLOOKUP(J10,'Specialised Service Code'!$A$1:$D$219,2,FALSE)),"",VLOOKUP(J10,'Specialised Service Code'!$A$1:$D$219,2,FALSE))</f>
        <v>CHEMOTHERAPY SERVICES</v>
      </c>
      <c r="L10" s="47" t="s">
        <v>82</v>
      </c>
      <c r="M10" s="47" t="s">
        <v>23</v>
      </c>
      <c r="N10" s="50" t="str">
        <f>IF(ISERROR(VLOOKUP(M10,'Specialised Service Code'!$A$1:$D$219,2,FALSE)),"",VLOOKUP(M10,'Specialised Service Code'!$A$1:$D$219,2,FALSE))</f>
        <v>SPECIALIST CANCER SERVICES FOR CHILDREN AND YOUNG PEOPLE: PAEDIATRIC CANCER</v>
      </c>
      <c r="O10" s="47" t="s">
        <v>83</v>
      </c>
    </row>
    <row r="11" spans="1:15" s="51" customFormat="1">
      <c r="A11" s="121" t="s">
        <v>27</v>
      </c>
      <c r="B11" s="122" t="s">
        <v>89</v>
      </c>
      <c r="C11" s="121" t="s">
        <v>33</v>
      </c>
      <c r="D11" s="47" t="s">
        <v>29</v>
      </c>
      <c r="E11" s="48" t="s">
        <v>217</v>
      </c>
      <c r="F11" s="48" t="s">
        <v>218</v>
      </c>
      <c r="G11" s="48" t="s">
        <v>9</v>
      </c>
      <c r="H11" s="50" t="s">
        <v>24</v>
      </c>
      <c r="I11" s="47" t="s">
        <v>81</v>
      </c>
      <c r="J11" s="47" t="s">
        <v>13</v>
      </c>
      <c r="K11" s="50" t="str">
        <f>IF(ISERROR(VLOOKUP(J11,'Specialised Service Code'!$A$1:$D$219,2,FALSE)),"",VLOOKUP(J11,'Specialised Service Code'!$A$1:$D$219,2,FALSE))</f>
        <v>CHEMOTHERAPY SERVICES</v>
      </c>
      <c r="L11" s="47" t="s">
        <v>82</v>
      </c>
      <c r="M11" s="47" t="s">
        <v>23</v>
      </c>
      <c r="N11" s="50" t="str">
        <f>IF(ISERROR(VLOOKUP(M11,'Specialised Service Code'!$A$1:$D$219,2,FALSE)),"",VLOOKUP(M11,'Specialised Service Code'!$A$1:$D$219,2,FALSE))</f>
        <v>SPECIALIST CANCER SERVICES FOR CHILDREN AND YOUNG PEOPLE: PAEDIATRIC CANCER</v>
      </c>
      <c r="O11" s="47" t="s">
        <v>83</v>
      </c>
    </row>
    <row r="12" spans="1:15" s="51" customFormat="1">
      <c r="A12" s="121" t="s">
        <v>27</v>
      </c>
      <c r="B12" s="122" t="s">
        <v>89</v>
      </c>
      <c r="C12" s="121" t="s">
        <v>33</v>
      </c>
      <c r="D12" s="47" t="s">
        <v>29</v>
      </c>
      <c r="E12" s="48" t="s">
        <v>219</v>
      </c>
      <c r="F12" s="48" t="s">
        <v>220</v>
      </c>
      <c r="G12" s="48" t="s">
        <v>9</v>
      </c>
      <c r="H12" s="50" t="s">
        <v>24</v>
      </c>
      <c r="I12" s="47" t="s">
        <v>81</v>
      </c>
      <c r="J12" s="47" t="s">
        <v>13</v>
      </c>
      <c r="K12" s="50" t="str">
        <f>IF(ISERROR(VLOOKUP(J12,'Specialised Service Code'!$A$1:$D$219,2,FALSE)),"",VLOOKUP(J12,'Specialised Service Code'!$A$1:$D$219,2,FALSE))</f>
        <v>CHEMOTHERAPY SERVICES</v>
      </c>
      <c r="L12" s="47" t="s">
        <v>82</v>
      </c>
      <c r="M12" s="47" t="s">
        <v>23</v>
      </c>
      <c r="N12" s="50" t="str">
        <f>IF(ISERROR(VLOOKUP(M12,'Specialised Service Code'!$A$1:$D$219,2,FALSE)),"",VLOOKUP(M12,'Specialised Service Code'!$A$1:$D$219,2,FALSE))</f>
        <v>SPECIALIST CANCER SERVICES FOR CHILDREN AND YOUNG PEOPLE: PAEDIATRIC CANCER</v>
      </c>
      <c r="O12" s="47" t="s">
        <v>83</v>
      </c>
    </row>
    <row r="13" spans="1:15" s="51" customFormat="1">
      <c r="A13" s="121" t="s">
        <v>27</v>
      </c>
      <c r="B13" s="122" t="s">
        <v>89</v>
      </c>
      <c r="C13" s="121" t="s">
        <v>33</v>
      </c>
      <c r="D13" s="47" t="s">
        <v>29</v>
      </c>
      <c r="E13" s="48" t="s">
        <v>221</v>
      </c>
      <c r="F13" s="48" t="s">
        <v>222</v>
      </c>
      <c r="G13" s="48" t="s">
        <v>9</v>
      </c>
      <c r="H13" s="50" t="s">
        <v>24</v>
      </c>
      <c r="I13" s="47" t="s">
        <v>81</v>
      </c>
      <c r="J13" s="47" t="s">
        <v>13</v>
      </c>
      <c r="K13" s="50" t="str">
        <f>IF(ISERROR(VLOOKUP(J13,'Specialised Service Code'!$A$1:$D$219,2,FALSE)),"",VLOOKUP(J13,'Specialised Service Code'!$A$1:$D$219,2,FALSE))</f>
        <v>CHEMOTHERAPY SERVICES</v>
      </c>
      <c r="L13" s="47" t="s">
        <v>82</v>
      </c>
      <c r="M13" s="47" t="s">
        <v>23</v>
      </c>
      <c r="N13" s="50" t="str">
        <f>IF(ISERROR(VLOOKUP(M13,'Specialised Service Code'!$A$1:$D$219,2,FALSE)),"",VLOOKUP(M13,'Specialised Service Code'!$A$1:$D$219,2,FALSE))</f>
        <v>SPECIALIST CANCER SERVICES FOR CHILDREN AND YOUNG PEOPLE: PAEDIATRIC CANCER</v>
      </c>
      <c r="O13" s="47" t="s">
        <v>83</v>
      </c>
    </row>
    <row r="14" spans="1:15" s="51" customFormat="1">
      <c r="A14" s="121" t="s">
        <v>27</v>
      </c>
      <c r="B14" s="122" t="s">
        <v>89</v>
      </c>
      <c r="C14" s="121" t="s">
        <v>33</v>
      </c>
      <c r="D14" s="47" t="s">
        <v>29</v>
      </c>
      <c r="E14" s="48" t="s">
        <v>223</v>
      </c>
      <c r="F14" s="48" t="s">
        <v>224</v>
      </c>
      <c r="G14" s="52" t="s">
        <v>9</v>
      </c>
      <c r="H14" s="50" t="s">
        <v>24</v>
      </c>
      <c r="I14" s="47" t="s">
        <v>81</v>
      </c>
      <c r="J14" s="47" t="s">
        <v>13</v>
      </c>
      <c r="K14" s="50" t="str">
        <f>IF(ISERROR(VLOOKUP(J14,'Specialised Service Code'!$A$1:$D$219,2,FALSE)),"",VLOOKUP(J14,'Specialised Service Code'!$A$1:$D$219,2,FALSE))</f>
        <v>CHEMOTHERAPY SERVICES</v>
      </c>
      <c r="L14" s="47" t="s">
        <v>82</v>
      </c>
      <c r="M14" s="47" t="s">
        <v>23</v>
      </c>
      <c r="N14" s="50" t="str">
        <f>IF(ISERROR(VLOOKUP(M14,'Specialised Service Code'!$A$1:$D$219,2,FALSE)),"",VLOOKUP(M14,'Specialised Service Code'!$A$1:$D$219,2,FALSE))</f>
        <v>SPECIALIST CANCER SERVICES FOR CHILDREN AND YOUNG PEOPLE: PAEDIATRIC CANCER</v>
      </c>
      <c r="O14" s="47" t="s">
        <v>83</v>
      </c>
    </row>
    <row r="15" spans="1:15" s="51" customFormat="1">
      <c r="A15" s="121" t="s">
        <v>27</v>
      </c>
      <c r="B15" s="122" t="s">
        <v>92</v>
      </c>
      <c r="C15" s="121" t="s">
        <v>34</v>
      </c>
      <c r="D15" s="47" t="s">
        <v>29</v>
      </c>
      <c r="E15" s="48" t="s">
        <v>225</v>
      </c>
      <c r="F15" s="48" t="s">
        <v>226</v>
      </c>
      <c r="G15" s="52" t="s">
        <v>9</v>
      </c>
      <c r="H15" s="50" t="s">
        <v>24</v>
      </c>
      <c r="I15" s="47" t="s">
        <v>81</v>
      </c>
      <c r="J15" s="47" t="s">
        <v>13</v>
      </c>
      <c r="K15" s="50" t="str">
        <f>IF(ISERROR(VLOOKUP(J15,'Specialised Service Code'!$A$1:$D$219,2,FALSE)),"",VLOOKUP(J15,'Specialised Service Code'!$A$1:$D$219,2,FALSE))</f>
        <v>CHEMOTHERAPY SERVICES</v>
      </c>
      <c r="L15" s="47" t="s">
        <v>82</v>
      </c>
      <c r="M15" s="47" t="s">
        <v>23</v>
      </c>
      <c r="N15" s="50" t="str">
        <f>IF(ISERROR(VLOOKUP(M15,'Specialised Service Code'!$A$1:$D$219,2,FALSE)),"",VLOOKUP(M15,'Specialised Service Code'!$A$1:$D$219,2,FALSE))</f>
        <v>SPECIALIST CANCER SERVICES FOR CHILDREN AND YOUNG PEOPLE: PAEDIATRIC CANCER</v>
      </c>
      <c r="O15" s="47" t="s">
        <v>83</v>
      </c>
    </row>
    <row r="16" spans="1:15" s="51" customFormat="1">
      <c r="A16" s="121" t="s">
        <v>27</v>
      </c>
      <c r="B16" s="122" t="s">
        <v>92</v>
      </c>
      <c r="C16" s="121" t="s">
        <v>34</v>
      </c>
      <c r="D16" s="47" t="s">
        <v>29</v>
      </c>
      <c r="E16" s="49" t="s">
        <v>227</v>
      </c>
      <c r="F16" s="47" t="s">
        <v>228</v>
      </c>
      <c r="G16" s="47" t="s">
        <v>9</v>
      </c>
      <c r="H16" s="50" t="s">
        <v>24</v>
      </c>
      <c r="I16" s="47" t="s">
        <v>81</v>
      </c>
      <c r="J16" s="47" t="s">
        <v>13</v>
      </c>
      <c r="K16" s="50" t="str">
        <f>IF(ISERROR(VLOOKUP(J16,'Specialised Service Code'!$A$1:$D$219,2,FALSE)),"",VLOOKUP(J16,'Specialised Service Code'!$A$1:$D$219,2,FALSE))</f>
        <v>CHEMOTHERAPY SERVICES</v>
      </c>
      <c r="L16" s="47" t="s">
        <v>82</v>
      </c>
      <c r="M16" s="47" t="s">
        <v>23</v>
      </c>
      <c r="N16" s="50" t="str">
        <f>IF(ISERROR(VLOOKUP(M16,'Specialised Service Code'!$A$1:$D$219,2,FALSE)),"",VLOOKUP(M16,'Specialised Service Code'!$A$1:$D$219,2,FALSE))</f>
        <v>SPECIALIST CANCER SERVICES FOR CHILDREN AND YOUNG PEOPLE: PAEDIATRIC CANCER</v>
      </c>
      <c r="O16" s="47" t="s">
        <v>83</v>
      </c>
    </row>
    <row r="17" spans="1:15" s="51" customFormat="1">
      <c r="A17" s="121" t="s">
        <v>27</v>
      </c>
      <c r="B17" s="122" t="s">
        <v>92</v>
      </c>
      <c r="C17" s="121" t="s">
        <v>34</v>
      </c>
      <c r="D17" s="47" t="s">
        <v>29</v>
      </c>
      <c r="E17" s="48" t="s">
        <v>229</v>
      </c>
      <c r="F17" s="48" t="s">
        <v>230</v>
      </c>
      <c r="G17" s="53" t="s">
        <v>9</v>
      </c>
      <c r="H17" s="54" t="s">
        <v>24</v>
      </c>
      <c r="I17" s="47" t="s">
        <v>81</v>
      </c>
      <c r="J17" s="47" t="s">
        <v>13</v>
      </c>
      <c r="K17" s="50" t="str">
        <f>IF(ISERROR(VLOOKUP(J17,'Specialised Service Code'!$A$1:$D$219,2,FALSE)),"",VLOOKUP(J17,'Specialised Service Code'!$A$1:$D$219,2,FALSE))</f>
        <v>CHEMOTHERAPY SERVICES</v>
      </c>
      <c r="L17" s="47" t="s">
        <v>82</v>
      </c>
      <c r="M17" s="47" t="s">
        <v>23</v>
      </c>
      <c r="N17" s="50" t="str">
        <f>IF(ISERROR(VLOOKUP(M17,'Specialised Service Code'!$A$1:$D$219,2,FALSE)),"",VLOOKUP(M17,'Specialised Service Code'!$A$1:$D$219,2,FALSE))</f>
        <v>SPECIALIST CANCER SERVICES FOR CHILDREN AND YOUNG PEOPLE: PAEDIATRIC CANCER</v>
      </c>
      <c r="O17" s="47" t="s">
        <v>83</v>
      </c>
    </row>
    <row r="18" spans="1:15" s="51" customFormat="1">
      <c r="A18" s="121" t="s">
        <v>27</v>
      </c>
      <c r="B18" s="122" t="s">
        <v>93</v>
      </c>
      <c r="C18" s="121" t="s">
        <v>35</v>
      </c>
      <c r="D18" s="47" t="s">
        <v>29</v>
      </c>
      <c r="E18" s="48" t="s">
        <v>231</v>
      </c>
      <c r="F18" s="48" t="s">
        <v>232</v>
      </c>
      <c r="G18" s="53" t="s">
        <v>9</v>
      </c>
      <c r="H18" s="54" t="s">
        <v>24</v>
      </c>
      <c r="I18" s="47" t="s">
        <v>81</v>
      </c>
      <c r="J18" s="47" t="s">
        <v>13</v>
      </c>
      <c r="K18" s="50" t="str">
        <f>IF(ISERROR(VLOOKUP(J18,'Specialised Service Code'!$A$1:$D$219,2,FALSE)),"",VLOOKUP(J18,'Specialised Service Code'!$A$1:$D$219,2,FALSE))</f>
        <v>CHEMOTHERAPY SERVICES</v>
      </c>
      <c r="L18" s="47" t="s">
        <v>82</v>
      </c>
      <c r="M18" s="47" t="s">
        <v>23</v>
      </c>
      <c r="N18" s="50" t="str">
        <f>IF(ISERROR(VLOOKUP(M18,'Specialised Service Code'!$A$1:$D$219,2,FALSE)),"",VLOOKUP(M18,'Specialised Service Code'!$A$1:$D$219,2,FALSE))</f>
        <v>SPECIALIST CANCER SERVICES FOR CHILDREN AND YOUNG PEOPLE: PAEDIATRIC CANCER</v>
      </c>
      <c r="O18" s="47" t="s">
        <v>83</v>
      </c>
    </row>
    <row r="19" spans="1:15" s="51" customFormat="1">
      <c r="A19" s="121" t="s">
        <v>27</v>
      </c>
      <c r="B19" s="122" t="s">
        <v>93</v>
      </c>
      <c r="C19" s="121" t="s">
        <v>35</v>
      </c>
      <c r="D19" s="47" t="s">
        <v>29</v>
      </c>
      <c r="E19" s="48" t="s">
        <v>233</v>
      </c>
      <c r="F19" s="48" t="s">
        <v>234</v>
      </c>
      <c r="G19" s="53" t="s">
        <v>9</v>
      </c>
      <c r="H19" s="54" t="s">
        <v>24</v>
      </c>
      <c r="I19" s="47" t="s">
        <v>81</v>
      </c>
      <c r="J19" s="47" t="s">
        <v>13</v>
      </c>
      <c r="K19" s="50" t="str">
        <f>IF(ISERROR(VLOOKUP(J19,'Specialised Service Code'!$A$1:$D$219,2,FALSE)),"",VLOOKUP(J19,'Specialised Service Code'!$A$1:$D$219,2,FALSE))</f>
        <v>CHEMOTHERAPY SERVICES</v>
      </c>
      <c r="L19" s="47" t="s">
        <v>82</v>
      </c>
      <c r="M19" s="47" t="s">
        <v>23</v>
      </c>
      <c r="N19" s="50" t="str">
        <f>IF(ISERROR(VLOOKUP(M19,'Specialised Service Code'!$A$1:$D$219,2,FALSE)),"",VLOOKUP(M19,'Specialised Service Code'!$A$1:$D$219,2,FALSE))</f>
        <v>SPECIALIST CANCER SERVICES FOR CHILDREN AND YOUNG PEOPLE: PAEDIATRIC CANCER</v>
      </c>
      <c r="O19" s="47" t="s">
        <v>83</v>
      </c>
    </row>
    <row r="20" spans="1:15" s="51" customFormat="1">
      <c r="A20" s="121" t="s">
        <v>27</v>
      </c>
      <c r="B20" s="122" t="s">
        <v>93</v>
      </c>
      <c r="C20" s="121" t="s">
        <v>35</v>
      </c>
      <c r="D20" s="47" t="s">
        <v>29</v>
      </c>
      <c r="E20" s="48" t="s">
        <v>235</v>
      </c>
      <c r="F20" s="48" t="s">
        <v>236</v>
      </c>
      <c r="G20" s="53" t="s">
        <v>9</v>
      </c>
      <c r="H20" s="54" t="s">
        <v>24</v>
      </c>
      <c r="I20" s="47" t="s">
        <v>81</v>
      </c>
      <c r="J20" s="47" t="s">
        <v>13</v>
      </c>
      <c r="K20" s="50" t="str">
        <f>IF(ISERROR(VLOOKUP(J20,'Specialised Service Code'!$A$1:$D$219,2,FALSE)),"",VLOOKUP(J20,'Specialised Service Code'!$A$1:$D$219,2,FALSE))</f>
        <v>CHEMOTHERAPY SERVICES</v>
      </c>
      <c r="L20" s="47" t="s">
        <v>82</v>
      </c>
      <c r="M20" s="47" t="s">
        <v>23</v>
      </c>
      <c r="N20" s="50" t="str">
        <f>IF(ISERROR(VLOOKUP(M20,'Specialised Service Code'!$A$1:$D$219,2,FALSE)),"",VLOOKUP(M20,'Specialised Service Code'!$A$1:$D$219,2,FALSE))</f>
        <v>SPECIALIST CANCER SERVICES FOR CHILDREN AND YOUNG PEOPLE: PAEDIATRIC CANCER</v>
      </c>
      <c r="O20" s="47" t="s">
        <v>83</v>
      </c>
    </row>
    <row r="21" spans="1:15" s="51" customFormat="1">
      <c r="A21" s="121" t="s">
        <v>27</v>
      </c>
      <c r="B21" s="122" t="s">
        <v>93</v>
      </c>
      <c r="C21" s="121" t="s">
        <v>35</v>
      </c>
      <c r="D21" s="47" t="s">
        <v>29</v>
      </c>
      <c r="E21" s="48" t="s">
        <v>237</v>
      </c>
      <c r="F21" s="48" t="s">
        <v>238</v>
      </c>
      <c r="G21" s="53" t="s">
        <v>9</v>
      </c>
      <c r="H21" s="54" t="s">
        <v>24</v>
      </c>
      <c r="I21" s="47" t="s">
        <v>81</v>
      </c>
      <c r="J21" s="47" t="s">
        <v>13</v>
      </c>
      <c r="K21" s="50" t="str">
        <f>IF(ISERROR(VLOOKUP(J21,'Specialised Service Code'!$A$1:$D$219,2,FALSE)),"",VLOOKUP(J21,'Specialised Service Code'!$A$1:$D$219,2,FALSE))</f>
        <v>CHEMOTHERAPY SERVICES</v>
      </c>
      <c r="L21" s="47" t="s">
        <v>82</v>
      </c>
      <c r="M21" s="47" t="s">
        <v>23</v>
      </c>
      <c r="N21" s="50" t="str">
        <f>IF(ISERROR(VLOOKUP(M21,'Specialised Service Code'!$A$1:$D$219,2,FALSE)),"",VLOOKUP(M21,'Specialised Service Code'!$A$1:$D$219,2,FALSE))</f>
        <v>SPECIALIST CANCER SERVICES FOR CHILDREN AND YOUNG PEOPLE: PAEDIATRIC CANCER</v>
      </c>
      <c r="O21" s="47" t="s">
        <v>83</v>
      </c>
    </row>
    <row r="22" spans="1:15" s="51" customFormat="1">
      <c r="A22" s="121" t="s">
        <v>27</v>
      </c>
      <c r="B22" s="122" t="s">
        <v>94</v>
      </c>
      <c r="C22" s="121" t="s">
        <v>36</v>
      </c>
      <c r="D22" s="47" t="s">
        <v>29</v>
      </c>
      <c r="E22" s="48" t="s">
        <v>239</v>
      </c>
      <c r="F22" s="48" t="s">
        <v>240</v>
      </c>
      <c r="G22" s="53" t="s">
        <v>9</v>
      </c>
      <c r="H22" s="54" t="s">
        <v>24</v>
      </c>
      <c r="I22" s="47" t="s">
        <v>81</v>
      </c>
      <c r="J22" s="47" t="s">
        <v>13</v>
      </c>
      <c r="K22" s="50" t="str">
        <f>IF(ISERROR(VLOOKUP(J22,'Specialised Service Code'!$A$1:$D$219,2,FALSE)),"",VLOOKUP(J22,'Specialised Service Code'!$A$1:$D$219,2,FALSE))</f>
        <v>CHEMOTHERAPY SERVICES</v>
      </c>
      <c r="L22" s="47" t="s">
        <v>82</v>
      </c>
      <c r="M22" s="47" t="s">
        <v>23</v>
      </c>
      <c r="N22" s="50" t="str">
        <f>IF(ISERROR(VLOOKUP(M22,'Specialised Service Code'!$A$1:$D$219,2,FALSE)),"",VLOOKUP(M22,'Specialised Service Code'!$A$1:$D$219,2,FALSE))</f>
        <v>SPECIALIST CANCER SERVICES FOR CHILDREN AND YOUNG PEOPLE: PAEDIATRIC CANCER</v>
      </c>
      <c r="O22" s="47" t="s">
        <v>83</v>
      </c>
    </row>
    <row r="23" spans="1:15" s="51" customFormat="1">
      <c r="A23" s="121" t="s">
        <v>27</v>
      </c>
      <c r="B23" s="122" t="s">
        <v>94</v>
      </c>
      <c r="C23" s="121" t="s">
        <v>36</v>
      </c>
      <c r="D23" s="47" t="s">
        <v>29</v>
      </c>
      <c r="E23" s="48" t="s">
        <v>241</v>
      </c>
      <c r="F23" s="48" t="s">
        <v>242</v>
      </c>
      <c r="G23" s="53" t="s">
        <v>9</v>
      </c>
      <c r="H23" s="54" t="s">
        <v>24</v>
      </c>
      <c r="I23" s="47" t="s">
        <v>81</v>
      </c>
      <c r="J23" s="47" t="s">
        <v>13</v>
      </c>
      <c r="K23" s="50" t="str">
        <f>IF(ISERROR(VLOOKUP(J23,'Specialised Service Code'!$A$1:$D$219,2,FALSE)),"",VLOOKUP(J23,'Specialised Service Code'!$A$1:$D$219,2,FALSE))</f>
        <v>CHEMOTHERAPY SERVICES</v>
      </c>
      <c r="L23" s="47" t="s">
        <v>82</v>
      </c>
      <c r="M23" s="47" t="s">
        <v>23</v>
      </c>
      <c r="N23" s="50" t="str">
        <f>IF(ISERROR(VLOOKUP(M23,'Specialised Service Code'!$A$1:$D$219,2,FALSE)),"",VLOOKUP(M23,'Specialised Service Code'!$A$1:$D$219,2,FALSE))</f>
        <v>SPECIALIST CANCER SERVICES FOR CHILDREN AND YOUNG PEOPLE: PAEDIATRIC CANCER</v>
      </c>
      <c r="O23" s="47" t="s">
        <v>83</v>
      </c>
    </row>
    <row r="24" spans="1:15" s="51" customFormat="1">
      <c r="A24" s="121" t="s">
        <v>27</v>
      </c>
      <c r="B24" s="122" t="s">
        <v>95</v>
      </c>
      <c r="C24" s="121" t="s">
        <v>37</v>
      </c>
      <c r="D24" s="47" t="s">
        <v>29</v>
      </c>
      <c r="E24" s="48" t="s">
        <v>243</v>
      </c>
      <c r="F24" s="48" t="s">
        <v>244</v>
      </c>
      <c r="G24" s="53" t="s">
        <v>9</v>
      </c>
      <c r="H24" s="54" t="s">
        <v>24</v>
      </c>
      <c r="I24" s="47" t="s">
        <v>81</v>
      </c>
      <c r="J24" s="47" t="s">
        <v>13</v>
      </c>
      <c r="K24" s="50" t="str">
        <f>IF(ISERROR(VLOOKUP(J24,'Specialised Service Code'!$A$1:$D$219,2,FALSE)),"",VLOOKUP(J24,'Specialised Service Code'!$A$1:$D$219,2,FALSE))</f>
        <v>CHEMOTHERAPY SERVICES</v>
      </c>
      <c r="L24" s="47" t="s">
        <v>82</v>
      </c>
      <c r="M24" s="47" t="s">
        <v>23</v>
      </c>
      <c r="N24" s="50" t="str">
        <f>IF(ISERROR(VLOOKUP(M24,'Specialised Service Code'!$A$1:$D$219,2,FALSE)),"",VLOOKUP(M24,'Specialised Service Code'!$A$1:$D$219,2,FALSE))</f>
        <v>SPECIALIST CANCER SERVICES FOR CHILDREN AND YOUNG PEOPLE: PAEDIATRIC CANCER</v>
      </c>
      <c r="O24" s="47" t="s">
        <v>83</v>
      </c>
    </row>
    <row r="25" spans="1:15" s="51" customFormat="1">
      <c r="A25" s="121" t="s">
        <v>27</v>
      </c>
      <c r="B25" s="122" t="s">
        <v>95</v>
      </c>
      <c r="C25" s="121" t="s">
        <v>37</v>
      </c>
      <c r="D25" s="47" t="s">
        <v>29</v>
      </c>
      <c r="E25" s="48" t="s">
        <v>245</v>
      </c>
      <c r="F25" s="48" t="s">
        <v>246</v>
      </c>
      <c r="G25" s="53" t="s">
        <v>9</v>
      </c>
      <c r="H25" s="54" t="s">
        <v>24</v>
      </c>
      <c r="I25" s="47" t="s">
        <v>81</v>
      </c>
      <c r="J25" s="47" t="s">
        <v>13</v>
      </c>
      <c r="K25" s="50" t="str">
        <f>IF(ISERROR(VLOOKUP(J25,'Specialised Service Code'!$A$1:$D$219,2,FALSE)),"",VLOOKUP(J25,'Specialised Service Code'!$A$1:$D$219,2,FALSE))</f>
        <v>CHEMOTHERAPY SERVICES</v>
      </c>
      <c r="L25" s="47" t="s">
        <v>82</v>
      </c>
      <c r="M25" s="47" t="s">
        <v>23</v>
      </c>
      <c r="N25" s="50" t="str">
        <f>IF(ISERROR(VLOOKUP(M25,'Specialised Service Code'!$A$1:$D$219,2,FALSE)),"",VLOOKUP(M25,'Specialised Service Code'!$A$1:$D$219,2,FALSE))</f>
        <v>SPECIALIST CANCER SERVICES FOR CHILDREN AND YOUNG PEOPLE: PAEDIATRIC CANCER</v>
      </c>
      <c r="O25" s="47" t="s">
        <v>83</v>
      </c>
    </row>
    <row r="26" spans="1:15" s="51" customFormat="1">
      <c r="A26" s="121" t="s">
        <v>27</v>
      </c>
      <c r="B26" s="122" t="s">
        <v>96</v>
      </c>
      <c r="C26" s="121" t="s">
        <v>38</v>
      </c>
      <c r="D26" s="47" t="s">
        <v>29</v>
      </c>
      <c r="E26" s="48" t="s">
        <v>247</v>
      </c>
      <c r="F26" s="48" t="s">
        <v>248</v>
      </c>
      <c r="G26" s="55" t="s">
        <v>9</v>
      </c>
      <c r="H26" s="54" t="s">
        <v>24</v>
      </c>
      <c r="I26" s="47" t="s">
        <v>81</v>
      </c>
      <c r="J26" s="47" t="s">
        <v>13</v>
      </c>
      <c r="K26" s="50" t="str">
        <f>IF(ISERROR(VLOOKUP(J26,'Specialised Service Code'!$A$1:$D$219,2,FALSE)),"",VLOOKUP(J26,'Specialised Service Code'!$A$1:$D$219,2,FALSE))</f>
        <v>CHEMOTHERAPY SERVICES</v>
      </c>
      <c r="L26" s="47" t="s">
        <v>82</v>
      </c>
      <c r="M26" s="47" t="s">
        <v>23</v>
      </c>
      <c r="N26" s="50" t="str">
        <f>IF(ISERROR(VLOOKUP(M26,'Specialised Service Code'!$A$1:$D$219,2,FALSE)),"",VLOOKUP(M26,'Specialised Service Code'!$A$1:$D$219,2,FALSE))</f>
        <v>SPECIALIST CANCER SERVICES FOR CHILDREN AND YOUNG PEOPLE: PAEDIATRIC CANCER</v>
      </c>
      <c r="O26" s="47" t="s">
        <v>83</v>
      </c>
    </row>
    <row r="27" spans="1:15" s="51" customFormat="1">
      <c r="A27" s="121" t="s">
        <v>27</v>
      </c>
      <c r="B27" s="122" t="s">
        <v>96</v>
      </c>
      <c r="C27" s="121" t="s">
        <v>38</v>
      </c>
      <c r="D27" s="47" t="s">
        <v>29</v>
      </c>
      <c r="E27" s="48" t="s">
        <v>249</v>
      </c>
      <c r="F27" s="48" t="s">
        <v>250</v>
      </c>
      <c r="G27" s="55" t="s">
        <v>9</v>
      </c>
      <c r="H27" s="54" t="s">
        <v>24</v>
      </c>
      <c r="I27" s="47" t="s">
        <v>81</v>
      </c>
      <c r="J27" s="47" t="s">
        <v>13</v>
      </c>
      <c r="K27" s="50" t="str">
        <f>IF(ISERROR(VLOOKUP(J27,'Specialised Service Code'!$A$1:$D$219,2,FALSE)),"",VLOOKUP(J27,'Specialised Service Code'!$A$1:$D$219,2,FALSE))</f>
        <v>CHEMOTHERAPY SERVICES</v>
      </c>
      <c r="L27" s="47" t="s">
        <v>82</v>
      </c>
      <c r="M27" s="47" t="s">
        <v>23</v>
      </c>
      <c r="N27" s="50" t="str">
        <f>IF(ISERROR(VLOOKUP(M27,'Specialised Service Code'!$A$1:$D$219,2,FALSE)),"",VLOOKUP(M27,'Specialised Service Code'!$A$1:$D$219,2,FALSE))</f>
        <v>SPECIALIST CANCER SERVICES FOR CHILDREN AND YOUNG PEOPLE: PAEDIATRIC CANCER</v>
      </c>
      <c r="O27" s="47" t="s">
        <v>83</v>
      </c>
    </row>
    <row r="28" spans="1:15" s="51" customFormat="1">
      <c r="A28" s="121" t="s">
        <v>27</v>
      </c>
      <c r="B28" s="122" t="s">
        <v>96</v>
      </c>
      <c r="C28" s="121" t="s">
        <v>38</v>
      </c>
      <c r="D28" s="47" t="s">
        <v>29</v>
      </c>
      <c r="E28" s="48" t="s">
        <v>251</v>
      </c>
      <c r="F28" s="48" t="s">
        <v>252</v>
      </c>
      <c r="G28" s="55" t="s">
        <v>9</v>
      </c>
      <c r="H28" s="54" t="s">
        <v>24</v>
      </c>
      <c r="I28" s="47" t="s">
        <v>81</v>
      </c>
      <c r="J28" s="47" t="s">
        <v>13</v>
      </c>
      <c r="K28" s="50" t="str">
        <f>IF(ISERROR(VLOOKUP(J28,'Specialised Service Code'!$A$1:$D$219,2,FALSE)),"",VLOOKUP(J28,'Specialised Service Code'!$A$1:$D$219,2,FALSE))</f>
        <v>CHEMOTHERAPY SERVICES</v>
      </c>
      <c r="L28" s="47" t="s">
        <v>82</v>
      </c>
      <c r="M28" s="47" t="s">
        <v>23</v>
      </c>
      <c r="N28" s="50" t="str">
        <f>IF(ISERROR(VLOOKUP(M28,'Specialised Service Code'!$A$1:$D$219,2,FALSE)),"",VLOOKUP(M28,'Specialised Service Code'!$A$1:$D$219,2,FALSE))</f>
        <v>SPECIALIST CANCER SERVICES FOR CHILDREN AND YOUNG PEOPLE: PAEDIATRIC CANCER</v>
      </c>
      <c r="O28" s="47" t="s">
        <v>83</v>
      </c>
    </row>
    <row r="29" spans="1:15" s="51" customFormat="1">
      <c r="A29" s="121" t="s">
        <v>27</v>
      </c>
      <c r="B29" s="122" t="s">
        <v>96</v>
      </c>
      <c r="C29" s="121" t="s">
        <v>38</v>
      </c>
      <c r="D29" s="47" t="s">
        <v>29</v>
      </c>
      <c r="E29" s="48" t="s">
        <v>253</v>
      </c>
      <c r="F29" s="48" t="s">
        <v>254</v>
      </c>
      <c r="G29" s="47" t="s">
        <v>9</v>
      </c>
      <c r="H29" s="50" t="s">
        <v>24</v>
      </c>
      <c r="I29" s="47" t="s">
        <v>81</v>
      </c>
      <c r="J29" s="47" t="s">
        <v>13</v>
      </c>
      <c r="K29" s="50" t="str">
        <f>IF(ISERROR(VLOOKUP(J29,'Specialised Service Code'!$A$1:$D$219,2,FALSE)),"",VLOOKUP(J29,'Specialised Service Code'!$A$1:$D$219,2,FALSE))</f>
        <v>CHEMOTHERAPY SERVICES</v>
      </c>
      <c r="L29" s="47" t="s">
        <v>82</v>
      </c>
      <c r="M29" s="47" t="s">
        <v>23</v>
      </c>
      <c r="N29" s="50" t="str">
        <f>IF(ISERROR(VLOOKUP(M29,'Specialised Service Code'!$A$1:$D$219,2,FALSE)),"",VLOOKUP(M29,'Specialised Service Code'!$A$1:$D$219,2,FALSE))</f>
        <v>SPECIALIST CANCER SERVICES FOR CHILDREN AND YOUNG PEOPLE: PAEDIATRIC CANCER</v>
      </c>
      <c r="O29" s="47" t="s">
        <v>83</v>
      </c>
    </row>
    <row r="30" spans="1:15" s="51" customFormat="1">
      <c r="A30" s="121" t="s">
        <v>27</v>
      </c>
      <c r="B30" s="122" t="s">
        <v>150</v>
      </c>
      <c r="C30" s="121" t="s">
        <v>149</v>
      </c>
      <c r="D30" s="47" t="s">
        <v>29</v>
      </c>
      <c r="E30" s="48" t="s">
        <v>255</v>
      </c>
      <c r="F30" s="48" t="s">
        <v>256</v>
      </c>
      <c r="G30" s="47" t="s">
        <v>9</v>
      </c>
      <c r="H30" s="50" t="s">
        <v>24</v>
      </c>
      <c r="I30" s="47" t="s">
        <v>81</v>
      </c>
      <c r="J30" s="47" t="s">
        <v>13</v>
      </c>
      <c r="K30" s="50" t="str">
        <f>IF(ISERROR(VLOOKUP(J30,'Specialised Service Code'!$A$1:$D$219,2,FALSE)),"",VLOOKUP(J30,'Specialised Service Code'!$A$1:$D$219,2,FALSE))</f>
        <v>CHEMOTHERAPY SERVICES</v>
      </c>
      <c r="L30" s="47" t="s">
        <v>82</v>
      </c>
      <c r="M30" s="47" t="s">
        <v>23</v>
      </c>
      <c r="N30" s="50" t="str">
        <f>IF(ISERROR(VLOOKUP(M30,'Specialised Service Code'!$A$1:$D$219,2,FALSE)),"",VLOOKUP(M30,'Specialised Service Code'!$A$1:$D$219,2,FALSE))</f>
        <v>SPECIALIST CANCER SERVICES FOR CHILDREN AND YOUNG PEOPLE: PAEDIATRIC CANCER</v>
      </c>
      <c r="O30" s="47" t="s">
        <v>83</v>
      </c>
    </row>
    <row r="31" spans="1:15" s="51" customFormat="1">
      <c r="A31" s="121" t="s">
        <v>27</v>
      </c>
      <c r="B31" s="122" t="s">
        <v>98</v>
      </c>
      <c r="C31" s="121" t="s">
        <v>39</v>
      </c>
      <c r="D31" s="47" t="s">
        <v>29</v>
      </c>
      <c r="E31" s="48" t="s">
        <v>257</v>
      </c>
      <c r="F31" s="48" t="s">
        <v>258</v>
      </c>
      <c r="G31" s="47" t="s">
        <v>9</v>
      </c>
      <c r="H31" s="50" t="s">
        <v>24</v>
      </c>
      <c r="I31" s="47" t="s">
        <v>81</v>
      </c>
      <c r="J31" s="47" t="s">
        <v>13</v>
      </c>
      <c r="K31" s="50" t="str">
        <f>IF(ISERROR(VLOOKUP(J31,'Specialised Service Code'!$A$1:$D$219,2,FALSE)),"",VLOOKUP(J31,'Specialised Service Code'!$A$1:$D$219,2,FALSE))</f>
        <v>CHEMOTHERAPY SERVICES</v>
      </c>
      <c r="L31" s="47" t="s">
        <v>82</v>
      </c>
      <c r="M31" s="47" t="s">
        <v>23</v>
      </c>
      <c r="N31" s="50" t="str">
        <f>IF(ISERROR(VLOOKUP(M31,'Specialised Service Code'!$A$1:$D$219,2,FALSE)),"",VLOOKUP(M31,'Specialised Service Code'!$A$1:$D$219,2,FALSE))</f>
        <v>SPECIALIST CANCER SERVICES FOR CHILDREN AND YOUNG PEOPLE: PAEDIATRIC CANCER</v>
      </c>
      <c r="O31" s="47" t="s">
        <v>83</v>
      </c>
    </row>
    <row r="32" spans="1:15" s="51" customFormat="1">
      <c r="A32" s="121" t="s">
        <v>27</v>
      </c>
      <c r="B32" s="122" t="s">
        <v>98</v>
      </c>
      <c r="C32" s="121" t="s">
        <v>39</v>
      </c>
      <c r="D32" s="47" t="s">
        <v>29</v>
      </c>
      <c r="E32" s="48" t="s">
        <v>259</v>
      </c>
      <c r="F32" s="48" t="s">
        <v>260</v>
      </c>
      <c r="G32" s="47" t="s">
        <v>9</v>
      </c>
      <c r="H32" s="50" t="s">
        <v>24</v>
      </c>
      <c r="I32" s="47" t="s">
        <v>81</v>
      </c>
      <c r="J32" s="47" t="s">
        <v>13</v>
      </c>
      <c r="K32" s="50" t="str">
        <f>IF(ISERROR(VLOOKUP(J32,'Specialised Service Code'!$A$1:$D$219,2,FALSE)),"",VLOOKUP(J32,'Specialised Service Code'!$A$1:$D$219,2,FALSE))</f>
        <v>CHEMOTHERAPY SERVICES</v>
      </c>
      <c r="L32" s="47" t="s">
        <v>82</v>
      </c>
      <c r="M32" s="47" t="s">
        <v>23</v>
      </c>
      <c r="N32" s="50" t="str">
        <f>IF(ISERROR(VLOOKUP(M32,'Specialised Service Code'!$A$1:$D$219,2,FALSE)),"",VLOOKUP(M32,'Specialised Service Code'!$A$1:$D$219,2,FALSE))</f>
        <v>SPECIALIST CANCER SERVICES FOR CHILDREN AND YOUNG PEOPLE: PAEDIATRIC CANCER</v>
      </c>
      <c r="O32" s="47" t="s">
        <v>83</v>
      </c>
    </row>
    <row r="33" spans="1:15" s="51" customFormat="1">
      <c r="A33" s="121" t="s">
        <v>27</v>
      </c>
      <c r="B33" s="122" t="s">
        <v>98</v>
      </c>
      <c r="C33" s="121" t="s">
        <v>39</v>
      </c>
      <c r="D33" s="47" t="s">
        <v>29</v>
      </c>
      <c r="E33" s="48" t="s">
        <v>261</v>
      </c>
      <c r="F33" s="48" t="s">
        <v>262</v>
      </c>
      <c r="G33" s="47" t="s">
        <v>9</v>
      </c>
      <c r="H33" s="50" t="s">
        <v>24</v>
      </c>
      <c r="I33" s="47" t="s">
        <v>81</v>
      </c>
      <c r="J33" s="47" t="s">
        <v>13</v>
      </c>
      <c r="K33" s="50" t="str">
        <f>IF(ISERROR(VLOOKUP(J33,'Specialised Service Code'!$A$1:$D$219,2,FALSE)),"",VLOOKUP(J33,'Specialised Service Code'!$A$1:$D$219,2,FALSE))</f>
        <v>CHEMOTHERAPY SERVICES</v>
      </c>
      <c r="L33" s="47" t="s">
        <v>82</v>
      </c>
      <c r="M33" s="47" t="s">
        <v>23</v>
      </c>
      <c r="N33" s="50" t="str">
        <f>IF(ISERROR(VLOOKUP(M33,'Specialised Service Code'!$A$1:$D$219,2,FALSE)),"",VLOOKUP(M33,'Specialised Service Code'!$A$1:$D$219,2,FALSE))</f>
        <v>SPECIALIST CANCER SERVICES FOR CHILDREN AND YOUNG PEOPLE: PAEDIATRIC CANCER</v>
      </c>
      <c r="O33" s="47" t="s">
        <v>83</v>
      </c>
    </row>
    <row r="34" spans="1:15" s="51" customFormat="1">
      <c r="A34" s="121" t="s">
        <v>27</v>
      </c>
      <c r="B34" s="122" t="s">
        <v>98</v>
      </c>
      <c r="C34" s="121" t="s">
        <v>39</v>
      </c>
      <c r="D34" s="47" t="s">
        <v>29</v>
      </c>
      <c r="E34" s="48" t="s">
        <v>263</v>
      </c>
      <c r="F34" s="48" t="s">
        <v>264</v>
      </c>
      <c r="G34" s="47" t="s">
        <v>9</v>
      </c>
      <c r="H34" s="50" t="s">
        <v>24</v>
      </c>
      <c r="I34" s="47" t="s">
        <v>81</v>
      </c>
      <c r="J34" s="47" t="s">
        <v>13</v>
      </c>
      <c r="K34" s="50" t="str">
        <f>IF(ISERROR(VLOOKUP(J34,'Specialised Service Code'!$A$1:$D$219,2,FALSE)),"",VLOOKUP(J34,'Specialised Service Code'!$A$1:$D$219,2,FALSE))</f>
        <v>CHEMOTHERAPY SERVICES</v>
      </c>
      <c r="L34" s="47" t="s">
        <v>82</v>
      </c>
      <c r="M34" s="47" t="s">
        <v>23</v>
      </c>
      <c r="N34" s="50" t="str">
        <f>IF(ISERROR(VLOOKUP(M34,'Specialised Service Code'!$A$1:$D$219,2,FALSE)),"",VLOOKUP(M34,'Specialised Service Code'!$A$1:$D$219,2,FALSE))</f>
        <v>SPECIALIST CANCER SERVICES FOR CHILDREN AND YOUNG PEOPLE: PAEDIATRIC CANCER</v>
      </c>
      <c r="O34" s="47" t="s">
        <v>83</v>
      </c>
    </row>
    <row r="35" spans="1:15" s="51" customFormat="1">
      <c r="A35" s="121" t="s">
        <v>27</v>
      </c>
      <c r="B35" s="122" t="s">
        <v>98</v>
      </c>
      <c r="C35" s="121" t="s">
        <v>39</v>
      </c>
      <c r="D35" s="47" t="s">
        <v>29</v>
      </c>
      <c r="E35" s="48" t="s">
        <v>265</v>
      </c>
      <c r="F35" s="48" t="s">
        <v>266</v>
      </c>
      <c r="G35" s="47" t="s">
        <v>9</v>
      </c>
      <c r="H35" s="50" t="s">
        <v>24</v>
      </c>
      <c r="I35" s="47" t="s">
        <v>81</v>
      </c>
      <c r="J35" s="47" t="s">
        <v>13</v>
      </c>
      <c r="K35" s="50" t="str">
        <f>IF(ISERROR(VLOOKUP(J35,'Specialised Service Code'!$A$1:$D$219,2,FALSE)),"",VLOOKUP(J35,'Specialised Service Code'!$A$1:$D$219,2,FALSE))</f>
        <v>CHEMOTHERAPY SERVICES</v>
      </c>
      <c r="L35" s="47" t="s">
        <v>82</v>
      </c>
      <c r="M35" s="47" t="s">
        <v>23</v>
      </c>
      <c r="N35" s="50" t="str">
        <f>IF(ISERROR(VLOOKUP(M35,'Specialised Service Code'!$A$1:$D$219,2,FALSE)),"",VLOOKUP(M35,'Specialised Service Code'!$A$1:$D$219,2,FALSE))</f>
        <v>SPECIALIST CANCER SERVICES FOR CHILDREN AND YOUNG PEOPLE: PAEDIATRIC CANCER</v>
      </c>
      <c r="O35" s="47" t="s">
        <v>83</v>
      </c>
    </row>
    <row r="36" spans="1:15" s="51" customFormat="1">
      <c r="A36" s="121" t="s">
        <v>27</v>
      </c>
      <c r="B36" s="122" t="s">
        <v>98</v>
      </c>
      <c r="C36" s="121" t="s">
        <v>39</v>
      </c>
      <c r="D36" s="47" t="s">
        <v>29</v>
      </c>
      <c r="E36" s="48" t="s">
        <v>267</v>
      </c>
      <c r="F36" s="48" t="s">
        <v>268</v>
      </c>
      <c r="G36" s="47" t="s">
        <v>9</v>
      </c>
      <c r="H36" s="50" t="s">
        <v>24</v>
      </c>
      <c r="I36" s="47" t="s">
        <v>81</v>
      </c>
      <c r="J36" s="47" t="s">
        <v>13</v>
      </c>
      <c r="K36" s="50" t="str">
        <f>IF(ISERROR(VLOOKUP(J36,'Specialised Service Code'!$A$1:$D$219,2,FALSE)),"",VLOOKUP(J36,'Specialised Service Code'!$A$1:$D$219,2,FALSE))</f>
        <v>CHEMOTHERAPY SERVICES</v>
      </c>
      <c r="L36" s="47" t="s">
        <v>82</v>
      </c>
      <c r="M36" s="47" t="s">
        <v>23</v>
      </c>
      <c r="N36" s="50" t="str">
        <f>IF(ISERROR(VLOOKUP(M36,'Specialised Service Code'!$A$1:$D$219,2,FALSE)),"",VLOOKUP(M36,'Specialised Service Code'!$A$1:$D$219,2,FALSE))</f>
        <v>SPECIALIST CANCER SERVICES FOR CHILDREN AND YOUNG PEOPLE: PAEDIATRIC CANCER</v>
      </c>
      <c r="O36" s="47" t="s">
        <v>83</v>
      </c>
    </row>
    <row r="37" spans="1:15" s="51" customFormat="1">
      <c r="A37" s="121" t="s">
        <v>27</v>
      </c>
      <c r="B37" s="122" t="s">
        <v>98</v>
      </c>
      <c r="C37" s="121" t="s">
        <v>39</v>
      </c>
      <c r="D37" s="47" t="s">
        <v>29</v>
      </c>
      <c r="E37" s="48" t="s">
        <v>269</v>
      </c>
      <c r="F37" s="48" t="s">
        <v>270</v>
      </c>
      <c r="G37" s="47" t="s">
        <v>9</v>
      </c>
      <c r="H37" s="50" t="s">
        <v>24</v>
      </c>
      <c r="I37" s="47" t="s">
        <v>81</v>
      </c>
      <c r="J37" s="47" t="s">
        <v>13</v>
      </c>
      <c r="K37" s="50" t="str">
        <f>IF(ISERROR(VLOOKUP(J37,'Specialised Service Code'!$A$1:$D$219,2,FALSE)),"",VLOOKUP(J37,'Specialised Service Code'!$A$1:$D$219,2,FALSE))</f>
        <v>CHEMOTHERAPY SERVICES</v>
      </c>
      <c r="L37" s="47" t="s">
        <v>82</v>
      </c>
      <c r="M37" s="47" t="s">
        <v>23</v>
      </c>
      <c r="N37" s="50" t="str">
        <f>IF(ISERROR(VLOOKUP(M37,'Specialised Service Code'!$A$1:$D$219,2,FALSE)),"",VLOOKUP(M37,'Specialised Service Code'!$A$1:$D$219,2,FALSE))</f>
        <v>SPECIALIST CANCER SERVICES FOR CHILDREN AND YOUNG PEOPLE: PAEDIATRIC CANCER</v>
      </c>
      <c r="O37" s="47" t="s">
        <v>83</v>
      </c>
    </row>
    <row r="38" spans="1:15" s="51" customFormat="1">
      <c r="A38" s="121" t="s">
        <v>27</v>
      </c>
      <c r="B38" s="122" t="s">
        <v>98</v>
      </c>
      <c r="C38" s="121" t="s">
        <v>39</v>
      </c>
      <c r="D38" s="47" t="s">
        <v>29</v>
      </c>
      <c r="E38" s="48" t="s">
        <v>271</v>
      </c>
      <c r="F38" s="48" t="s">
        <v>272</v>
      </c>
      <c r="G38" s="47" t="s">
        <v>9</v>
      </c>
      <c r="H38" s="50" t="s">
        <v>24</v>
      </c>
      <c r="I38" s="47" t="s">
        <v>81</v>
      </c>
      <c r="J38" s="47" t="s">
        <v>13</v>
      </c>
      <c r="K38" s="50" t="str">
        <f>IF(ISERROR(VLOOKUP(J38,'Specialised Service Code'!$A$1:$D$219,2,FALSE)),"",VLOOKUP(J38,'Specialised Service Code'!$A$1:$D$219,2,FALSE))</f>
        <v>CHEMOTHERAPY SERVICES</v>
      </c>
      <c r="L38" s="47" t="s">
        <v>82</v>
      </c>
      <c r="M38" s="47" t="s">
        <v>23</v>
      </c>
      <c r="N38" s="50" t="str">
        <f>IF(ISERROR(VLOOKUP(M38,'Specialised Service Code'!$A$1:$D$219,2,FALSE)),"",VLOOKUP(M38,'Specialised Service Code'!$A$1:$D$219,2,FALSE))</f>
        <v>SPECIALIST CANCER SERVICES FOR CHILDREN AND YOUNG PEOPLE: PAEDIATRIC CANCER</v>
      </c>
      <c r="O38" s="47" t="s">
        <v>83</v>
      </c>
    </row>
    <row r="39" spans="1:15" s="51" customFormat="1">
      <c r="A39" s="121" t="s">
        <v>27</v>
      </c>
      <c r="B39" s="122" t="s">
        <v>98</v>
      </c>
      <c r="C39" s="121" t="s">
        <v>39</v>
      </c>
      <c r="D39" s="47" t="s">
        <v>29</v>
      </c>
      <c r="E39" s="48" t="s">
        <v>273</v>
      </c>
      <c r="F39" s="48" t="s">
        <v>274</v>
      </c>
      <c r="G39" s="47" t="s">
        <v>9</v>
      </c>
      <c r="H39" s="50" t="s">
        <v>24</v>
      </c>
      <c r="I39" s="47" t="s">
        <v>81</v>
      </c>
      <c r="J39" s="47" t="s">
        <v>13</v>
      </c>
      <c r="K39" s="50" t="str">
        <f>IF(ISERROR(VLOOKUP(J39,'Specialised Service Code'!$A$1:$D$219,2,FALSE)),"",VLOOKUP(J39,'Specialised Service Code'!$A$1:$D$219,2,FALSE))</f>
        <v>CHEMOTHERAPY SERVICES</v>
      </c>
      <c r="L39" s="47" t="s">
        <v>82</v>
      </c>
      <c r="M39" s="47" t="s">
        <v>23</v>
      </c>
      <c r="N39" s="50" t="str">
        <f>IF(ISERROR(VLOOKUP(M39,'Specialised Service Code'!$A$1:$D$219,2,FALSE)),"",VLOOKUP(M39,'Specialised Service Code'!$A$1:$D$219,2,FALSE))</f>
        <v>SPECIALIST CANCER SERVICES FOR CHILDREN AND YOUNG PEOPLE: PAEDIATRIC CANCER</v>
      </c>
      <c r="O39" s="47" t="s">
        <v>83</v>
      </c>
    </row>
    <row r="40" spans="1:15" s="51" customFormat="1">
      <c r="A40" s="121" t="s">
        <v>27</v>
      </c>
      <c r="B40" s="122" t="s">
        <v>98</v>
      </c>
      <c r="C40" s="121" t="s">
        <v>39</v>
      </c>
      <c r="D40" s="47" t="s">
        <v>29</v>
      </c>
      <c r="E40" s="48" t="s">
        <v>275</v>
      </c>
      <c r="F40" s="48" t="s">
        <v>276</v>
      </c>
      <c r="G40" s="47" t="s">
        <v>9</v>
      </c>
      <c r="H40" s="50" t="s">
        <v>24</v>
      </c>
      <c r="I40" s="47" t="s">
        <v>81</v>
      </c>
      <c r="J40" s="47" t="s">
        <v>13</v>
      </c>
      <c r="K40" s="50" t="str">
        <f>IF(ISERROR(VLOOKUP(J40,'Specialised Service Code'!$A$1:$D$219,2,FALSE)),"",VLOOKUP(J40,'Specialised Service Code'!$A$1:$D$219,2,FALSE))</f>
        <v>CHEMOTHERAPY SERVICES</v>
      </c>
      <c r="L40" s="47" t="s">
        <v>82</v>
      </c>
      <c r="M40" s="47" t="s">
        <v>23</v>
      </c>
      <c r="N40" s="50" t="str">
        <f>IF(ISERROR(VLOOKUP(M40,'Specialised Service Code'!$A$1:$D$219,2,FALSE)),"",VLOOKUP(M40,'Specialised Service Code'!$A$1:$D$219,2,FALSE))</f>
        <v>SPECIALIST CANCER SERVICES FOR CHILDREN AND YOUNG PEOPLE: PAEDIATRIC CANCER</v>
      </c>
      <c r="O40" s="47" t="s">
        <v>83</v>
      </c>
    </row>
    <row r="41" spans="1:15" s="51" customFormat="1">
      <c r="A41" s="121" t="s">
        <v>27</v>
      </c>
      <c r="B41" s="122" t="s">
        <v>98</v>
      </c>
      <c r="C41" s="121" t="s">
        <v>39</v>
      </c>
      <c r="D41" s="47" t="s">
        <v>29</v>
      </c>
      <c r="E41" s="48" t="s">
        <v>277</v>
      </c>
      <c r="F41" s="48" t="s">
        <v>278</v>
      </c>
      <c r="G41" s="47" t="s">
        <v>9</v>
      </c>
      <c r="H41" s="50" t="s">
        <v>24</v>
      </c>
      <c r="I41" s="47" t="s">
        <v>81</v>
      </c>
      <c r="J41" s="47" t="s">
        <v>13</v>
      </c>
      <c r="K41" s="50" t="str">
        <f>IF(ISERROR(VLOOKUP(J41,'Specialised Service Code'!$A$1:$D$219,2,FALSE)),"",VLOOKUP(J41,'Specialised Service Code'!$A$1:$D$219,2,FALSE))</f>
        <v>CHEMOTHERAPY SERVICES</v>
      </c>
      <c r="L41" s="47" t="s">
        <v>82</v>
      </c>
      <c r="M41" s="47" t="s">
        <v>23</v>
      </c>
      <c r="N41" s="50" t="str">
        <f>IF(ISERROR(VLOOKUP(M41,'Specialised Service Code'!$A$1:$D$219,2,FALSE)),"",VLOOKUP(M41,'Specialised Service Code'!$A$1:$D$219,2,FALSE))</f>
        <v>SPECIALIST CANCER SERVICES FOR CHILDREN AND YOUNG PEOPLE: PAEDIATRIC CANCER</v>
      </c>
      <c r="O41" s="47" t="s">
        <v>83</v>
      </c>
    </row>
    <row r="42" spans="1:15" s="51" customFormat="1">
      <c r="A42" s="121" t="s">
        <v>27</v>
      </c>
      <c r="B42" s="122" t="s">
        <v>98</v>
      </c>
      <c r="C42" s="121" t="s">
        <v>39</v>
      </c>
      <c r="D42" s="47" t="s">
        <v>29</v>
      </c>
      <c r="E42" s="48" t="s">
        <v>279</v>
      </c>
      <c r="F42" s="48" t="s">
        <v>280</v>
      </c>
      <c r="G42" s="47" t="s">
        <v>9</v>
      </c>
      <c r="H42" s="50" t="s">
        <v>24</v>
      </c>
      <c r="I42" s="47" t="s">
        <v>81</v>
      </c>
      <c r="J42" s="47" t="s">
        <v>13</v>
      </c>
      <c r="K42" s="50" t="str">
        <f>IF(ISERROR(VLOOKUP(J42,'Specialised Service Code'!$A$1:$D$219,2,FALSE)),"",VLOOKUP(J42,'Specialised Service Code'!$A$1:$D$219,2,FALSE))</f>
        <v>CHEMOTHERAPY SERVICES</v>
      </c>
      <c r="L42" s="47" t="s">
        <v>82</v>
      </c>
      <c r="M42" s="47" t="s">
        <v>23</v>
      </c>
      <c r="N42" s="50" t="str">
        <f>IF(ISERROR(VLOOKUP(M42,'Specialised Service Code'!$A$1:$D$219,2,FALSE)),"",VLOOKUP(M42,'Specialised Service Code'!$A$1:$D$219,2,FALSE))</f>
        <v>SPECIALIST CANCER SERVICES FOR CHILDREN AND YOUNG PEOPLE: PAEDIATRIC CANCER</v>
      </c>
      <c r="O42" s="47" t="s">
        <v>83</v>
      </c>
    </row>
    <row r="43" spans="1:15" s="51" customFormat="1">
      <c r="A43" s="121" t="s">
        <v>27</v>
      </c>
      <c r="B43" s="122" t="s">
        <v>98</v>
      </c>
      <c r="C43" s="121" t="s">
        <v>39</v>
      </c>
      <c r="D43" s="47" t="s">
        <v>29</v>
      </c>
      <c r="E43" s="48" t="s">
        <v>281</v>
      </c>
      <c r="F43" s="48" t="s">
        <v>282</v>
      </c>
      <c r="G43" s="47" t="s">
        <v>9</v>
      </c>
      <c r="H43" s="50" t="s">
        <v>24</v>
      </c>
      <c r="I43" s="47" t="s">
        <v>81</v>
      </c>
      <c r="J43" s="47" t="s">
        <v>13</v>
      </c>
      <c r="K43" s="50" t="str">
        <f>IF(ISERROR(VLOOKUP(J43,'Specialised Service Code'!$A$1:$D$219,2,FALSE)),"",VLOOKUP(J43,'Specialised Service Code'!$A$1:$D$219,2,FALSE))</f>
        <v>CHEMOTHERAPY SERVICES</v>
      </c>
      <c r="L43" s="47" t="s">
        <v>82</v>
      </c>
      <c r="M43" s="47" t="s">
        <v>23</v>
      </c>
      <c r="N43" s="50" t="str">
        <f>IF(ISERROR(VLOOKUP(M43,'Specialised Service Code'!$A$1:$D$219,2,FALSE)),"",VLOOKUP(M43,'Specialised Service Code'!$A$1:$D$219,2,FALSE))</f>
        <v>SPECIALIST CANCER SERVICES FOR CHILDREN AND YOUNG PEOPLE: PAEDIATRIC CANCER</v>
      </c>
      <c r="O43" s="47" t="s">
        <v>83</v>
      </c>
    </row>
    <row r="44" spans="1:15" s="51" customFormat="1">
      <c r="A44" s="121" t="s">
        <v>27</v>
      </c>
      <c r="B44" s="122" t="s">
        <v>98</v>
      </c>
      <c r="C44" s="121" t="s">
        <v>39</v>
      </c>
      <c r="D44" s="47" t="s">
        <v>29</v>
      </c>
      <c r="E44" s="48" t="s">
        <v>283</v>
      </c>
      <c r="F44" s="48" t="s">
        <v>284</v>
      </c>
      <c r="G44" s="47" t="s">
        <v>9</v>
      </c>
      <c r="H44" s="50" t="s">
        <v>24</v>
      </c>
      <c r="I44" s="47" t="s">
        <v>81</v>
      </c>
      <c r="J44" s="47" t="s">
        <v>13</v>
      </c>
      <c r="K44" s="50" t="str">
        <f>IF(ISERROR(VLOOKUP(J44,'Specialised Service Code'!$A$1:$D$219,2,FALSE)),"",VLOOKUP(J44,'Specialised Service Code'!$A$1:$D$219,2,FALSE))</f>
        <v>CHEMOTHERAPY SERVICES</v>
      </c>
      <c r="L44" s="47" t="s">
        <v>82</v>
      </c>
      <c r="M44" s="47" t="s">
        <v>23</v>
      </c>
      <c r="N44" s="50" t="str">
        <f>IF(ISERROR(VLOOKUP(M44,'Specialised Service Code'!$A$1:$D$219,2,FALSE)),"",VLOOKUP(M44,'Specialised Service Code'!$A$1:$D$219,2,FALSE))</f>
        <v>SPECIALIST CANCER SERVICES FOR CHILDREN AND YOUNG PEOPLE: PAEDIATRIC CANCER</v>
      </c>
      <c r="O44" s="47" t="s">
        <v>83</v>
      </c>
    </row>
    <row r="45" spans="1:15" s="51" customFormat="1">
      <c r="A45" s="121" t="s">
        <v>27</v>
      </c>
      <c r="B45" s="122" t="s">
        <v>98</v>
      </c>
      <c r="C45" s="121" t="s">
        <v>39</v>
      </c>
      <c r="D45" s="47" t="s">
        <v>29</v>
      </c>
      <c r="E45" s="48" t="s">
        <v>285</v>
      </c>
      <c r="F45" s="48" t="s">
        <v>286</v>
      </c>
      <c r="G45" s="47" t="s">
        <v>9</v>
      </c>
      <c r="H45" s="50" t="s">
        <v>24</v>
      </c>
      <c r="I45" s="47" t="s">
        <v>81</v>
      </c>
      <c r="J45" s="47" t="s">
        <v>13</v>
      </c>
      <c r="K45" s="50" t="str">
        <f>IF(ISERROR(VLOOKUP(J45,'Specialised Service Code'!$A$1:$D$219,2,FALSE)),"",VLOOKUP(J45,'Specialised Service Code'!$A$1:$D$219,2,FALSE))</f>
        <v>CHEMOTHERAPY SERVICES</v>
      </c>
      <c r="L45" s="47" t="s">
        <v>82</v>
      </c>
      <c r="M45" s="47" t="s">
        <v>23</v>
      </c>
      <c r="N45" s="50" t="str">
        <f>IF(ISERROR(VLOOKUP(M45,'Specialised Service Code'!$A$1:$D$219,2,FALSE)),"",VLOOKUP(M45,'Specialised Service Code'!$A$1:$D$219,2,FALSE))</f>
        <v>SPECIALIST CANCER SERVICES FOR CHILDREN AND YOUNG PEOPLE: PAEDIATRIC CANCER</v>
      </c>
      <c r="O45" s="47" t="s">
        <v>83</v>
      </c>
    </row>
    <row r="46" spans="1:15" s="51" customFormat="1">
      <c r="A46" s="121" t="s">
        <v>27</v>
      </c>
      <c r="B46" s="122" t="s">
        <v>98</v>
      </c>
      <c r="C46" s="121" t="s">
        <v>39</v>
      </c>
      <c r="D46" s="47" t="s">
        <v>29</v>
      </c>
      <c r="E46" s="48" t="s">
        <v>287</v>
      </c>
      <c r="F46" s="48" t="s">
        <v>288</v>
      </c>
      <c r="G46" s="47" t="s">
        <v>9</v>
      </c>
      <c r="H46" s="50" t="s">
        <v>24</v>
      </c>
      <c r="I46" s="47" t="s">
        <v>81</v>
      </c>
      <c r="J46" s="47" t="s">
        <v>13</v>
      </c>
      <c r="K46" s="50" t="str">
        <f>IF(ISERROR(VLOOKUP(J46,'Specialised Service Code'!$A$1:$D$219,2,FALSE)),"",VLOOKUP(J46,'Specialised Service Code'!$A$1:$D$219,2,FALSE))</f>
        <v>CHEMOTHERAPY SERVICES</v>
      </c>
      <c r="L46" s="47" t="s">
        <v>82</v>
      </c>
      <c r="M46" s="47" t="s">
        <v>23</v>
      </c>
      <c r="N46" s="50" t="str">
        <f>IF(ISERROR(VLOOKUP(M46,'Specialised Service Code'!$A$1:$D$219,2,FALSE)),"",VLOOKUP(M46,'Specialised Service Code'!$A$1:$D$219,2,FALSE))</f>
        <v>SPECIALIST CANCER SERVICES FOR CHILDREN AND YOUNG PEOPLE: PAEDIATRIC CANCER</v>
      </c>
      <c r="O46" s="47" t="s">
        <v>83</v>
      </c>
    </row>
    <row r="47" spans="1:15" s="51" customFormat="1">
      <c r="A47" s="121" t="s">
        <v>27</v>
      </c>
      <c r="B47" s="122" t="s">
        <v>98</v>
      </c>
      <c r="C47" s="121" t="s">
        <v>39</v>
      </c>
      <c r="D47" s="47" t="s">
        <v>29</v>
      </c>
      <c r="E47" s="48" t="s">
        <v>289</v>
      </c>
      <c r="F47" s="48" t="s">
        <v>290</v>
      </c>
      <c r="G47" s="47" t="s">
        <v>9</v>
      </c>
      <c r="H47" s="50" t="s">
        <v>24</v>
      </c>
      <c r="I47" s="47" t="s">
        <v>81</v>
      </c>
      <c r="J47" s="47" t="s">
        <v>13</v>
      </c>
      <c r="K47" s="50" t="str">
        <f>IF(ISERROR(VLOOKUP(J47,'Specialised Service Code'!$A$1:$D$219,2,FALSE)),"",VLOOKUP(J47,'Specialised Service Code'!$A$1:$D$219,2,FALSE))</f>
        <v>CHEMOTHERAPY SERVICES</v>
      </c>
      <c r="L47" s="47" t="s">
        <v>82</v>
      </c>
      <c r="M47" s="47" t="s">
        <v>23</v>
      </c>
      <c r="N47" s="50" t="str">
        <f>IF(ISERROR(VLOOKUP(M47,'Specialised Service Code'!$A$1:$D$219,2,FALSE)),"",VLOOKUP(M47,'Specialised Service Code'!$A$1:$D$219,2,FALSE))</f>
        <v>SPECIALIST CANCER SERVICES FOR CHILDREN AND YOUNG PEOPLE: PAEDIATRIC CANCER</v>
      </c>
      <c r="O47" s="47" t="s">
        <v>83</v>
      </c>
    </row>
    <row r="48" spans="1:15" s="51" customFormat="1">
      <c r="A48" s="121" t="s">
        <v>27</v>
      </c>
      <c r="B48" s="122" t="s">
        <v>98</v>
      </c>
      <c r="C48" s="121" t="s">
        <v>39</v>
      </c>
      <c r="D48" s="47" t="s">
        <v>29</v>
      </c>
      <c r="E48" s="48" t="s">
        <v>291</v>
      </c>
      <c r="F48" s="48" t="s">
        <v>292</v>
      </c>
      <c r="G48" s="47" t="s">
        <v>9</v>
      </c>
      <c r="H48" s="50" t="s">
        <v>24</v>
      </c>
      <c r="I48" s="47" t="s">
        <v>81</v>
      </c>
      <c r="J48" s="47" t="s">
        <v>13</v>
      </c>
      <c r="K48" s="50" t="str">
        <f>IF(ISERROR(VLOOKUP(J48,'Specialised Service Code'!$A$1:$D$219,2,FALSE)),"",VLOOKUP(J48,'Specialised Service Code'!$A$1:$D$219,2,FALSE))</f>
        <v>CHEMOTHERAPY SERVICES</v>
      </c>
      <c r="L48" s="47" t="s">
        <v>82</v>
      </c>
      <c r="M48" s="47" t="s">
        <v>23</v>
      </c>
      <c r="N48" s="50" t="str">
        <f>IF(ISERROR(VLOOKUP(M48,'Specialised Service Code'!$A$1:$D$219,2,FALSE)),"",VLOOKUP(M48,'Specialised Service Code'!$A$1:$D$219,2,FALSE))</f>
        <v>SPECIALIST CANCER SERVICES FOR CHILDREN AND YOUNG PEOPLE: PAEDIATRIC CANCER</v>
      </c>
      <c r="O48" s="47" t="s">
        <v>83</v>
      </c>
    </row>
    <row r="49" spans="1:15" s="51" customFormat="1">
      <c r="A49" s="121" t="s">
        <v>27</v>
      </c>
      <c r="B49" s="122" t="s">
        <v>98</v>
      </c>
      <c r="C49" s="121" t="s">
        <v>39</v>
      </c>
      <c r="D49" s="47" t="s">
        <v>29</v>
      </c>
      <c r="E49" s="56" t="s">
        <v>293</v>
      </c>
      <c r="F49" s="56" t="s">
        <v>294</v>
      </c>
      <c r="G49" s="56" t="s">
        <v>9</v>
      </c>
      <c r="H49" s="57" t="s">
        <v>24</v>
      </c>
      <c r="I49" s="47" t="s">
        <v>81</v>
      </c>
      <c r="J49" s="47" t="s">
        <v>13</v>
      </c>
      <c r="K49" s="50" t="str">
        <f>IF(ISERROR(VLOOKUP(J49,'Specialised Service Code'!$A$1:$D$219,2,FALSE)),"",VLOOKUP(J49,'Specialised Service Code'!$A$1:$D$219,2,FALSE))</f>
        <v>CHEMOTHERAPY SERVICES</v>
      </c>
      <c r="L49" s="47" t="s">
        <v>82</v>
      </c>
      <c r="M49" s="47" t="s">
        <v>23</v>
      </c>
      <c r="N49" s="50" t="str">
        <f>IF(ISERROR(VLOOKUP(M49,'Specialised Service Code'!$A$1:$D$219,2,FALSE)),"",VLOOKUP(M49,'Specialised Service Code'!$A$1:$D$219,2,FALSE))</f>
        <v>SPECIALIST CANCER SERVICES FOR CHILDREN AND YOUNG PEOPLE: PAEDIATRIC CANCER</v>
      </c>
      <c r="O49" s="47" t="s">
        <v>83</v>
      </c>
    </row>
    <row r="50" spans="1:15" s="51" customFormat="1">
      <c r="A50" s="121" t="s">
        <v>27</v>
      </c>
      <c r="B50" s="122" t="s">
        <v>98</v>
      </c>
      <c r="C50" s="121" t="s">
        <v>39</v>
      </c>
      <c r="D50" s="47" t="s">
        <v>29</v>
      </c>
      <c r="E50" s="56" t="s">
        <v>295</v>
      </c>
      <c r="F50" s="56" t="s">
        <v>296</v>
      </c>
      <c r="G50" s="56" t="s">
        <v>9</v>
      </c>
      <c r="H50" s="57" t="s">
        <v>24</v>
      </c>
      <c r="I50" s="47" t="s">
        <v>81</v>
      </c>
      <c r="J50" s="47" t="s">
        <v>13</v>
      </c>
      <c r="K50" s="50" t="str">
        <f>IF(ISERROR(VLOOKUP(J50,'Specialised Service Code'!$A$1:$D$219,2,FALSE)),"",VLOOKUP(J50,'Specialised Service Code'!$A$1:$D$219,2,FALSE))</f>
        <v>CHEMOTHERAPY SERVICES</v>
      </c>
      <c r="L50" s="47" t="s">
        <v>82</v>
      </c>
      <c r="M50" s="47" t="s">
        <v>23</v>
      </c>
      <c r="N50" s="50" t="str">
        <f>IF(ISERROR(VLOOKUP(M50,'Specialised Service Code'!$A$1:$D$219,2,FALSE)),"",VLOOKUP(M50,'Specialised Service Code'!$A$1:$D$219,2,FALSE))</f>
        <v>SPECIALIST CANCER SERVICES FOR CHILDREN AND YOUNG PEOPLE: PAEDIATRIC CANCER</v>
      </c>
      <c r="O50" s="47" t="s">
        <v>83</v>
      </c>
    </row>
    <row r="51" spans="1:15" s="51" customFormat="1">
      <c r="A51" s="121" t="s">
        <v>27</v>
      </c>
      <c r="B51" s="122" t="s">
        <v>98</v>
      </c>
      <c r="C51" s="121" t="s">
        <v>39</v>
      </c>
      <c r="D51" s="47" t="s">
        <v>29</v>
      </c>
      <c r="E51" s="58" t="s">
        <v>297</v>
      </c>
      <c r="F51" s="58" t="s">
        <v>298</v>
      </c>
      <c r="G51" s="59" t="s">
        <v>9</v>
      </c>
      <c r="H51" s="59" t="s">
        <v>24</v>
      </c>
      <c r="I51" s="47" t="s">
        <v>81</v>
      </c>
      <c r="J51" s="47" t="s">
        <v>13</v>
      </c>
      <c r="K51" s="50" t="str">
        <f>IF(ISERROR(VLOOKUP(J51,'Specialised Service Code'!$A$1:$D$219,2,FALSE)),"",VLOOKUP(J51,'Specialised Service Code'!$A$1:$D$219,2,FALSE))</f>
        <v>CHEMOTHERAPY SERVICES</v>
      </c>
      <c r="L51" s="47" t="s">
        <v>82</v>
      </c>
      <c r="M51" s="47" t="s">
        <v>23</v>
      </c>
      <c r="N51" s="50" t="str">
        <f>IF(ISERROR(VLOOKUP(M51,'Specialised Service Code'!$A$1:$D$219,2,FALSE)),"",VLOOKUP(M51,'Specialised Service Code'!$A$1:$D$219,2,FALSE))</f>
        <v>SPECIALIST CANCER SERVICES FOR CHILDREN AND YOUNG PEOPLE: PAEDIATRIC CANCER</v>
      </c>
      <c r="O51" s="47" t="s">
        <v>83</v>
      </c>
    </row>
    <row r="52" spans="1:15" s="51" customFormat="1">
      <c r="A52" s="121" t="s">
        <v>27</v>
      </c>
      <c r="B52" s="122" t="s">
        <v>98</v>
      </c>
      <c r="C52" s="121" t="s">
        <v>39</v>
      </c>
      <c r="D52" s="47" t="s">
        <v>29</v>
      </c>
      <c r="E52" s="48" t="s">
        <v>299</v>
      </c>
      <c r="F52" s="48" t="s">
        <v>300</v>
      </c>
      <c r="G52" s="59" t="s">
        <v>9</v>
      </c>
      <c r="H52" s="59" t="s">
        <v>24</v>
      </c>
      <c r="I52" s="47" t="s">
        <v>81</v>
      </c>
      <c r="J52" s="47" t="s">
        <v>13</v>
      </c>
      <c r="K52" s="50" t="str">
        <f>IF(ISERROR(VLOOKUP(J52,'Specialised Service Code'!$A$1:$D$219,2,FALSE)),"",VLOOKUP(J52,'Specialised Service Code'!$A$1:$D$219,2,FALSE))</f>
        <v>CHEMOTHERAPY SERVICES</v>
      </c>
      <c r="L52" s="47" t="s">
        <v>82</v>
      </c>
      <c r="M52" s="47" t="s">
        <v>23</v>
      </c>
      <c r="N52" s="50" t="str">
        <f>IF(ISERROR(VLOOKUP(M52,'Specialised Service Code'!$A$1:$D$219,2,FALSE)),"",VLOOKUP(M52,'Specialised Service Code'!$A$1:$D$219,2,FALSE))</f>
        <v>SPECIALIST CANCER SERVICES FOR CHILDREN AND YOUNG PEOPLE: PAEDIATRIC CANCER</v>
      </c>
      <c r="O52" s="47" t="s">
        <v>83</v>
      </c>
    </row>
    <row r="53" spans="1:15" s="51" customFormat="1">
      <c r="A53" s="121" t="s">
        <v>27</v>
      </c>
      <c r="B53" s="122" t="s">
        <v>98</v>
      </c>
      <c r="C53" s="121" t="s">
        <v>39</v>
      </c>
      <c r="D53" s="47" t="s">
        <v>29</v>
      </c>
      <c r="E53" s="49" t="s">
        <v>301</v>
      </c>
      <c r="F53" s="47" t="s">
        <v>302</v>
      </c>
      <c r="G53" s="59" t="s">
        <v>9</v>
      </c>
      <c r="H53" s="59" t="s">
        <v>24</v>
      </c>
      <c r="I53" s="47" t="s">
        <v>81</v>
      </c>
      <c r="J53" s="47" t="s">
        <v>13</v>
      </c>
      <c r="K53" s="50" t="str">
        <f>IF(ISERROR(VLOOKUP(J53,'Specialised Service Code'!$A$1:$D$219,2,FALSE)),"",VLOOKUP(J53,'Specialised Service Code'!$A$1:$D$219,2,FALSE))</f>
        <v>CHEMOTHERAPY SERVICES</v>
      </c>
      <c r="L53" s="47" t="s">
        <v>82</v>
      </c>
      <c r="M53" s="47" t="s">
        <v>23</v>
      </c>
      <c r="N53" s="50" t="str">
        <f>IF(ISERROR(VLOOKUP(M53,'Specialised Service Code'!$A$1:$D$219,2,FALSE)),"",VLOOKUP(M53,'Specialised Service Code'!$A$1:$D$219,2,FALSE))</f>
        <v>SPECIALIST CANCER SERVICES FOR CHILDREN AND YOUNG PEOPLE: PAEDIATRIC CANCER</v>
      </c>
      <c r="O53" s="47" t="s">
        <v>83</v>
      </c>
    </row>
    <row r="54" spans="1:15" s="51" customFormat="1">
      <c r="A54" s="121" t="s">
        <v>27</v>
      </c>
      <c r="B54" s="122" t="s">
        <v>98</v>
      </c>
      <c r="C54" s="121" t="s">
        <v>39</v>
      </c>
      <c r="D54" s="47" t="s">
        <v>29</v>
      </c>
      <c r="E54" s="48" t="s">
        <v>303</v>
      </c>
      <c r="F54" s="50" t="s">
        <v>304</v>
      </c>
      <c r="G54" s="59" t="s">
        <v>9</v>
      </c>
      <c r="H54" s="59" t="s">
        <v>24</v>
      </c>
      <c r="I54" s="47" t="s">
        <v>81</v>
      </c>
      <c r="J54" s="47" t="s">
        <v>13</v>
      </c>
      <c r="K54" s="50" t="str">
        <f>IF(ISERROR(VLOOKUP(J54,'Specialised Service Code'!$A$1:$D$219,2,FALSE)),"",VLOOKUP(J54,'Specialised Service Code'!$A$1:$D$219,2,FALSE))</f>
        <v>CHEMOTHERAPY SERVICES</v>
      </c>
      <c r="L54" s="47" t="s">
        <v>82</v>
      </c>
      <c r="M54" s="47" t="s">
        <v>23</v>
      </c>
      <c r="N54" s="50" t="str">
        <f>IF(ISERROR(VLOOKUP(M54,'Specialised Service Code'!$A$1:$D$219,2,FALSE)),"",VLOOKUP(M54,'Specialised Service Code'!$A$1:$D$219,2,FALSE))</f>
        <v>SPECIALIST CANCER SERVICES FOR CHILDREN AND YOUNG PEOPLE: PAEDIATRIC CANCER</v>
      </c>
      <c r="O54" s="47" t="s">
        <v>83</v>
      </c>
    </row>
    <row r="55" spans="1:15" s="51" customFormat="1">
      <c r="A55" s="121" t="s">
        <v>27</v>
      </c>
      <c r="B55" s="122" t="s">
        <v>98</v>
      </c>
      <c r="C55" s="121" t="s">
        <v>39</v>
      </c>
      <c r="D55" s="47" t="s">
        <v>29</v>
      </c>
      <c r="E55" s="48" t="s">
        <v>305</v>
      </c>
      <c r="F55" s="48" t="s">
        <v>306</v>
      </c>
      <c r="G55" s="47" t="s">
        <v>9</v>
      </c>
      <c r="H55" s="50" t="s">
        <v>24</v>
      </c>
      <c r="I55" s="47" t="s">
        <v>81</v>
      </c>
      <c r="J55" s="47" t="s">
        <v>13</v>
      </c>
      <c r="K55" s="50" t="str">
        <f>IF(ISERROR(VLOOKUP(J55,'Specialised Service Code'!$A$1:$D$219,2,FALSE)),"",VLOOKUP(J55,'Specialised Service Code'!$A$1:$D$219,2,FALSE))</f>
        <v>CHEMOTHERAPY SERVICES</v>
      </c>
      <c r="L55" s="47" t="s">
        <v>82</v>
      </c>
      <c r="M55" s="47" t="s">
        <v>23</v>
      </c>
      <c r="N55" s="50" t="str">
        <f>IF(ISERROR(VLOOKUP(M55,'Specialised Service Code'!$A$1:$D$219,2,FALSE)),"",VLOOKUP(M55,'Specialised Service Code'!$A$1:$D$219,2,FALSE))</f>
        <v>SPECIALIST CANCER SERVICES FOR CHILDREN AND YOUNG PEOPLE: PAEDIATRIC CANCER</v>
      </c>
      <c r="O55" s="47" t="s">
        <v>83</v>
      </c>
    </row>
    <row r="56" spans="1:15" s="51" customFormat="1">
      <c r="A56" s="121" t="s">
        <v>27</v>
      </c>
      <c r="B56" s="122" t="s">
        <v>98</v>
      </c>
      <c r="C56" s="121" t="s">
        <v>39</v>
      </c>
      <c r="D56" s="47" t="s">
        <v>29</v>
      </c>
      <c r="E56" s="48" t="s">
        <v>307</v>
      </c>
      <c r="F56" s="48" t="s">
        <v>308</v>
      </c>
      <c r="G56" s="47" t="s">
        <v>9</v>
      </c>
      <c r="H56" s="50" t="s">
        <v>24</v>
      </c>
      <c r="I56" s="47" t="s">
        <v>81</v>
      </c>
      <c r="J56" s="47" t="s">
        <v>13</v>
      </c>
      <c r="K56" s="50" t="str">
        <f>IF(ISERROR(VLOOKUP(J56,'Specialised Service Code'!$A$1:$D$219,2,FALSE)),"",VLOOKUP(J56,'Specialised Service Code'!$A$1:$D$219,2,FALSE))</f>
        <v>CHEMOTHERAPY SERVICES</v>
      </c>
      <c r="L56" s="47" t="s">
        <v>82</v>
      </c>
      <c r="M56" s="47" t="s">
        <v>23</v>
      </c>
      <c r="N56" s="50" t="str">
        <f>IF(ISERROR(VLOOKUP(M56,'Specialised Service Code'!$A$1:$D$219,2,FALSE)),"",VLOOKUP(M56,'Specialised Service Code'!$A$1:$D$219,2,FALSE))</f>
        <v>SPECIALIST CANCER SERVICES FOR CHILDREN AND YOUNG PEOPLE: PAEDIATRIC CANCER</v>
      </c>
      <c r="O56" s="47" t="s">
        <v>83</v>
      </c>
    </row>
    <row r="57" spans="1:15" s="51" customFormat="1">
      <c r="A57" s="121" t="s">
        <v>27</v>
      </c>
      <c r="B57" s="122" t="s">
        <v>99</v>
      </c>
      <c r="C57" s="121" t="s">
        <v>40</v>
      </c>
      <c r="D57" s="47" t="s">
        <v>29</v>
      </c>
      <c r="E57" s="48" t="s">
        <v>309</v>
      </c>
      <c r="F57" s="48" t="s">
        <v>310</v>
      </c>
      <c r="G57" s="47" t="s">
        <v>9</v>
      </c>
      <c r="H57" s="50" t="s">
        <v>24</v>
      </c>
      <c r="I57" s="47" t="s">
        <v>81</v>
      </c>
      <c r="J57" s="47" t="s">
        <v>13</v>
      </c>
      <c r="K57" s="50" t="str">
        <f>IF(ISERROR(VLOOKUP(J57,'Specialised Service Code'!$A$1:$D$219,2,FALSE)),"",VLOOKUP(J57,'Specialised Service Code'!$A$1:$D$219,2,FALSE))</f>
        <v>CHEMOTHERAPY SERVICES</v>
      </c>
      <c r="L57" s="47" t="s">
        <v>82</v>
      </c>
      <c r="M57" s="47" t="s">
        <v>23</v>
      </c>
      <c r="N57" s="50" t="str">
        <f>IF(ISERROR(VLOOKUP(M57,'Specialised Service Code'!$A$1:$D$219,2,FALSE)),"",VLOOKUP(M57,'Specialised Service Code'!$A$1:$D$219,2,FALSE))</f>
        <v>SPECIALIST CANCER SERVICES FOR CHILDREN AND YOUNG PEOPLE: PAEDIATRIC CANCER</v>
      </c>
      <c r="O57" s="47" t="s">
        <v>83</v>
      </c>
    </row>
    <row r="58" spans="1:15" s="51" customFormat="1">
      <c r="A58" s="121" t="s">
        <v>27</v>
      </c>
      <c r="B58" s="122" t="s">
        <v>99</v>
      </c>
      <c r="C58" s="121" t="s">
        <v>40</v>
      </c>
      <c r="D58" s="47" t="s">
        <v>29</v>
      </c>
      <c r="E58" s="48" t="s">
        <v>311</v>
      </c>
      <c r="F58" s="48" t="s">
        <v>312</v>
      </c>
      <c r="G58" s="47" t="s">
        <v>9</v>
      </c>
      <c r="H58" s="50" t="s">
        <v>24</v>
      </c>
      <c r="I58" s="47" t="s">
        <v>81</v>
      </c>
      <c r="J58" s="47" t="s">
        <v>13</v>
      </c>
      <c r="K58" s="50" t="str">
        <f>IF(ISERROR(VLOOKUP(J58,'Specialised Service Code'!$A$1:$D$219,2,FALSE)),"",VLOOKUP(J58,'Specialised Service Code'!$A$1:$D$219,2,FALSE))</f>
        <v>CHEMOTHERAPY SERVICES</v>
      </c>
      <c r="L58" s="47" t="s">
        <v>82</v>
      </c>
      <c r="M58" s="47" t="s">
        <v>23</v>
      </c>
      <c r="N58" s="50" t="str">
        <f>IF(ISERROR(VLOOKUP(M58,'Specialised Service Code'!$A$1:$D$219,2,FALSE)),"",VLOOKUP(M58,'Specialised Service Code'!$A$1:$D$219,2,FALSE))</f>
        <v>SPECIALIST CANCER SERVICES FOR CHILDREN AND YOUNG PEOPLE: PAEDIATRIC CANCER</v>
      </c>
      <c r="O58" s="47" t="s">
        <v>83</v>
      </c>
    </row>
    <row r="59" spans="1:15" s="51" customFormat="1">
      <c r="A59" s="121" t="s">
        <v>27</v>
      </c>
      <c r="B59" s="122" t="s">
        <v>99</v>
      </c>
      <c r="C59" s="121" t="s">
        <v>40</v>
      </c>
      <c r="D59" s="47" t="s">
        <v>29</v>
      </c>
      <c r="E59" s="60" t="s">
        <v>313</v>
      </c>
      <c r="F59" s="60" t="s">
        <v>314</v>
      </c>
      <c r="G59" s="58" t="s">
        <v>9</v>
      </c>
      <c r="H59" s="59" t="s">
        <v>24</v>
      </c>
      <c r="I59" s="47" t="s">
        <v>81</v>
      </c>
      <c r="J59" s="47" t="s">
        <v>13</v>
      </c>
      <c r="K59" s="50" t="str">
        <f>IF(ISERROR(VLOOKUP(J59,'Specialised Service Code'!$A$1:$D$219,2,FALSE)),"",VLOOKUP(J59,'Specialised Service Code'!$A$1:$D$219,2,FALSE))</f>
        <v>CHEMOTHERAPY SERVICES</v>
      </c>
      <c r="L59" s="47" t="s">
        <v>82</v>
      </c>
      <c r="M59" s="47" t="s">
        <v>23</v>
      </c>
      <c r="N59" s="50" t="str">
        <f>IF(ISERROR(VLOOKUP(M59,'Specialised Service Code'!$A$1:$D$219,2,FALSE)),"",VLOOKUP(M59,'Specialised Service Code'!$A$1:$D$219,2,FALSE))</f>
        <v>SPECIALIST CANCER SERVICES FOR CHILDREN AND YOUNG PEOPLE: PAEDIATRIC CANCER</v>
      </c>
      <c r="O59" s="47" t="s">
        <v>83</v>
      </c>
    </row>
    <row r="60" spans="1:15" s="51" customFormat="1">
      <c r="A60" s="121" t="s">
        <v>27</v>
      </c>
      <c r="B60" s="122" t="s">
        <v>99</v>
      </c>
      <c r="C60" s="121" t="s">
        <v>40</v>
      </c>
      <c r="D60" s="47" t="s">
        <v>29</v>
      </c>
      <c r="E60" s="49" t="s">
        <v>315</v>
      </c>
      <c r="F60" s="47" t="s">
        <v>316</v>
      </c>
      <c r="G60" s="47" t="s">
        <v>9</v>
      </c>
      <c r="H60" s="50" t="s">
        <v>24</v>
      </c>
      <c r="I60" s="47" t="s">
        <v>81</v>
      </c>
      <c r="J60" s="47" t="s">
        <v>13</v>
      </c>
      <c r="K60" s="50" t="str">
        <f>IF(ISERROR(VLOOKUP(J60,'Specialised Service Code'!$A$1:$D$219,2,FALSE)),"",VLOOKUP(J60,'Specialised Service Code'!$A$1:$D$219,2,FALSE))</f>
        <v>CHEMOTHERAPY SERVICES</v>
      </c>
      <c r="L60" s="47" t="s">
        <v>82</v>
      </c>
      <c r="M60" s="47" t="s">
        <v>23</v>
      </c>
      <c r="N60" s="50" t="str">
        <f>IF(ISERROR(VLOOKUP(M60,'Specialised Service Code'!$A$1:$D$219,2,FALSE)),"",VLOOKUP(M60,'Specialised Service Code'!$A$1:$D$219,2,FALSE))</f>
        <v>SPECIALIST CANCER SERVICES FOR CHILDREN AND YOUNG PEOPLE: PAEDIATRIC CANCER</v>
      </c>
      <c r="O60" s="47" t="s">
        <v>83</v>
      </c>
    </row>
    <row r="61" spans="1:15" s="51" customFormat="1">
      <c r="A61" s="121" t="s">
        <v>27</v>
      </c>
      <c r="B61" s="122" t="s">
        <v>99</v>
      </c>
      <c r="C61" s="121" t="s">
        <v>40</v>
      </c>
      <c r="D61" s="47" t="s">
        <v>29</v>
      </c>
      <c r="E61" s="49" t="s">
        <v>317</v>
      </c>
      <c r="F61" s="47" t="s">
        <v>318</v>
      </c>
      <c r="G61" s="47" t="s">
        <v>9</v>
      </c>
      <c r="H61" s="50" t="s">
        <v>24</v>
      </c>
      <c r="I61" s="47" t="s">
        <v>81</v>
      </c>
      <c r="J61" s="47" t="s">
        <v>13</v>
      </c>
      <c r="K61" s="50" t="str">
        <f>IF(ISERROR(VLOOKUP(J61,'Specialised Service Code'!$A$1:$D$219,2,FALSE)),"",VLOOKUP(J61,'Specialised Service Code'!$A$1:$D$219,2,FALSE))</f>
        <v>CHEMOTHERAPY SERVICES</v>
      </c>
      <c r="L61" s="47" t="s">
        <v>82</v>
      </c>
      <c r="M61" s="47" t="s">
        <v>23</v>
      </c>
      <c r="N61" s="50" t="str">
        <f>IF(ISERROR(VLOOKUP(M61,'Specialised Service Code'!$A$1:$D$219,2,FALSE)),"",VLOOKUP(M61,'Specialised Service Code'!$A$1:$D$219,2,FALSE))</f>
        <v>SPECIALIST CANCER SERVICES FOR CHILDREN AND YOUNG PEOPLE: PAEDIATRIC CANCER</v>
      </c>
      <c r="O61" s="47" t="s">
        <v>83</v>
      </c>
    </row>
    <row r="62" spans="1:15" s="51" customFormat="1">
      <c r="A62" s="121" t="s">
        <v>27</v>
      </c>
      <c r="B62" s="122" t="s">
        <v>99</v>
      </c>
      <c r="C62" s="121" t="s">
        <v>40</v>
      </c>
      <c r="D62" s="47" t="s">
        <v>29</v>
      </c>
      <c r="E62" s="49" t="s">
        <v>319</v>
      </c>
      <c r="F62" s="47" t="s">
        <v>320</v>
      </c>
      <c r="G62" s="53" t="s">
        <v>9</v>
      </c>
      <c r="H62" s="54" t="s">
        <v>24</v>
      </c>
      <c r="I62" s="47" t="s">
        <v>81</v>
      </c>
      <c r="J62" s="47" t="s">
        <v>13</v>
      </c>
      <c r="K62" s="50" t="str">
        <f>IF(ISERROR(VLOOKUP(J62,'Specialised Service Code'!$A$1:$D$219,2,FALSE)),"",VLOOKUP(J62,'Specialised Service Code'!$A$1:$D$219,2,FALSE))</f>
        <v>CHEMOTHERAPY SERVICES</v>
      </c>
      <c r="L62" s="47" t="s">
        <v>82</v>
      </c>
      <c r="M62" s="47" t="s">
        <v>23</v>
      </c>
      <c r="N62" s="50" t="str">
        <f>IF(ISERROR(VLOOKUP(M62,'Specialised Service Code'!$A$1:$D$219,2,FALSE)),"",VLOOKUP(M62,'Specialised Service Code'!$A$1:$D$219,2,FALSE))</f>
        <v>SPECIALIST CANCER SERVICES FOR CHILDREN AND YOUNG PEOPLE: PAEDIATRIC CANCER</v>
      </c>
      <c r="O62" s="47" t="s">
        <v>83</v>
      </c>
    </row>
    <row r="63" spans="1:15" s="51" customFormat="1">
      <c r="A63" s="121" t="s">
        <v>27</v>
      </c>
      <c r="B63" s="122" t="s">
        <v>99</v>
      </c>
      <c r="C63" s="121" t="s">
        <v>40</v>
      </c>
      <c r="D63" s="47" t="s">
        <v>29</v>
      </c>
      <c r="E63" s="49" t="s">
        <v>321</v>
      </c>
      <c r="F63" s="47" t="s">
        <v>322</v>
      </c>
      <c r="G63" s="53" t="s">
        <v>9</v>
      </c>
      <c r="H63" s="54" t="s">
        <v>24</v>
      </c>
      <c r="I63" s="47" t="s">
        <v>81</v>
      </c>
      <c r="J63" s="47" t="s">
        <v>13</v>
      </c>
      <c r="K63" s="50" t="str">
        <f>IF(ISERROR(VLOOKUP(J63,'Specialised Service Code'!$A$1:$D$219,2,FALSE)),"",VLOOKUP(J63,'Specialised Service Code'!$A$1:$D$219,2,FALSE))</f>
        <v>CHEMOTHERAPY SERVICES</v>
      </c>
      <c r="L63" s="47" t="s">
        <v>82</v>
      </c>
      <c r="M63" s="47" t="s">
        <v>23</v>
      </c>
      <c r="N63" s="50" t="str">
        <f>IF(ISERROR(VLOOKUP(M63,'Specialised Service Code'!$A$1:$D$219,2,FALSE)),"",VLOOKUP(M63,'Specialised Service Code'!$A$1:$D$219,2,FALSE))</f>
        <v>SPECIALIST CANCER SERVICES FOR CHILDREN AND YOUNG PEOPLE: PAEDIATRIC CANCER</v>
      </c>
      <c r="O63" s="47" t="s">
        <v>83</v>
      </c>
    </row>
    <row r="64" spans="1:15" s="51" customFormat="1">
      <c r="A64" s="121" t="s">
        <v>27</v>
      </c>
      <c r="B64" s="122" t="s">
        <v>99</v>
      </c>
      <c r="C64" s="121" t="s">
        <v>40</v>
      </c>
      <c r="D64" s="47" t="s">
        <v>29</v>
      </c>
      <c r="E64" s="49" t="s">
        <v>323</v>
      </c>
      <c r="F64" s="47" t="s">
        <v>324</v>
      </c>
      <c r="G64" s="53" t="s">
        <v>9</v>
      </c>
      <c r="H64" s="54" t="s">
        <v>24</v>
      </c>
      <c r="I64" s="47" t="s">
        <v>81</v>
      </c>
      <c r="J64" s="47" t="s">
        <v>13</v>
      </c>
      <c r="K64" s="50" t="str">
        <f>IF(ISERROR(VLOOKUP(J64,'Specialised Service Code'!$A$1:$D$219,2,FALSE)),"",VLOOKUP(J64,'Specialised Service Code'!$A$1:$D$219,2,FALSE))</f>
        <v>CHEMOTHERAPY SERVICES</v>
      </c>
      <c r="L64" s="47" t="s">
        <v>82</v>
      </c>
      <c r="M64" s="47" t="s">
        <v>23</v>
      </c>
      <c r="N64" s="50" t="str">
        <f>IF(ISERROR(VLOOKUP(M64,'Specialised Service Code'!$A$1:$D$219,2,FALSE)),"",VLOOKUP(M64,'Specialised Service Code'!$A$1:$D$219,2,FALSE))</f>
        <v>SPECIALIST CANCER SERVICES FOR CHILDREN AND YOUNG PEOPLE: PAEDIATRIC CANCER</v>
      </c>
      <c r="O64" s="47" t="s">
        <v>83</v>
      </c>
    </row>
    <row r="65" spans="1:15" s="51" customFormat="1">
      <c r="A65" s="121" t="s">
        <v>27</v>
      </c>
      <c r="B65" s="122" t="s">
        <v>99</v>
      </c>
      <c r="C65" s="121" t="s">
        <v>40</v>
      </c>
      <c r="D65" s="47" t="s">
        <v>29</v>
      </c>
      <c r="E65" s="48" t="s">
        <v>325</v>
      </c>
      <c r="F65" s="48" t="s">
        <v>326</v>
      </c>
      <c r="G65" s="47" t="s">
        <v>9</v>
      </c>
      <c r="H65" s="50" t="s">
        <v>24</v>
      </c>
      <c r="I65" s="47" t="s">
        <v>81</v>
      </c>
      <c r="J65" s="47" t="s">
        <v>13</v>
      </c>
      <c r="K65" s="50" t="str">
        <f>IF(ISERROR(VLOOKUP(J65,'Specialised Service Code'!$A$1:$D$219,2,FALSE)),"",VLOOKUP(J65,'Specialised Service Code'!$A$1:$D$219,2,FALSE))</f>
        <v>CHEMOTHERAPY SERVICES</v>
      </c>
      <c r="L65" s="47" t="s">
        <v>82</v>
      </c>
      <c r="M65" s="47" t="s">
        <v>23</v>
      </c>
      <c r="N65" s="50" t="str">
        <f>IF(ISERROR(VLOOKUP(M65,'Specialised Service Code'!$A$1:$D$219,2,FALSE)),"",VLOOKUP(M65,'Specialised Service Code'!$A$1:$D$219,2,FALSE))</f>
        <v>SPECIALIST CANCER SERVICES FOR CHILDREN AND YOUNG PEOPLE: PAEDIATRIC CANCER</v>
      </c>
      <c r="O65" s="47" t="s">
        <v>83</v>
      </c>
    </row>
    <row r="66" spans="1:15" s="51" customFormat="1">
      <c r="A66" s="121" t="s">
        <v>27</v>
      </c>
      <c r="B66" s="122" t="s">
        <v>121</v>
      </c>
      <c r="C66" s="121" t="s">
        <v>120</v>
      </c>
      <c r="D66" s="47" t="s">
        <v>29</v>
      </c>
      <c r="E66" s="48" t="s">
        <v>327</v>
      </c>
      <c r="F66" s="48" t="s">
        <v>328</v>
      </c>
      <c r="G66" s="47" t="s">
        <v>9</v>
      </c>
      <c r="H66" s="50" t="s">
        <v>24</v>
      </c>
      <c r="I66" s="47" t="s">
        <v>81</v>
      </c>
      <c r="J66" s="47" t="s">
        <v>13</v>
      </c>
      <c r="K66" s="50" t="str">
        <f>IF(ISERROR(VLOOKUP(J66,'Specialised Service Code'!$A$1:$D$219,2,FALSE)),"",VLOOKUP(J66,'Specialised Service Code'!$A$1:$D$219,2,FALSE))</f>
        <v>CHEMOTHERAPY SERVICES</v>
      </c>
      <c r="L66" s="47" t="s">
        <v>82</v>
      </c>
      <c r="M66" s="47" t="s">
        <v>23</v>
      </c>
      <c r="N66" s="50" t="str">
        <f>IF(ISERROR(VLOOKUP(M66,'Specialised Service Code'!$A$1:$D$219,2,FALSE)),"",VLOOKUP(M66,'Specialised Service Code'!$A$1:$D$219,2,FALSE))</f>
        <v>SPECIALIST CANCER SERVICES FOR CHILDREN AND YOUNG PEOPLE: PAEDIATRIC CANCER</v>
      </c>
      <c r="O66" s="47" t="s">
        <v>83</v>
      </c>
    </row>
    <row r="67" spans="1:15" s="51" customFormat="1">
      <c r="A67" s="121" t="s">
        <v>27</v>
      </c>
      <c r="B67" s="122" t="s">
        <v>100</v>
      </c>
      <c r="C67" s="121" t="s">
        <v>41</v>
      </c>
      <c r="D67" s="47" t="s">
        <v>29</v>
      </c>
      <c r="E67" s="47" t="s">
        <v>329</v>
      </c>
      <c r="F67" s="48" t="s">
        <v>330</v>
      </c>
      <c r="G67" s="47" t="s">
        <v>9</v>
      </c>
      <c r="H67" s="50" t="s">
        <v>24</v>
      </c>
      <c r="I67" s="47" t="s">
        <v>81</v>
      </c>
      <c r="J67" s="47" t="s">
        <v>13</v>
      </c>
      <c r="K67" s="50" t="str">
        <f>IF(ISERROR(VLOOKUP(J67,'Specialised Service Code'!$A$1:$D$219,2,FALSE)),"",VLOOKUP(J67,'Specialised Service Code'!$A$1:$D$219,2,FALSE))</f>
        <v>CHEMOTHERAPY SERVICES</v>
      </c>
      <c r="L67" s="47" t="s">
        <v>82</v>
      </c>
      <c r="M67" s="47" t="s">
        <v>23</v>
      </c>
      <c r="N67" s="50" t="str">
        <f>IF(ISERROR(VLOOKUP(M67,'Specialised Service Code'!$A$1:$D$219,2,FALSE)),"",VLOOKUP(M67,'Specialised Service Code'!$A$1:$D$219,2,FALSE))</f>
        <v>SPECIALIST CANCER SERVICES FOR CHILDREN AND YOUNG PEOPLE: PAEDIATRIC CANCER</v>
      </c>
      <c r="O67" s="47" t="s">
        <v>83</v>
      </c>
    </row>
    <row r="68" spans="1:15" s="51" customFormat="1">
      <c r="A68" s="121" t="s">
        <v>27</v>
      </c>
      <c r="B68" s="122" t="s">
        <v>100</v>
      </c>
      <c r="C68" s="121" t="s">
        <v>41</v>
      </c>
      <c r="D68" s="47" t="s">
        <v>29</v>
      </c>
      <c r="E68" s="48" t="s">
        <v>331</v>
      </c>
      <c r="F68" s="48" t="s">
        <v>332</v>
      </c>
      <c r="G68" s="47" t="s">
        <v>9</v>
      </c>
      <c r="H68" s="50" t="s">
        <v>24</v>
      </c>
      <c r="I68" s="47" t="s">
        <v>81</v>
      </c>
      <c r="J68" s="47" t="s">
        <v>13</v>
      </c>
      <c r="K68" s="50" t="str">
        <f>IF(ISERROR(VLOOKUP(J68,'Specialised Service Code'!$A$1:$D$219,2,FALSE)),"",VLOOKUP(J68,'Specialised Service Code'!$A$1:$D$219,2,FALSE))</f>
        <v>CHEMOTHERAPY SERVICES</v>
      </c>
      <c r="L68" s="47" t="s">
        <v>82</v>
      </c>
      <c r="M68" s="47" t="s">
        <v>23</v>
      </c>
      <c r="N68" s="50" t="str">
        <f>IF(ISERROR(VLOOKUP(M68,'Specialised Service Code'!$A$1:$D$219,2,FALSE)),"",VLOOKUP(M68,'Specialised Service Code'!$A$1:$D$219,2,FALSE))</f>
        <v>SPECIALIST CANCER SERVICES FOR CHILDREN AND YOUNG PEOPLE: PAEDIATRIC CANCER</v>
      </c>
      <c r="O68" s="47" t="s">
        <v>83</v>
      </c>
    </row>
    <row r="69" spans="1:15">
      <c r="A69" s="121" t="s">
        <v>27</v>
      </c>
      <c r="B69" s="122" t="s">
        <v>100</v>
      </c>
      <c r="C69" s="121" t="s">
        <v>41</v>
      </c>
      <c r="D69" s="47" t="s">
        <v>29</v>
      </c>
      <c r="E69" s="48" t="s">
        <v>333</v>
      </c>
      <c r="F69" s="48" t="s">
        <v>334</v>
      </c>
      <c r="G69" s="47" t="s">
        <v>9</v>
      </c>
      <c r="H69" s="50" t="s">
        <v>24</v>
      </c>
      <c r="I69" s="47" t="s">
        <v>81</v>
      </c>
      <c r="J69" s="47" t="s">
        <v>13</v>
      </c>
      <c r="K69" s="50" t="str">
        <f>IF(ISERROR(VLOOKUP(J69,'Specialised Service Code'!$A$1:$D$219,2,FALSE)),"",VLOOKUP(J69,'Specialised Service Code'!$A$1:$D$219,2,FALSE))</f>
        <v>CHEMOTHERAPY SERVICES</v>
      </c>
      <c r="L69" s="47" t="s">
        <v>82</v>
      </c>
      <c r="M69" s="47" t="s">
        <v>23</v>
      </c>
      <c r="N69" s="50" t="str">
        <f>IF(ISERROR(VLOOKUP(M69,'Specialised Service Code'!$A$1:$D$219,2,FALSE)),"",VLOOKUP(M69,'Specialised Service Code'!$A$1:$D$219,2,FALSE))</f>
        <v>SPECIALIST CANCER SERVICES FOR CHILDREN AND YOUNG PEOPLE: PAEDIATRIC CANCER</v>
      </c>
      <c r="O69" s="47" t="s">
        <v>83</v>
      </c>
    </row>
    <row r="70" spans="1:15">
      <c r="A70" s="121" t="s">
        <v>27</v>
      </c>
      <c r="B70" s="122" t="s">
        <v>100</v>
      </c>
      <c r="C70" s="121" t="s">
        <v>41</v>
      </c>
      <c r="D70" s="47" t="s">
        <v>29</v>
      </c>
      <c r="E70" s="48" t="s">
        <v>335</v>
      </c>
      <c r="F70" s="48" t="s">
        <v>336</v>
      </c>
      <c r="G70" s="47" t="s">
        <v>9</v>
      </c>
      <c r="H70" s="50" t="s">
        <v>24</v>
      </c>
      <c r="I70" s="47" t="s">
        <v>81</v>
      </c>
      <c r="J70" s="47" t="s">
        <v>13</v>
      </c>
      <c r="K70" s="50" t="str">
        <f>IF(ISERROR(VLOOKUP(J70,'Specialised Service Code'!$A$1:$D$219,2,FALSE)),"",VLOOKUP(J70,'Specialised Service Code'!$A$1:$D$219,2,FALSE))</f>
        <v>CHEMOTHERAPY SERVICES</v>
      </c>
      <c r="L70" s="47" t="s">
        <v>82</v>
      </c>
      <c r="M70" s="47" t="s">
        <v>23</v>
      </c>
      <c r="N70" s="50" t="str">
        <f>IF(ISERROR(VLOOKUP(M70,'Specialised Service Code'!$A$1:$D$219,2,FALSE)),"",VLOOKUP(M70,'Specialised Service Code'!$A$1:$D$219,2,FALSE))</f>
        <v>SPECIALIST CANCER SERVICES FOR CHILDREN AND YOUNG PEOPLE: PAEDIATRIC CANCER</v>
      </c>
      <c r="O70" s="47" t="s">
        <v>83</v>
      </c>
    </row>
    <row r="71" spans="1:15">
      <c r="A71" s="121" t="s">
        <v>27</v>
      </c>
      <c r="B71" s="122" t="s">
        <v>100</v>
      </c>
      <c r="C71" s="121" t="s">
        <v>41</v>
      </c>
      <c r="D71" s="47" t="s">
        <v>29</v>
      </c>
      <c r="E71" s="48" t="s">
        <v>337</v>
      </c>
      <c r="F71" s="48" t="s">
        <v>338</v>
      </c>
      <c r="G71" s="47" t="s">
        <v>9</v>
      </c>
      <c r="H71" s="50" t="s">
        <v>24</v>
      </c>
      <c r="I71" s="47" t="s">
        <v>81</v>
      </c>
      <c r="J71" s="47" t="s">
        <v>13</v>
      </c>
      <c r="K71" s="50" t="str">
        <f>IF(ISERROR(VLOOKUP(J71,'Specialised Service Code'!$A$1:$D$219,2,FALSE)),"",VLOOKUP(J71,'Specialised Service Code'!$A$1:$D$219,2,FALSE))</f>
        <v>CHEMOTHERAPY SERVICES</v>
      </c>
      <c r="L71" s="47" t="s">
        <v>82</v>
      </c>
      <c r="M71" s="47" t="s">
        <v>23</v>
      </c>
      <c r="N71" s="50" t="str">
        <f>IF(ISERROR(VLOOKUP(M71,'Specialised Service Code'!$A$1:$D$219,2,FALSE)),"",VLOOKUP(M71,'Specialised Service Code'!$A$1:$D$219,2,FALSE))</f>
        <v>SPECIALIST CANCER SERVICES FOR CHILDREN AND YOUNG PEOPLE: PAEDIATRIC CANCER</v>
      </c>
      <c r="O71" s="47" t="s">
        <v>83</v>
      </c>
    </row>
    <row r="72" spans="1:15">
      <c r="A72" s="121" t="s">
        <v>27</v>
      </c>
      <c r="B72" s="122" t="s">
        <v>101</v>
      </c>
      <c r="C72" s="121" t="s">
        <v>42</v>
      </c>
      <c r="D72" s="47" t="s">
        <v>29</v>
      </c>
      <c r="E72" s="48" t="s">
        <v>339</v>
      </c>
      <c r="F72" s="48" t="s">
        <v>340</v>
      </c>
      <c r="G72" s="47" t="s">
        <v>9</v>
      </c>
      <c r="H72" s="50" t="s">
        <v>24</v>
      </c>
      <c r="I72" s="47" t="s">
        <v>81</v>
      </c>
      <c r="J72" s="47" t="s">
        <v>13</v>
      </c>
      <c r="K72" s="50" t="str">
        <f>IF(ISERROR(VLOOKUP(J72,'Specialised Service Code'!$A$1:$D$219,2,FALSE)),"",VLOOKUP(J72,'Specialised Service Code'!$A$1:$D$219,2,FALSE))</f>
        <v>CHEMOTHERAPY SERVICES</v>
      </c>
      <c r="L72" s="47" t="s">
        <v>82</v>
      </c>
      <c r="M72" s="47" t="s">
        <v>23</v>
      </c>
      <c r="N72" s="50" t="str">
        <f>IF(ISERROR(VLOOKUP(M72,'Specialised Service Code'!$A$1:$D$219,2,FALSE)),"",VLOOKUP(M72,'Specialised Service Code'!$A$1:$D$219,2,FALSE))</f>
        <v>SPECIALIST CANCER SERVICES FOR CHILDREN AND YOUNG PEOPLE: PAEDIATRIC CANCER</v>
      </c>
      <c r="O72" s="47" t="s">
        <v>83</v>
      </c>
    </row>
    <row r="73" spans="1:15">
      <c r="A73" s="121" t="s">
        <v>27</v>
      </c>
      <c r="B73" s="122" t="s">
        <v>102</v>
      </c>
      <c r="C73" s="121" t="s">
        <v>43</v>
      </c>
      <c r="D73" s="47" t="s">
        <v>29</v>
      </c>
      <c r="E73" s="48" t="s">
        <v>341</v>
      </c>
      <c r="F73" s="48" t="s">
        <v>342</v>
      </c>
      <c r="G73" s="47" t="s">
        <v>9</v>
      </c>
      <c r="H73" s="50" t="s">
        <v>24</v>
      </c>
      <c r="I73" s="47" t="s">
        <v>81</v>
      </c>
      <c r="J73" s="47" t="s">
        <v>13</v>
      </c>
      <c r="K73" s="50" t="str">
        <f>IF(ISERROR(VLOOKUP(J73,'Specialised Service Code'!$A$1:$D$219,2,FALSE)),"",VLOOKUP(J73,'Specialised Service Code'!$A$1:$D$219,2,FALSE))</f>
        <v>CHEMOTHERAPY SERVICES</v>
      </c>
      <c r="L73" s="47" t="s">
        <v>82</v>
      </c>
      <c r="M73" s="47" t="s">
        <v>23</v>
      </c>
      <c r="N73" s="50" t="str">
        <f>IF(ISERROR(VLOOKUP(M73,'Specialised Service Code'!$A$1:$D$219,2,FALSE)),"",VLOOKUP(M73,'Specialised Service Code'!$A$1:$D$219,2,FALSE))</f>
        <v>SPECIALIST CANCER SERVICES FOR CHILDREN AND YOUNG PEOPLE: PAEDIATRIC CANCER</v>
      </c>
      <c r="O73" s="47" t="s">
        <v>83</v>
      </c>
    </row>
    <row r="74" spans="1:15">
      <c r="A74" s="121" t="s">
        <v>27</v>
      </c>
      <c r="B74" s="122" t="s">
        <v>103</v>
      </c>
      <c r="C74" s="121" t="s">
        <v>44</v>
      </c>
      <c r="D74" s="47" t="s">
        <v>29</v>
      </c>
      <c r="E74" s="48" t="s">
        <v>343</v>
      </c>
      <c r="F74" s="48" t="s">
        <v>344</v>
      </c>
      <c r="G74" s="47" t="s">
        <v>9</v>
      </c>
      <c r="H74" s="50" t="s">
        <v>24</v>
      </c>
      <c r="I74" s="47" t="s">
        <v>81</v>
      </c>
      <c r="J74" s="47" t="s">
        <v>13</v>
      </c>
      <c r="K74" s="50" t="str">
        <f>IF(ISERROR(VLOOKUP(J74,'Specialised Service Code'!$A$1:$D$219,2,FALSE)),"",VLOOKUP(J74,'Specialised Service Code'!$A$1:$D$219,2,FALSE))</f>
        <v>CHEMOTHERAPY SERVICES</v>
      </c>
      <c r="L74" s="47" t="s">
        <v>82</v>
      </c>
      <c r="M74" s="47" t="s">
        <v>23</v>
      </c>
      <c r="N74" s="50" t="str">
        <f>IF(ISERROR(VLOOKUP(M74,'Specialised Service Code'!$A$1:$D$219,2,FALSE)),"",VLOOKUP(M74,'Specialised Service Code'!$A$1:$D$219,2,FALSE))</f>
        <v>SPECIALIST CANCER SERVICES FOR CHILDREN AND YOUNG PEOPLE: PAEDIATRIC CANCER</v>
      </c>
      <c r="O74" s="47" t="s">
        <v>83</v>
      </c>
    </row>
    <row r="75" spans="1:15">
      <c r="A75" s="121" t="s">
        <v>27</v>
      </c>
      <c r="B75" s="122" t="s">
        <v>103</v>
      </c>
      <c r="C75" s="121" t="s">
        <v>44</v>
      </c>
      <c r="D75" s="47" t="s">
        <v>29</v>
      </c>
      <c r="E75" s="48" t="s">
        <v>345</v>
      </c>
      <c r="F75" s="48" t="s">
        <v>346</v>
      </c>
      <c r="G75" s="47" t="s">
        <v>9</v>
      </c>
      <c r="H75" s="50" t="s">
        <v>24</v>
      </c>
      <c r="I75" s="47" t="s">
        <v>81</v>
      </c>
      <c r="J75" s="47" t="s">
        <v>13</v>
      </c>
      <c r="K75" s="50" t="str">
        <f>IF(ISERROR(VLOOKUP(J75,'Specialised Service Code'!$A$1:$D$219,2,FALSE)),"",VLOOKUP(J75,'Specialised Service Code'!$A$1:$D$219,2,FALSE))</f>
        <v>CHEMOTHERAPY SERVICES</v>
      </c>
      <c r="L75" s="47" t="s">
        <v>82</v>
      </c>
      <c r="M75" s="47" t="s">
        <v>23</v>
      </c>
      <c r="N75" s="50" t="str">
        <f>IF(ISERROR(VLOOKUP(M75,'Specialised Service Code'!$A$1:$D$219,2,FALSE)),"",VLOOKUP(M75,'Specialised Service Code'!$A$1:$D$219,2,FALSE))</f>
        <v>SPECIALIST CANCER SERVICES FOR CHILDREN AND YOUNG PEOPLE: PAEDIATRIC CANCER</v>
      </c>
      <c r="O75" s="47" t="s">
        <v>83</v>
      </c>
    </row>
    <row r="76" spans="1:15">
      <c r="A76" s="121" t="s">
        <v>27</v>
      </c>
      <c r="B76" s="122" t="s">
        <v>103</v>
      </c>
      <c r="C76" s="121" t="s">
        <v>44</v>
      </c>
      <c r="D76" s="47" t="s">
        <v>29</v>
      </c>
      <c r="E76" s="48" t="s">
        <v>347</v>
      </c>
      <c r="F76" s="48" t="s">
        <v>348</v>
      </c>
      <c r="G76" s="47" t="s">
        <v>9</v>
      </c>
      <c r="H76" s="50" t="s">
        <v>24</v>
      </c>
      <c r="I76" s="47" t="s">
        <v>81</v>
      </c>
      <c r="J76" s="47" t="s">
        <v>13</v>
      </c>
      <c r="K76" s="50" t="str">
        <f>IF(ISERROR(VLOOKUP(J76,'Specialised Service Code'!$A$1:$D$219,2,FALSE)),"",VLOOKUP(J76,'Specialised Service Code'!$A$1:$D$219,2,FALSE))</f>
        <v>CHEMOTHERAPY SERVICES</v>
      </c>
      <c r="L76" s="47" t="s">
        <v>82</v>
      </c>
      <c r="M76" s="47" t="s">
        <v>23</v>
      </c>
      <c r="N76" s="50" t="str">
        <f>IF(ISERROR(VLOOKUP(M76,'Specialised Service Code'!$A$1:$D$219,2,FALSE)),"",VLOOKUP(M76,'Specialised Service Code'!$A$1:$D$219,2,FALSE))</f>
        <v>SPECIALIST CANCER SERVICES FOR CHILDREN AND YOUNG PEOPLE: PAEDIATRIC CANCER</v>
      </c>
      <c r="O76" s="47" t="s">
        <v>83</v>
      </c>
    </row>
    <row r="77" spans="1:15">
      <c r="A77" s="121" t="s">
        <v>27</v>
      </c>
      <c r="B77" s="122" t="s">
        <v>103</v>
      </c>
      <c r="C77" s="121" t="s">
        <v>44</v>
      </c>
      <c r="D77" s="47" t="s">
        <v>29</v>
      </c>
      <c r="E77" s="48" t="s">
        <v>349</v>
      </c>
      <c r="F77" s="48" t="s">
        <v>350</v>
      </c>
      <c r="G77" s="47" t="s">
        <v>9</v>
      </c>
      <c r="H77" s="50" t="s">
        <v>24</v>
      </c>
      <c r="I77" s="47" t="s">
        <v>81</v>
      </c>
      <c r="J77" s="47" t="s">
        <v>13</v>
      </c>
      <c r="K77" s="50" t="str">
        <f>IF(ISERROR(VLOOKUP(J77,'Specialised Service Code'!$A$1:$D$219,2,FALSE)),"",VLOOKUP(J77,'Specialised Service Code'!$A$1:$D$219,2,FALSE))</f>
        <v>CHEMOTHERAPY SERVICES</v>
      </c>
      <c r="L77" s="47" t="s">
        <v>82</v>
      </c>
      <c r="M77" s="47" t="s">
        <v>23</v>
      </c>
      <c r="N77" s="50" t="str">
        <f>IF(ISERROR(VLOOKUP(M77,'Specialised Service Code'!$A$1:$D$219,2,FALSE)),"",VLOOKUP(M77,'Specialised Service Code'!$A$1:$D$219,2,FALSE))</f>
        <v>SPECIALIST CANCER SERVICES FOR CHILDREN AND YOUNG PEOPLE: PAEDIATRIC CANCER</v>
      </c>
      <c r="O77" s="47" t="s">
        <v>83</v>
      </c>
    </row>
    <row r="78" spans="1:15">
      <c r="A78" s="121" t="s">
        <v>27</v>
      </c>
      <c r="B78" s="122" t="s">
        <v>103</v>
      </c>
      <c r="C78" s="121" t="s">
        <v>44</v>
      </c>
      <c r="D78" s="47" t="s">
        <v>29</v>
      </c>
      <c r="E78" s="48" t="s">
        <v>351</v>
      </c>
      <c r="F78" s="50" t="s">
        <v>352</v>
      </c>
      <c r="G78" s="47" t="s">
        <v>9</v>
      </c>
      <c r="H78" s="50" t="s">
        <v>24</v>
      </c>
      <c r="I78" s="47" t="s">
        <v>81</v>
      </c>
      <c r="J78" s="47" t="s">
        <v>13</v>
      </c>
      <c r="K78" s="50" t="str">
        <f>IF(ISERROR(VLOOKUP(J78,'Specialised Service Code'!$A$1:$D$219,2,FALSE)),"",VLOOKUP(J78,'Specialised Service Code'!$A$1:$D$219,2,FALSE))</f>
        <v>CHEMOTHERAPY SERVICES</v>
      </c>
      <c r="L78" s="47" t="s">
        <v>82</v>
      </c>
      <c r="M78" s="47" t="s">
        <v>23</v>
      </c>
      <c r="N78" s="50" t="str">
        <f>IF(ISERROR(VLOOKUP(M78,'Specialised Service Code'!$A$1:$D$219,2,FALSE)),"",VLOOKUP(M78,'Specialised Service Code'!$A$1:$D$219,2,FALSE))</f>
        <v>SPECIALIST CANCER SERVICES FOR CHILDREN AND YOUNG PEOPLE: PAEDIATRIC CANCER</v>
      </c>
      <c r="O78" s="47" t="s">
        <v>83</v>
      </c>
    </row>
    <row r="79" spans="1:15">
      <c r="A79" s="121" t="s">
        <v>27</v>
      </c>
      <c r="B79" s="122" t="s">
        <v>103</v>
      </c>
      <c r="C79" s="121" t="s">
        <v>44</v>
      </c>
      <c r="D79" s="47" t="s">
        <v>29</v>
      </c>
      <c r="E79" s="48" t="s">
        <v>353</v>
      </c>
      <c r="F79" s="50" t="s">
        <v>354</v>
      </c>
      <c r="G79" s="47" t="s">
        <v>9</v>
      </c>
      <c r="H79" s="50" t="s">
        <v>24</v>
      </c>
      <c r="I79" s="47" t="s">
        <v>81</v>
      </c>
      <c r="J79" s="47" t="s">
        <v>13</v>
      </c>
      <c r="K79" s="50" t="str">
        <f>IF(ISERROR(VLOOKUP(J79,'Specialised Service Code'!$A$1:$D$219,2,FALSE)),"",VLOOKUP(J79,'Specialised Service Code'!$A$1:$D$219,2,FALSE))</f>
        <v>CHEMOTHERAPY SERVICES</v>
      </c>
      <c r="L79" s="47" t="s">
        <v>82</v>
      </c>
      <c r="M79" s="47" t="s">
        <v>23</v>
      </c>
      <c r="N79" s="50" t="str">
        <f>IF(ISERROR(VLOOKUP(M79,'Specialised Service Code'!$A$1:$D$219,2,FALSE)),"",VLOOKUP(M79,'Specialised Service Code'!$A$1:$D$219,2,FALSE))</f>
        <v>SPECIALIST CANCER SERVICES FOR CHILDREN AND YOUNG PEOPLE: PAEDIATRIC CANCER</v>
      </c>
      <c r="O79" s="47" t="s">
        <v>83</v>
      </c>
    </row>
    <row r="80" spans="1:15">
      <c r="A80" s="121" t="s">
        <v>27</v>
      </c>
      <c r="B80" s="122" t="s">
        <v>103</v>
      </c>
      <c r="C80" s="121" t="s">
        <v>44</v>
      </c>
      <c r="D80" s="47" t="s">
        <v>29</v>
      </c>
      <c r="E80" s="48" t="s">
        <v>355</v>
      </c>
      <c r="F80" s="50" t="s">
        <v>356</v>
      </c>
      <c r="G80" s="47" t="s">
        <v>9</v>
      </c>
      <c r="H80" s="50" t="s">
        <v>24</v>
      </c>
      <c r="I80" s="47" t="s">
        <v>81</v>
      </c>
      <c r="J80" s="47" t="s">
        <v>13</v>
      </c>
      <c r="K80" s="50" t="str">
        <f>IF(ISERROR(VLOOKUP(J80,'Specialised Service Code'!$A$1:$D$219,2,FALSE)),"",VLOOKUP(J80,'Specialised Service Code'!$A$1:$D$219,2,FALSE))</f>
        <v>CHEMOTHERAPY SERVICES</v>
      </c>
      <c r="L80" s="47" t="s">
        <v>82</v>
      </c>
      <c r="M80" s="47" t="s">
        <v>23</v>
      </c>
      <c r="N80" s="50" t="str">
        <f>IF(ISERROR(VLOOKUP(M80,'Specialised Service Code'!$A$1:$D$219,2,FALSE)),"",VLOOKUP(M80,'Specialised Service Code'!$A$1:$D$219,2,FALSE))</f>
        <v>SPECIALIST CANCER SERVICES FOR CHILDREN AND YOUNG PEOPLE: PAEDIATRIC CANCER</v>
      </c>
      <c r="O80" s="47" t="s">
        <v>83</v>
      </c>
    </row>
    <row r="81" spans="1:15">
      <c r="A81" s="121" t="s">
        <v>27</v>
      </c>
      <c r="B81" s="122" t="s">
        <v>103</v>
      </c>
      <c r="C81" s="121" t="s">
        <v>44</v>
      </c>
      <c r="D81" s="47" t="s">
        <v>29</v>
      </c>
      <c r="E81" s="48" t="s">
        <v>357</v>
      </c>
      <c r="F81" s="50" t="s">
        <v>358</v>
      </c>
      <c r="G81" s="47" t="s">
        <v>9</v>
      </c>
      <c r="H81" s="50" t="s">
        <v>24</v>
      </c>
      <c r="I81" s="47" t="s">
        <v>81</v>
      </c>
      <c r="J81" s="47" t="s">
        <v>13</v>
      </c>
      <c r="K81" s="50" t="str">
        <f>IF(ISERROR(VLOOKUP(J81,'Specialised Service Code'!$A$1:$D$219,2,FALSE)),"",VLOOKUP(J81,'Specialised Service Code'!$A$1:$D$219,2,FALSE))</f>
        <v>CHEMOTHERAPY SERVICES</v>
      </c>
      <c r="L81" s="47" t="s">
        <v>82</v>
      </c>
      <c r="M81" s="47" t="s">
        <v>23</v>
      </c>
      <c r="N81" s="50" t="str">
        <f>IF(ISERROR(VLOOKUP(M81,'Specialised Service Code'!$A$1:$D$219,2,FALSE)),"",VLOOKUP(M81,'Specialised Service Code'!$A$1:$D$219,2,FALSE))</f>
        <v>SPECIALIST CANCER SERVICES FOR CHILDREN AND YOUNG PEOPLE: PAEDIATRIC CANCER</v>
      </c>
      <c r="O81" s="47" t="s">
        <v>83</v>
      </c>
    </row>
    <row r="82" spans="1:15">
      <c r="A82" s="121" t="s">
        <v>27</v>
      </c>
      <c r="B82" s="122" t="s">
        <v>103</v>
      </c>
      <c r="C82" s="121" t="s">
        <v>44</v>
      </c>
      <c r="D82" s="47" t="s">
        <v>29</v>
      </c>
      <c r="E82" s="48" t="s">
        <v>359</v>
      </c>
      <c r="F82" s="50" t="s">
        <v>360</v>
      </c>
      <c r="G82" s="47" t="s">
        <v>9</v>
      </c>
      <c r="H82" s="50" t="s">
        <v>24</v>
      </c>
      <c r="I82" s="47" t="s">
        <v>81</v>
      </c>
      <c r="J82" s="47" t="s">
        <v>13</v>
      </c>
      <c r="K82" s="50" t="str">
        <f>IF(ISERROR(VLOOKUP(J82,'Specialised Service Code'!$A$1:$D$219,2,FALSE)),"",VLOOKUP(J82,'Specialised Service Code'!$A$1:$D$219,2,FALSE))</f>
        <v>CHEMOTHERAPY SERVICES</v>
      </c>
      <c r="L82" s="47" t="s">
        <v>82</v>
      </c>
      <c r="M82" s="47" t="s">
        <v>23</v>
      </c>
      <c r="N82" s="50" t="str">
        <f>IF(ISERROR(VLOOKUP(M82,'Specialised Service Code'!$A$1:$D$219,2,FALSE)),"",VLOOKUP(M82,'Specialised Service Code'!$A$1:$D$219,2,FALSE))</f>
        <v>SPECIALIST CANCER SERVICES FOR CHILDREN AND YOUNG PEOPLE: PAEDIATRIC CANCER</v>
      </c>
      <c r="O82" s="47" t="s">
        <v>83</v>
      </c>
    </row>
    <row r="83" spans="1:15">
      <c r="A83" s="121" t="s">
        <v>27</v>
      </c>
      <c r="B83" s="122" t="s">
        <v>103</v>
      </c>
      <c r="C83" s="121" t="s">
        <v>44</v>
      </c>
      <c r="D83" s="47" t="s">
        <v>29</v>
      </c>
      <c r="E83" s="48" t="s">
        <v>361</v>
      </c>
      <c r="F83" s="50" t="s">
        <v>362</v>
      </c>
      <c r="G83" s="47" t="s">
        <v>9</v>
      </c>
      <c r="H83" s="50" t="s">
        <v>24</v>
      </c>
      <c r="I83" s="47" t="s">
        <v>81</v>
      </c>
      <c r="J83" s="47" t="s">
        <v>13</v>
      </c>
      <c r="K83" s="50" t="str">
        <f>IF(ISERROR(VLOOKUP(J83,'Specialised Service Code'!$A$1:$D$219,2,FALSE)),"",VLOOKUP(J83,'Specialised Service Code'!$A$1:$D$219,2,FALSE))</f>
        <v>CHEMOTHERAPY SERVICES</v>
      </c>
      <c r="L83" s="47" t="s">
        <v>82</v>
      </c>
      <c r="M83" s="47" t="s">
        <v>23</v>
      </c>
      <c r="N83" s="50" t="str">
        <f>IF(ISERROR(VLOOKUP(M83,'Specialised Service Code'!$A$1:$D$219,2,FALSE)),"",VLOOKUP(M83,'Specialised Service Code'!$A$1:$D$219,2,FALSE))</f>
        <v>SPECIALIST CANCER SERVICES FOR CHILDREN AND YOUNG PEOPLE: PAEDIATRIC CANCER</v>
      </c>
      <c r="O83" s="47" t="s">
        <v>83</v>
      </c>
    </row>
    <row r="84" spans="1:15">
      <c r="A84" s="121" t="s">
        <v>27</v>
      </c>
      <c r="B84" s="122" t="s">
        <v>103</v>
      </c>
      <c r="C84" s="121" t="s">
        <v>44</v>
      </c>
      <c r="D84" s="47" t="s">
        <v>29</v>
      </c>
      <c r="E84" s="48" t="s">
        <v>363</v>
      </c>
      <c r="F84" s="50" t="s">
        <v>364</v>
      </c>
      <c r="G84" s="47" t="s">
        <v>9</v>
      </c>
      <c r="H84" s="50" t="s">
        <v>24</v>
      </c>
      <c r="I84" s="47" t="s">
        <v>81</v>
      </c>
      <c r="J84" s="47" t="s">
        <v>13</v>
      </c>
      <c r="K84" s="50" t="str">
        <f>IF(ISERROR(VLOOKUP(J84,'Specialised Service Code'!$A$1:$D$219,2,FALSE)),"",VLOOKUP(J84,'Specialised Service Code'!$A$1:$D$219,2,FALSE))</f>
        <v>CHEMOTHERAPY SERVICES</v>
      </c>
      <c r="L84" s="47" t="s">
        <v>82</v>
      </c>
      <c r="M84" s="47" t="s">
        <v>23</v>
      </c>
      <c r="N84" s="50" t="str">
        <f>IF(ISERROR(VLOOKUP(M84,'Specialised Service Code'!$A$1:$D$219,2,FALSE)),"",VLOOKUP(M84,'Specialised Service Code'!$A$1:$D$219,2,FALSE))</f>
        <v>SPECIALIST CANCER SERVICES FOR CHILDREN AND YOUNG PEOPLE: PAEDIATRIC CANCER</v>
      </c>
      <c r="O84" s="47" t="s">
        <v>83</v>
      </c>
    </row>
    <row r="85" spans="1:15">
      <c r="A85" s="121" t="s">
        <v>27</v>
      </c>
      <c r="B85" s="122" t="s">
        <v>103</v>
      </c>
      <c r="C85" s="121" t="s">
        <v>44</v>
      </c>
      <c r="D85" s="47" t="s">
        <v>29</v>
      </c>
      <c r="E85" s="48" t="s">
        <v>365</v>
      </c>
      <c r="F85" s="50" t="s">
        <v>366</v>
      </c>
      <c r="G85" s="47" t="s">
        <v>9</v>
      </c>
      <c r="H85" s="50" t="s">
        <v>24</v>
      </c>
      <c r="I85" s="47" t="s">
        <v>81</v>
      </c>
      <c r="J85" s="47" t="s">
        <v>13</v>
      </c>
      <c r="K85" s="50" t="str">
        <f>IF(ISERROR(VLOOKUP(J85,'Specialised Service Code'!$A$1:$D$219,2,FALSE)),"",VLOOKUP(J85,'Specialised Service Code'!$A$1:$D$219,2,FALSE))</f>
        <v>CHEMOTHERAPY SERVICES</v>
      </c>
      <c r="L85" s="47" t="s">
        <v>82</v>
      </c>
      <c r="M85" s="47" t="s">
        <v>23</v>
      </c>
      <c r="N85" s="50" t="str">
        <f>IF(ISERROR(VLOOKUP(M85,'Specialised Service Code'!$A$1:$D$219,2,FALSE)),"",VLOOKUP(M85,'Specialised Service Code'!$A$1:$D$219,2,FALSE))</f>
        <v>SPECIALIST CANCER SERVICES FOR CHILDREN AND YOUNG PEOPLE: PAEDIATRIC CANCER</v>
      </c>
      <c r="O85" s="47" t="s">
        <v>83</v>
      </c>
    </row>
    <row r="86" spans="1:15">
      <c r="A86" s="121" t="s">
        <v>27</v>
      </c>
      <c r="B86" s="122" t="s">
        <v>103</v>
      </c>
      <c r="C86" s="121" t="s">
        <v>44</v>
      </c>
      <c r="D86" s="47" t="s">
        <v>29</v>
      </c>
      <c r="E86" s="48" t="s">
        <v>367</v>
      </c>
      <c r="F86" s="50" t="s">
        <v>368</v>
      </c>
      <c r="G86" s="47" t="s">
        <v>9</v>
      </c>
      <c r="H86" s="50" t="s">
        <v>24</v>
      </c>
      <c r="I86" s="47" t="s">
        <v>81</v>
      </c>
      <c r="J86" s="47" t="s">
        <v>13</v>
      </c>
      <c r="K86" s="50" t="str">
        <f>IF(ISERROR(VLOOKUP(J86,'Specialised Service Code'!$A$1:$D$219,2,FALSE)),"",VLOOKUP(J86,'Specialised Service Code'!$A$1:$D$219,2,FALSE))</f>
        <v>CHEMOTHERAPY SERVICES</v>
      </c>
      <c r="L86" s="47" t="s">
        <v>82</v>
      </c>
      <c r="M86" s="47" t="s">
        <v>23</v>
      </c>
      <c r="N86" s="50" t="str">
        <f>IF(ISERROR(VLOOKUP(M86,'Specialised Service Code'!$A$1:$D$219,2,FALSE)),"",VLOOKUP(M86,'Specialised Service Code'!$A$1:$D$219,2,FALSE))</f>
        <v>SPECIALIST CANCER SERVICES FOR CHILDREN AND YOUNG PEOPLE: PAEDIATRIC CANCER</v>
      </c>
      <c r="O86" s="47" t="s">
        <v>83</v>
      </c>
    </row>
    <row r="87" spans="1:15">
      <c r="A87" s="121" t="s">
        <v>27</v>
      </c>
      <c r="B87" s="122" t="s">
        <v>103</v>
      </c>
      <c r="C87" s="121" t="s">
        <v>44</v>
      </c>
      <c r="D87" s="47" t="s">
        <v>29</v>
      </c>
      <c r="E87" s="48" t="s">
        <v>369</v>
      </c>
      <c r="F87" s="50" t="s">
        <v>370</v>
      </c>
      <c r="G87" s="47" t="s">
        <v>9</v>
      </c>
      <c r="H87" s="50" t="s">
        <v>24</v>
      </c>
      <c r="I87" s="47" t="s">
        <v>81</v>
      </c>
      <c r="J87" s="47" t="s">
        <v>13</v>
      </c>
      <c r="K87" s="50" t="str">
        <f>IF(ISERROR(VLOOKUP(J87,'Specialised Service Code'!$A$1:$D$219,2,FALSE)),"",VLOOKUP(J87,'Specialised Service Code'!$A$1:$D$219,2,FALSE))</f>
        <v>CHEMOTHERAPY SERVICES</v>
      </c>
      <c r="L87" s="47" t="s">
        <v>82</v>
      </c>
      <c r="M87" s="47" t="s">
        <v>23</v>
      </c>
      <c r="N87" s="50" t="str">
        <f>IF(ISERROR(VLOOKUP(M87,'Specialised Service Code'!$A$1:$D$219,2,FALSE)),"",VLOOKUP(M87,'Specialised Service Code'!$A$1:$D$219,2,FALSE))</f>
        <v>SPECIALIST CANCER SERVICES FOR CHILDREN AND YOUNG PEOPLE: PAEDIATRIC CANCER</v>
      </c>
      <c r="O87" s="47" t="s">
        <v>83</v>
      </c>
    </row>
    <row r="88" spans="1:15">
      <c r="A88" s="121" t="s">
        <v>27</v>
      </c>
      <c r="B88" s="122" t="s">
        <v>103</v>
      </c>
      <c r="C88" s="121" t="s">
        <v>44</v>
      </c>
      <c r="D88" s="47" t="s">
        <v>29</v>
      </c>
      <c r="E88" s="48" t="s">
        <v>371</v>
      </c>
      <c r="F88" s="50" t="s">
        <v>372</v>
      </c>
      <c r="G88" s="47" t="s">
        <v>9</v>
      </c>
      <c r="H88" s="50" t="s">
        <v>24</v>
      </c>
      <c r="I88" s="47" t="s">
        <v>81</v>
      </c>
      <c r="J88" s="47" t="s">
        <v>13</v>
      </c>
      <c r="K88" s="50" t="str">
        <f>IF(ISERROR(VLOOKUP(J88,'Specialised Service Code'!$A$1:$D$219,2,FALSE)),"",VLOOKUP(J88,'Specialised Service Code'!$A$1:$D$219,2,FALSE))</f>
        <v>CHEMOTHERAPY SERVICES</v>
      </c>
      <c r="L88" s="47" t="s">
        <v>82</v>
      </c>
      <c r="M88" s="47" t="s">
        <v>23</v>
      </c>
      <c r="N88" s="50" t="str">
        <f>IF(ISERROR(VLOOKUP(M88,'Specialised Service Code'!$A$1:$D$219,2,FALSE)),"",VLOOKUP(M88,'Specialised Service Code'!$A$1:$D$219,2,FALSE))</f>
        <v>SPECIALIST CANCER SERVICES FOR CHILDREN AND YOUNG PEOPLE: PAEDIATRIC CANCER</v>
      </c>
      <c r="O88" s="47" t="s">
        <v>83</v>
      </c>
    </row>
    <row r="89" spans="1:15">
      <c r="A89" s="121" t="s">
        <v>27</v>
      </c>
      <c r="B89" s="122" t="s">
        <v>103</v>
      </c>
      <c r="C89" s="121" t="s">
        <v>44</v>
      </c>
      <c r="D89" s="47" t="s">
        <v>29</v>
      </c>
      <c r="E89" s="48" t="s">
        <v>373</v>
      </c>
      <c r="F89" s="50" t="s">
        <v>374</v>
      </c>
      <c r="G89" s="47" t="s">
        <v>9</v>
      </c>
      <c r="H89" s="50" t="s">
        <v>24</v>
      </c>
      <c r="I89" s="47" t="s">
        <v>81</v>
      </c>
      <c r="J89" s="47" t="s">
        <v>13</v>
      </c>
      <c r="K89" s="50" t="str">
        <f>IF(ISERROR(VLOOKUP(J89,'Specialised Service Code'!$A$1:$D$219,2,FALSE)),"",VLOOKUP(J89,'Specialised Service Code'!$A$1:$D$219,2,FALSE))</f>
        <v>CHEMOTHERAPY SERVICES</v>
      </c>
      <c r="L89" s="47" t="s">
        <v>82</v>
      </c>
      <c r="M89" s="47" t="s">
        <v>23</v>
      </c>
      <c r="N89" s="50" t="str">
        <f>IF(ISERROR(VLOOKUP(M89,'Specialised Service Code'!$A$1:$D$219,2,FALSE)),"",VLOOKUP(M89,'Specialised Service Code'!$A$1:$D$219,2,FALSE))</f>
        <v>SPECIALIST CANCER SERVICES FOR CHILDREN AND YOUNG PEOPLE: PAEDIATRIC CANCER</v>
      </c>
      <c r="O89" s="47" t="s">
        <v>83</v>
      </c>
    </row>
    <row r="90" spans="1:15">
      <c r="A90" s="121" t="s">
        <v>27</v>
      </c>
      <c r="B90" s="122" t="s">
        <v>103</v>
      </c>
      <c r="C90" s="121" t="s">
        <v>44</v>
      </c>
      <c r="D90" s="47" t="s">
        <v>29</v>
      </c>
      <c r="E90" s="61" t="s">
        <v>375</v>
      </c>
      <c r="F90" s="61" t="s">
        <v>376</v>
      </c>
      <c r="G90" s="56" t="s">
        <v>9</v>
      </c>
      <c r="H90" s="57" t="s">
        <v>24</v>
      </c>
      <c r="I90" s="47" t="s">
        <v>81</v>
      </c>
      <c r="J90" s="47" t="s">
        <v>13</v>
      </c>
      <c r="K90" s="50" t="str">
        <f>IF(ISERROR(VLOOKUP(J90,'Specialised Service Code'!$A$1:$D$219,2,FALSE)),"",VLOOKUP(J90,'Specialised Service Code'!$A$1:$D$219,2,FALSE))</f>
        <v>CHEMOTHERAPY SERVICES</v>
      </c>
      <c r="L90" s="47" t="s">
        <v>82</v>
      </c>
      <c r="M90" s="47" t="s">
        <v>23</v>
      </c>
      <c r="N90" s="50" t="str">
        <f>IF(ISERROR(VLOOKUP(M90,'Specialised Service Code'!$A$1:$D$219,2,FALSE)),"",VLOOKUP(M90,'Specialised Service Code'!$A$1:$D$219,2,FALSE))</f>
        <v>SPECIALIST CANCER SERVICES FOR CHILDREN AND YOUNG PEOPLE: PAEDIATRIC CANCER</v>
      </c>
      <c r="O90" s="47" t="s">
        <v>83</v>
      </c>
    </row>
    <row r="91" spans="1:15">
      <c r="A91" s="121" t="s">
        <v>27</v>
      </c>
      <c r="B91" s="122" t="s">
        <v>103</v>
      </c>
      <c r="C91" s="121" t="s">
        <v>44</v>
      </c>
      <c r="D91" s="47" t="s">
        <v>29</v>
      </c>
      <c r="E91" s="49" t="s">
        <v>377</v>
      </c>
      <c r="F91" s="47" t="s">
        <v>378</v>
      </c>
      <c r="G91" s="47" t="s">
        <v>9</v>
      </c>
      <c r="H91" s="50" t="s">
        <v>24</v>
      </c>
      <c r="I91" s="47" t="s">
        <v>81</v>
      </c>
      <c r="J91" s="47" t="s">
        <v>13</v>
      </c>
      <c r="K91" s="50" t="str">
        <f>IF(ISERROR(VLOOKUP(J91,'Specialised Service Code'!$A$1:$D$219,2,FALSE)),"",VLOOKUP(J91,'Specialised Service Code'!$A$1:$D$219,2,FALSE))</f>
        <v>CHEMOTHERAPY SERVICES</v>
      </c>
      <c r="L91" s="47" t="s">
        <v>82</v>
      </c>
      <c r="M91" s="47" t="s">
        <v>23</v>
      </c>
      <c r="N91" s="50" t="str">
        <f>IF(ISERROR(VLOOKUP(M91,'Specialised Service Code'!$A$1:$D$219,2,FALSE)),"",VLOOKUP(M91,'Specialised Service Code'!$A$1:$D$219,2,FALSE))</f>
        <v>SPECIALIST CANCER SERVICES FOR CHILDREN AND YOUNG PEOPLE: PAEDIATRIC CANCER</v>
      </c>
      <c r="O91" s="47" t="s">
        <v>83</v>
      </c>
    </row>
    <row r="92" spans="1:15">
      <c r="A92" s="121" t="s">
        <v>27</v>
      </c>
      <c r="B92" s="122" t="s">
        <v>103</v>
      </c>
      <c r="C92" s="121" t="s">
        <v>44</v>
      </c>
      <c r="D92" s="47" t="s">
        <v>29</v>
      </c>
      <c r="E92" s="48" t="s">
        <v>379</v>
      </c>
      <c r="F92" s="48" t="s">
        <v>380</v>
      </c>
      <c r="G92" s="47" t="s">
        <v>9</v>
      </c>
      <c r="H92" s="50" t="s">
        <v>24</v>
      </c>
      <c r="I92" s="47" t="s">
        <v>81</v>
      </c>
      <c r="J92" s="47" t="s">
        <v>13</v>
      </c>
      <c r="K92" s="50" t="str">
        <f>IF(ISERROR(VLOOKUP(J92,'Specialised Service Code'!$A$1:$D$219,2,FALSE)),"",VLOOKUP(J92,'Specialised Service Code'!$A$1:$D$219,2,FALSE))</f>
        <v>CHEMOTHERAPY SERVICES</v>
      </c>
      <c r="L92" s="47" t="s">
        <v>82</v>
      </c>
      <c r="M92" s="47" t="s">
        <v>23</v>
      </c>
      <c r="N92" s="50" t="str">
        <f>IF(ISERROR(VLOOKUP(M92,'Specialised Service Code'!$A$1:$D$219,2,FALSE)),"",VLOOKUP(M92,'Specialised Service Code'!$A$1:$D$219,2,FALSE))</f>
        <v>SPECIALIST CANCER SERVICES FOR CHILDREN AND YOUNG PEOPLE: PAEDIATRIC CANCER</v>
      </c>
      <c r="O92" s="47" t="s">
        <v>83</v>
      </c>
    </row>
    <row r="93" spans="1:15">
      <c r="A93" s="121" t="s">
        <v>27</v>
      </c>
      <c r="B93" s="122" t="s">
        <v>103</v>
      </c>
      <c r="C93" s="121" t="s">
        <v>44</v>
      </c>
      <c r="D93" s="47" t="s">
        <v>29</v>
      </c>
      <c r="E93" s="48" t="s">
        <v>381</v>
      </c>
      <c r="F93" s="48" t="s">
        <v>382</v>
      </c>
      <c r="G93" s="47" t="s">
        <v>9</v>
      </c>
      <c r="H93" s="50" t="s">
        <v>24</v>
      </c>
      <c r="I93" s="47" t="s">
        <v>81</v>
      </c>
      <c r="J93" s="47" t="s">
        <v>13</v>
      </c>
      <c r="K93" s="50" t="str">
        <f>IF(ISERROR(VLOOKUP(J93,'Specialised Service Code'!$A$1:$D$219,2,FALSE)),"",VLOOKUP(J93,'Specialised Service Code'!$A$1:$D$219,2,FALSE))</f>
        <v>CHEMOTHERAPY SERVICES</v>
      </c>
      <c r="L93" s="47" t="s">
        <v>82</v>
      </c>
      <c r="M93" s="47" t="s">
        <v>23</v>
      </c>
      <c r="N93" s="50" t="str">
        <f>IF(ISERROR(VLOOKUP(M93,'Specialised Service Code'!$A$1:$D$219,2,FALSE)),"",VLOOKUP(M93,'Specialised Service Code'!$A$1:$D$219,2,FALSE))</f>
        <v>SPECIALIST CANCER SERVICES FOR CHILDREN AND YOUNG PEOPLE: PAEDIATRIC CANCER</v>
      </c>
      <c r="O93" s="47" t="s">
        <v>83</v>
      </c>
    </row>
    <row r="94" spans="1:15">
      <c r="A94" s="121" t="s">
        <v>27</v>
      </c>
      <c r="B94" s="122" t="s">
        <v>103</v>
      </c>
      <c r="C94" s="121" t="s">
        <v>44</v>
      </c>
      <c r="D94" s="47" t="s">
        <v>29</v>
      </c>
      <c r="E94" s="48" t="s">
        <v>383</v>
      </c>
      <c r="F94" s="48" t="s">
        <v>384</v>
      </c>
      <c r="G94" s="47" t="s">
        <v>9</v>
      </c>
      <c r="H94" s="50" t="s">
        <v>24</v>
      </c>
      <c r="I94" s="47" t="s">
        <v>81</v>
      </c>
      <c r="J94" s="47" t="s">
        <v>13</v>
      </c>
      <c r="K94" s="50" t="str">
        <f>IF(ISERROR(VLOOKUP(J94,'Specialised Service Code'!$A$1:$D$219,2,FALSE)),"",VLOOKUP(J94,'Specialised Service Code'!$A$1:$D$219,2,FALSE))</f>
        <v>CHEMOTHERAPY SERVICES</v>
      </c>
      <c r="L94" s="47" t="s">
        <v>82</v>
      </c>
      <c r="M94" s="47" t="s">
        <v>23</v>
      </c>
      <c r="N94" s="50" t="str">
        <f>IF(ISERROR(VLOOKUP(M94,'Specialised Service Code'!$A$1:$D$219,2,FALSE)),"",VLOOKUP(M94,'Specialised Service Code'!$A$1:$D$219,2,FALSE))</f>
        <v>SPECIALIST CANCER SERVICES FOR CHILDREN AND YOUNG PEOPLE: PAEDIATRIC CANCER</v>
      </c>
      <c r="O94" s="47" t="s">
        <v>83</v>
      </c>
    </row>
    <row r="95" spans="1:15">
      <c r="A95" s="121" t="s">
        <v>27</v>
      </c>
      <c r="B95" s="122" t="s">
        <v>103</v>
      </c>
      <c r="C95" s="121" t="s">
        <v>44</v>
      </c>
      <c r="D95" s="47" t="s">
        <v>29</v>
      </c>
      <c r="E95" s="48" t="s">
        <v>385</v>
      </c>
      <c r="F95" s="48" t="s">
        <v>386</v>
      </c>
      <c r="G95" s="47" t="s">
        <v>9</v>
      </c>
      <c r="H95" s="50" t="s">
        <v>24</v>
      </c>
      <c r="I95" s="47" t="s">
        <v>81</v>
      </c>
      <c r="J95" s="47" t="s">
        <v>13</v>
      </c>
      <c r="K95" s="50" t="str">
        <f>IF(ISERROR(VLOOKUP(J95,'Specialised Service Code'!$A$1:$D$219,2,FALSE)),"",VLOOKUP(J95,'Specialised Service Code'!$A$1:$D$219,2,FALSE))</f>
        <v>CHEMOTHERAPY SERVICES</v>
      </c>
      <c r="L95" s="47" t="s">
        <v>82</v>
      </c>
      <c r="M95" s="47" t="s">
        <v>23</v>
      </c>
      <c r="N95" s="50" t="str">
        <f>IF(ISERROR(VLOOKUP(M95,'Specialised Service Code'!$A$1:$D$219,2,FALSE)),"",VLOOKUP(M95,'Specialised Service Code'!$A$1:$D$219,2,FALSE))</f>
        <v>SPECIALIST CANCER SERVICES FOR CHILDREN AND YOUNG PEOPLE: PAEDIATRIC CANCER</v>
      </c>
      <c r="O95" s="47" t="s">
        <v>83</v>
      </c>
    </row>
    <row r="96" spans="1:15">
      <c r="A96" s="121" t="s">
        <v>27</v>
      </c>
      <c r="B96" s="122" t="s">
        <v>103</v>
      </c>
      <c r="C96" s="121" t="s">
        <v>44</v>
      </c>
      <c r="D96" s="47" t="s">
        <v>29</v>
      </c>
      <c r="E96" s="48" t="s">
        <v>387</v>
      </c>
      <c r="F96" s="48" t="s">
        <v>388</v>
      </c>
      <c r="G96" s="47" t="s">
        <v>9</v>
      </c>
      <c r="H96" s="50" t="s">
        <v>24</v>
      </c>
      <c r="I96" s="47" t="s">
        <v>81</v>
      </c>
      <c r="J96" s="47" t="s">
        <v>13</v>
      </c>
      <c r="K96" s="50" t="str">
        <f>IF(ISERROR(VLOOKUP(J96,'Specialised Service Code'!$A$1:$D$219,2,FALSE)),"",VLOOKUP(J96,'Specialised Service Code'!$A$1:$D$219,2,FALSE))</f>
        <v>CHEMOTHERAPY SERVICES</v>
      </c>
      <c r="L96" s="47" t="s">
        <v>82</v>
      </c>
      <c r="M96" s="47" t="s">
        <v>23</v>
      </c>
      <c r="N96" s="50" t="str">
        <f>IF(ISERROR(VLOOKUP(M96,'Specialised Service Code'!$A$1:$D$219,2,FALSE)),"",VLOOKUP(M96,'Specialised Service Code'!$A$1:$D$219,2,FALSE))</f>
        <v>SPECIALIST CANCER SERVICES FOR CHILDREN AND YOUNG PEOPLE: PAEDIATRIC CANCER</v>
      </c>
      <c r="O96" s="47" t="s">
        <v>83</v>
      </c>
    </row>
    <row r="97" spans="1:15">
      <c r="A97" s="121" t="s">
        <v>27</v>
      </c>
      <c r="B97" s="122" t="s">
        <v>103</v>
      </c>
      <c r="C97" s="121" t="s">
        <v>44</v>
      </c>
      <c r="D97" s="47" t="s">
        <v>29</v>
      </c>
      <c r="E97" s="48" t="s">
        <v>389</v>
      </c>
      <c r="F97" s="48" t="s">
        <v>390</v>
      </c>
      <c r="G97" s="47" t="s">
        <v>9</v>
      </c>
      <c r="H97" s="50" t="s">
        <v>24</v>
      </c>
      <c r="I97" s="47" t="s">
        <v>81</v>
      </c>
      <c r="J97" s="47" t="s">
        <v>13</v>
      </c>
      <c r="K97" s="50" t="str">
        <f>IF(ISERROR(VLOOKUP(J97,'Specialised Service Code'!$A$1:$D$219,2,FALSE)),"",VLOOKUP(J97,'Specialised Service Code'!$A$1:$D$219,2,FALSE))</f>
        <v>CHEMOTHERAPY SERVICES</v>
      </c>
      <c r="L97" s="47" t="s">
        <v>82</v>
      </c>
      <c r="M97" s="47" t="s">
        <v>23</v>
      </c>
      <c r="N97" s="50" t="str">
        <f>IF(ISERROR(VLOOKUP(M97,'Specialised Service Code'!$A$1:$D$219,2,FALSE)),"",VLOOKUP(M97,'Specialised Service Code'!$A$1:$D$219,2,FALSE))</f>
        <v>SPECIALIST CANCER SERVICES FOR CHILDREN AND YOUNG PEOPLE: PAEDIATRIC CANCER</v>
      </c>
      <c r="O97" s="47" t="s">
        <v>83</v>
      </c>
    </row>
    <row r="98" spans="1:15">
      <c r="A98" s="121" t="s">
        <v>27</v>
      </c>
      <c r="B98" s="122" t="s">
        <v>103</v>
      </c>
      <c r="C98" s="121" t="s">
        <v>44</v>
      </c>
      <c r="D98" s="47" t="s">
        <v>29</v>
      </c>
      <c r="E98" s="48" t="s">
        <v>391</v>
      </c>
      <c r="F98" s="48" t="s">
        <v>392</v>
      </c>
      <c r="G98" s="47" t="s">
        <v>9</v>
      </c>
      <c r="H98" s="50" t="s">
        <v>24</v>
      </c>
      <c r="I98" s="47" t="s">
        <v>81</v>
      </c>
      <c r="J98" s="47" t="s">
        <v>13</v>
      </c>
      <c r="K98" s="50" t="str">
        <f>IF(ISERROR(VLOOKUP(J98,'Specialised Service Code'!$A$1:$D$219,2,FALSE)),"",VLOOKUP(J98,'Specialised Service Code'!$A$1:$D$219,2,FALSE))</f>
        <v>CHEMOTHERAPY SERVICES</v>
      </c>
      <c r="L98" s="47" t="s">
        <v>82</v>
      </c>
      <c r="M98" s="47" t="s">
        <v>23</v>
      </c>
      <c r="N98" s="50" t="str">
        <f>IF(ISERROR(VLOOKUP(M98,'Specialised Service Code'!$A$1:$D$219,2,FALSE)),"",VLOOKUP(M98,'Specialised Service Code'!$A$1:$D$219,2,FALSE))</f>
        <v>SPECIALIST CANCER SERVICES FOR CHILDREN AND YOUNG PEOPLE: PAEDIATRIC CANCER</v>
      </c>
      <c r="O98" s="47" t="s">
        <v>83</v>
      </c>
    </row>
    <row r="99" spans="1:15">
      <c r="A99" s="121" t="s">
        <v>27</v>
      </c>
      <c r="B99" s="122" t="s">
        <v>103</v>
      </c>
      <c r="C99" s="121" t="s">
        <v>44</v>
      </c>
      <c r="D99" s="47" t="s">
        <v>29</v>
      </c>
      <c r="E99" s="48" t="s">
        <v>393</v>
      </c>
      <c r="F99" s="48" t="s">
        <v>394</v>
      </c>
      <c r="G99" s="47" t="s">
        <v>9</v>
      </c>
      <c r="H99" s="50" t="s">
        <v>24</v>
      </c>
      <c r="I99" s="47" t="s">
        <v>81</v>
      </c>
      <c r="J99" s="47" t="s">
        <v>13</v>
      </c>
      <c r="K99" s="50" t="str">
        <f>IF(ISERROR(VLOOKUP(J99,'Specialised Service Code'!$A$1:$D$219,2,FALSE)),"",VLOOKUP(J99,'Specialised Service Code'!$A$1:$D$219,2,FALSE))</f>
        <v>CHEMOTHERAPY SERVICES</v>
      </c>
      <c r="L99" s="47" t="s">
        <v>82</v>
      </c>
      <c r="M99" s="47" t="s">
        <v>23</v>
      </c>
      <c r="N99" s="50" t="str">
        <f>IF(ISERROR(VLOOKUP(M99,'Specialised Service Code'!$A$1:$D$219,2,FALSE)),"",VLOOKUP(M99,'Specialised Service Code'!$A$1:$D$219,2,FALSE))</f>
        <v>SPECIALIST CANCER SERVICES FOR CHILDREN AND YOUNG PEOPLE: PAEDIATRIC CANCER</v>
      </c>
      <c r="O99" s="47" t="s">
        <v>83</v>
      </c>
    </row>
    <row r="100" spans="1:15">
      <c r="A100" s="121" t="s">
        <v>27</v>
      </c>
      <c r="B100" s="122" t="s">
        <v>103</v>
      </c>
      <c r="C100" s="121" t="s">
        <v>44</v>
      </c>
      <c r="D100" s="47" t="s">
        <v>29</v>
      </c>
      <c r="E100" s="48" t="s">
        <v>395</v>
      </c>
      <c r="F100" s="48" t="s">
        <v>396</v>
      </c>
      <c r="G100" s="47" t="s">
        <v>9</v>
      </c>
      <c r="H100" s="50" t="s">
        <v>24</v>
      </c>
      <c r="I100" s="47" t="s">
        <v>81</v>
      </c>
      <c r="J100" s="47" t="s">
        <v>13</v>
      </c>
      <c r="K100" s="50" t="str">
        <f>IF(ISERROR(VLOOKUP(J100,'Specialised Service Code'!$A$1:$D$219,2,FALSE)),"",VLOOKUP(J100,'Specialised Service Code'!$A$1:$D$219,2,FALSE))</f>
        <v>CHEMOTHERAPY SERVICES</v>
      </c>
      <c r="L100" s="47" t="s">
        <v>82</v>
      </c>
      <c r="M100" s="47" t="s">
        <v>23</v>
      </c>
      <c r="N100" s="50" t="str">
        <f>IF(ISERROR(VLOOKUP(M100,'Specialised Service Code'!$A$1:$D$219,2,FALSE)),"",VLOOKUP(M100,'Specialised Service Code'!$A$1:$D$219,2,FALSE))</f>
        <v>SPECIALIST CANCER SERVICES FOR CHILDREN AND YOUNG PEOPLE: PAEDIATRIC CANCER</v>
      </c>
      <c r="O100" s="47" t="s">
        <v>83</v>
      </c>
    </row>
    <row r="101" spans="1:15">
      <c r="A101" s="121" t="s">
        <v>27</v>
      </c>
      <c r="B101" s="122" t="s">
        <v>103</v>
      </c>
      <c r="C101" s="121" t="s">
        <v>44</v>
      </c>
      <c r="D101" s="47" t="s">
        <v>29</v>
      </c>
      <c r="E101" s="48" t="s">
        <v>397</v>
      </c>
      <c r="F101" s="48" t="s">
        <v>398</v>
      </c>
      <c r="G101" s="47" t="s">
        <v>9</v>
      </c>
      <c r="H101" s="50" t="s">
        <v>24</v>
      </c>
      <c r="I101" s="47" t="s">
        <v>81</v>
      </c>
      <c r="J101" s="47" t="s">
        <v>13</v>
      </c>
      <c r="K101" s="50" t="str">
        <f>IF(ISERROR(VLOOKUP(J101,'Specialised Service Code'!$A$1:$D$219,2,FALSE)),"",VLOOKUP(J101,'Specialised Service Code'!$A$1:$D$219,2,FALSE))</f>
        <v>CHEMOTHERAPY SERVICES</v>
      </c>
      <c r="L101" s="47" t="s">
        <v>82</v>
      </c>
      <c r="M101" s="47" t="s">
        <v>23</v>
      </c>
      <c r="N101" s="50" t="str">
        <f>IF(ISERROR(VLOOKUP(M101,'Specialised Service Code'!$A$1:$D$219,2,FALSE)),"",VLOOKUP(M101,'Specialised Service Code'!$A$1:$D$219,2,FALSE))</f>
        <v>SPECIALIST CANCER SERVICES FOR CHILDREN AND YOUNG PEOPLE: PAEDIATRIC CANCER</v>
      </c>
      <c r="O101" s="47" t="s">
        <v>83</v>
      </c>
    </row>
    <row r="102" spans="1:15">
      <c r="A102" s="121" t="s">
        <v>27</v>
      </c>
      <c r="B102" s="122" t="s">
        <v>103</v>
      </c>
      <c r="C102" s="121" t="s">
        <v>44</v>
      </c>
      <c r="D102" s="47" t="s">
        <v>29</v>
      </c>
      <c r="E102" s="48" t="s">
        <v>399</v>
      </c>
      <c r="F102" s="48" t="s">
        <v>400</v>
      </c>
      <c r="G102" s="47" t="s">
        <v>9</v>
      </c>
      <c r="H102" s="50" t="s">
        <v>24</v>
      </c>
      <c r="I102" s="47" t="s">
        <v>81</v>
      </c>
      <c r="J102" s="47" t="s">
        <v>13</v>
      </c>
      <c r="K102" s="50" t="str">
        <f>IF(ISERROR(VLOOKUP(J102,'Specialised Service Code'!$A$1:$D$219,2,FALSE)),"",VLOOKUP(J102,'Specialised Service Code'!$A$1:$D$219,2,FALSE))</f>
        <v>CHEMOTHERAPY SERVICES</v>
      </c>
      <c r="L102" s="47" t="s">
        <v>82</v>
      </c>
      <c r="M102" s="47" t="s">
        <v>23</v>
      </c>
      <c r="N102" s="50" t="str">
        <f>IF(ISERROR(VLOOKUP(M102,'Specialised Service Code'!$A$1:$D$219,2,FALSE)),"",VLOOKUP(M102,'Specialised Service Code'!$A$1:$D$219,2,FALSE))</f>
        <v>SPECIALIST CANCER SERVICES FOR CHILDREN AND YOUNG PEOPLE: PAEDIATRIC CANCER</v>
      </c>
      <c r="O102" s="47" t="s">
        <v>83</v>
      </c>
    </row>
    <row r="103" spans="1:15">
      <c r="A103" s="121" t="s">
        <v>27</v>
      </c>
      <c r="B103" s="122" t="s">
        <v>103</v>
      </c>
      <c r="C103" s="121" t="s">
        <v>44</v>
      </c>
      <c r="D103" s="47" t="s">
        <v>29</v>
      </c>
      <c r="E103" s="59" t="s">
        <v>401</v>
      </c>
      <c r="F103" s="59" t="s">
        <v>402</v>
      </c>
      <c r="G103" s="58" t="s">
        <v>9</v>
      </c>
      <c r="H103" s="59" t="s">
        <v>24</v>
      </c>
      <c r="I103" s="47" t="s">
        <v>81</v>
      </c>
      <c r="J103" s="47" t="s">
        <v>13</v>
      </c>
      <c r="K103" s="50" t="str">
        <f>IF(ISERROR(VLOOKUP(J103,'Specialised Service Code'!$A$1:$D$219,2,FALSE)),"",VLOOKUP(J103,'Specialised Service Code'!$A$1:$D$219,2,FALSE))</f>
        <v>CHEMOTHERAPY SERVICES</v>
      </c>
      <c r="L103" s="47" t="s">
        <v>82</v>
      </c>
      <c r="M103" s="47" t="s">
        <v>23</v>
      </c>
      <c r="N103" s="50" t="str">
        <f>IF(ISERROR(VLOOKUP(M103,'Specialised Service Code'!$A$1:$D$219,2,FALSE)),"",VLOOKUP(M103,'Specialised Service Code'!$A$1:$D$219,2,FALSE))</f>
        <v>SPECIALIST CANCER SERVICES FOR CHILDREN AND YOUNG PEOPLE: PAEDIATRIC CANCER</v>
      </c>
      <c r="O103" s="47" t="s">
        <v>83</v>
      </c>
    </row>
    <row r="104" spans="1:15">
      <c r="A104" s="121" t="s">
        <v>27</v>
      </c>
      <c r="B104" s="122" t="s">
        <v>103</v>
      </c>
      <c r="C104" s="121" t="s">
        <v>44</v>
      </c>
      <c r="D104" s="47" t="s">
        <v>29</v>
      </c>
      <c r="E104" s="48" t="s">
        <v>403</v>
      </c>
      <c r="F104" s="48" t="s">
        <v>404</v>
      </c>
      <c r="G104" s="47" t="s">
        <v>9</v>
      </c>
      <c r="H104" s="50" t="s">
        <v>24</v>
      </c>
      <c r="I104" s="47" t="s">
        <v>81</v>
      </c>
      <c r="J104" s="47" t="s">
        <v>13</v>
      </c>
      <c r="K104" s="50" t="str">
        <f>IF(ISERROR(VLOOKUP(J104,'Specialised Service Code'!$A$1:$D$219,2,FALSE)),"",VLOOKUP(J104,'Specialised Service Code'!$A$1:$D$219,2,FALSE))</f>
        <v>CHEMOTHERAPY SERVICES</v>
      </c>
      <c r="L104" s="47" t="s">
        <v>82</v>
      </c>
      <c r="M104" s="47" t="s">
        <v>23</v>
      </c>
      <c r="N104" s="50" t="str">
        <f>IF(ISERROR(VLOOKUP(M104,'Specialised Service Code'!$A$1:$D$219,2,FALSE)),"",VLOOKUP(M104,'Specialised Service Code'!$A$1:$D$219,2,FALSE))</f>
        <v>SPECIALIST CANCER SERVICES FOR CHILDREN AND YOUNG PEOPLE: PAEDIATRIC CANCER</v>
      </c>
      <c r="O104" s="47" t="s">
        <v>83</v>
      </c>
    </row>
    <row r="105" spans="1:15">
      <c r="A105" s="121" t="s">
        <v>27</v>
      </c>
      <c r="B105" s="122" t="s">
        <v>103</v>
      </c>
      <c r="C105" s="121" t="s">
        <v>44</v>
      </c>
      <c r="D105" s="47" t="s">
        <v>29</v>
      </c>
      <c r="E105" s="48" t="s">
        <v>405</v>
      </c>
      <c r="F105" s="48" t="s">
        <v>406</v>
      </c>
      <c r="G105" s="47" t="s">
        <v>9</v>
      </c>
      <c r="H105" s="50" t="s">
        <v>24</v>
      </c>
      <c r="I105" s="47" t="s">
        <v>81</v>
      </c>
      <c r="J105" s="47" t="s">
        <v>13</v>
      </c>
      <c r="K105" s="50" t="str">
        <f>IF(ISERROR(VLOOKUP(J105,'Specialised Service Code'!$A$1:$D$219,2,FALSE)),"",VLOOKUP(J105,'Specialised Service Code'!$A$1:$D$219,2,FALSE))</f>
        <v>CHEMOTHERAPY SERVICES</v>
      </c>
      <c r="L105" s="47" t="s">
        <v>82</v>
      </c>
      <c r="M105" s="47" t="s">
        <v>23</v>
      </c>
      <c r="N105" s="50" t="str">
        <f>IF(ISERROR(VLOOKUP(M105,'Specialised Service Code'!$A$1:$D$219,2,FALSE)),"",VLOOKUP(M105,'Specialised Service Code'!$A$1:$D$219,2,FALSE))</f>
        <v>SPECIALIST CANCER SERVICES FOR CHILDREN AND YOUNG PEOPLE: PAEDIATRIC CANCER</v>
      </c>
      <c r="O105" s="47" t="s">
        <v>83</v>
      </c>
    </row>
    <row r="106" spans="1:15">
      <c r="A106" s="121" t="s">
        <v>27</v>
      </c>
      <c r="B106" s="122" t="s">
        <v>103</v>
      </c>
      <c r="C106" s="121" t="s">
        <v>44</v>
      </c>
      <c r="D106" s="47" t="s">
        <v>29</v>
      </c>
      <c r="E106" s="48" t="s">
        <v>407</v>
      </c>
      <c r="F106" s="48" t="s">
        <v>408</v>
      </c>
      <c r="G106" s="47" t="s">
        <v>9</v>
      </c>
      <c r="H106" s="50" t="s">
        <v>24</v>
      </c>
      <c r="I106" s="47" t="s">
        <v>81</v>
      </c>
      <c r="J106" s="47" t="s">
        <v>13</v>
      </c>
      <c r="K106" s="50" t="str">
        <f>IF(ISERROR(VLOOKUP(J106,'Specialised Service Code'!$A$1:$D$219,2,FALSE)),"",VLOOKUP(J106,'Specialised Service Code'!$A$1:$D$219,2,FALSE))</f>
        <v>CHEMOTHERAPY SERVICES</v>
      </c>
      <c r="L106" s="47" t="s">
        <v>82</v>
      </c>
      <c r="M106" s="47" t="s">
        <v>23</v>
      </c>
      <c r="N106" s="50" t="str">
        <f>IF(ISERROR(VLOOKUP(M106,'Specialised Service Code'!$A$1:$D$219,2,FALSE)),"",VLOOKUP(M106,'Specialised Service Code'!$A$1:$D$219,2,FALSE))</f>
        <v>SPECIALIST CANCER SERVICES FOR CHILDREN AND YOUNG PEOPLE: PAEDIATRIC CANCER</v>
      </c>
      <c r="O106" s="47" t="s">
        <v>83</v>
      </c>
    </row>
    <row r="107" spans="1:15">
      <c r="A107" s="121" t="s">
        <v>27</v>
      </c>
      <c r="B107" s="122" t="s">
        <v>103</v>
      </c>
      <c r="C107" s="121" t="s">
        <v>44</v>
      </c>
      <c r="D107" s="47" t="s">
        <v>29</v>
      </c>
      <c r="E107" s="48" t="s">
        <v>409</v>
      </c>
      <c r="F107" s="48" t="s">
        <v>410</v>
      </c>
      <c r="G107" s="47" t="s">
        <v>9</v>
      </c>
      <c r="H107" s="50" t="s">
        <v>24</v>
      </c>
      <c r="I107" s="47" t="s">
        <v>81</v>
      </c>
      <c r="J107" s="47" t="s">
        <v>13</v>
      </c>
      <c r="K107" s="50" t="str">
        <f>IF(ISERROR(VLOOKUP(J107,'Specialised Service Code'!$A$1:$D$219,2,FALSE)),"",VLOOKUP(J107,'Specialised Service Code'!$A$1:$D$219,2,FALSE))</f>
        <v>CHEMOTHERAPY SERVICES</v>
      </c>
      <c r="L107" s="47" t="s">
        <v>82</v>
      </c>
      <c r="M107" s="47" t="s">
        <v>23</v>
      </c>
      <c r="N107" s="50" t="str">
        <f>IF(ISERROR(VLOOKUP(M107,'Specialised Service Code'!$A$1:$D$219,2,FALSE)),"",VLOOKUP(M107,'Specialised Service Code'!$A$1:$D$219,2,FALSE))</f>
        <v>SPECIALIST CANCER SERVICES FOR CHILDREN AND YOUNG PEOPLE: PAEDIATRIC CANCER</v>
      </c>
      <c r="O107" s="47" t="s">
        <v>83</v>
      </c>
    </row>
    <row r="108" spans="1:15">
      <c r="A108" s="121" t="s">
        <v>27</v>
      </c>
      <c r="B108" s="122" t="s">
        <v>103</v>
      </c>
      <c r="C108" s="121" t="s">
        <v>44</v>
      </c>
      <c r="D108" s="47" t="s">
        <v>29</v>
      </c>
      <c r="E108" s="48" t="s">
        <v>411</v>
      </c>
      <c r="F108" s="48" t="s">
        <v>412</v>
      </c>
      <c r="G108" s="47" t="s">
        <v>9</v>
      </c>
      <c r="H108" s="50" t="s">
        <v>24</v>
      </c>
      <c r="I108" s="47" t="s">
        <v>81</v>
      </c>
      <c r="J108" s="47" t="s">
        <v>13</v>
      </c>
      <c r="K108" s="50" t="str">
        <f>IF(ISERROR(VLOOKUP(J108,'Specialised Service Code'!$A$1:$D$219,2,FALSE)),"",VLOOKUP(J108,'Specialised Service Code'!$A$1:$D$219,2,FALSE))</f>
        <v>CHEMOTHERAPY SERVICES</v>
      </c>
      <c r="L108" s="47" t="s">
        <v>82</v>
      </c>
      <c r="M108" s="47" t="s">
        <v>23</v>
      </c>
      <c r="N108" s="50" t="str">
        <f>IF(ISERROR(VLOOKUP(M108,'Specialised Service Code'!$A$1:$D$219,2,FALSE)),"",VLOOKUP(M108,'Specialised Service Code'!$A$1:$D$219,2,FALSE))</f>
        <v>SPECIALIST CANCER SERVICES FOR CHILDREN AND YOUNG PEOPLE: PAEDIATRIC CANCER</v>
      </c>
      <c r="O108" s="47" t="s">
        <v>83</v>
      </c>
    </row>
    <row r="109" spans="1:15">
      <c r="A109" s="121" t="s">
        <v>27</v>
      </c>
      <c r="B109" s="122" t="s">
        <v>103</v>
      </c>
      <c r="C109" s="121" t="s">
        <v>44</v>
      </c>
      <c r="D109" s="47" t="s">
        <v>29</v>
      </c>
      <c r="E109" s="48" t="s">
        <v>413</v>
      </c>
      <c r="F109" s="48" t="s">
        <v>414</v>
      </c>
      <c r="G109" s="47" t="s">
        <v>9</v>
      </c>
      <c r="H109" s="50" t="s">
        <v>24</v>
      </c>
      <c r="I109" s="47" t="s">
        <v>81</v>
      </c>
      <c r="J109" s="47" t="s">
        <v>13</v>
      </c>
      <c r="K109" s="50" t="str">
        <f>IF(ISERROR(VLOOKUP(J109,'Specialised Service Code'!$A$1:$D$219,2,FALSE)),"",VLOOKUP(J109,'Specialised Service Code'!$A$1:$D$219,2,FALSE))</f>
        <v>CHEMOTHERAPY SERVICES</v>
      </c>
      <c r="L109" s="47" t="s">
        <v>82</v>
      </c>
      <c r="M109" s="47" t="s">
        <v>23</v>
      </c>
      <c r="N109" s="50" t="str">
        <f>IF(ISERROR(VLOOKUP(M109,'Specialised Service Code'!$A$1:$D$219,2,FALSE)),"",VLOOKUP(M109,'Specialised Service Code'!$A$1:$D$219,2,FALSE))</f>
        <v>SPECIALIST CANCER SERVICES FOR CHILDREN AND YOUNG PEOPLE: PAEDIATRIC CANCER</v>
      </c>
      <c r="O109" s="47" t="s">
        <v>83</v>
      </c>
    </row>
    <row r="110" spans="1:15">
      <c r="A110" s="121" t="s">
        <v>27</v>
      </c>
      <c r="B110" s="122" t="s">
        <v>103</v>
      </c>
      <c r="C110" s="121" t="s">
        <v>44</v>
      </c>
      <c r="D110" s="47" t="s">
        <v>29</v>
      </c>
      <c r="E110" s="48" t="s">
        <v>415</v>
      </c>
      <c r="F110" s="48" t="s">
        <v>416</v>
      </c>
      <c r="G110" s="47" t="s">
        <v>9</v>
      </c>
      <c r="H110" s="50" t="s">
        <v>24</v>
      </c>
      <c r="I110" s="47" t="s">
        <v>81</v>
      </c>
      <c r="J110" s="47" t="s">
        <v>13</v>
      </c>
      <c r="K110" s="50" t="str">
        <f>IF(ISERROR(VLOOKUP(J110,'Specialised Service Code'!$A$1:$D$219,2,FALSE)),"",VLOOKUP(J110,'Specialised Service Code'!$A$1:$D$219,2,FALSE))</f>
        <v>CHEMOTHERAPY SERVICES</v>
      </c>
      <c r="L110" s="47" t="s">
        <v>82</v>
      </c>
      <c r="M110" s="47" t="s">
        <v>23</v>
      </c>
      <c r="N110" s="50" t="str">
        <f>IF(ISERROR(VLOOKUP(M110,'Specialised Service Code'!$A$1:$D$219,2,FALSE)),"",VLOOKUP(M110,'Specialised Service Code'!$A$1:$D$219,2,FALSE))</f>
        <v>SPECIALIST CANCER SERVICES FOR CHILDREN AND YOUNG PEOPLE: PAEDIATRIC CANCER</v>
      </c>
      <c r="O110" s="47" t="s">
        <v>83</v>
      </c>
    </row>
    <row r="111" spans="1:15">
      <c r="A111" s="121" t="s">
        <v>27</v>
      </c>
      <c r="B111" s="122" t="s">
        <v>103</v>
      </c>
      <c r="C111" s="121" t="s">
        <v>44</v>
      </c>
      <c r="D111" s="47" t="s">
        <v>29</v>
      </c>
      <c r="E111" s="49" t="s">
        <v>417</v>
      </c>
      <c r="F111" s="47" t="s">
        <v>418</v>
      </c>
      <c r="G111" s="47" t="s">
        <v>9</v>
      </c>
      <c r="H111" s="50" t="s">
        <v>24</v>
      </c>
      <c r="I111" s="47" t="s">
        <v>81</v>
      </c>
      <c r="J111" s="47" t="s">
        <v>13</v>
      </c>
      <c r="K111" s="50" t="str">
        <f>IF(ISERROR(VLOOKUP(J111,'Specialised Service Code'!$A$1:$D$219,2,FALSE)),"",VLOOKUP(J111,'Specialised Service Code'!$A$1:$D$219,2,FALSE))</f>
        <v>CHEMOTHERAPY SERVICES</v>
      </c>
      <c r="L111" s="47" t="s">
        <v>82</v>
      </c>
      <c r="M111" s="47" t="s">
        <v>23</v>
      </c>
      <c r="N111" s="50" t="str">
        <f>IF(ISERROR(VLOOKUP(M111,'Specialised Service Code'!$A$1:$D$219,2,FALSE)),"",VLOOKUP(M111,'Specialised Service Code'!$A$1:$D$219,2,FALSE))</f>
        <v>SPECIALIST CANCER SERVICES FOR CHILDREN AND YOUNG PEOPLE: PAEDIATRIC CANCER</v>
      </c>
      <c r="O111" s="47" t="s">
        <v>83</v>
      </c>
    </row>
    <row r="112" spans="1:15">
      <c r="A112" s="121" t="s">
        <v>27</v>
      </c>
      <c r="B112" s="122" t="s">
        <v>103</v>
      </c>
      <c r="C112" s="121" t="s">
        <v>44</v>
      </c>
      <c r="D112" s="47" t="s">
        <v>29</v>
      </c>
      <c r="E112" s="48" t="s">
        <v>419</v>
      </c>
      <c r="F112" s="50" t="s">
        <v>420</v>
      </c>
      <c r="G112" s="47" t="s">
        <v>9</v>
      </c>
      <c r="H112" s="50" t="s">
        <v>24</v>
      </c>
      <c r="I112" s="47" t="s">
        <v>81</v>
      </c>
      <c r="J112" s="47" t="s">
        <v>13</v>
      </c>
      <c r="K112" s="50" t="str">
        <f>IF(ISERROR(VLOOKUP(J112,'Specialised Service Code'!$A$1:$D$219,2,FALSE)),"",VLOOKUP(J112,'Specialised Service Code'!$A$1:$D$219,2,FALSE))</f>
        <v>CHEMOTHERAPY SERVICES</v>
      </c>
      <c r="L112" s="47" t="s">
        <v>82</v>
      </c>
      <c r="M112" s="47" t="s">
        <v>23</v>
      </c>
      <c r="N112" s="50" t="str">
        <f>IF(ISERROR(VLOOKUP(M112,'Specialised Service Code'!$A$1:$D$219,2,FALSE)),"",VLOOKUP(M112,'Specialised Service Code'!$A$1:$D$219,2,FALSE))</f>
        <v>SPECIALIST CANCER SERVICES FOR CHILDREN AND YOUNG PEOPLE: PAEDIATRIC CANCER</v>
      </c>
      <c r="O112" s="47" t="s">
        <v>83</v>
      </c>
    </row>
    <row r="113" spans="1:15">
      <c r="A113" s="121" t="s">
        <v>27</v>
      </c>
      <c r="B113" s="122" t="s">
        <v>103</v>
      </c>
      <c r="C113" s="121" t="s">
        <v>44</v>
      </c>
      <c r="D113" s="47" t="s">
        <v>29</v>
      </c>
      <c r="E113" s="62" t="s">
        <v>421</v>
      </c>
      <c r="F113" s="57" t="s">
        <v>422</v>
      </c>
      <c r="G113" s="62" t="s">
        <v>9</v>
      </c>
      <c r="H113" s="50" t="s">
        <v>24</v>
      </c>
      <c r="I113" s="47" t="s">
        <v>81</v>
      </c>
      <c r="J113" s="47" t="s">
        <v>13</v>
      </c>
      <c r="K113" s="50" t="str">
        <f>IF(ISERROR(VLOOKUP(J113,'Specialised Service Code'!$A$1:$D$219,2,FALSE)),"",VLOOKUP(J113,'Specialised Service Code'!$A$1:$D$219,2,FALSE))</f>
        <v>CHEMOTHERAPY SERVICES</v>
      </c>
      <c r="L113" s="47" t="s">
        <v>82</v>
      </c>
      <c r="M113" s="47" t="s">
        <v>23</v>
      </c>
      <c r="N113" s="50" t="str">
        <f>IF(ISERROR(VLOOKUP(M113,'Specialised Service Code'!$A$1:$D$219,2,FALSE)),"",VLOOKUP(M113,'Specialised Service Code'!$A$1:$D$219,2,FALSE))</f>
        <v>SPECIALIST CANCER SERVICES FOR CHILDREN AND YOUNG PEOPLE: PAEDIATRIC CANCER</v>
      </c>
      <c r="O113" s="47" t="s">
        <v>83</v>
      </c>
    </row>
    <row r="114" spans="1:15">
      <c r="A114" s="121" t="s">
        <v>27</v>
      </c>
      <c r="B114" s="122" t="s">
        <v>103</v>
      </c>
      <c r="C114" s="121" t="s">
        <v>44</v>
      </c>
      <c r="D114" s="47" t="s">
        <v>29</v>
      </c>
      <c r="E114" s="48" t="s">
        <v>423</v>
      </c>
      <c r="F114" s="48" t="s">
        <v>424</v>
      </c>
      <c r="G114" s="47" t="s">
        <v>9</v>
      </c>
      <c r="H114" s="50" t="s">
        <v>24</v>
      </c>
      <c r="I114" s="47" t="s">
        <v>81</v>
      </c>
      <c r="J114" s="47" t="s">
        <v>13</v>
      </c>
      <c r="K114" s="50" t="str">
        <f>IF(ISERROR(VLOOKUP(J114,'Specialised Service Code'!$A$1:$D$219,2,FALSE)),"",VLOOKUP(J114,'Specialised Service Code'!$A$1:$D$219,2,FALSE))</f>
        <v>CHEMOTHERAPY SERVICES</v>
      </c>
      <c r="L114" s="47" t="s">
        <v>82</v>
      </c>
      <c r="M114" s="47" t="s">
        <v>23</v>
      </c>
      <c r="N114" s="50" t="str">
        <f>IF(ISERROR(VLOOKUP(M114,'Specialised Service Code'!$A$1:$D$219,2,FALSE)),"",VLOOKUP(M114,'Specialised Service Code'!$A$1:$D$219,2,FALSE))</f>
        <v>SPECIALIST CANCER SERVICES FOR CHILDREN AND YOUNG PEOPLE: PAEDIATRIC CANCER</v>
      </c>
      <c r="O114" s="47" t="s">
        <v>83</v>
      </c>
    </row>
    <row r="115" spans="1:15">
      <c r="A115" s="121" t="s">
        <v>27</v>
      </c>
      <c r="B115" s="122" t="s">
        <v>103</v>
      </c>
      <c r="C115" s="121" t="s">
        <v>44</v>
      </c>
      <c r="D115" s="47" t="s">
        <v>29</v>
      </c>
      <c r="E115" s="48" t="s">
        <v>425</v>
      </c>
      <c r="F115" s="48" t="s">
        <v>426</v>
      </c>
      <c r="G115" s="47" t="s">
        <v>9</v>
      </c>
      <c r="H115" s="50" t="s">
        <v>24</v>
      </c>
      <c r="I115" s="47" t="s">
        <v>81</v>
      </c>
      <c r="J115" s="47" t="s">
        <v>13</v>
      </c>
      <c r="K115" s="50" t="str">
        <f>IF(ISERROR(VLOOKUP(J115,'Specialised Service Code'!$A$1:$D$219,2,FALSE)),"",VLOOKUP(J115,'Specialised Service Code'!$A$1:$D$219,2,FALSE))</f>
        <v>CHEMOTHERAPY SERVICES</v>
      </c>
      <c r="L115" s="47" t="s">
        <v>82</v>
      </c>
      <c r="M115" s="47" t="s">
        <v>23</v>
      </c>
      <c r="N115" s="50" t="str">
        <f>IF(ISERROR(VLOOKUP(M115,'Specialised Service Code'!$A$1:$D$219,2,FALSE)),"",VLOOKUP(M115,'Specialised Service Code'!$A$1:$D$219,2,FALSE))</f>
        <v>SPECIALIST CANCER SERVICES FOR CHILDREN AND YOUNG PEOPLE: PAEDIATRIC CANCER</v>
      </c>
      <c r="O115" s="47" t="s">
        <v>83</v>
      </c>
    </row>
    <row r="116" spans="1:15">
      <c r="A116" s="121" t="s">
        <v>27</v>
      </c>
      <c r="B116" s="122" t="s">
        <v>103</v>
      </c>
      <c r="C116" s="121" t="s">
        <v>44</v>
      </c>
      <c r="D116" s="47" t="s">
        <v>29</v>
      </c>
      <c r="E116" s="48" t="s">
        <v>427</v>
      </c>
      <c r="F116" s="48" t="s">
        <v>428</v>
      </c>
      <c r="G116" s="47" t="s">
        <v>9</v>
      </c>
      <c r="H116" s="50" t="s">
        <v>24</v>
      </c>
      <c r="I116" s="47" t="s">
        <v>81</v>
      </c>
      <c r="J116" s="47" t="s">
        <v>13</v>
      </c>
      <c r="K116" s="50" t="str">
        <f>IF(ISERROR(VLOOKUP(J116,'Specialised Service Code'!$A$1:$D$219,2,FALSE)),"",VLOOKUP(J116,'Specialised Service Code'!$A$1:$D$219,2,FALSE))</f>
        <v>CHEMOTHERAPY SERVICES</v>
      </c>
      <c r="L116" s="47" t="s">
        <v>82</v>
      </c>
      <c r="M116" s="47" t="s">
        <v>23</v>
      </c>
      <c r="N116" s="50" t="str">
        <f>IF(ISERROR(VLOOKUP(M116,'Specialised Service Code'!$A$1:$D$219,2,FALSE)),"",VLOOKUP(M116,'Specialised Service Code'!$A$1:$D$219,2,FALSE))</f>
        <v>SPECIALIST CANCER SERVICES FOR CHILDREN AND YOUNG PEOPLE: PAEDIATRIC CANCER</v>
      </c>
      <c r="O116" s="47" t="s">
        <v>83</v>
      </c>
    </row>
    <row r="117" spans="1:15">
      <c r="A117" s="121" t="s">
        <v>27</v>
      </c>
      <c r="B117" s="122" t="s">
        <v>103</v>
      </c>
      <c r="C117" s="121" t="s">
        <v>44</v>
      </c>
      <c r="D117" s="47" t="s">
        <v>29</v>
      </c>
      <c r="E117" s="48" t="s">
        <v>429</v>
      </c>
      <c r="F117" s="48" t="s">
        <v>430</v>
      </c>
      <c r="G117" s="47" t="s">
        <v>9</v>
      </c>
      <c r="H117" s="50" t="s">
        <v>24</v>
      </c>
      <c r="I117" s="47" t="s">
        <v>81</v>
      </c>
      <c r="J117" s="47" t="s">
        <v>13</v>
      </c>
      <c r="K117" s="50" t="str">
        <f>IF(ISERROR(VLOOKUP(J117,'Specialised Service Code'!$A$1:$D$219,2,FALSE)),"",VLOOKUP(J117,'Specialised Service Code'!$A$1:$D$219,2,FALSE))</f>
        <v>CHEMOTHERAPY SERVICES</v>
      </c>
      <c r="L117" s="47" t="s">
        <v>82</v>
      </c>
      <c r="M117" s="47" t="s">
        <v>23</v>
      </c>
      <c r="N117" s="50" t="str">
        <f>IF(ISERROR(VLOOKUP(M117,'Specialised Service Code'!$A$1:$D$219,2,FALSE)),"",VLOOKUP(M117,'Specialised Service Code'!$A$1:$D$219,2,FALSE))</f>
        <v>SPECIALIST CANCER SERVICES FOR CHILDREN AND YOUNG PEOPLE: PAEDIATRIC CANCER</v>
      </c>
      <c r="O117" s="47" t="s">
        <v>83</v>
      </c>
    </row>
    <row r="118" spans="1:15">
      <c r="A118" s="121" t="s">
        <v>27</v>
      </c>
      <c r="B118" s="122" t="s">
        <v>103</v>
      </c>
      <c r="C118" s="121" t="s">
        <v>44</v>
      </c>
      <c r="D118" s="47" t="s">
        <v>29</v>
      </c>
      <c r="E118" s="49" t="s">
        <v>431</v>
      </c>
      <c r="F118" s="47" t="s">
        <v>432</v>
      </c>
      <c r="G118" s="47" t="s">
        <v>9</v>
      </c>
      <c r="H118" s="50" t="s">
        <v>24</v>
      </c>
      <c r="I118" s="47" t="s">
        <v>81</v>
      </c>
      <c r="J118" s="47" t="s">
        <v>13</v>
      </c>
      <c r="K118" s="50" t="str">
        <f>IF(ISERROR(VLOOKUP(J118,'Specialised Service Code'!$A$1:$D$219,2,FALSE)),"",VLOOKUP(J118,'Specialised Service Code'!$A$1:$D$219,2,FALSE))</f>
        <v>CHEMOTHERAPY SERVICES</v>
      </c>
      <c r="L118" s="47" t="s">
        <v>82</v>
      </c>
      <c r="M118" s="47" t="s">
        <v>23</v>
      </c>
      <c r="N118" s="50" t="str">
        <f>IF(ISERROR(VLOOKUP(M118,'Specialised Service Code'!$A$1:$D$219,2,FALSE)),"",VLOOKUP(M118,'Specialised Service Code'!$A$1:$D$219,2,FALSE))</f>
        <v>SPECIALIST CANCER SERVICES FOR CHILDREN AND YOUNG PEOPLE: PAEDIATRIC CANCER</v>
      </c>
      <c r="O118" s="47" t="s">
        <v>83</v>
      </c>
    </row>
    <row r="119" spans="1:15">
      <c r="A119" s="121" t="s">
        <v>27</v>
      </c>
      <c r="B119" s="122" t="s">
        <v>103</v>
      </c>
      <c r="C119" s="121" t="s">
        <v>44</v>
      </c>
      <c r="D119" s="47" t="s">
        <v>29</v>
      </c>
      <c r="E119" s="49" t="s">
        <v>433</v>
      </c>
      <c r="F119" s="47" t="s">
        <v>434</v>
      </c>
      <c r="G119" s="47" t="s">
        <v>9</v>
      </c>
      <c r="H119" s="50" t="s">
        <v>24</v>
      </c>
      <c r="I119" s="47" t="s">
        <v>81</v>
      </c>
      <c r="J119" s="47" t="s">
        <v>13</v>
      </c>
      <c r="K119" s="50" t="str">
        <f>IF(ISERROR(VLOOKUP(J119,'Specialised Service Code'!$A$1:$D$219,2,FALSE)),"",VLOOKUP(J119,'Specialised Service Code'!$A$1:$D$219,2,FALSE))</f>
        <v>CHEMOTHERAPY SERVICES</v>
      </c>
      <c r="L119" s="47" t="s">
        <v>82</v>
      </c>
      <c r="M119" s="47" t="s">
        <v>23</v>
      </c>
      <c r="N119" s="50" t="str">
        <f>IF(ISERROR(VLOOKUP(M119,'Specialised Service Code'!$A$1:$D$219,2,FALSE)),"",VLOOKUP(M119,'Specialised Service Code'!$A$1:$D$219,2,FALSE))</f>
        <v>SPECIALIST CANCER SERVICES FOR CHILDREN AND YOUNG PEOPLE: PAEDIATRIC CANCER</v>
      </c>
      <c r="O119" s="47" t="s">
        <v>83</v>
      </c>
    </row>
    <row r="120" spans="1:15">
      <c r="A120" s="121" t="s">
        <v>27</v>
      </c>
      <c r="B120" s="122" t="s">
        <v>103</v>
      </c>
      <c r="C120" s="121" t="s">
        <v>44</v>
      </c>
      <c r="D120" s="47" t="s">
        <v>29</v>
      </c>
      <c r="E120" s="48" t="s">
        <v>435</v>
      </c>
      <c r="F120" s="48" t="s">
        <v>436</v>
      </c>
      <c r="G120" s="47" t="s">
        <v>9</v>
      </c>
      <c r="H120" s="50" t="s">
        <v>24</v>
      </c>
      <c r="I120" s="47" t="s">
        <v>81</v>
      </c>
      <c r="J120" s="47" t="s">
        <v>13</v>
      </c>
      <c r="K120" s="50" t="str">
        <f>IF(ISERROR(VLOOKUP(J120,'Specialised Service Code'!$A$1:$D$219,2,FALSE)),"",VLOOKUP(J120,'Specialised Service Code'!$A$1:$D$219,2,FALSE))</f>
        <v>CHEMOTHERAPY SERVICES</v>
      </c>
      <c r="L120" s="47" t="s">
        <v>82</v>
      </c>
      <c r="M120" s="47" t="s">
        <v>23</v>
      </c>
      <c r="N120" s="50" t="str">
        <f>IF(ISERROR(VLOOKUP(M120,'Specialised Service Code'!$A$1:$D$219,2,FALSE)),"",VLOOKUP(M120,'Specialised Service Code'!$A$1:$D$219,2,FALSE))</f>
        <v>SPECIALIST CANCER SERVICES FOR CHILDREN AND YOUNG PEOPLE: PAEDIATRIC CANCER</v>
      </c>
      <c r="O120" s="47" t="s">
        <v>83</v>
      </c>
    </row>
    <row r="121" spans="1:15">
      <c r="A121" s="121" t="s">
        <v>27</v>
      </c>
      <c r="B121" s="122" t="s">
        <v>103</v>
      </c>
      <c r="C121" s="121" t="s">
        <v>44</v>
      </c>
      <c r="D121" s="47" t="s">
        <v>29</v>
      </c>
      <c r="E121" s="48" t="s">
        <v>437</v>
      </c>
      <c r="F121" s="48" t="s">
        <v>438</v>
      </c>
      <c r="G121" s="47" t="s">
        <v>9</v>
      </c>
      <c r="H121" s="50" t="s">
        <v>24</v>
      </c>
      <c r="I121" s="47" t="s">
        <v>81</v>
      </c>
      <c r="J121" s="47" t="s">
        <v>13</v>
      </c>
      <c r="K121" s="50" t="str">
        <f>IF(ISERROR(VLOOKUP(J121,'Specialised Service Code'!$A$1:$D$219,2,FALSE)),"",VLOOKUP(J121,'Specialised Service Code'!$A$1:$D$219,2,FALSE))</f>
        <v>CHEMOTHERAPY SERVICES</v>
      </c>
      <c r="L121" s="47" t="s">
        <v>82</v>
      </c>
      <c r="M121" s="47" t="s">
        <v>23</v>
      </c>
      <c r="N121" s="50" t="str">
        <f>IF(ISERROR(VLOOKUP(M121,'Specialised Service Code'!$A$1:$D$219,2,FALSE)),"",VLOOKUP(M121,'Specialised Service Code'!$A$1:$D$219,2,FALSE))</f>
        <v>SPECIALIST CANCER SERVICES FOR CHILDREN AND YOUNG PEOPLE: PAEDIATRIC CANCER</v>
      </c>
      <c r="O121" s="47" t="s">
        <v>83</v>
      </c>
    </row>
    <row r="122" spans="1:15">
      <c r="A122" s="121" t="s">
        <v>27</v>
      </c>
      <c r="B122" s="122" t="s">
        <v>103</v>
      </c>
      <c r="C122" s="121" t="s">
        <v>44</v>
      </c>
      <c r="D122" s="47" t="s">
        <v>29</v>
      </c>
      <c r="E122" s="47" t="s">
        <v>439</v>
      </c>
      <c r="F122" s="56" t="s">
        <v>440</v>
      </c>
      <c r="G122" s="52" t="s">
        <v>9</v>
      </c>
      <c r="H122" s="50" t="s">
        <v>24</v>
      </c>
      <c r="I122" s="47" t="s">
        <v>81</v>
      </c>
      <c r="J122" s="47" t="s">
        <v>13</v>
      </c>
      <c r="K122" s="50" t="str">
        <f>IF(ISERROR(VLOOKUP(J122,'Specialised Service Code'!$A$1:$D$219,2,FALSE)),"",VLOOKUP(J122,'Specialised Service Code'!$A$1:$D$219,2,FALSE))</f>
        <v>CHEMOTHERAPY SERVICES</v>
      </c>
      <c r="L122" s="47" t="s">
        <v>82</v>
      </c>
      <c r="M122" s="47" t="s">
        <v>23</v>
      </c>
      <c r="N122" s="50" t="str">
        <f>IF(ISERROR(VLOOKUP(M122,'Specialised Service Code'!$A$1:$D$219,2,FALSE)),"",VLOOKUP(M122,'Specialised Service Code'!$A$1:$D$219,2,FALSE))</f>
        <v>SPECIALIST CANCER SERVICES FOR CHILDREN AND YOUNG PEOPLE: PAEDIATRIC CANCER</v>
      </c>
      <c r="O122" s="47" t="s">
        <v>83</v>
      </c>
    </row>
    <row r="123" spans="1:15">
      <c r="A123" s="121" t="s">
        <v>27</v>
      </c>
      <c r="B123" s="122" t="s">
        <v>103</v>
      </c>
      <c r="C123" s="121" t="s">
        <v>44</v>
      </c>
      <c r="D123" s="47" t="s">
        <v>29</v>
      </c>
      <c r="E123" s="49" t="s">
        <v>441</v>
      </c>
      <c r="F123" s="47" t="s">
        <v>442</v>
      </c>
      <c r="G123" s="53" t="s">
        <v>9</v>
      </c>
      <c r="H123" s="63" t="s">
        <v>24</v>
      </c>
      <c r="I123" s="47" t="s">
        <v>81</v>
      </c>
      <c r="J123" s="47" t="s">
        <v>13</v>
      </c>
      <c r="K123" s="50" t="str">
        <f>IF(ISERROR(VLOOKUP(J123,'Specialised Service Code'!$A$1:$D$219,2,FALSE)),"",VLOOKUP(J123,'Specialised Service Code'!$A$1:$D$219,2,FALSE))</f>
        <v>CHEMOTHERAPY SERVICES</v>
      </c>
      <c r="L123" s="47" t="s">
        <v>82</v>
      </c>
      <c r="M123" s="47" t="s">
        <v>23</v>
      </c>
      <c r="N123" s="50" t="str">
        <f>IF(ISERROR(VLOOKUP(M123,'Specialised Service Code'!$A$1:$D$219,2,FALSE)),"",VLOOKUP(M123,'Specialised Service Code'!$A$1:$D$219,2,FALSE))</f>
        <v>SPECIALIST CANCER SERVICES FOR CHILDREN AND YOUNG PEOPLE: PAEDIATRIC CANCER</v>
      </c>
      <c r="O123" s="47" t="s">
        <v>83</v>
      </c>
    </row>
    <row r="124" spans="1:15">
      <c r="A124" s="121" t="s">
        <v>27</v>
      </c>
      <c r="B124" s="122" t="s">
        <v>103</v>
      </c>
      <c r="C124" s="121" t="s">
        <v>44</v>
      </c>
      <c r="D124" s="47" t="s">
        <v>29</v>
      </c>
      <c r="E124" s="49" t="s">
        <v>443</v>
      </c>
      <c r="F124" s="47" t="s">
        <v>444</v>
      </c>
      <c r="G124" s="53" t="s">
        <v>9</v>
      </c>
      <c r="H124" s="63" t="s">
        <v>24</v>
      </c>
      <c r="I124" s="47" t="s">
        <v>81</v>
      </c>
      <c r="J124" s="47" t="s">
        <v>13</v>
      </c>
      <c r="K124" s="50" t="str">
        <f>IF(ISERROR(VLOOKUP(J124,'Specialised Service Code'!$A$1:$D$219,2,FALSE)),"",VLOOKUP(J124,'Specialised Service Code'!$A$1:$D$219,2,FALSE))</f>
        <v>CHEMOTHERAPY SERVICES</v>
      </c>
      <c r="L124" s="47" t="s">
        <v>82</v>
      </c>
      <c r="M124" s="47" t="s">
        <v>23</v>
      </c>
      <c r="N124" s="50" t="str">
        <f>IF(ISERROR(VLOOKUP(M124,'Specialised Service Code'!$A$1:$D$219,2,FALSE)),"",VLOOKUP(M124,'Specialised Service Code'!$A$1:$D$219,2,FALSE))</f>
        <v>SPECIALIST CANCER SERVICES FOR CHILDREN AND YOUNG PEOPLE: PAEDIATRIC CANCER</v>
      </c>
      <c r="O124" s="47" t="s">
        <v>83</v>
      </c>
    </row>
    <row r="125" spans="1:15">
      <c r="A125" s="121" t="s">
        <v>27</v>
      </c>
      <c r="B125" s="122" t="s">
        <v>103</v>
      </c>
      <c r="C125" s="121" t="s">
        <v>44</v>
      </c>
      <c r="D125" s="47" t="s">
        <v>29</v>
      </c>
      <c r="E125" s="49" t="s">
        <v>445</v>
      </c>
      <c r="F125" s="47" t="s">
        <v>446</v>
      </c>
      <c r="G125" s="47" t="s">
        <v>9</v>
      </c>
      <c r="H125" s="50" t="s">
        <v>24</v>
      </c>
      <c r="I125" s="47" t="s">
        <v>81</v>
      </c>
      <c r="J125" s="47" t="s">
        <v>13</v>
      </c>
      <c r="K125" s="50" t="str">
        <f>IF(ISERROR(VLOOKUP(J125,'Specialised Service Code'!$A$1:$D$219,2,FALSE)),"",VLOOKUP(J125,'Specialised Service Code'!$A$1:$D$219,2,FALSE))</f>
        <v>CHEMOTHERAPY SERVICES</v>
      </c>
      <c r="L125" s="47" t="s">
        <v>82</v>
      </c>
      <c r="M125" s="47" t="s">
        <v>23</v>
      </c>
      <c r="N125" s="50" t="str">
        <f>IF(ISERROR(VLOOKUP(M125,'Specialised Service Code'!$A$1:$D$219,2,FALSE)),"",VLOOKUP(M125,'Specialised Service Code'!$A$1:$D$219,2,FALSE))</f>
        <v>SPECIALIST CANCER SERVICES FOR CHILDREN AND YOUNG PEOPLE: PAEDIATRIC CANCER</v>
      </c>
      <c r="O125" s="47" t="s">
        <v>83</v>
      </c>
    </row>
    <row r="126" spans="1:15">
      <c r="A126" s="121" t="s">
        <v>27</v>
      </c>
      <c r="B126" s="122" t="s">
        <v>103</v>
      </c>
      <c r="C126" s="121" t="s">
        <v>44</v>
      </c>
      <c r="D126" s="47" t="s">
        <v>29</v>
      </c>
      <c r="E126" s="48" t="s">
        <v>447</v>
      </c>
      <c r="F126" s="48" t="s">
        <v>448</v>
      </c>
      <c r="G126" s="47" t="s">
        <v>9</v>
      </c>
      <c r="H126" s="50" t="s">
        <v>24</v>
      </c>
      <c r="I126" s="47" t="s">
        <v>81</v>
      </c>
      <c r="J126" s="47" t="s">
        <v>13</v>
      </c>
      <c r="K126" s="50" t="str">
        <f>IF(ISERROR(VLOOKUP(J126,'Specialised Service Code'!$A$1:$D$219,2,FALSE)),"",VLOOKUP(J126,'Specialised Service Code'!$A$1:$D$219,2,FALSE))</f>
        <v>CHEMOTHERAPY SERVICES</v>
      </c>
      <c r="L126" s="47" t="s">
        <v>82</v>
      </c>
      <c r="M126" s="47" t="s">
        <v>23</v>
      </c>
      <c r="N126" s="50" t="str">
        <f>IF(ISERROR(VLOOKUP(M126,'Specialised Service Code'!$A$1:$D$219,2,FALSE)),"",VLOOKUP(M126,'Specialised Service Code'!$A$1:$D$219,2,FALSE))</f>
        <v>SPECIALIST CANCER SERVICES FOR CHILDREN AND YOUNG PEOPLE: PAEDIATRIC CANCER</v>
      </c>
      <c r="O126" s="47" t="s">
        <v>83</v>
      </c>
    </row>
    <row r="127" spans="1:15">
      <c r="A127" s="121" t="s">
        <v>27</v>
      </c>
      <c r="B127" s="122" t="s">
        <v>103</v>
      </c>
      <c r="C127" s="121" t="s">
        <v>44</v>
      </c>
      <c r="D127" s="47" t="s">
        <v>29</v>
      </c>
      <c r="E127" s="48" t="s">
        <v>449</v>
      </c>
      <c r="F127" s="48" t="s">
        <v>450</v>
      </c>
      <c r="G127" s="47" t="s">
        <v>9</v>
      </c>
      <c r="H127" s="50" t="s">
        <v>24</v>
      </c>
      <c r="I127" s="47" t="s">
        <v>81</v>
      </c>
      <c r="J127" s="47" t="s">
        <v>13</v>
      </c>
      <c r="K127" s="50" t="str">
        <f>IF(ISERROR(VLOOKUP(J127,'Specialised Service Code'!$A$1:$D$219,2,FALSE)),"",VLOOKUP(J127,'Specialised Service Code'!$A$1:$D$219,2,FALSE))</f>
        <v>CHEMOTHERAPY SERVICES</v>
      </c>
      <c r="L127" s="47" t="s">
        <v>82</v>
      </c>
      <c r="M127" s="47" t="s">
        <v>23</v>
      </c>
      <c r="N127" s="50" t="str">
        <f>IF(ISERROR(VLOOKUP(M127,'Specialised Service Code'!$A$1:$D$219,2,FALSE)),"",VLOOKUP(M127,'Specialised Service Code'!$A$1:$D$219,2,FALSE))</f>
        <v>SPECIALIST CANCER SERVICES FOR CHILDREN AND YOUNG PEOPLE: PAEDIATRIC CANCER</v>
      </c>
      <c r="O127" s="47" t="s">
        <v>83</v>
      </c>
    </row>
    <row r="128" spans="1:15">
      <c r="A128" s="121" t="s">
        <v>27</v>
      </c>
      <c r="B128" s="122" t="s">
        <v>103</v>
      </c>
      <c r="C128" s="121" t="s">
        <v>44</v>
      </c>
      <c r="D128" s="47" t="s">
        <v>29</v>
      </c>
      <c r="E128" s="49" t="s">
        <v>451</v>
      </c>
      <c r="F128" s="47" t="s">
        <v>452</v>
      </c>
      <c r="G128" s="47" t="s">
        <v>9</v>
      </c>
      <c r="H128" s="50" t="s">
        <v>24</v>
      </c>
      <c r="I128" s="47" t="s">
        <v>81</v>
      </c>
      <c r="J128" s="47" t="s">
        <v>13</v>
      </c>
      <c r="K128" s="50" t="str">
        <f>IF(ISERROR(VLOOKUP(J128,'Specialised Service Code'!$A$1:$D$219,2,FALSE)),"",VLOOKUP(J128,'Specialised Service Code'!$A$1:$D$219,2,FALSE))</f>
        <v>CHEMOTHERAPY SERVICES</v>
      </c>
      <c r="L128" s="47" t="s">
        <v>82</v>
      </c>
      <c r="M128" s="47" t="s">
        <v>23</v>
      </c>
      <c r="N128" s="50" t="str">
        <f>IF(ISERROR(VLOOKUP(M128,'Specialised Service Code'!$A$1:$D$219,2,FALSE)),"",VLOOKUP(M128,'Specialised Service Code'!$A$1:$D$219,2,FALSE))</f>
        <v>SPECIALIST CANCER SERVICES FOR CHILDREN AND YOUNG PEOPLE: PAEDIATRIC CANCER</v>
      </c>
      <c r="O128" s="47" t="s">
        <v>83</v>
      </c>
    </row>
    <row r="129" spans="1:15">
      <c r="A129" s="121" t="s">
        <v>27</v>
      </c>
      <c r="B129" s="122" t="s">
        <v>103</v>
      </c>
      <c r="C129" s="121" t="s">
        <v>44</v>
      </c>
      <c r="D129" s="47" t="s">
        <v>29</v>
      </c>
      <c r="E129" s="48" t="s">
        <v>453</v>
      </c>
      <c r="F129" s="48" t="s">
        <v>454</v>
      </c>
      <c r="G129" s="47" t="s">
        <v>9</v>
      </c>
      <c r="H129" s="50" t="s">
        <v>24</v>
      </c>
      <c r="I129" s="47" t="s">
        <v>81</v>
      </c>
      <c r="J129" s="47" t="s">
        <v>13</v>
      </c>
      <c r="K129" s="50" t="str">
        <f>IF(ISERROR(VLOOKUP(J129,'Specialised Service Code'!$A$1:$D$219,2,FALSE)),"",VLOOKUP(J129,'Specialised Service Code'!$A$1:$D$219,2,FALSE))</f>
        <v>CHEMOTHERAPY SERVICES</v>
      </c>
      <c r="L129" s="47" t="s">
        <v>82</v>
      </c>
      <c r="M129" s="47" t="s">
        <v>23</v>
      </c>
      <c r="N129" s="50" t="str">
        <f>IF(ISERROR(VLOOKUP(M129,'Specialised Service Code'!$A$1:$D$219,2,FALSE)),"",VLOOKUP(M129,'Specialised Service Code'!$A$1:$D$219,2,FALSE))</f>
        <v>SPECIALIST CANCER SERVICES FOR CHILDREN AND YOUNG PEOPLE: PAEDIATRIC CANCER</v>
      </c>
      <c r="O129" s="47" t="s">
        <v>83</v>
      </c>
    </row>
    <row r="130" spans="1:15">
      <c r="A130" s="121" t="s">
        <v>27</v>
      </c>
      <c r="B130" s="122" t="s">
        <v>103</v>
      </c>
      <c r="C130" s="121" t="s">
        <v>44</v>
      </c>
      <c r="D130" s="47" t="s">
        <v>29</v>
      </c>
      <c r="E130" s="48" t="s">
        <v>455</v>
      </c>
      <c r="F130" s="48" t="s">
        <v>456</v>
      </c>
      <c r="G130" s="47" t="s">
        <v>9</v>
      </c>
      <c r="H130" s="50" t="s">
        <v>24</v>
      </c>
      <c r="I130" s="47" t="s">
        <v>81</v>
      </c>
      <c r="J130" s="47" t="s">
        <v>13</v>
      </c>
      <c r="K130" s="50" t="str">
        <f>IF(ISERROR(VLOOKUP(J130,'Specialised Service Code'!$A$1:$D$219,2,FALSE)),"",VLOOKUP(J130,'Specialised Service Code'!$A$1:$D$219,2,FALSE))</f>
        <v>CHEMOTHERAPY SERVICES</v>
      </c>
      <c r="L130" s="47" t="s">
        <v>82</v>
      </c>
      <c r="M130" s="47" t="s">
        <v>23</v>
      </c>
      <c r="N130" s="50" t="str">
        <f>IF(ISERROR(VLOOKUP(M130,'Specialised Service Code'!$A$1:$D$219,2,FALSE)),"",VLOOKUP(M130,'Specialised Service Code'!$A$1:$D$219,2,FALSE))</f>
        <v>SPECIALIST CANCER SERVICES FOR CHILDREN AND YOUNG PEOPLE: PAEDIATRIC CANCER</v>
      </c>
      <c r="O130" s="47" t="s">
        <v>83</v>
      </c>
    </row>
    <row r="131" spans="1:15">
      <c r="A131" s="121" t="s">
        <v>27</v>
      </c>
      <c r="B131" s="122" t="s">
        <v>103</v>
      </c>
      <c r="C131" s="121" t="s">
        <v>44</v>
      </c>
      <c r="D131" s="47" t="s">
        <v>29</v>
      </c>
      <c r="E131" s="48" t="s">
        <v>457</v>
      </c>
      <c r="F131" s="48" t="s">
        <v>458</v>
      </c>
      <c r="G131" s="47" t="s">
        <v>9</v>
      </c>
      <c r="H131" s="50" t="s">
        <v>24</v>
      </c>
      <c r="I131" s="47" t="s">
        <v>81</v>
      </c>
      <c r="J131" s="47" t="s">
        <v>13</v>
      </c>
      <c r="K131" s="50" t="str">
        <f>IF(ISERROR(VLOOKUP(J131,'Specialised Service Code'!$A$1:$D$219,2,FALSE)),"",VLOOKUP(J131,'Specialised Service Code'!$A$1:$D$219,2,FALSE))</f>
        <v>CHEMOTHERAPY SERVICES</v>
      </c>
      <c r="L131" s="47" t="s">
        <v>82</v>
      </c>
      <c r="M131" s="47" t="s">
        <v>23</v>
      </c>
      <c r="N131" s="50" t="str">
        <f>IF(ISERROR(VLOOKUP(M131,'Specialised Service Code'!$A$1:$D$219,2,FALSE)),"",VLOOKUP(M131,'Specialised Service Code'!$A$1:$D$219,2,FALSE))</f>
        <v>SPECIALIST CANCER SERVICES FOR CHILDREN AND YOUNG PEOPLE: PAEDIATRIC CANCER</v>
      </c>
      <c r="O131" s="47" t="s">
        <v>83</v>
      </c>
    </row>
    <row r="132" spans="1:15">
      <c r="A132" s="121" t="s">
        <v>27</v>
      </c>
      <c r="B132" s="122" t="s">
        <v>103</v>
      </c>
      <c r="C132" s="121" t="s">
        <v>44</v>
      </c>
      <c r="D132" s="47" t="s">
        <v>29</v>
      </c>
      <c r="E132" s="48" t="s">
        <v>459</v>
      </c>
      <c r="F132" s="48" t="s">
        <v>460</v>
      </c>
      <c r="G132" s="47" t="s">
        <v>9</v>
      </c>
      <c r="H132" s="50" t="s">
        <v>24</v>
      </c>
      <c r="I132" s="47" t="s">
        <v>81</v>
      </c>
      <c r="J132" s="47" t="s">
        <v>13</v>
      </c>
      <c r="K132" s="50" t="str">
        <f>IF(ISERROR(VLOOKUP(J132,'Specialised Service Code'!$A$1:$D$219,2,FALSE)),"",VLOOKUP(J132,'Specialised Service Code'!$A$1:$D$219,2,FALSE))</f>
        <v>CHEMOTHERAPY SERVICES</v>
      </c>
      <c r="L132" s="47" t="s">
        <v>82</v>
      </c>
      <c r="M132" s="47" t="s">
        <v>23</v>
      </c>
      <c r="N132" s="50" t="str">
        <f>IF(ISERROR(VLOOKUP(M132,'Specialised Service Code'!$A$1:$D$219,2,FALSE)),"",VLOOKUP(M132,'Specialised Service Code'!$A$1:$D$219,2,FALSE))</f>
        <v>SPECIALIST CANCER SERVICES FOR CHILDREN AND YOUNG PEOPLE: PAEDIATRIC CANCER</v>
      </c>
      <c r="O132" s="47" t="s">
        <v>83</v>
      </c>
    </row>
    <row r="133" spans="1:15">
      <c r="A133" s="121" t="s">
        <v>27</v>
      </c>
      <c r="B133" s="122" t="s">
        <v>103</v>
      </c>
      <c r="C133" s="121" t="s">
        <v>44</v>
      </c>
      <c r="D133" s="47" t="s">
        <v>29</v>
      </c>
      <c r="E133" s="48" t="s">
        <v>461</v>
      </c>
      <c r="F133" s="48" t="s">
        <v>462</v>
      </c>
      <c r="G133" s="47" t="s">
        <v>9</v>
      </c>
      <c r="H133" s="50" t="s">
        <v>24</v>
      </c>
      <c r="I133" s="47" t="s">
        <v>81</v>
      </c>
      <c r="J133" s="47" t="s">
        <v>13</v>
      </c>
      <c r="K133" s="50" t="str">
        <f>IF(ISERROR(VLOOKUP(J133,'Specialised Service Code'!$A$1:$D$219,2,FALSE)),"",VLOOKUP(J133,'Specialised Service Code'!$A$1:$D$219,2,FALSE))</f>
        <v>CHEMOTHERAPY SERVICES</v>
      </c>
      <c r="L133" s="47" t="s">
        <v>82</v>
      </c>
      <c r="M133" s="47" t="s">
        <v>23</v>
      </c>
      <c r="N133" s="50" t="str">
        <f>IF(ISERROR(VLOOKUP(M133,'Specialised Service Code'!$A$1:$D$219,2,FALSE)),"",VLOOKUP(M133,'Specialised Service Code'!$A$1:$D$219,2,FALSE))</f>
        <v>SPECIALIST CANCER SERVICES FOR CHILDREN AND YOUNG PEOPLE: PAEDIATRIC CANCER</v>
      </c>
      <c r="O133" s="47" t="s">
        <v>83</v>
      </c>
    </row>
    <row r="134" spans="1:15">
      <c r="A134" s="121" t="s">
        <v>27</v>
      </c>
      <c r="B134" s="122" t="s">
        <v>103</v>
      </c>
      <c r="C134" s="121" t="s">
        <v>44</v>
      </c>
      <c r="D134" s="47" t="s">
        <v>29</v>
      </c>
      <c r="E134" s="48" t="s">
        <v>463</v>
      </c>
      <c r="F134" s="48" t="s">
        <v>464</v>
      </c>
      <c r="G134" s="47" t="s">
        <v>9</v>
      </c>
      <c r="H134" s="50" t="s">
        <v>24</v>
      </c>
      <c r="I134" s="47" t="s">
        <v>81</v>
      </c>
      <c r="J134" s="47" t="s">
        <v>13</v>
      </c>
      <c r="K134" s="50" t="str">
        <f>IF(ISERROR(VLOOKUP(J134,'Specialised Service Code'!$A$1:$D$219,2,FALSE)),"",VLOOKUP(J134,'Specialised Service Code'!$A$1:$D$219,2,FALSE))</f>
        <v>CHEMOTHERAPY SERVICES</v>
      </c>
      <c r="L134" s="47" t="s">
        <v>82</v>
      </c>
      <c r="M134" s="47" t="s">
        <v>23</v>
      </c>
      <c r="N134" s="50" t="str">
        <f>IF(ISERROR(VLOOKUP(M134,'Specialised Service Code'!$A$1:$D$219,2,FALSE)),"",VLOOKUP(M134,'Specialised Service Code'!$A$1:$D$219,2,FALSE))</f>
        <v>SPECIALIST CANCER SERVICES FOR CHILDREN AND YOUNG PEOPLE: PAEDIATRIC CANCER</v>
      </c>
      <c r="O134" s="47" t="s">
        <v>83</v>
      </c>
    </row>
    <row r="135" spans="1:15">
      <c r="A135" s="121" t="s">
        <v>27</v>
      </c>
      <c r="B135" s="122" t="s">
        <v>103</v>
      </c>
      <c r="C135" s="121" t="s">
        <v>44</v>
      </c>
      <c r="D135" s="47" t="s">
        <v>29</v>
      </c>
      <c r="E135" s="48" t="s">
        <v>465</v>
      </c>
      <c r="F135" s="48" t="s">
        <v>466</v>
      </c>
      <c r="G135" s="47" t="s">
        <v>9</v>
      </c>
      <c r="H135" s="50" t="s">
        <v>24</v>
      </c>
      <c r="I135" s="47" t="s">
        <v>81</v>
      </c>
      <c r="J135" s="47" t="s">
        <v>13</v>
      </c>
      <c r="K135" s="50" t="str">
        <f>IF(ISERROR(VLOOKUP(J135,'Specialised Service Code'!$A$1:$D$219,2,FALSE)),"",VLOOKUP(J135,'Specialised Service Code'!$A$1:$D$219,2,FALSE))</f>
        <v>CHEMOTHERAPY SERVICES</v>
      </c>
      <c r="L135" s="47" t="s">
        <v>82</v>
      </c>
      <c r="M135" s="47" t="s">
        <v>23</v>
      </c>
      <c r="N135" s="50" t="str">
        <f>IF(ISERROR(VLOOKUP(M135,'Specialised Service Code'!$A$1:$D$219,2,FALSE)),"",VLOOKUP(M135,'Specialised Service Code'!$A$1:$D$219,2,FALSE))</f>
        <v>SPECIALIST CANCER SERVICES FOR CHILDREN AND YOUNG PEOPLE: PAEDIATRIC CANCER</v>
      </c>
      <c r="O135" s="47" t="s">
        <v>83</v>
      </c>
    </row>
    <row r="136" spans="1:15">
      <c r="A136" s="121" t="s">
        <v>27</v>
      </c>
      <c r="B136" s="122" t="s">
        <v>103</v>
      </c>
      <c r="C136" s="121" t="s">
        <v>44</v>
      </c>
      <c r="D136" s="47" t="s">
        <v>29</v>
      </c>
      <c r="E136" s="48" t="s">
        <v>467</v>
      </c>
      <c r="F136" s="48" t="s">
        <v>468</v>
      </c>
      <c r="G136" s="47" t="s">
        <v>9</v>
      </c>
      <c r="H136" s="50" t="s">
        <v>24</v>
      </c>
      <c r="I136" s="47" t="s">
        <v>81</v>
      </c>
      <c r="J136" s="47" t="s">
        <v>13</v>
      </c>
      <c r="K136" s="50" t="str">
        <f>IF(ISERROR(VLOOKUP(J136,'Specialised Service Code'!$A$1:$D$219,2,FALSE)),"",VLOOKUP(J136,'Specialised Service Code'!$A$1:$D$219,2,FALSE))</f>
        <v>CHEMOTHERAPY SERVICES</v>
      </c>
      <c r="L136" s="47" t="s">
        <v>82</v>
      </c>
      <c r="M136" s="47" t="s">
        <v>23</v>
      </c>
      <c r="N136" s="50" t="str">
        <f>IF(ISERROR(VLOOKUP(M136,'Specialised Service Code'!$A$1:$D$219,2,FALSE)),"",VLOOKUP(M136,'Specialised Service Code'!$A$1:$D$219,2,FALSE))</f>
        <v>SPECIALIST CANCER SERVICES FOR CHILDREN AND YOUNG PEOPLE: PAEDIATRIC CANCER</v>
      </c>
      <c r="O136" s="47" t="s">
        <v>83</v>
      </c>
    </row>
    <row r="137" spans="1:15">
      <c r="A137" s="121" t="s">
        <v>27</v>
      </c>
      <c r="B137" s="122" t="s">
        <v>130</v>
      </c>
      <c r="C137" s="121" t="s">
        <v>45</v>
      </c>
      <c r="D137" s="47" t="s">
        <v>29</v>
      </c>
      <c r="E137" s="48" t="s">
        <v>469</v>
      </c>
      <c r="F137" s="48" t="s">
        <v>470</v>
      </c>
      <c r="G137" s="47" t="s">
        <v>9</v>
      </c>
      <c r="H137" s="50" t="s">
        <v>24</v>
      </c>
      <c r="I137" s="47" t="s">
        <v>81</v>
      </c>
      <c r="J137" s="47" t="s">
        <v>13</v>
      </c>
      <c r="K137" s="50" t="str">
        <f>IF(ISERROR(VLOOKUP(J137,'Specialised Service Code'!$A$1:$D$219,2,FALSE)),"",VLOOKUP(J137,'Specialised Service Code'!$A$1:$D$219,2,FALSE))</f>
        <v>CHEMOTHERAPY SERVICES</v>
      </c>
      <c r="L137" s="47" t="s">
        <v>82</v>
      </c>
      <c r="M137" s="47" t="s">
        <v>23</v>
      </c>
      <c r="N137" s="50" t="str">
        <f>IF(ISERROR(VLOOKUP(M137,'Specialised Service Code'!$A$1:$D$219,2,FALSE)),"",VLOOKUP(M137,'Specialised Service Code'!$A$1:$D$219,2,FALSE))</f>
        <v>SPECIALIST CANCER SERVICES FOR CHILDREN AND YOUNG PEOPLE: PAEDIATRIC CANCER</v>
      </c>
      <c r="O137" s="47" t="s">
        <v>83</v>
      </c>
    </row>
    <row r="138" spans="1:15">
      <c r="A138" s="121" t="s">
        <v>27</v>
      </c>
      <c r="B138" s="122" t="s">
        <v>130</v>
      </c>
      <c r="C138" s="121" t="s">
        <v>45</v>
      </c>
      <c r="D138" s="47" t="s">
        <v>29</v>
      </c>
      <c r="E138" s="48" t="s">
        <v>471</v>
      </c>
      <c r="F138" s="48" t="s">
        <v>472</v>
      </c>
      <c r="G138" s="47" t="s">
        <v>9</v>
      </c>
      <c r="H138" s="50" t="s">
        <v>24</v>
      </c>
      <c r="I138" s="47" t="s">
        <v>81</v>
      </c>
      <c r="J138" s="47" t="s">
        <v>13</v>
      </c>
      <c r="K138" s="50" t="str">
        <f>IF(ISERROR(VLOOKUP(J138,'Specialised Service Code'!$A$1:$D$219,2,FALSE)),"",VLOOKUP(J138,'Specialised Service Code'!$A$1:$D$219,2,FALSE))</f>
        <v>CHEMOTHERAPY SERVICES</v>
      </c>
      <c r="L138" s="47" t="s">
        <v>82</v>
      </c>
      <c r="M138" s="47" t="s">
        <v>23</v>
      </c>
      <c r="N138" s="50" t="str">
        <f>IF(ISERROR(VLOOKUP(M138,'Specialised Service Code'!$A$1:$D$219,2,FALSE)),"",VLOOKUP(M138,'Specialised Service Code'!$A$1:$D$219,2,FALSE))</f>
        <v>SPECIALIST CANCER SERVICES FOR CHILDREN AND YOUNG PEOPLE: PAEDIATRIC CANCER</v>
      </c>
      <c r="O138" s="47" t="s">
        <v>83</v>
      </c>
    </row>
    <row r="139" spans="1:15">
      <c r="A139" s="121" t="s">
        <v>27</v>
      </c>
      <c r="B139" s="122" t="s">
        <v>130</v>
      </c>
      <c r="C139" s="121" t="s">
        <v>45</v>
      </c>
      <c r="D139" s="47" t="s">
        <v>29</v>
      </c>
      <c r="E139" s="48" t="s">
        <v>473</v>
      </c>
      <c r="F139" s="48" t="s">
        <v>474</v>
      </c>
      <c r="G139" s="47" t="s">
        <v>9</v>
      </c>
      <c r="H139" s="50" t="s">
        <v>24</v>
      </c>
      <c r="I139" s="47" t="s">
        <v>81</v>
      </c>
      <c r="J139" s="47" t="s">
        <v>13</v>
      </c>
      <c r="K139" s="50" t="str">
        <f>IF(ISERROR(VLOOKUP(J139,'Specialised Service Code'!$A$1:$D$219,2,FALSE)),"",VLOOKUP(J139,'Specialised Service Code'!$A$1:$D$219,2,FALSE))</f>
        <v>CHEMOTHERAPY SERVICES</v>
      </c>
      <c r="L139" s="47" t="s">
        <v>82</v>
      </c>
      <c r="M139" s="47" t="s">
        <v>23</v>
      </c>
      <c r="N139" s="50" t="str">
        <f>IF(ISERROR(VLOOKUP(M139,'Specialised Service Code'!$A$1:$D$219,2,FALSE)),"",VLOOKUP(M139,'Specialised Service Code'!$A$1:$D$219,2,FALSE))</f>
        <v>SPECIALIST CANCER SERVICES FOR CHILDREN AND YOUNG PEOPLE: PAEDIATRIC CANCER</v>
      </c>
      <c r="O139" s="47" t="s">
        <v>83</v>
      </c>
    </row>
    <row r="140" spans="1:15">
      <c r="A140" s="121" t="s">
        <v>27</v>
      </c>
      <c r="B140" s="122" t="s">
        <v>130</v>
      </c>
      <c r="C140" s="121" t="s">
        <v>45</v>
      </c>
      <c r="D140" s="47" t="s">
        <v>29</v>
      </c>
      <c r="E140" s="48" t="s">
        <v>475</v>
      </c>
      <c r="F140" s="48" t="s">
        <v>476</v>
      </c>
      <c r="G140" s="47" t="s">
        <v>9</v>
      </c>
      <c r="H140" s="50" t="s">
        <v>24</v>
      </c>
      <c r="I140" s="47" t="s">
        <v>81</v>
      </c>
      <c r="J140" s="47" t="s">
        <v>13</v>
      </c>
      <c r="K140" s="50" t="str">
        <f>IF(ISERROR(VLOOKUP(J140,'Specialised Service Code'!$A$1:$D$219,2,FALSE)),"",VLOOKUP(J140,'Specialised Service Code'!$A$1:$D$219,2,FALSE))</f>
        <v>CHEMOTHERAPY SERVICES</v>
      </c>
      <c r="L140" s="47" t="s">
        <v>82</v>
      </c>
      <c r="M140" s="47" t="s">
        <v>23</v>
      </c>
      <c r="N140" s="50" t="str">
        <f>IF(ISERROR(VLOOKUP(M140,'Specialised Service Code'!$A$1:$D$219,2,FALSE)),"",VLOOKUP(M140,'Specialised Service Code'!$A$1:$D$219,2,FALSE))</f>
        <v>SPECIALIST CANCER SERVICES FOR CHILDREN AND YOUNG PEOPLE: PAEDIATRIC CANCER</v>
      </c>
      <c r="O140" s="47" t="s">
        <v>83</v>
      </c>
    </row>
    <row r="141" spans="1:15">
      <c r="A141" s="121" t="s">
        <v>27</v>
      </c>
      <c r="B141" s="122" t="s">
        <v>130</v>
      </c>
      <c r="C141" s="121" t="s">
        <v>45</v>
      </c>
      <c r="D141" s="47" t="s">
        <v>29</v>
      </c>
      <c r="E141" s="48" t="s">
        <v>477</v>
      </c>
      <c r="F141" s="48" t="s">
        <v>478</v>
      </c>
      <c r="G141" s="47" t="s">
        <v>9</v>
      </c>
      <c r="H141" s="50" t="s">
        <v>24</v>
      </c>
      <c r="I141" s="47" t="s">
        <v>81</v>
      </c>
      <c r="J141" s="47" t="s">
        <v>13</v>
      </c>
      <c r="K141" s="50" t="str">
        <f>IF(ISERROR(VLOOKUP(J141,'Specialised Service Code'!$A$1:$D$219,2,FALSE)),"",VLOOKUP(J141,'Specialised Service Code'!$A$1:$D$219,2,FALSE))</f>
        <v>CHEMOTHERAPY SERVICES</v>
      </c>
      <c r="L141" s="47" t="s">
        <v>82</v>
      </c>
      <c r="M141" s="47" t="s">
        <v>23</v>
      </c>
      <c r="N141" s="50" t="str">
        <f>IF(ISERROR(VLOOKUP(M141,'Specialised Service Code'!$A$1:$D$219,2,FALSE)),"",VLOOKUP(M141,'Specialised Service Code'!$A$1:$D$219,2,FALSE))</f>
        <v>SPECIALIST CANCER SERVICES FOR CHILDREN AND YOUNG PEOPLE: PAEDIATRIC CANCER</v>
      </c>
      <c r="O141" s="47" t="s">
        <v>83</v>
      </c>
    </row>
    <row r="142" spans="1:15">
      <c r="A142" s="121" t="s">
        <v>27</v>
      </c>
      <c r="B142" s="122" t="s">
        <v>130</v>
      </c>
      <c r="C142" s="121" t="s">
        <v>45</v>
      </c>
      <c r="D142" s="47" t="s">
        <v>29</v>
      </c>
      <c r="E142" s="48" t="s">
        <v>479</v>
      </c>
      <c r="F142" s="48" t="s">
        <v>480</v>
      </c>
      <c r="G142" s="47" t="s">
        <v>9</v>
      </c>
      <c r="H142" s="50" t="s">
        <v>24</v>
      </c>
      <c r="I142" s="47" t="s">
        <v>81</v>
      </c>
      <c r="J142" s="47" t="s">
        <v>13</v>
      </c>
      <c r="K142" s="50" t="str">
        <f>IF(ISERROR(VLOOKUP(J142,'Specialised Service Code'!$A$1:$D$219,2,FALSE)),"",VLOOKUP(J142,'Specialised Service Code'!$A$1:$D$219,2,FALSE))</f>
        <v>CHEMOTHERAPY SERVICES</v>
      </c>
      <c r="L142" s="47" t="s">
        <v>82</v>
      </c>
      <c r="M142" s="47" t="s">
        <v>23</v>
      </c>
      <c r="N142" s="50" t="str">
        <f>IF(ISERROR(VLOOKUP(M142,'Specialised Service Code'!$A$1:$D$219,2,FALSE)),"",VLOOKUP(M142,'Specialised Service Code'!$A$1:$D$219,2,FALSE))</f>
        <v>SPECIALIST CANCER SERVICES FOR CHILDREN AND YOUNG PEOPLE: PAEDIATRIC CANCER</v>
      </c>
      <c r="O142" s="47" t="s">
        <v>83</v>
      </c>
    </row>
    <row r="143" spans="1:15">
      <c r="A143" s="121" t="s">
        <v>27</v>
      </c>
      <c r="B143" s="122" t="s">
        <v>130</v>
      </c>
      <c r="C143" s="121" t="s">
        <v>45</v>
      </c>
      <c r="D143" s="47" t="s">
        <v>29</v>
      </c>
      <c r="E143" s="48" t="s">
        <v>481</v>
      </c>
      <c r="F143" s="48" t="s">
        <v>482</v>
      </c>
      <c r="G143" s="47" t="s">
        <v>9</v>
      </c>
      <c r="H143" s="50" t="s">
        <v>24</v>
      </c>
      <c r="I143" s="47" t="s">
        <v>81</v>
      </c>
      <c r="J143" s="47" t="s">
        <v>13</v>
      </c>
      <c r="K143" s="50" t="str">
        <f>IF(ISERROR(VLOOKUP(J143,'Specialised Service Code'!$A$1:$D$219,2,FALSE)),"",VLOOKUP(J143,'Specialised Service Code'!$A$1:$D$219,2,FALSE))</f>
        <v>CHEMOTHERAPY SERVICES</v>
      </c>
      <c r="L143" s="47" t="s">
        <v>82</v>
      </c>
      <c r="M143" s="47" t="s">
        <v>23</v>
      </c>
      <c r="N143" s="50" t="str">
        <f>IF(ISERROR(VLOOKUP(M143,'Specialised Service Code'!$A$1:$D$219,2,FALSE)),"",VLOOKUP(M143,'Specialised Service Code'!$A$1:$D$219,2,FALSE))</f>
        <v>SPECIALIST CANCER SERVICES FOR CHILDREN AND YOUNG PEOPLE: PAEDIATRIC CANCER</v>
      </c>
      <c r="O143" s="47" t="s">
        <v>83</v>
      </c>
    </row>
    <row r="144" spans="1:15">
      <c r="A144" s="121" t="s">
        <v>27</v>
      </c>
      <c r="B144" s="122" t="s">
        <v>130</v>
      </c>
      <c r="C144" s="121" t="s">
        <v>45</v>
      </c>
      <c r="D144" s="47" t="s">
        <v>29</v>
      </c>
      <c r="E144" s="48" t="s">
        <v>483</v>
      </c>
      <c r="F144" s="48" t="s">
        <v>484</v>
      </c>
      <c r="G144" s="47" t="s">
        <v>9</v>
      </c>
      <c r="H144" s="50" t="s">
        <v>24</v>
      </c>
      <c r="I144" s="47" t="s">
        <v>81</v>
      </c>
      <c r="J144" s="47" t="s">
        <v>13</v>
      </c>
      <c r="K144" s="50" t="str">
        <f>IF(ISERROR(VLOOKUP(J144,'Specialised Service Code'!$A$1:$D$219,2,FALSE)),"",VLOOKUP(J144,'Specialised Service Code'!$A$1:$D$219,2,FALSE))</f>
        <v>CHEMOTHERAPY SERVICES</v>
      </c>
      <c r="L144" s="47" t="s">
        <v>82</v>
      </c>
      <c r="M144" s="47" t="s">
        <v>23</v>
      </c>
      <c r="N144" s="50" t="str">
        <f>IF(ISERROR(VLOOKUP(M144,'Specialised Service Code'!$A$1:$D$219,2,FALSE)),"",VLOOKUP(M144,'Specialised Service Code'!$A$1:$D$219,2,FALSE))</f>
        <v>SPECIALIST CANCER SERVICES FOR CHILDREN AND YOUNG PEOPLE: PAEDIATRIC CANCER</v>
      </c>
      <c r="O144" s="47" t="s">
        <v>83</v>
      </c>
    </row>
    <row r="145" spans="1:15">
      <c r="A145" s="121" t="s">
        <v>27</v>
      </c>
      <c r="B145" s="122" t="s">
        <v>130</v>
      </c>
      <c r="C145" s="121" t="s">
        <v>45</v>
      </c>
      <c r="D145" s="47" t="s">
        <v>29</v>
      </c>
      <c r="E145" s="48" t="s">
        <v>485</v>
      </c>
      <c r="F145" s="48" t="s">
        <v>486</v>
      </c>
      <c r="G145" s="47" t="s">
        <v>9</v>
      </c>
      <c r="H145" s="50" t="s">
        <v>24</v>
      </c>
      <c r="I145" s="47" t="s">
        <v>81</v>
      </c>
      <c r="J145" s="47" t="s">
        <v>13</v>
      </c>
      <c r="K145" s="50" t="str">
        <f>IF(ISERROR(VLOOKUP(J145,'Specialised Service Code'!$A$1:$D$219,2,FALSE)),"",VLOOKUP(J145,'Specialised Service Code'!$A$1:$D$219,2,FALSE))</f>
        <v>CHEMOTHERAPY SERVICES</v>
      </c>
      <c r="L145" s="47" t="s">
        <v>82</v>
      </c>
      <c r="M145" s="47" t="s">
        <v>23</v>
      </c>
      <c r="N145" s="50" t="str">
        <f>IF(ISERROR(VLOOKUP(M145,'Specialised Service Code'!$A$1:$D$219,2,FALSE)),"",VLOOKUP(M145,'Specialised Service Code'!$A$1:$D$219,2,FALSE))</f>
        <v>SPECIALIST CANCER SERVICES FOR CHILDREN AND YOUNG PEOPLE: PAEDIATRIC CANCER</v>
      </c>
      <c r="O145" s="47" t="s">
        <v>83</v>
      </c>
    </row>
    <row r="146" spans="1:15">
      <c r="A146" s="121" t="s">
        <v>27</v>
      </c>
      <c r="B146" s="122" t="s">
        <v>130</v>
      </c>
      <c r="C146" s="121" t="s">
        <v>45</v>
      </c>
      <c r="D146" s="47" t="s">
        <v>29</v>
      </c>
      <c r="E146" s="48" t="s">
        <v>487</v>
      </c>
      <c r="F146" s="48" t="s">
        <v>488</v>
      </c>
      <c r="G146" s="47" t="s">
        <v>9</v>
      </c>
      <c r="H146" s="50" t="s">
        <v>24</v>
      </c>
      <c r="I146" s="47" t="s">
        <v>81</v>
      </c>
      <c r="J146" s="47" t="s">
        <v>13</v>
      </c>
      <c r="K146" s="50" t="str">
        <f>IF(ISERROR(VLOOKUP(J146,'Specialised Service Code'!$A$1:$D$219,2,FALSE)),"",VLOOKUP(J146,'Specialised Service Code'!$A$1:$D$219,2,FALSE))</f>
        <v>CHEMOTHERAPY SERVICES</v>
      </c>
      <c r="L146" s="47" t="s">
        <v>82</v>
      </c>
      <c r="M146" s="47" t="s">
        <v>23</v>
      </c>
      <c r="N146" s="50" t="str">
        <f>IF(ISERROR(VLOOKUP(M146,'Specialised Service Code'!$A$1:$D$219,2,FALSE)),"",VLOOKUP(M146,'Specialised Service Code'!$A$1:$D$219,2,FALSE))</f>
        <v>SPECIALIST CANCER SERVICES FOR CHILDREN AND YOUNG PEOPLE: PAEDIATRIC CANCER</v>
      </c>
      <c r="O146" s="47" t="s">
        <v>83</v>
      </c>
    </row>
    <row r="147" spans="1:15">
      <c r="A147" s="121" t="s">
        <v>27</v>
      </c>
      <c r="B147" s="122" t="s">
        <v>130</v>
      </c>
      <c r="C147" s="121" t="s">
        <v>45</v>
      </c>
      <c r="D147" s="47" t="s">
        <v>29</v>
      </c>
      <c r="E147" s="48" t="s">
        <v>489</v>
      </c>
      <c r="F147" s="48" t="s">
        <v>490</v>
      </c>
      <c r="G147" s="47" t="s">
        <v>9</v>
      </c>
      <c r="H147" s="50" t="s">
        <v>24</v>
      </c>
      <c r="I147" s="47" t="s">
        <v>81</v>
      </c>
      <c r="J147" s="47" t="s">
        <v>13</v>
      </c>
      <c r="K147" s="50" t="str">
        <f>IF(ISERROR(VLOOKUP(J147,'Specialised Service Code'!$A$1:$D$219,2,FALSE)),"",VLOOKUP(J147,'Specialised Service Code'!$A$1:$D$219,2,FALSE))</f>
        <v>CHEMOTHERAPY SERVICES</v>
      </c>
      <c r="L147" s="47" t="s">
        <v>82</v>
      </c>
      <c r="M147" s="47" t="s">
        <v>23</v>
      </c>
      <c r="N147" s="50" t="str">
        <f>IF(ISERROR(VLOOKUP(M147,'Specialised Service Code'!$A$1:$D$219,2,FALSE)),"",VLOOKUP(M147,'Specialised Service Code'!$A$1:$D$219,2,FALSE))</f>
        <v>SPECIALIST CANCER SERVICES FOR CHILDREN AND YOUNG PEOPLE: PAEDIATRIC CANCER</v>
      </c>
      <c r="O147" s="47" t="s">
        <v>83</v>
      </c>
    </row>
    <row r="148" spans="1:15">
      <c r="A148" s="121" t="s">
        <v>27</v>
      </c>
      <c r="B148" s="122" t="s">
        <v>131</v>
      </c>
      <c r="C148" s="121" t="s">
        <v>46</v>
      </c>
      <c r="D148" s="47" t="s">
        <v>29</v>
      </c>
      <c r="E148" s="48" t="s">
        <v>491</v>
      </c>
      <c r="F148" s="48" t="s">
        <v>492</v>
      </c>
      <c r="G148" s="47" t="s">
        <v>9</v>
      </c>
      <c r="H148" s="50" t="s">
        <v>24</v>
      </c>
      <c r="I148" s="47" t="s">
        <v>81</v>
      </c>
      <c r="J148" s="47" t="s">
        <v>13</v>
      </c>
      <c r="K148" s="50" t="str">
        <f>IF(ISERROR(VLOOKUP(J148,'Specialised Service Code'!$A$1:$D$219,2,FALSE)),"",VLOOKUP(J148,'Specialised Service Code'!$A$1:$D$219,2,FALSE))</f>
        <v>CHEMOTHERAPY SERVICES</v>
      </c>
      <c r="L148" s="47" t="s">
        <v>82</v>
      </c>
      <c r="M148" s="47" t="s">
        <v>23</v>
      </c>
      <c r="N148" s="50" t="str">
        <f>IF(ISERROR(VLOOKUP(M148,'Specialised Service Code'!$A$1:$D$219,2,FALSE)),"",VLOOKUP(M148,'Specialised Service Code'!$A$1:$D$219,2,FALSE))</f>
        <v>SPECIALIST CANCER SERVICES FOR CHILDREN AND YOUNG PEOPLE: PAEDIATRIC CANCER</v>
      </c>
      <c r="O148" s="47" t="s">
        <v>83</v>
      </c>
    </row>
    <row r="149" spans="1:15">
      <c r="A149" s="121" t="s">
        <v>27</v>
      </c>
      <c r="B149" s="122" t="s">
        <v>131</v>
      </c>
      <c r="C149" s="121" t="s">
        <v>46</v>
      </c>
      <c r="D149" s="47" t="s">
        <v>29</v>
      </c>
      <c r="E149" s="48" t="s">
        <v>493</v>
      </c>
      <c r="F149" s="48" t="s">
        <v>494</v>
      </c>
      <c r="G149" s="47" t="s">
        <v>9</v>
      </c>
      <c r="H149" s="50" t="s">
        <v>24</v>
      </c>
      <c r="I149" s="47" t="s">
        <v>81</v>
      </c>
      <c r="J149" s="47" t="s">
        <v>13</v>
      </c>
      <c r="K149" s="50" t="str">
        <f>IF(ISERROR(VLOOKUP(J149,'Specialised Service Code'!$A$1:$D$219,2,FALSE)),"",VLOOKUP(J149,'Specialised Service Code'!$A$1:$D$219,2,FALSE))</f>
        <v>CHEMOTHERAPY SERVICES</v>
      </c>
      <c r="L149" s="47" t="s">
        <v>82</v>
      </c>
      <c r="M149" s="47" t="s">
        <v>23</v>
      </c>
      <c r="N149" s="50" t="str">
        <f>IF(ISERROR(VLOOKUP(M149,'Specialised Service Code'!$A$1:$D$219,2,FALSE)),"",VLOOKUP(M149,'Specialised Service Code'!$A$1:$D$219,2,FALSE))</f>
        <v>SPECIALIST CANCER SERVICES FOR CHILDREN AND YOUNG PEOPLE: PAEDIATRIC CANCER</v>
      </c>
      <c r="O149" s="47" t="s">
        <v>83</v>
      </c>
    </row>
    <row r="150" spans="1:15">
      <c r="A150" s="121" t="s">
        <v>27</v>
      </c>
      <c r="B150" s="122" t="s">
        <v>131</v>
      </c>
      <c r="C150" s="121" t="s">
        <v>46</v>
      </c>
      <c r="D150" s="47" t="s">
        <v>29</v>
      </c>
      <c r="E150" s="48" t="s">
        <v>495</v>
      </c>
      <c r="F150" s="48" t="s">
        <v>496</v>
      </c>
      <c r="G150" s="47" t="s">
        <v>9</v>
      </c>
      <c r="H150" s="50" t="s">
        <v>24</v>
      </c>
      <c r="I150" s="47" t="s">
        <v>81</v>
      </c>
      <c r="J150" s="47" t="s">
        <v>13</v>
      </c>
      <c r="K150" s="50" t="str">
        <f>IF(ISERROR(VLOOKUP(J150,'Specialised Service Code'!$A$1:$D$219,2,FALSE)),"",VLOOKUP(J150,'Specialised Service Code'!$A$1:$D$219,2,FALSE))</f>
        <v>CHEMOTHERAPY SERVICES</v>
      </c>
      <c r="L150" s="47" t="s">
        <v>82</v>
      </c>
      <c r="M150" s="47" t="s">
        <v>23</v>
      </c>
      <c r="N150" s="50" t="str">
        <f>IF(ISERROR(VLOOKUP(M150,'Specialised Service Code'!$A$1:$D$219,2,FALSE)),"",VLOOKUP(M150,'Specialised Service Code'!$A$1:$D$219,2,FALSE))</f>
        <v>SPECIALIST CANCER SERVICES FOR CHILDREN AND YOUNG PEOPLE: PAEDIATRIC CANCER</v>
      </c>
      <c r="O150" s="47" t="s">
        <v>83</v>
      </c>
    </row>
    <row r="151" spans="1:15">
      <c r="A151" s="121" t="s">
        <v>27</v>
      </c>
      <c r="B151" s="122" t="s">
        <v>131</v>
      </c>
      <c r="C151" s="121" t="s">
        <v>46</v>
      </c>
      <c r="D151" s="47" t="s">
        <v>29</v>
      </c>
      <c r="E151" s="48" t="s">
        <v>497</v>
      </c>
      <c r="F151" s="48" t="s">
        <v>498</v>
      </c>
      <c r="G151" s="47" t="s">
        <v>9</v>
      </c>
      <c r="H151" s="50" t="s">
        <v>24</v>
      </c>
      <c r="I151" s="47" t="s">
        <v>81</v>
      </c>
      <c r="J151" s="47" t="s">
        <v>13</v>
      </c>
      <c r="K151" s="50" t="str">
        <f>IF(ISERROR(VLOOKUP(J151,'Specialised Service Code'!$A$1:$D$219,2,FALSE)),"",VLOOKUP(J151,'Specialised Service Code'!$A$1:$D$219,2,FALSE))</f>
        <v>CHEMOTHERAPY SERVICES</v>
      </c>
      <c r="L151" s="47" t="s">
        <v>82</v>
      </c>
      <c r="M151" s="47" t="s">
        <v>23</v>
      </c>
      <c r="N151" s="50" t="str">
        <f>IF(ISERROR(VLOOKUP(M151,'Specialised Service Code'!$A$1:$D$219,2,FALSE)),"",VLOOKUP(M151,'Specialised Service Code'!$A$1:$D$219,2,FALSE))</f>
        <v>SPECIALIST CANCER SERVICES FOR CHILDREN AND YOUNG PEOPLE: PAEDIATRIC CANCER</v>
      </c>
      <c r="O151" s="47" t="s">
        <v>83</v>
      </c>
    </row>
    <row r="152" spans="1:15">
      <c r="A152" s="121" t="s">
        <v>27</v>
      </c>
      <c r="B152" s="122" t="s">
        <v>131</v>
      </c>
      <c r="C152" s="121" t="s">
        <v>46</v>
      </c>
      <c r="D152" s="47" t="s">
        <v>29</v>
      </c>
      <c r="E152" s="48" t="s">
        <v>499</v>
      </c>
      <c r="F152" s="48" t="s">
        <v>500</v>
      </c>
      <c r="G152" s="47" t="s">
        <v>9</v>
      </c>
      <c r="H152" s="50" t="s">
        <v>24</v>
      </c>
      <c r="I152" s="47" t="s">
        <v>81</v>
      </c>
      <c r="J152" s="47" t="s">
        <v>13</v>
      </c>
      <c r="K152" s="50" t="str">
        <f>IF(ISERROR(VLOOKUP(J152,'Specialised Service Code'!$A$1:$D$219,2,FALSE)),"",VLOOKUP(J152,'Specialised Service Code'!$A$1:$D$219,2,FALSE))</f>
        <v>CHEMOTHERAPY SERVICES</v>
      </c>
      <c r="L152" s="47" t="s">
        <v>82</v>
      </c>
      <c r="M152" s="47" t="s">
        <v>23</v>
      </c>
      <c r="N152" s="50" t="str">
        <f>IF(ISERROR(VLOOKUP(M152,'Specialised Service Code'!$A$1:$D$219,2,FALSE)),"",VLOOKUP(M152,'Specialised Service Code'!$A$1:$D$219,2,FALSE))</f>
        <v>SPECIALIST CANCER SERVICES FOR CHILDREN AND YOUNG PEOPLE: PAEDIATRIC CANCER</v>
      </c>
      <c r="O152" s="47" t="s">
        <v>83</v>
      </c>
    </row>
    <row r="153" spans="1:15">
      <c r="A153" s="121" t="s">
        <v>27</v>
      </c>
      <c r="B153" s="122" t="s">
        <v>131</v>
      </c>
      <c r="C153" s="121" t="s">
        <v>46</v>
      </c>
      <c r="D153" s="47" t="s">
        <v>29</v>
      </c>
      <c r="E153" s="48" t="s">
        <v>501</v>
      </c>
      <c r="F153" s="48" t="s">
        <v>502</v>
      </c>
      <c r="G153" s="47" t="s">
        <v>9</v>
      </c>
      <c r="H153" s="50" t="s">
        <v>24</v>
      </c>
      <c r="I153" s="47" t="s">
        <v>81</v>
      </c>
      <c r="J153" s="47" t="s">
        <v>13</v>
      </c>
      <c r="K153" s="50" t="str">
        <f>IF(ISERROR(VLOOKUP(J153,'Specialised Service Code'!$A$1:$D$219,2,FALSE)),"",VLOOKUP(J153,'Specialised Service Code'!$A$1:$D$219,2,FALSE))</f>
        <v>CHEMOTHERAPY SERVICES</v>
      </c>
      <c r="L153" s="47" t="s">
        <v>82</v>
      </c>
      <c r="M153" s="47" t="s">
        <v>23</v>
      </c>
      <c r="N153" s="50" t="str">
        <f>IF(ISERROR(VLOOKUP(M153,'Specialised Service Code'!$A$1:$D$219,2,FALSE)),"",VLOOKUP(M153,'Specialised Service Code'!$A$1:$D$219,2,FALSE))</f>
        <v>SPECIALIST CANCER SERVICES FOR CHILDREN AND YOUNG PEOPLE: PAEDIATRIC CANCER</v>
      </c>
      <c r="O153" s="47" t="s">
        <v>83</v>
      </c>
    </row>
    <row r="154" spans="1:15">
      <c r="A154" s="121" t="s">
        <v>27</v>
      </c>
      <c r="B154" s="122" t="s">
        <v>131</v>
      </c>
      <c r="C154" s="121" t="s">
        <v>46</v>
      </c>
      <c r="D154" s="47" t="s">
        <v>29</v>
      </c>
      <c r="E154" s="48" t="s">
        <v>503</v>
      </c>
      <c r="F154" s="48" t="s">
        <v>504</v>
      </c>
      <c r="G154" s="47" t="s">
        <v>9</v>
      </c>
      <c r="H154" s="50" t="s">
        <v>24</v>
      </c>
      <c r="I154" s="47" t="s">
        <v>81</v>
      </c>
      <c r="J154" s="47" t="s">
        <v>13</v>
      </c>
      <c r="K154" s="50" t="str">
        <f>IF(ISERROR(VLOOKUP(J154,'Specialised Service Code'!$A$1:$D$219,2,FALSE)),"",VLOOKUP(J154,'Specialised Service Code'!$A$1:$D$219,2,FALSE))</f>
        <v>CHEMOTHERAPY SERVICES</v>
      </c>
      <c r="L154" s="47" t="s">
        <v>82</v>
      </c>
      <c r="M154" s="47" t="s">
        <v>23</v>
      </c>
      <c r="N154" s="50" t="str">
        <f>IF(ISERROR(VLOOKUP(M154,'Specialised Service Code'!$A$1:$D$219,2,FALSE)),"",VLOOKUP(M154,'Specialised Service Code'!$A$1:$D$219,2,FALSE))</f>
        <v>SPECIALIST CANCER SERVICES FOR CHILDREN AND YOUNG PEOPLE: PAEDIATRIC CANCER</v>
      </c>
      <c r="O154" s="47" t="s">
        <v>83</v>
      </c>
    </row>
    <row r="155" spans="1:15">
      <c r="A155" s="121" t="s">
        <v>27</v>
      </c>
      <c r="B155" s="122" t="s">
        <v>131</v>
      </c>
      <c r="C155" s="121" t="s">
        <v>46</v>
      </c>
      <c r="D155" s="47" t="s">
        <v>29</v>
      </c>
      <c r="E155" s="59" t="s">
        <v>505</v>
      </c>
      <c r="F155" s="58" t="s">
        <v>506</v>
      </c>
      <c r="G155" s="58" t="s">
        <v>9</v>
      </c>
      <c r="H155" s="59" t="s">
        <v>24</v>
      </c>
      <c r="I155" s="47" t="s">
        <v>81</v>
      </c>
      <c r="J155" s="47" t="s">
        <v>13</v>
      </c>
      <c r="K155" s="50" t="str">
        <f>IF(ISERROR(VLOOKUP(J155,'Specialised Service Code'!$A$1:$D$219,2,FALSE)),"",VLOOKUP(J155,'Specialised Service Code'!$A$1:$D$219,2,FALSE))</f>
        <v>CHEMOTHERAPY SERVICES</v>
      </c>
      <c r="L155" s="47" t="s">
        <v>82</v>
      </c>
      <c r="M155" s="47" t="s">
        <v>23</v>
      </c>
      <c r="N155" s="50" t="str">
        <f>IF(ISERROR(VLOOKUP(M155,'Specialised Service Code'!$A$1:$D$219,2,FALSE)),"",VLOOKUP(M155,'Specialised Service Code'!$A$1:$D$219,2,FALSE))</f>
        <v>SPECIALIST CANCER SERVICES FOR CHILDREN AND YOUNG PEOPLE: PAEDIATRIC CANCER</v>
      </c>
      <c r="O155" s="47" t="s">
        <v>83</v>
      </c>
    </row>
    <row r="156" spans="1:15">
      <c r="A156" s="121" t="s">
        <v>27</v>
      </c>
      <c r="B156" s="122" t="s">
        <v>131</v>
      </c>
      <c r="C156" s="121" t="s">
        <v>46</v>
      </c>
      <c r="D156" s="47" t="s">
        <v>29</v>
      </c>
      <c r="E156" s="49" t="s">
        <v>507</v>
      </c>
      <c r="F156" s="47" t="s">
        <v>508</v>
      </c>
      <c r="G156" s="47" t="s">
        <v>9</v>
      </c>
      <c r="H156" s="50" t="s">
        <v>24</v>
      </c>
      <c r="I156" s="47" t="s">
        <v>81</v>
      </c>
      <c r="J156" s="47" t="s">
        <v>13</v>
      </c>
      <c r="K156" s="50" t="str">
        <f>IF(ISERROR(VLOOKUP(J156,'Specialised Service Code'!$A$1:$D$219,2,FALSE)),"",VLOOKUP(J156,'Specialised Service Code'!$A$1:$D$219,2,FALSE))</f>
        <v>CHEMOTHERAPY SERVICES</v>
      </c>
      <c r="L156" s="47" t="s">
        <v>82</v>
      </c>
      <c r="M156" s="47" t="s">
        <v>23</v>
      </c>
      <c r="N156" s="50" t="str">
        <f>IF(ISERROR(VLOOKUP(M156,'Specialised Service Code'!$A$1:$D$219,2,FALSE)),"",VLOOKUP(M156,'Specialised Service Code'!$A$1:$D$219,2,FALSE))</f>
        <v>SPECIALIST CANCER SERVICES FOR CHILDREN AND YOUNG PEOPLE: PAEDIATRIC CANCER</v>
      </c>
      <c r="O156" s="47" t="s">
        <v>83</v>
      </c>
    </row>
    <row r="157" spans="1:15">
      <c r="A157" s="121" t="s">
        <v>27</v>
      </c>
      <c r="B157" s="122" t="s">
        <v>131</v>
      </c>
      <c r="C157" s="121" t="s">
        <v>46</v>
      </c>
      <c r="D157" s="47" t="s">
        <v>29</v>
      </c>
      <c r="E157" s="49" t="s">
        <v>509</v>
      </c>
      <c r="F157" s="47" t="s">
        <v>510</v>
      </c>
      <c r="G157" s="47" t="s">
        <v>9</v>
      </c>
      <c r="H157" s="50" t="s">
        <v>24</v>
      </c>
      <c r="I157" s="47" t="s">
        <v>81</v>
      </c>
      <c r="J157" s="47" t="s">
        <v>13</v>
      </c>
      <c r="K157" s="50" t="str">
        <f>IF(ISERROR(VLOOKUP(J157,'Specialised Service Code'!$A$1:$D$219,2,FALSE)),"",VLOOKUP(J157,'Specialised Service Code'!$A$1:$D$219,2,FALSE))</f>
        <v>CHEMOTHERAPY SERVICES</v>
      </c>
      <c r="L157" s="47" t="s">
        <v>82</v>
      </c>
      <c r="M157" s="47" t="s">
        <v>23</v>
      </c>
      <c r="N157" s="50" t="str">
        <f>IF(ISERROR(VLOOKUP(M157,'Specialised Service Code'!$A$1:$D$219,2,FALSE)),"",VLOOKUP(M157,'Specialised Service Code'!$A$1:$D$219,2,FALSE))</f>
        <v>SPECIALIST CANCER SERVICES FOR CHILDREN AND YOUNG PEOPLE: PAEDIATRIC CANCER</v>
      </c>
      <c r="O157" s="47" t="s">
        <v>83</v>
      </c>
    </row>
    <row r="158" spans="1:15">
      <c r="A158" s="121" t="s">
        <v>27</v>
      </c>
      <c r="B158" s="122" t="s">
        <v>132</v>
      </c>
      <c r="C158" s="121" t="s">
        <v>47</v>
      </c>
      <c r="D158" s="47" t="s">
        <v>29</v>
      </c>
      <c r="E158" s="49" t="s">
        <v>511</v>
      </c>
      <c r="F158" s="47" t="s">
        <v>512</v>
      </c>
      <c r="G158" s="47" t="s">
        <v>9</v>
      </c>
      <c r="H158" s="50" t="s">
        <v>24</v>
      </c>
      <c r="I158" s="47" t="s">
        <v>81</v>
      </c>
      <c r="J158" s="47" t="s">
        <v>13</v>
      </c>
      <c r="K158" s="50" t="str">
        <f>IF(ISERROR(VLOOKUP(J158,'Specialised Service Code'!$A$1:$D$219,2,FALSE)),"",VLOOKUP(J158,'Specialised Service Code'!$A$1:$D$219,2,FALSE))</f>
        <v>CHEMOTHERAPY SERVICES</v>
      </c>
      <c r="L158" s="47" t="s">
        <v>82</v>
      </c>
      <c r="M158" s="47" t="s">
        <v>23</v>
      </c>
      <c r="N158" s="50" t="str">
        <f>IF(ISERROR(VLOOKUP(M158,'Specialised Service Code'!$A$1:$D$219,2,FALSE)),"",VLOOKUP(M158,'Specialised Service Code'!$A$1:$D$219,2,FALSE))</f>
        <v>SPECIALIST CANCER SERVICES FOR CHILDREN AND YOUNG PEOPLE: PAEDIATRIC CANCER</v>
      </c>
      <c r="O158" s="47" t="s">
        <v>83</v>
      </c>
    </row>
    <row r="159" spans="1:15">
      <c r="A159" s="121" t="s">
        <v>27</v>
      </c>
      <c r="B159" s="122" t="s">
        <v>132</v>
      </c>
      <c r="C159" s="121" t="s">
        <v>47</v>
      </c>
      <c r="D159" s="47" t="s">
        <v>29</v>
      </c>
      <c r="E159" s="48" t="s">
        <v>513</v>
      </c>
      <c r="F159" s="48" t="s">
        <v>514</v>
      </c>
      <c r="G159" s="47" t="s">
        <v>9</v>
      </c>
      <c r="H159" s="50" t="s">
        <v>24</v>
      </c>
      <c r="I159" s="47" t="s">
        <v>81</v>
      </c>
      <c r="J159" s="47" t="s">
        <v>13</v>
      </c>
      <c r="K159" s="50" t="str">
        <f>IF(ISERROR(VLOOKUP(J159,'Specialised Service Code'!$A$1:$D$219,2,FALSE)),"",VLOOKUP(J159,'Specialised Service Code'!$A$1:$D$219,2,FALSE))</f>
        <v>CHEMOTHERAPY SERVICES</v>
      </c>
      <c r="L159" s="47" t="s">
        <v>82</v>
      </c>
      <c r="M159" s="47" t="s">
        <v>23</v>
      </c>
      <c r="N159" s="50" t="str">
        <f>IF(ISERROR(VLOOKUP(M159,'Specialised Service Code'!$A$1:$D$219,2,FALSE)),"",VLOOKUP(M159,'Specialised Service Code'!$A$1:$D$219,2,FALSE))</f>
        <v>SPECIALIST CANCER SERVICES FOR CHILDREN AND YOUNG PEOPLE: PAEDIATRIC CANCER</v>
      </c>
      <c r="O159" s="47" t="s">
        <v>83</v>
      </c>
    </row>
    <row r="160" spans="1:15">
      <c r="A160" s="121" t="s">
        <v>27</v>
      </c>
      <c r="B160" s="122" t="s">
        <v>132</v>
      </c>
      <c r="C160" s="121" t="s">
        <v>47</v>
      </c>
      <c r="D160" s="47" t="s">
        <v>29</v>
      </c>
      <c r="E160" s="48" t="s">
        <v>515</v>
      </c>
      <c r="F160" s="48" t="s">
        <v>516</v>
      </c>
      <c r="G160" s="47" t="s">
        <v>9</v>
      </c>
      <c r="H160" s="50" t="s">
        <v>24</v>
      </c>
      <c r="I160" s="47" t="s">
        <v>81</v>
      </c>
      <c r="J160" s="47" t="s">
        <v>13</v>
      </c>
      <c r="K160" s="50" t="str">
        <f>IF(ISERROR(VLOOKUP(J160,'Specialised Service Code'!$A$1:$D$219,2,FALSE)),"",VLOOKUP(J160,'Specialised Service Code'!$A$1:$D$219,2,FALSE))</f>
        <v>CHEMOTHERAPY SERVICES</v>
      </c>
      <c r="L160" s="47" t="s">
        <v>82</v>
      </c>
      <c r="M160" s="47" t="s">
        <v>23</v>
      </c>
      <c r="N160" s="50" t="str">
        <f>IF(ISERROR(VLOOKUP(M160,'Specialised Service Code'!$A$1:$D$219,2,FALSE)),"",VLOOKUP(M160,'Specialised Service Code'!$A$1:$D$219,2,FALSE))</f>
        <v>SPECIALIST CANCER SERVICES FOR CHILDREN AND YOUNG PEOPLE: PAEDIATRIC CANCER</v>
      </c>
      <c r="O160" s="47" t="s">
        <v>83</v>
      </c>
    </row>
    <row r="161" spans="1:15">
      <c r="A161" s="121" t="s">
        <v>27</v>
      </c>
      <c r="B161" s="122" t="s">
        <v>132</v>
      </c>
      <c r="C161" s="121" t="s">
        <v>47</v>
      </c>
      <c r="D161" s="47" t="s">
        <v>29</v>
      </c>
      <c r="E161" s="48" t="s">
        <v>517</v>
      </c>
      <c r="F161" s="48" t="s">
        <v>518</v>
      </c>
      <c r="G161" s="50" t="s">
        <v>9</v>
      </c>
      <c r="H161" s="50" t="s">
        <v>24</v>
      </c>
      <c r="I161" s="47" t="s">
        <v>81</v>
      </c>
      <c r="J161" s="47" t="s">
        <v>13</v>
      </c>
      <c r="K161" s="50" t="str">
        <f>IF(ISERROR(VLOOKUP(J161,'Specialised Service Code'!$A$1:$D$219,2,FALSE)),"",VLOOKUP(J161,'Specialised Service Code'!$A$1:$D$219,2,FALSE))</f>
        <v>CHEMOTHERAPY SERVICES</v>
      </c>
      <c r="L161" s="47" t="s">
        <v>82</v>
      </c>
      <c r="M161" s="47" t="s">
        <v>23</v>
      </c>
      <c r="N161" s="50" t="str">
        <f>IF(ISERROR(VLOOKUP(M161,'Specialised Service Code'!$A$1:$D$219,2,FALSE)),"",VLOOKUP(M161,'Specialised Service Code'!$A$1:$D$219,2,FALSE))</f>
        <v>SPECIALIST CANCER SERVICES FOR CHILDREN AND YOUNG PEOPLE: PAEDIATRIC CANCER</v>
      </c>
      <c r="O161" s="47" t="s">
        <v>83</v>
      </c>
    </row>
    <row r="162" spans="1:15">
      <c r="A162" s="121" t="s">
        <v>27</v>
      </c>
      <c r="B162" s="122" t="s">
        <v>132</v>
      </c>
      <c r="C162" s="121" t="s">
        <v>47</v>
      </c>
      <c r="D162" s="47" t="s">
        <v>29</v>
      </c>
      <c r="E162" s="48" t="s">
        <v>519</v>
      </c>
      <c r="F162" s="48" t="s">
        <v>520</v>
      </c>
      <c r="G162" s="50" t="s">
        <v>9</v>
      </c>
      <c r="H162" s="50" t="s">
        <v>24</v>
      </c>
      <c r="I162" s="47" t="s">
        <v>81</v>
      </c>
      <c r="J162" s="47" t="s">
        <v>13</v>
      </c>
      <c r="K162" s="50" t="str">
        <f>IF(ISERROR(VLOOKUP(J162,'Specialised Service Code'!$A$1:$D$219,2,FALSE)),"",VLOOKUP(J162,'Specialised Service Code'!$A$1:$D$219,2,FALSE))</f>
        <v>CHEMOTHERAPY SERVICES</v>
      </c>
      <c r="L162" s="47" t="s">
        <v>82</v>
      </c>
      <c r="M162" s="47" t="s">
        <v>23</v>
      </c>
      <c r="N162" s="50" t="str">
        <f>IF(ISERROR(VLOOKUP(M162,'Specialised Service Code'!$A$1:$D$219,2,FALSE)),"",VLOOKUP(M162,'Specialised Service Code'!$A$1:$D$219,2,FALSE))</f>
        <v>SPECIALIST CANCER SERVICES FOR CHILDREN AND YOUNG PEOPLE: PAEDIATRIC CANCER</v>
      </c>
      <c r="O162" s="47" t="s">
        <v>83</v>
      </c>
    </row>
    <row r="163" spans="1:15">
      <c r="A163" s="121" t="s">
        <v>27</v>
      </c>
      <c r="B163" s="122" t="s">
        <v>132</v>
      </c>
      <c r="C163" s="121" t="s">
        <v>47</v>
      </c>
      <c r="D163" s="47" t="s">
        <v>29</v>
      </c>
      <c r="E163" s="48" t="s">
        <v>521</v>
      </c>
      <c r="F163" s="48" t="s">
        <v>522</v>
      </c>
      <c r="G163" s="47" t="s">
        <v>9</v>
      </c>
      <c r="H163" s="50" t="s">
        <v>24</v>
      </c>
      <c r="I163" s="47" t="s">
        <v>81</v>
      </c>
      <c r="J163" s="47" t="s">
        <v>13</v>
      </c>
      <c r="K163" s="50" t="str">
        <f>IF(ISERROR(VLOOKUP(J163,'Specialised Service Code'!$A$1:$D$219,2,FALSE)),"",VLOOKUP(J163,'Specialised Service Code'!$A$1:$D$219,2,FALSE))</f>
        <v>CHEMOTHERAPY SERVICES</v>
      </c>
      <c r="L163" s="47" t="s">
        <v>82</v>
      </c>
      <c r="M163" s="47" t="s">
        <v>23</v>
      </c>
      <c r="N163" s="50" t="str">
        <f>IF(ISERROR(VLOOKUP(M163,'Specialised Service Code'!$A$1:$D$219,2,FALSE)),"",VLOOKUP(M163,'Specialised Service Code'!$A$1:$D$219,2,FALSE))</f>
        <v>SPECIALIST CANCER SERVICES FOR CHILDREN AND YOUNG PEOPLE: PAEDIATRIC CANCER</v>
      </c>
      <c r="O163" s="47" t="s">
        <v>83</v>
      </c>
    </row>
    <row r="164" spans="1:15">
      <c r="A164" s="121" t="s">
        <v>27</v>
      </c>
      <c r="B164" s="122" t="s">
        <v>132</v>
      </c>
      <c r="C164" s="121" t="s">
        <v>47</v>
      </c>
      <c r="D164" s="47" t="s">
        <v>29</v>
      </c>
      <c r="E164" s="48" t="s">
        <v>523</v>
      </c>
      <c r="F164" s="48" t="s">
        <v>524</v>
      </c>
      <c r="G164" s="47" t="s">
        <v>9</v>
      </c>
      <c r="H164" s="50" t="s">
        <v>24</v>
      </c>
      <c r="I164" s="47" t="s">
        <v>81</v>
      </c>
      <c r="J164" s="47" t="s">
        <v>13</v>
      </c>
      <c r="K164" s="50" t="str">
        <f>IF(ISERROR(VLOOKUP(J164,'Specialised Service Code'!$A$1:$D$219,2,FALSE)),"",VLOOKUP(J164,'Specialised Service Code'!$A$1:$D$219,2,FALSE))</f>
        <v>CHEMOTHERAPY SERVICES</v>
      </c>
      <c r="L164" s="47" t="s">
        <v>82</v>
      </c>
      <c r="M164" s="47" t="s">
        <v>23</v>
      </c>
      <c r="N164" s="50" t="str">
        <f>IF(ISERROR(VLOOKUP(M164,'Specialised Service Code'!$A$1:$D$219,2,FALSE)),"",VLOOKUP(M164,'Specialised Service Code'!$A$1:$D$219,2,FALSE))</f>
        <v>SPECIALIST CANCER SERVICES FOR CHILDREN AND YOUNG PEOPLE: PAEDIATRIC CANCER</v>
      </c>
      <c r="O164" s="47" t="s">
        <v>83</v>
      </c>
    </row>
    <row r="165" spans="1:15">
      <c r="A165" s="121" t="s">
        <v>27</v>
      </c>
      <c r="B165" s="122" t="s">
        <v>132</v>
      </c>
      <c r="C165" s="121" t="s">
        <v>47</v>
      </c>
      <c r="D165" s="47" t="s">
        <v>29</v>
      </c>
      <c r="E165" s="48" t="s">
        <v>525</v>
      </c>
      <c r="F165" s="48" t="s">
        <v>526</v>
      </c>
      <c r="G165" s="47" t="s">
        <v>9</v>
      </c>
      <c r="H165" s="50" t="s">
        <v>24</v>
      </c>
      <c r="I165" s="47" t="s">
        <v>81</v>
      </c>
      <c r="J165" s="47" t="s">
        <v>13</v>
      </c>
      <c r="K165" s="50" t="str">
        <f>IF(ISERROR(VLOOKUP(J165,'Specialised Service Code'!$A$1:$D$219,2,FALSE)),"",VLOOKUP(J165,'Specialised Service Code'!$A$1:$D$219,2,FALSE))</f>
        <v>CHEMOTHERAPY SERVICES</v>
      </c>
      <c r="L165" s="47" t="s">
        <v>82</v>
      </c>
      <c r="M165" s="47" t="s">
        <v>23</v>
      </c>
      <c r="N165" s="50" t="str">
        <f>IF(ISERROR(VLOOKUP(M165,'Specialised Service Code'!$A$1:$D$219,2,FALSE)),"",VLOOKUP(M165,'Specialised Service Code'!$A$1:$D$219,2,FALSE))</f>
        <v>SPECIALIST CANCER SERVICES FOR CHILDREN AND YOUNG PEOPLE: PAEDIATRIC CANCER</v>
      </c>
      <c r="O165" s="47" t="s">
        <v>83</v>
      </c>
    </row>
    <row r="166" spans="1:15">
      <c r="A166" s="121" t="s">
        <v>27</v>
      </c>
      <c r="B166" s="122" t="s">
        <v>132</v>
      </c>
      <c r="C166" s="121" t="s">
        <v>47</v>
      </c>
      <c r="D166" s="47" t="s">
        <v>29</v>
      </c>
      <c r="E166" s="48" t="s">
        <v>527</v>
      </c>
      <c r="F166" s="48" t="s">
        <v>528</v>
      </c>
      <c r="G166" s="47" t="s">
        <v>9</v>
      </c>
      <c r="H166" s="50" t="s">
        <v>24</v>
      </c>
      <c r="I166" s="47" t="s">
        <v>81</v>
      </c>
      <c r="J166" s="47" t="s">
        <v>13</v>
      </c>
      <c r="K166" s="50" t="str">
        <f>IF(ISERROR(VLOOKUP(J166,'Specialised Service Code'!$A$1:$D$219,2,FALSE)),"",VLOOKUP(J166,'Specialised Service Code'!$A$1:$D$219,2,FALSE))</f>
        <v>CHEMOTHERAPY SERVICES</v>
      </c>
      <c r="L166" s="47" t="s">
        <v>82</v>
      </c>
      <c r="M166" s="47" t="s">
        <v>23</v>
      </c>
      <c r="N166" s="50" t="str">
        <f>IF(ISERROR(VLOOKUP(M166,'Specialised Service Code'!$A$1:$D$219,2,FALSE)),"",VLOOKUP(M166,'Specialised Service Code'!$A$1:$D$219,2,FALSE))</f>
        <v>SPECIALIST CANCER SERVICES FOR CHILDREN AND YOUNG PEOPLE: PAEDIATRIC CANCER</v>
      </c>
      <c r="O166" s="47" t="s">
        <v>83</v>
      </c>
    </row>
    <row r="167" spans="1:15">
      <c r="A167" s="121" t="s">
        <v>27</v>
      </c>
      <c r="B167" s="122" t="s">
        <v>132</v>
      </c>
      <c r="C167" s="121" t="s">
        <v>47</v>
      </c>
      <c r="D167" s="47" t="s">
        <v>29</v>
      </c>
      <c r="E167" s="48" t="s">
        <v>529</v>
      </c>
      <c r="F167" s="48" t="s">
        <v>530</v>
      </c>
      <c r="G167" s="47" t="s">
        <v>9</v>
      </c>
      <c r="H167" s="50" t="s">
        <v>24</v>
      </c>
      <c r="I167" s="47" t="s">
        <v>81</v>
      </c>
      <c r="J167" s="47" t="s">
        <v>13</v>
      </c>
      <c r="K167" s="50" t="str">
        <f>IF(ISERROR(VLOOKUP(J167,'Specialised Service Code'!$A$1:$D$219,2,FALSE)),"",VLOOKUP(J167,'Specialised Service Code'!$A$1:$D$219,2,FALSE))</f>
        <v>CHEMOTHERAPY SERVICES</v>
      </c>
      <c r="L167" s="47" t="s">
        <v>82</v>
      </c>
      <c r="M167" s="47" t="s">
        <v>23</v>
      </c>
      <c r="N167" s="50" t="str">
        <f>IF(ISERROR(VLOOKUP(M167,'Specialised Service Code'!$A$1:$D$219,2,FALSE)),"",VLOOKUP(M167,'Specialised Service Code'!$A$1:$D$219,2,FALSE))</f>
        <v>SPECIALIST CANCER SERVICES FOR CHILDREN AND YOUNG PEOPLE: PAEDIATRIC CANCER</v>
      </c>
      <c r="O167" s="47" t="s">
        <v>83</v>
      </c>
    </row>
    <row r="168" spans="1:15">
      <c r="A168" s="121" t="s">
        <v>27</v>
      </c>
      <c r="B168" s="122" t="s">
        <v>132</v>
      </c>
      <c r="C168" s="121" t="s">
        <v>47</v>
      </c>
      <c r="D168" s="47" t="s">
        <v>29</v>
      </c>
      <c r="E168" s="48" t="s">
        <v>531</v>
      </c>
      <c r="F168" s="48" t="s">
        <v>532</v>
      </c>
      <c r="G168" s="47" t="s">
        <v>9</v>
      </c>
      <c r="H168" s="50" t="s">
        <v>24</v>
      </c>
      <c r="I168" s="47" t="s">
        <v>81</v>
      </c>
      <c r="J168" s="47" t="s">
        <v>13</v>
      </c>
      <c r="K168" s="50" t="str">
        <f>IF(ISERROR(VLOOKUP(J168,'Specialised Service Code'!$A$1:$D$219,2,FALSE)),"",VLOOKUP(J168,'Specialised Service Code'!$A$1:$D$219,2,FALSE))</f>
        <v>CHEMOTHERAPY SERVICES</v>
      </c>
      <c r="L168" s="47" t="s">
        <v>82</v>
      </c>
      <c r="M168" s="47" t="s">
        <v>23</v>
      </c>
      <c r="N168" s="50" t="str">
        <f>IF(ISERROR(VLOOKUP(M168,'Specialised Service Code'!$A$1:$D$219,2,FALSE)),"",VLOOKUP(M168,'Specialised Service Code'!$A$1:$D$219,2,FALSE))</f>
        <v>SPECIALIST CANCER SERVICES FOR CHILDREN AND YOUNG PEOPLE: PAEDIATRIC CANCER</v>
      </c>
      <c r="O168" s="47" t="s">
        <v>83</v>
      </c>
    </row>
    <row r="169" spans="1:15">
      <c r="A169" s="121" t="s">
        <v>27</v>
      </c>
      <c r="B169" s="122" t="s">
        <v>132</v>
      </c>
      <c r="C169" s="121" t="s">
        <v>47</v>
      </c>
      <c r="D169" s="47" t="s">
        <v>29</v>
      </c>
      <c r="E169" s="48" t="s">
        <v>533</v>
      </c>
      <c r="F169" s="48" t="s">
        <v>534</v>
      </c>
      <c r="G169" s="47" t="s">
        <v>9</v>
      </c>
      <c r="H169" s="50" t="s">
        <v>24</v>
      </c>
      <c r="I169" s="47" t="s">
        <v>81</v>
      </c>
      <c r="J169" s="47" t="s">
        <v>13</v>
      </c>
      <c r="K169" s="50" t="str">
        <f>IF(ISERROR(VLOOKUP(J169,'Specialised Service Code'!$A$1:$D$219,2,FALSE)),"",VLOOKUP(J169,'Specialised Service Code'!$A$1:$D$219,2,FALSE))</f>
        <v>CHEMOTHERAPY SERVICES</v>
      </c>
      <c r="L169" s="47" t="s">
        <v>82</v>
      </c>
      <c r="M169" s="47" t="s">
        <v>23</v>
      </c>
      <c r="N169" s="50" t="str">
        <f>IF(ISERROR(VLOOKUP(M169,'Specialised Service Code'!$A$1:$D$219,2,FALSE)),"",VLOOKUP(M169,'Specialised Service Code'!$A$1:$D$219,2,FALSE))</f>
        <v>SPECIALIST CANCER SERVICES FOR CHILDREN AND YOUNG PEOPLE: PAEDIATRIC CANCER</v>
      </c>
      <c r="O169" s="47" t="s">
        <v>83</v>
      </c>
    </row>
    <row r="170" spans="1:15">
      <c r="A170" s="121" t="s">
        <v>27</v>
      </c>
      <c r="B170" s="122" t="s">
        <v>132</v>
      </c>
      <c r="C170" s="121" t="s">
        <v>47</v>
      </c>
      <c r="D170" s="47" t="s">
        <v>29</v>
      </c>
      <c r="E170" s="48" t="s">
        <v>535</v>
      </c>
      <c r="F170" s="48" t="s">
        <v>536</v>
      </c>
      <c r="G170" s="47" t="s">
        <v>9</v>
      </c>
      <c r="H170" s="50" t="s">
        <v>24</v>
      </c>
      <c r="I170" s="47" t="s">
        <v>81</v>
      </c>
      <c r="J170" s="47" t="s">
        <v>13</v>
      </c>
      <c r="K170" s="50" t="str">
        <f>IF(ISERROR(VLOOKUP(J170,'Specialised Service Code'!$A$1:$D$219,2,FALSE)),"",VLOOKUP(J170,'Specialised Service Code'!$A$1:$D$219,2,FALSE))</f>
        <v>CHEMOTHERAPY SERVICES</v>
      </c>
      <c r="L170" s="47" t="s">
        <v>82</v>
      </c>
      <c r="M170" s="47" t="s">
        <v>23</v>
      </c>
      <c r="N170" s="50" t="str">
        <f>IF(ISERROR(VLOOKUP(M170,'Specialised Service Code'!$A$1:$D$219,2,FALSE)),"",VLOOKUP(M170,'Specialised Service Code'!$A$1:$D$219,2,FALSE))</f>
        <v>SPECIALIST CANCER SERVICES FOR CHILDREN AND YOUNG PEOPLE: PAEDIATRIC CANCER</v>
      </c>
      <c r="O170" s="47" t="s">
        <v>83</v>
      </c>
    </row>
    <row r="171" spans="1:15">
      <c r="A171" s="121" t="s">
        <v>27</v>
      </c>
      <c r="B171" s="122" t="s">
        <v>132</v>
      </c>
      <c r="C171" s="121" t="s">
        <v>47</v>
      </c>
      <c r="D171" s="47" t="s">
        <v>29</v>
      </c>
      <c r="E171" s="48" t="s">
        <v>537</v>
      </c>
      <c r="F171" s="48" t="s">
        <v>538</v>
      </c>
      <c r="G171" s="53" t="s">
        <v>9</v>
      </c>
      <c r="H171" s="54" t="s">
        <v>24</v>
      </c>
      <c r="I171" s="47" t="s">
        <v>81</v>
      </c>
      <c r="J171" s="47" t="s">
        <v>13</v>
      </c>
      <c r="K171" s="50" t="str">
        <f>IF(ISERROR(VLOOKUP(J171,'Specialised Service Code'!$A$1:$D$219,2,FALSE)),"",VLOOKUP(J171,'Specialised Service Code'!$A$1:$D$219,2,FALSE))</f>
        <v>CHEMOTHERAPY SERVICES</v>
      </c>
      <c r="L171" s="47" t="s">
        <v>82</v>
      </c>
      <c r="M171" s="47" t="s">
        <v>23</v>
      </c>
      <c r="N171" s="50" t="str">
        <f>IF(ISERROR(VLOOKUP(M171,'Specialised Service Code'!$A$1:$D$219,2,FALSE)),"",VLOOKUP(M171,'Specialised Service Code'!$A$1:$D$219,2,FALSE))</f>
        <v>SPECIALIST CANCER SERVICES FOR CHILDREN AND YOUNG PEOPLE: PAEDIATRIC CANCER</v>
      </c>
      <c r="O171" s="47" t="s">
        <v>83</v>
      </c>
    </row>
    <row r="172" spans="1:15">
      <c r="A172" s="121" t="s">
        <v>27</v>
      </c>
      <c r="B172" s="122" t="s">
        <v>132</v>
      </c>
      <c r="C172" s="121" t="s">
        <v>47</v>
      </c>
      <c r="D172" s="47" t="s">
        <v>29</v>
      </c>
      <c r="E172" s="48" t="s">
        <v>539</v>
      </c>
      <c r="F172" s="48" t="s">
        <v>540</v>
      </c>
      <c r="G172" s="53" t="s">
        <v>9</v>
      </c>
      <c r="H172" s="54" t="s">
        <v>24</v>
      </c>
      <c r="I172" s="47" t="s">
        <v>81</v>
      </c>
      <c r="J172" s="47" t="s">
        <v>13</v>
      </c>
      <c r="K172" s="50" t="str">
        <f>IF(ISERROR(VLOOKUP(J172,'Specialised Service Code'!$A$1:$D$219,2,FALSE)),"",VLOOKUP(J172,'Specialised Service Code'!$A$1:$D$219,2,FALSE))</f>
        <v>CHEMOTHERAPY SERVICES</v>
      </c>
      <c r="L172" s="47" t="s">
        <v>82</v>
      </c>
      <c r="M172" s="47" t="s">
        <v>23</v>
      </c>
      <c r="N172" s="50" t="str">
        <f>IF(ISERROR(VLOOKUP(M172,'Specialised Service Code'!$A$1:$D$219,2,FALSE)),"",VLOOKUP(M172,'Specialised Service Code'!$A$1:$D$219,2,FALSE))</f>
        <v>SPECIALIST CANCER SERVICES FOR CHILDREN AND YOUNG PEOPLE: PAEDIATRIC CANCER</v>
      </c>
      <c r="O172" s="47" t="s">
        <v>83</v>
      </c>
    </row>
    <row r="173" spans="1:15">
      <c r="A173" s="121" t="s">
        <v>27</v>
      </c>
      <c r="B173" s="122" t="s">
        <v>132</v>
      </c>
      <c r="C173" s="121" t="s">
        <v>47</v>
      </c>
      <c r="D173" s="47" t="s">
        <v>29</v>
      </c>
      <c r="E173" s="48" t="s">
        <v>541</v>
      </c>
      <c r="F173" s="48" t="s">
        <v>542</v>
      </c>
      <c r="G173" s="53" t="s">
        <v>9</v>
      </c>
      <c r="H173" s="54" t="s">
        <v>24</v>
      </c>
      <c r="I173" s="47" t="s">
        <v>81</v>
      </c>
      <c r="J173" s="47" t="s">
        <v>13</v>
      </c>
      <c r="K173" s="50" t="str">
        <f>IF(ISERROR(VLOOKUP(J173,'Specialised Service Code'!$A$1:$D$219,2,FALSE)),"",VLOOKUP(J173,'Specialised Service Code'!$A$1:$D$219,2,FALSE))</f>
        <v>CHEMOTHERAPY SERVICES</v>
      </c>
      <c r="L173" s="47" t="s">
        <v>82</v>
      </c>
      <c r="M173" s="47" t="s">
        <v>23</v>
      </c>
      <c r="N173" s="50" t="str">
        <f>IF(ISERROR(VLOOKUP(M173,'Specialised Service Code'!$A$1:$D$219,2,FALSE)),"",VLOOKUP(M173,'Specialised Service Code'!$A$1:$D$219,2,FALSE))</f>
        <v>SPECIALIST CANCER SERVICES FOR CHILDREN AND YOUNG PEOPLE: PAEDIATRIC CANCER</v>
      </c>
      <c r="O173" s="47" t="s">
        <v>83</v>
      </c>
    </row>
    <row r="174" spans="1:15">
      <c r="A174" s="121" t="s">
        <v>27</v>
      </c>
      <c r="B174" s="122" t="s">
        <v>97</v>
      </c>
      <c r="C174" s="121" t="s">
        <v>48</v>
      </c>
      <c r="D174" s="47" t="s">
        <v>29</v>
      </c>
      <c r="E174" s="48" t="s">
        <v>543</v>
      </c>
      <c r="F174" s="48" t="s">
        <v>544</v>
      </c>
      <c r="G174" s="53" t="s">
        <v>9</v>
      </c>
      <c r="H174" s="54" t="s">
        <v>24</v>
      </c>
      <c r="I174" s="47" t="s">
        <v>81</v>
      </c>
      <c r="J174" s="47" t="s">
        <v>13</v>
      </c>
      <c r="K174" s="50" t="str">
        <f>IF(ISERROR(VLOOKUP(J174,'Specialised Service Code'!$A$1:$D$219,2,FALSE)),"",VLOOKUP(J174,'Specialised Service Code'!$A$1:$D$219,2,FALSE))</f>
        <v>CHEMOTHERAPY SERVICES</v>
      </c>
      <c r="L174" s="47" t="s">
        <v>82</v>
      </c>
      <c r="M174" s="47" t="s">
        <v>23</v>
      </c>
      <c r="N174" s="50" t="str">
        <f>IF(ISERROR(VLOOKUP(M174,'Specialised Service Code'!$A$1:$D$219,2,FALSE)),"",VLOOKUP(M174,'Specialised Service Code'!$A$1:$D$219,2,FALSE))</f>
        <v>SPECIALIST CANCER SERVICES FOR CHILDREN AND YOUNG PEOPLE: PAEDIATRIC CANCER</v>
      </c>
      <c r="O174" s="47" t="s">
        <v>83</v>
      </c>
    </row>
    <row r="175" spans="1:15">
      <c r="A175" s="121" t="s">
        <v>27</v>
      </c>
      <c r="B175" s="122" t="s">
        <v>97</v>
      </c>
      <c r="C175" s="121" t="s">
        <v>48</v>
      </c>
      <c r="D175" s="47" t="s">
        <v>29</v>
      </c>
      <c r="E175" s="48" t="s">
        <v>545</v>
      </c>
      <c r="F175" s="48" t="s">
        <v>546</v>
      </c>
      <c r="G175" s="53" t="s">
        <v>9</v>
      </c>
      <c r="H175" s="54" t="s">
        <v>24</v>
      </c>
      <c r="I175" s="47" t="s">
        <v>81</v>
      </c>
      <c r="J175" s="47" t="s">
        <v>13</v>
      </c>
      <c r="K175" s="50" t="str">
        <f>IF(ISERROR(VLOOKUP(J175,'Specialised Service Code'!$A$1:$D$219,2,FALSE)),"",VLOOKUP(J175,'Specialised Service Code'!$A$1:$D$219,2,FALSE))</f>
        <v>CHEMOTHERAPY SERVICES</v>
      </c>
      <c r="L175" s="47" t="s">
        <v>82</v>
      </c>
      <c r="M175" s="47" t="s">
        <v>23</v>
      </c>
      <c r="N175" s="50" t="str">
        <f>IF(ISERROR(VLOOKUP(M175,'Specialised Service Code'!$A$1:$D$219,2,FALSE)),"",VLOOKUP(M175,'Specialised Service Code'!$A$1:$D$219,2,FALSE))</f>
        <v>SPECIALIST CANCER SERVICES FOR CHILDREN AND YOUNG PEOPLE: PAEDIATRIC CANCER</v>
      </c>
      <c r="O175" s="47" t="s">
        <v>83</v>
      </c>
    </row>
    <row r="176" spans="1:15">
      <c r="A176" s="121" t="s">
        <v>27</v>
      </c>
      <c r="B176" s="122" t="s">
        <v>97</v>
      </c>
      <c r="C176" s="121" t="s">
        <v>48</v>
      </c>
      <c r="D176" s="47" t="s">
        <v>29</v>
      </c>
      <c r="E176" s="48" t="s">
        <v>547</v>
      </c>
      <c r="F176" s="48" t="s">
        <v>548</v>
      </c>
      <c r="G176" s="53" t="s">
        <v>9</v>
      </c>
      <c r="H176" s="54" t="s">
        <v>24</v>
      </c>
      <c r="I176" s="47" t="s">
        <v>81</v>
      </c>
      <c r="J176" s="47" t="s">
        <v>13</v>
      </c>
      <c r="K176" s="50" t="str">
        <f>IF(ISERROR(VLOOKUP(J176,'Specialised Service Code'!$A$1:$D$219,2,FALSE)),"",VLOOKUP(J176,'Specialised Service Code'!$A$1:$D$219,2,FALSE))</f>
        <v>CHEMOTHERAPY SERVICES</v>
      </c>
      <c r="L176" s="47" t="s">
        <v>82</v>
      </c>
      <c r="M176" s="47" t="s">
        <v>23</v>
      </c>
      <c r="N176" s="50" t="str">
        <f>IF(ISERROR(VLOOKUP(M176,'Specialised Service Code'!$A$1:$D$219,2,FALSE)),"",VLOOKUP(M176,'Specialised Service Code'!$A$1:$D$219,2,FALSE))</f>
        <v>SPECIALIST CANCER SERVICES FOR CHILDREN AND YOUNG PEOPLE: PAEDIATRIC CANCER</v>
      </c>
      <c r="O176" s="47" t="s">
        <v>83</v>
      </c>
    </row>
    <row r="177" spans="1:15">
      <c r="A177" s="121" t="s">
        <v>27</v>
      </c>
      <c r="B177" s="122" t="s">
        <v>97</v>
      </c>
      <c r="C177" s="121" t="s">
        <v>48</v>
      </c>
      <c r="D177" s="47" t="s">
        <v>29</v>
      </c>
      <c r="E177" s="56" t="s">
        <v>549</v>
      </c>
      <c r="F177" s="56" t="s">
        <v>550</v>
      </c>
      <c r="G177" s="56" t="s">
        <v>9</v>
      </c>
      <c r="H177" s="57" t="s">
        <v>24</v>
      </c>
      <c r="I177" s="47" t="s">
        <v>81</v>
      </c>
      <c r="J177" s="47" t="s">
        <v>13</v>
      </c>
      <c r="K177" s="50" t="str">
        <f>IF(ISERROR(VLOOKUP(J177,'Specialised Service Code'!$A$1:$D$219,2,FALSE)),"",VLOOKUP(J177,'Specialised Service Code'!$A$1:$D$219,2,FALSE))</f>
        <v>CHEMOTHERAPY SERVICES</v>
      </c>
      <c r="L177" s="47" t="s">
        <v>82</v>
      </c>
      <c r="M177" s="47" t="s">
        <v>23</v>
      </c>
      <c r="N177" s="50" t="str">
        <f>IF(ISERROR(VLOOKUP(M177,'Specialised Service Code'!$A$1:$D$219,2,FALSE)),"",VLOOKUP(M177,'Specialised Service Code'!$A$1:$D$219,2,FALSE))</f>
        <v>SPECIALIST CANCER SERVICES FOR CHILDREN AND YOUNG PEOPLE: PAEDIATRIC CANCER</v>
      </c>
      <c r="O177" s="47" t="s">
        <v>83</v>
      </c>
    </row>
    <row r="178" spans="1:15">
      <c r="A178" s="121" t="s">
        <v>27</v>
      </c>
      <c r="B178" s="122" t="s">
        <v>97</v>
      </c>
      <c r="C178" s="121" t="s">
        <v>48</v>
      </c>
      <c r="D178" s="47" t="s">
        <v>29</v>
      </c>
      <c r="E178" s="48" t="s">
        <v>551</v>
      </c>
      <c r="F178" s="48" t="s">
        <v>552</v>
      </c>
      <c r="G178" s="47" t="s">
        <v>9</v>
      </c>
      <c r="H178" s="50" t="s">
        <v>24</v>
      </c>
      <c r="I178" s="47" t="s">
        <v>81</v>
      </c>
      <c r="J178" s="47" t="s">
        <v>13</v>
      </c>
      <c r="K178" s="50" t="str">
        <f>IF(ISERROR(VLOOKUP(J178,'Specialised Service Code'!$A$1:$D$219,2,FALSE)),"",VLOOKUP(J178,'Specialised Service Code'!$A$1:$D$219,2,FALSE))</f>
        <v>CHEMOTHERAPY SERVICES</v>
      </c>
      <c r="L178" s="47" t="s">
        <v>82</v>
      </c>
      <c r="M178" s="47" t="s">
        <v>23</v>
      </c>
      <c r="N178" s="50" t="str">
        <f>IF(ISERROR(VLOOKUP(M178,'Specialised Service Code'!$A$1:$D$219,2,FALSE)),"",VLOOKUP(M178,'Specialised Service Code'!$A$1:$D$219,2,FALSE))</f>
        <v>SPECIALIST CANCER SERVICES FOR CHILDREN AND YOUNG PEOPLE: PAEDIATRIC CANCER</v>
      </c>
      <c r="O178" s="47" t="s">
        <v>83</v>
      </c>
    </row>
    <row r="179" spans="1:15">
      <c r="A179" s="121" t="s">
        <v>27</v>
      </c>
      <c r="B179" s="122" t="s">
        <v>97</v>
      </c>
      <c r="C179" s="121" t="s">
        <v>48</v>
      </c>
      <c r="D179" s="47" t="s">
        <v>29</v>
      </c>
      <c r="E179" s="48" t="s">
        <v>553</v>
      </c>
      <c r="F179" s="48" t="s">
        <v>554</v>
      </c>
      <c r="G179" s="47" t="s">
        <v>9</v>
      </c>
      <c r="H179" s="50" t="s">
        <v>24</v>
      </c>
      <c r="I179" s="47" t="s">
        <v>81</v>
      </c>
      <c r="J179" s="47" t="s">
        <v>13</v>
      </c>
      <c r="K179" s="50" t="str">
        <f>IF(ISERROR(VLOOKUP(J179,'Specialised Service Code'!$A$1:$D$219,2,FALSE)),"",VLOOKUP(J179,'Specialised Service Code'!$A$1:$D$219,2,FALSE))</f>
        <v>CHEMOTHERAPY SERVICES</v>
      </c>
      <c r="L179" s="47" t="s">
        <v>82</v>
      </c>
      <c r="M179" s="47" t="s">
        <v>23</v>
      </c>
      <c r="N179" s="50" t="str">
        <f>IF(ISERROR(VLOOKUP(M179,'Specialised Service Code'!$A$1:$D$219,2,FALSE)),"",VLOOKUP(M179,'Specialised Service Code'!$A$1:$D$219,2,FALSE))</f>
        <v>SPECIALIST CANCER SERVICES FOR CHILDREN AND YOUNG PEOPLE: PAEDIATRIC CANCER</v>
      </c>
      <c r="O179" s="47" t="s">
        <v>83</v>
      </c>
    </row>
    <row r="180" spans="1:15">
      <c r="A180" s="121" t="s">
        <v>27</v>
      </c>
      <c r="B180" s="122" t="s">
        <v>105</v>
      </c>
      <c r="C180" s="121" t="s">
        <v>49</v>
      </c>
      <c r="D180" s="47" t="s">
        <v>29</v>
      </c>
      <c r="E180" s="49" t="s">
        <v>555</v>
      </c>
      <c r="F180" s="47" t="s">
        <v>556</v>
      </c>
      <c r="G180" s="47" t="s">
        <v>9</v>
      </c>
      <c r="H180" s="50" t="s">
        <v>24</v>
      </c>
      <c r="I180" s="47" t="s">
        <v>81</v>
      </c>
      <c r="J180" s="47" t="s">
        <v>13</v>
      </c>
      <c r="K180" s="50" t="str">
        <f>IF(ISERROR(VLOOKUP(J180,'Specialised Service Code'!$A$1:$D$219,2,FALSE)),"",VLOOKUP(J180,'Specialised Service Code'!$A$1:$D$219,2,FALSE))</f>
        <v>CHEMOTHERAPY SERVICES</v>
      </c>
      <c r="L180" s="47" t="s">
        <v>82</v>
      </c>
      <c r="M180" s="47" t="s">
        <v>23</v>
      </c>
      <c r="N180" s="50" t="str">
        <f>IF(ISERROR(VLOOKUP(M180,'Specialised Service Code'!$A$1:$D$219,2,FALSE)),"",VLOOKUP(M180,'Specialised Service Code'!$A$1:$D$219,2,FALSE))</f>
        <v>SPECIALIST CANCER SERVICES FOR CHILDREN AND YOUNG PEOPLE: PAEDIATRIC CANCER</v>
      </c>
      <c r="O180" s="47" t="s">
        <v>83</v>
      </c>
    </row>
    <row r="181" spans="1:15">
      <c r="A181" s="121" t="s">
        <v>27</v>
      </c>
      <c r="B181" s="122" t="s">
        <v>105</v>
      </c>
      <c r="C181" s="121" t="s">
        <v>49</v>
      </c>
      <c r="D181" s="47" t="s">
        <v>29</v>
      </c>
      <c r="E181" s="49" t="s">
        <v>557</v>
      </c>
      <c r="F181" s="47" t="s">
        <v>558</v>
      </c>
      <c r="G181" s="47" t="s">
        <v>9</v>
      </c>
      <c r="H181" s="64" t="s">
        <v>24</v>
      </c>
      <c r="I181" s="47" t="s">
        <v>81</v>
      </c>
      <c r="J181" s="47" t="s">
        <v>13</v>
      </c>
      <c r="K181" s="50" t="str">
        <f>IF(ISERROR(VLOOKUP(J181,'Specialised Service Code'!$A$1:$D$219,2,FALSE)),"",VLOOKUP(J181,'Specialised Service Code'!$A$1:$D$219,2,FALSE))</f>
        <v>CHEMOTHERAPY SERVICES</v>
      </c>
      <c r="L181" s="47" t="s">
        <v>82</v>
      </c>
      <c r="M181" s="47" t="s">
        <v>23</v>
      </c>
      <c r="N181" s="50" t="str">
        <f>IF(ISERROR(VLOOKUP(M181,'Specialised Service Code'!$A$1:$D$219,2,FALSE)),"",VLOOKUP(M181,'Specialised Service Code'!$A$1:$D$219,2,FALSE))</f>
        <v>SPECIALIST CANCER SERVICES FOR CHILDREN AND YOUNG PEOPLE: PAEDIATRIC CANCER</v>
      </c>
      <c r="O181" s="47" t="s">
        <v>83</v>
      </c>
    </row>
    <row r="182" spans="1:15">
      <c r="A182" s="121" t="s">
        <v>27</v>
      </c>
      <c r="B182" s="122" t="s">
        <v>105</v>
      </c>
      <c r="C182" s="121" t="s">
        <v>49</v>
      </c>
      <c r="D182" s="47" t="s">
        <v>29</v>
      </c>
      <c r="E182" s="49" t="s">
        <v>559</v>
      </c>
      <c r="F182" s="47" t="s">
        <v>560</v>
      </c>
      <c r="G182" s="47" t="s">
        <v>9</v>
      </c>
      <c r="H182" s="50" t="s">
        <v>24</v>
      </c>
      <c r="I182" s="47" t="s">
        <v>81</v>
      </c>
      <c r="J182" s="47" t="s">
        <v>13</v>
      </c>
      <c r="K182" s="50" t="str">
        <f>IF(ISERROR(VLOOKUP(J182,'Specialised Service Code'!$A$1:$D$219,2,FALSE)),"",VLOOKUP(J182,'Specialised Service Code'!$A$1:$D$219,2,FALSE))</f>
        <v>CHEMOTHERAPY SERVICES</v>
      </c>
      <c r="L182" s="47" t="s">
        <v>82</v>
      </c>
      <c r="M182" s="47" t="s">
        <v>23</v>
      </c>
      <c r="N182" s="50" t="str">
        <f>IF(ISERROR(VLOOKUP(M182,'Specialised Service Code'!$A$1:$D$219,2,FALSE)),"",VLOOKUP(M182,'Specialised Service Code'!$A$1:$D$219,2,FALSE))</f>
        <v>SPECIALIST CANCER SERVICES FOR CHILDREN AND YOUNG PEOPLE: PAEDIATRIC CANCER</v>
      </c>
      <c r="O182" s="47" t="s">
        <v>83</v>
      </c>
    </row>
    <row r="183" spans="1:15">
      <c r="A183" s="121" t="s">
        <v>27</v>
      </c>
      <c r="B183" s="122" t="s">
        <v>106</v>
      </c>
      <c r="C183" s="121" t="s">
        <v>50</v>
      </c>
      <c r="D183" s="47" t="s">
        <v>29</v>
      </c>
      <c r="E183" s="48" t="s">
        <v>561</v>
      </c>
      <c r="F183" s="48" t="s">
        <v>562</v>
      </c>
      <c r="G183" s="48" t="s">
        <v>9</v>
      </c>
      <c r="H183" s="48" t="s">
        <v>24</v>
      </c>
      <c r="I183" s="47" t="s">
        <v>81</v>
      </c>
      <c r="J183" s="47" t="s">
        <v>13</v>
      </c>
      <c r="K183" s="50" t="str">
        <f>IF(ISERROR(VLOOKUP(J183,'Specialised Service Code'!$A$1:$D$219,2,FALSE)),"",VLOOKUP(J183,'Specialised Service Code'!$A$1:$D$219,2,FALSE))</f>
        <v>CHEMOTHERAPY SERVICES</v>
      </c>
      <c r="L183" s="47" t="s">
        <v>82</v>
      </c>
      <c r="M183" s="47" t="s">
        <v>23</v>
      </c>
      <c r="N183" s="50" t="str">
        <f>IF(ISERROR(VLOOKUP(M183,'Specialised Service Code'!$A$1:$D$219,2,FALSE)),"",VLOOKUP(M183,'Specialised Service Code'!$A$1:$D$219,2,FALSE))</f>
        <v>SPECIALIST CANCER SERVICES FOR CHILDREN AND YOUNG PEOPLE: PAEDIATRIC CANCER</v>
      </c>
      <c r="O183" s="47" t="s">
        <v>83</v>
      </c>
    </row>
    <row r="184" spans="1:15">
      <c r="A184" s="121" t="s">
        <v>27</v>
      </c>
      <c r="B184" s="122" t="s">
        <v>106</v>
      </c>
      <c r="C184" s="121" t="s">
        <v>50</v>
      </c>
      <c r="D184" s="47" t="s">
        <v>29</v>
      </c>
      <c r="E184" s="48" t="s">
        <v>563</v>
      </c>
      <c r="F184" s="48" t="s">
        <v>564</v>
      </c>
      <c r="G184" s="48" t="s">
        <v>9</v>
      </c>
      <c r="H184" s="48" t="s">
        <v>24</v>
      </c>
      <c r="I184" s="47" t="s">
        <v>81</v>
      </c>
      <c r="J184" s="47" t="s">
        <v>13</v>
      </c>
      <c r="K184" s="50" t="str">
        <f>IF(ISERROR(VLOOKUP(J184,'Specialised Service Code'!$A$1:$D$219,2,FALSE)),"",VLOOKUP(J184,'Specialised Service Code'!$A$1:$D$219,2,FALSE))</f>
        <v>CHEMOTHERAPY SERVICES</v>
      </c>
      <c r="L184" s="47" t="s">
        <v>82</v>
      </c>
      <c r="M184" s="47" t="s">
        <v>23</v>
      </c>
      <c r="N184" s="50" t="str">
        <f>IF(ISERROR(VLOOKUP(M184,'Specialised Service Code'!$A$1:$D$219,2,FALSE)),"",VLOOKUP(M184,'Specialised Service Code'!$A$1:$D$219,2,FALSE))</f>
        <v>SPECIALIST CANCER SERVICES FOR CHILDREN AND YOUNG PEOPLE: PAEDIATRIC CANCER</v>
      </c>
      <c r="O184" s="47" t="s">
        <v>83</v>
      </c>
    </row>
    <row r="185" spans="1:15">
      <c r="A185" s="121" t="s">
        <v>27</v>
      </c>
      <c r="B185" s="122" t="s">
        <v>106</v>
      </c>
      <c r="C185" s="121" t="s">
        <v>50</v>
      </c>
      <c r="D185" s="47" t="s">
        <v>29</v>
      </c>
      <c r="E185" s="48" t="s">
        <v>565</v>
      </c>
      <c r="F185" s="48" t="s">
        <v>566</v>
      </c>
      <c r="G185" s="48" t="s">
        <v>9</v>
      </c>
      <c r="H185" s="48" t="s">
        <v>24</v>
      </c>
      <c r="I185" s="47" t="s">
        <v>81</v>
      </c>
      <c r="J185" s="47" t="s">
        <v>13</v>
      </c>
      <c r="K185" s="50" t="str">
        <f>IF(ISERROR(VLOOKUP(J185,'Specialised Service Code'!$A$1:$D$219,2,FALSE)),"",VLOOKUP(J185,'Specialised Service Code'!$A$1:$D$219,2,FALSE))</f>
        <v>CHEMOTHERAPY SERVICES</v>
      </c>
      <c r="L185" s="47" t="s">
        <v>82</v>
      </c>
      <c r="M185" s="47" t="s">
        <v>23</v>
      </c>
      <c r="N185" s="50" t="str">
        <f>IF(ISERROR(VLOOKUP(M185,'Specialised Service Code'!$A$1:$D$219,2,FALSE)),"",VLOOKUP(M185,'Specialised Service Code'!$A$1:$D$219,2,FALSE))</f>
        <v>SPECIALIST CANCER SERVICES FOR CHILDREN AND YOUNG PEOPLE: PAEDIATRIC CANCER</v>
      </c>
      <c r="O185" s="47" t="s">
        <v>83</v>
      </c>
    </row>
    <row r="186" spans="1:15">
      <c r="A186" s="121" t="s">
        <v>27</v>
      </c>
      <c r="B186" s="122" t="s">
        <v>106</v>
      </c>
      <c r="C186" s="121" t="s">
        <v>50</v>
      </c>
      <c r="D186" s="47" t="s">
        <v>29</v>
      </c>
      <c r="E186" s="48" t="s">
        <v>567</v>
      </c>
      <c r="F186" s="48" t="s">
        <v>568</v>
      </c>
      <c r="G186" s="48" t="s">
        <v>9</v>
      </c>
      <c r="H186" s="48" t="s">
        <v>24</v>
      </c>
      <c r="I186" s="47" t="s">
        <v>81</v>
      </c>
      <c r="J186" s="47" t="s">
        <v>13</v>
      </c>
      <c r="K186" s="50" t="str">
        <f>IF(ISERROR(VLOOKUP(J186,'Specialised Service Code'!$A$1:$D$219,2,FALSE)),"",VLOOKUP(J186,'Specialised Service Code'!$A$1:$D$219,2,FALSE))</f>
        <v>CHEMOTHERAPY SERVICES</v>
      </c>
      <c r="L186" s="47" t="s">
        <v>82</v>
      </c>
      <c r="M186" s="47" t="s">
        <v>23</v>
      </c>
      <c r="N186" s="50" t="str">
        <f>IF(ISERROR(VLOOKUP(M186,'Specialised Service Code'!$A$1:$D$219,2,FALSE)),"",VLOOKUP(M186,'Specialised Service Code'!$A$1:$D$219,2,FALSE))</f>
        <v>SPECIALIST CANCER SERVICES FOR CHILDREN AND YOUNG PEOPLE: PAEDIATRIC CANCER</v>
      </c>
      <c r="O186" s="47" t="s">
        <v>83</v>
      </c>
    </row>
    <row r="187" spans="1:15">
      <c r="A187" s="121" t="s">
        <v>27</v>
      </c>
      <c r="B187" s="122" t="s">
        <v>106</v>
      </c>
      <c r="C187" s="121" t="s">
        <v>50</v>
      </c>
      <c r="D187" s="47" t="s">
        <v>29</v>
      </c>
      <c r="E187" s="48" t="s">
        <v>569</v>
      </c>
      <c r="F187" s="48" t="s">
        <v>570</v>
      </c>
      <c r="G187" s="48" t="s">
        <v>9</v>
      </c>
      <c r="H187" s="48" t="s">
        <v>24</v>
      </c>
      <c r="I187" s="47" t="s">
        <v>81</v>
      </c>
      <c r="J187" s="47" t="s">
        <v>13</v>
      </c>
      <c r="K187" s="50" t="str">
        <f>IF(ISERROR(VLOOKUP(J187,'Specialised Service Code'!$A$1:$D$219,2,FALSE)),"",VLOOKUP(J187,'Specialised Service Code'!$A$1:$D$219,2,FALSE))</f>
        <v>CHEMOTHERAPY SERVICES</v>
      </c>
      <c r="L187" s="47" t="s">
        <v>82</v>
      </c>
      <c r="M187" s="47" t="s">
        <v>23</v>
      </c>
      <c r="N187" s="50" t="str">
        <f>IF(ISERROR(VLOOKUP(M187,'Specialised Service Code'!$A$1:$D$219,2,FALSE)),"",VLOOKUP(M187,'Specialised Service Code'!$A$1:$D$219,2,FALSE))</f>
        <v>SPECIALIST CANCER SERVICES FOR CHILDREN AND YOUNG PEOPLE: PAEDIATRIC CANCER</v>
      </c>
      <c r="O187" s="47" t="s">
        <v>83</v>
      </c>
    </row>
    <row r="188" spans="1:15">
      <c r="A188" s="121" t="s">
        <v>27</v>
      </c>
      <c r="B188" s="122" t="s">
        <v>106</v>
      </c>
      <c r="C188" s="121" t="s">
        <v>50</v>
      </c>
      <c r="D188" s="47" t="s">
        <v>29</v>
      </c>
      <c r="E188" s="48" t="s">
        <v>571</v>
      </c>
      <c r="F188" s="48" t="s">
        <v>572</v>
      </c>
      <c r="G188" s="48" t="s">
        <v>9</v>
      </c>
      <c r="H188" s="48" t="s">
        <v>24</v>
      </c>
      <c r="I188" s="47" t="s">
        <v>81</v>
      </c>
      <c r="J188" s="47" t="s">
        <v>13</v>
      </c>
      <c r="K188" s="50" t="str">
        <f>IF(ISERROR(VLOOKUP(J188,'Specialised Service Code'!$A$1:$D$219,2,FALSE)),"",VLOOKUP(J188,'Specialised Service Code'!$A$1:$D$219,2,FALSE))</f>
        <v>CHEMOTHERAPY SERVICES</v>
      </c>
      <c r="L188" s="47" t="s">
        <v>82</v>
      </c>
      <c r="M188" s="47" t="s">
        <v>23</v>
      </c>
      <c r="N188" s="50" t="str">
        <f>IF(ISERROR(VLOOKUP(M188,'Specialised Service Code'!$A$1:$D$219,2,FALSE)),"",VLOOKUP(M188,'Specialised Service Code'!$A$1:$D$219,2,FALSE))</f>
        <v>SPECIALIST CANCER SERVICES FOR CHILDREN AND YOUNG PEOPLE: PAEDIATRIC CANCER</v>
      </c>
      <c r="O188" s="47" t="s">
        <v>83</v>
      </c>
    </row>
    <row r="189" spans="1:15">
      <c r="A189" s="121" t="s">
        <v>27</v>
      </c>
      <c r="B189" s="122" t="s">
        <v>106</v>
      </c>
      <c r="C189" s="121" t="s">
        <v>50</v>
      </c>
      <c r="D189" s="47" t="s">
        <v>29</v>
      </c>
      <c r="E189" s="48" t="s">
        <v>573</v>
      </c>
      <c r="F189" s="48" t="s">
        <v>574</v>
      </c>
      <c r="G189" s="48" t="s">
        <v>9</v>
      </c>
      <c r="H189" s="48" t="s">
        <v>24</v>
      </c>
      <c r="I189" s="47" t="s">
        <v>81</v>
      </c>
      <c r="J189" s="47" t="s">
        <v>13</v>
      </c>
      <c r="K189" s="50" t="str">
        <f>IF(ISERROR(VLOOKUP(J189,'Specialised Service Code'!$A$1:$D$219,2,FALSE)),"",VLOOKUP(J189,'Specialised Service Code'!$A$1:$D$219,2,FALSE))</f>
        <v>CHEMOTHERAPY SERVICES</v>
      </c>
      <c r="L189" s="47" t="s">
        <v>82</v>
      </c>
      <c r="M189" s="47" t="s">
        <v>23</v>
      </c>
      <c r="N189" s="50" t="str">
        <f>IF(ISERROR(VLOOKUP(M189,'Specialised Service Code'!$A$1:$D$219,2,FALSE)),"",VLOOKUP(M189,'Specialised Service Code'!$A$1:$D$219,2,FALSE))</f>
        <v>SPECIALIST CANCER SERVICES FOR CHILDREN AND YOUNG PEOPLE: PAEDIATRIC CANCER</v>
      </c>
      <c r="O189" s="47" t="s">
        <v>83</v>
      </c>
    </row>
    <row r="190" spans="1:15">
      <c r="A190" s="121" t="s">
        <v>27</v>
      </c>
      <c r="B190" s="122" t="s">
        <v>106</v>
      </c>
      <c r="C190" s="121" t="s">
        <v>50</v>
      </c>
      <c r="D190" s="47" t="s">
        <v>29</v>
      </c>
      <c r="E190" s="48" t="s">
        <v>575</v>
      </c>
      <c r="F190" s="48" t="s">
        <v>576</v>
      </c>
      <c r="G190" s="48" t="s">
        <v>9</v>
      </c>
      <c r="H190" s="48" t="s">
        <v>24</v>
      </c>
      <c r="I190" s="47" t="s">
        <v>81</v>
      </c>
      <c r="J190" s="47" t="s">
        <v>13</v>
      </c>
      <c r="K190" s="50" t="str">
        <f>IF(ISERROR(VLOOKUP(J190,'Specialised Service Code'!$A$1:$D$219,2,FALSE)),"",VLOOKUP(J190,'Specialised Service Code'!$A$1:$D$219,2,FALSE))</f>
        <v>CHEMOTHERAPY SERVICES</v>
      </c>
      <c r="L190" s="47" t="s">
        <v>82</v>
      </c>
      <c r="M190" s="47" t="s">
        <v>23</v>
      </c>
      <c r="N190" s="50" t="str">
        <f>IF(ISERROR(VLOOKUP(M190,'Specialised Service Code'!$A$1:$D$219,2,FALSE)),"",VLOOKUP(M190,'Specialised Service Code'!$A$1:$D$219,2,FALSE))</f>
        <v>SPECIALIST CANCER SERVICES FOR CHILDREN AND YOUNG PEOPLE: PAEDIATRIC CANCER</v>
      </c>
      <c r="O190" s="47" t="s">
        <v>83</v>
      </c>
    </row>
    <row r="191" spans="1:15">
      <c r="A191" s="121" t="s">
        <v>27</v>
      </c>
      <c r="B191" s="122" t="s">
        <v>106</v>
      </c>
      <c r="C191" s="121" t="s">
        <v>50</v>
      </c>
      <c r="D191" s="47" t="s">
        <v>29</v>
      </c>
      <c r="E191" s="48" t="s">
        <v>577</v>
      </c>
      <c r="F191" s="48" t="s">
        <v>578</v>
      </c>
      <c r="G191" s="47" t="s">
        <v>9</v>
      </c>
      <c r="H191" s="50" t="s">
        <v>24</v>
      </c>
      <c r="I191" s="47" t="s">
        <v>81</v>
      </c>
      <c r="J191" s="47" t="s">
        <v>13</v>
      </c>
      <c r="K191" s="50" t="str">
        <f>IF(ISERROR(VLOOKUP(J191,'Specialised Service Code'!$A$1:$D$219,2,FALSE)),"",VLOOKUP(J191,'Specialised Service Code'!$A$1:$D$219,2,FALSE))</f>
        <v>CHEMOTHERAPY SERVICES</v>
      </c>
      <c r="L191" s="47" t="s">
        <v>82</v>
      </c>
      <c r="M191" s="47" t="s">
        <v>23</v>
      </c>
      <c r="N191" s="50" t="str">
        <f>IF(ISERROR(VLOOKUP(M191,'Specialised Service Code'!$A$1:$D$219,2,FALSE)),"",VLOOKUP(M191,'Specialised Service Code'!$A$1:$D$219,2,FALSE))</f>
        <v>SPECIALIST CANCER SERVICES FOR CHILDREN AND YOUNG PEOPLE: PAEDIATRIC CANCER</v>
      </c>
      <c r="O191" s="47" t="s">
        <v>83</v>
      </c>
    </row>
    <row r="192" spans="1:15">
      <c r="A192" s="121" t="s">
        <v>27</v>
      </c>
      <c r="B192" s="122" t="s">
        <v>106</v>
      </c>
      <c r="C192" s="121" t="s">
        <v>50</v>
      </c>
      <c r="D192" s="47" t="s">
        <v>29</v>
      </c>
      <c r="E192" s="48" t="s">
        <v>579</v>
      </c>
      <c r="F192" s="48" t="s">
        <v>580</v>
      </c>
      <c r="G192" s="47" t="s">
        <v>9</v>
      </c>
      <c r="H192" s="50" t="s">
        <v>24</v>
      </c>
      <c r="I192" s="47" t="s">
        <v>81</v>
      </c>
      <c r="J192" s="47" t="s">
        <v>13</v>
      </c>
      <c r="K192" s="50" t="str">
        <f>IF(ISERROR(VLOOKUP(J192,'Specialised Service Code'!$A$1:$D$219,2,FALSE)),"",VLOOKUP(J192,'Specialised Service Code'!$A$1:$D$219,2,FALSE))</f>
        <v>CHEMOTHERAPY SERVICES</v>
      </c>
      <c r="L192" s="47" t="s">
        <v>82</v>
      </c>
      <c r="M192" s="47" t="s">
        <v>23</v>
      </c>
      <c r="N192" s="50" t="str">
        <f>IF(ISERROR(VLOOKUP(M192,'Specialised Service Code'!$A$1:$D$219,2,FALSE)),"",VLOOKUP(M192,'Specialised Service Code'!$A$1:$D$219,2,FALSE))</f>
        <v>SPECIALIST CANCER SERVICES FOR CHILDREN AND YOUNG PEOPLE: PAEDIATRIC CANCER</v>
      </c>
      <c r="O192" s="47" t="s">
        <v>83</v>
      </c>
    </row>
    <row r="193" spans="1:15">
      <c r="A193" s="121" t="s">
        <v>27</v>
      </c>
      <c r="B193" s="122" t="s">
        <v>106</v>
      </c>
      <c r="C193" s="121" t="s">
        <v>50</v>
      </c>
      <c r="D193" s="47" t="s">
        <v>29</v>
      </c>
      <c r="E193" s="58" t="s">
        <v>581</v>
      </c>
      <c r="F193" s="58" t="s">
        <v>582</v>
      </c>
      <c r="G193" s="58" t="s">
        <v>9</v>
      </c>
      <c r="H193" s="59" t="s">
        <v>24</v>
      </c>
      <c r="I193" s="47" t="s">
        <v>81</v>
      </c>
      <c r="J193" s="47" t="s">
        <v>13</v>
      </c>
      <c r="K193" s="50" t="str">
        <f>IF(ISERROR(VLOOKUP(J193,'Specialised Service Code'!$A$1:$D$219,2,FALSE)),"",VLOOKUP(J193,'Specialised Service Code'!$A$1:$D$219,2,FALSE))</f>
        <v>CHEMOTHERAPY SERVICES</v>
      </c>
      <c r="L193" s="47" t="s">
        <v>82</v>
      </c>
      <c r="M193" s="47" t="s">
        <v>23</v>
      </c>
      <c r="N193" s="50" t="str">
        <f>IF(ISERROR(VLOOKUP(M193,'Specialised Service Code'!$A$1:$D$219,2,FALSE)),"",VLOOKUP(M193,'Specialised Service Code'!$A$1:$D$219,2,FALSE))</f>
        <v>SPECIALIST CANCER SERVICES FOR CHILDREN AND YOUNG PEOPLE: PAEDIATRIC CANCER</v>
      </c>
      <c r="O193" s="47" t="s">
        <v>83</v>
      </c>
    </row>
    <row r="194" spans="1:15">
      <c r="A194" s="121" t="s">
        <v>27</v>
      </c>
      <c r="B194" s="122" t="s">
        <v>106</v>
      </c>
      <c r="C194" s="121" t="s">
        <v>50</v>
      </c>
      <c r="D194" s="47" t="s">
        <v>29</v>
      </c>
      <c r="E194" s="48" t="s">
        <v>583</v>
      </c>
      <c r="F194" s="48" t="s">
        <v>584</v>
      </c>
      <c r="G194" s="47" t="s">
        <v>9</v>
      </c>
      <c r="H194" s="50" t="s">
        <v>24</v>
      </c>
      <c r="I194" s="47" t="s">
        <v>81</v>
      </c>
      <c r="J194" s="47" t="s">
        <v>13</v>
      </c>
      <c r="K194" s="50" t="str">
        <f>IF(ISERROR(VLOOKUP(J194,'Specialised Service Code'!$A$1:$D$219,2,FALSE)),"",VLOOKUP(J194,'Specialised Service Code'!$A$1:$D$219,2,FALSE))</f>
        <v>CHEMOTHERAPY SERVICES</v>
      </c>
      <c r="L194" s="47" t="s">
        <v>82</v>
      </c>
      <c r="M194" s="47" t="s">
        <v>23</v>
      </c>
      <c r="N194" s="50" t="str">
        <f>IF(ISERROR(VLOOKUP(M194,'Specialised Service Code'!$A$1:$D$219,2,FALSE)),"",VLOOKUP(M194,'Specialised Service Code'!$A$1:$D$219,2,FALSE))</f>
        <v>SPECIALIST CANCER SERVICES FOR CHILDREN AND YOUNG PEOPLE: PAEDIATRIC CANCER</v>
      </c>
      <c r="O194" s="47" t="s">
        <v>83</v>
      </c>
    </row>
    <row r="195" spans="1:15">
      <c r="A195" s="121" t="s">
        <v>27</v>
      </c>
      <c r="B195" s="122" t="s">
        <v>106</v>
      </c>
      <c r="C195" s="121" t="s">
        <v>50</v>
      </c>
      <c r="D195" s="47" t="s">
        <v>29</v>
      </c>
      <c r="E195" s="48" t="s">
        <v>585</v>
      </c>
      <c r="F195" s="48" t="s">
        <v>586</v>
      </c>
      <c r="G195" s="47" t="s">
        <v>9</v>
      </c>
      <c r="H195" s="50" t="s">
        <v>24</v>
      </c>
      <c r="I195" s="47" t="s">
        <v>81</v>
      </c>
      <c r="J195" s="47" t="s">
        <v>13</v>
      </c>
      <c r="K195" s="50" t="str">
        <f>IF(ISERROR(VLOOKUP(J195,'Specialised Service Code'!$A$1:$D$219,2,FALSE)),"",VLOOKUP(J195,'Specialised Service Code'!$A$1:$D$219,2,FALSE))</f>
        <v>CHEMOTHERAPY SERVICES</v>
      </c>
      <c r="L195" s="47" t="s">
        <v>82</v>
      </c>
      <c r="M195" s="47" t="s">
        <v>23</v>
      </c>
      <c r="N195" s="50" t="str">
        <f>IF(ISERROR(VLOOKUP(M195,'Specialised Service Code'!$A$1:$D$219,2,FALSE)),"",VLOOKUP(M195,'Specialised Service Code'!$A$1:$D$219,2,FALSE))</f>
        <v>SPECIALIST CANCER SERVICES FOR CHILDREN AND YOUNG PEOPLE: PAEDIATRIC CANCER</v>
      </c>
      <c r="O195" s="47" t="s">
        <v>83</v>
      </c>
    </row>
    <row r="196" spans="1:15">
      <c r="A196" s="121" t="s">
        <v>27</v>
      </c>
      <c r="B196" s="122" t="s">
        <v>106</v>
      </c>
      <c r="C196" s="121" t="s">
        <v>50</v>
      </c>
      <c r="D196" s="47" t="s">
        <v>29</v>
      </c>
      <c r="E196" s="48" t="s">
        <v>587</v>
      </c>
      <c r="F196" s="48" t="s">
        <v>588</v>
      </c>
      <c r="G196" s="47" t="s">
        <v>9</v>
      </c>
      <c r="H196" s="50" t="s">
        <v>24</v>
      </c>
      <c r="I196" s="47" t="s">
        <v>81</v>
      </c>
      <c r="J196" s="47" t="s">
        <v>13</v>
      </c>
      <c r="K196" s="50" t="str">
        <f>IF(ISERROR(VLOOKUP(J196,'Specialised Service Code'!$A$1:$D$219,2,FALSE)),"",VLOOKUP(J196,'Specialised Service Code'!$A$1:$D$219,2,FALSE))</f>
        <v>CHEMOTHERAPY SERVICES</v>
      </c>
      <c r="L196" s="47" t="s">
        <v>82</v>
      </c>
      <c r="M196" s="47" t="s">
        <v>23</v>
      </c>
      <c r="N196" s="50" t="str">
        <f>IF(ISERROR(VLOOKUP(M196,'Specialised Service Code'!$A$1:$D$219,2,FALSE)),"",VLOOKUP(M196,'Specialised Service Code'!$A$1:$D$219,2,FALSE))</f>
        <v>SPECIALIST CANCER SERVICES FOR CHILDREN AND YOUNG PEOPLE: PAEDIATRIC CANCER</v>
      </c>
      <c r="O196" s="47" t="s">
        <v>83</v>
      </c>
    </row>
    <row r="197" spans="1:15">
      <c r="A197" s="121" t="s">
        <v>27</v>
      </c>
      <c r="B197" s="122" t="s">
        <v>106</v>
      </c>
      <c r="C197" s="121" t="s">
        <v>50</v>
      </c>
      <c r="D197" s="47" t="s">
        <v>29</v>
      </c>
      <c r="E197" s="48" t="s">
        <v>589</v>
      </c>
      <c r="F197" s="48" t="s">
        <v>590</v>
      </c>
      <c r="G197" s="47" t="s">
        <v>9</v>
      </c>
      <c r="H197" s="50" t="s">
        <v>24</v>
      </c>
      <c r="I197" s="47" t="s">
        <v>81</v>
      </c>
      <c r="J197" s="47" t="s">
        <v>13</v>
      </c>
      <c r="K197" s="50" t="str">
        <f>IF(ISERROR(VLOOKUP(J197,'Specialised Service Code'!$A$1:$D$219,2,FALSE)),"",VLOOKUP(J197,'Specialised Service Code'!$A$1:$D$219,2,FALSE))</f>
        <v>CHEMOTHERAPY SERVICES</v>
      </c>
      <c r="L197" s="47" t="s">
        <v>82</v>
      </c>
      <c r="M197" s="47" t="s">
        <v>23</v>
      </c>
      <c r="N197" s="50" t="str">
        <f>IF(ISERROR(VLOOKUP(M197,'Specialised Service Code'!$A$1:$D$219,2,FALSE)),"",VLOOKUP(M197,'Specialised Service Code'!$A$1:$D$219,2,FALSE))</f>
        <v>SPECIALIST CANCER SERVICES FOR CHILDREN AND YOUNG PEOPLE: PAEDIATRIC CANCER</v>
      </c>
      <c r="O197" s="47" t="s">
        <v>83</v>
      </c>
    </row>
    <row r="198" spans="1:15">
      <c r="A198" s="121" t="s">
        <v>27</v>
      </c>
      <c r="B198" s="122" t="s">
        <v>106</v>
      </c>
      <c r="C198" s="121" t="s">
        <v>50</v>
      </c>
      <c r="D198" s="47" t="s">
        <v>29</v>
      </c>
      <c r="E198" s="48" t="s">
        <v>591</v>
      </c>
      <c r="F198" s="48" t="s">
        <v>592</v>
      </c>
      <c r="G198" s="47" t="s">
        <v>9</v>
      </c>
      <c r="H198" s="50" t="s">
        <v>24</v>
      </c>
      <c r="I198" s="47" t="s">
        <v>81</v>
      </c>
      <c r="J198" s="47" t="s">
        <v>13</v>
      </c>
      <c r="K198" s="50" t="str">
        <f>IF(ISERROR(VLOOKUP(J198,'Specialised Service Code'!$A$1:$D$219,2,FALSE)),"",VLOOKUP(J198,'Specialised Service Code'!$A$1:$D$219,2,FALSE))</f>
        <v>CHEMOTHERAPY SERVICES</v>
      </c>
      <c r="L198" s="47" t="s">
        <v>82</v>
      </c>
      <c r="M198" s="47" t="s">
        <v>23</v>
      </c>
      <c r="N198" s="50" t="str">
        <f>IF(ISERROR(VLOOKUP(M198,'Specialised Service Code'!$A$1:$D$219,2,FALSE)),"",VLOOKUP(M198,'Specialised Service Code'!$A$1:$D$219,2,FALSE))</f>
        <v>SPECIALIST CANCER SERVICES FOR CHILDREN AND YOUNG PEOPLE: PAEDIATRIC CANCER</v>
      </c>
      <c r="O198" s="47" t="s">
        <v>83</v>
      </c>
    </row>
    <row r="199" spans="1:15">
      <c r="A199" s="121" t="s">
        <v>27</v>
      </c>
      <c r="B199" s="122" t="s">
        <v>106</v>
      </c>
      <c r="C199" s="121" t="s">
        <v>50</v>
      </c>
      <c r="D199" s="47" t="s">
        <v>29</v>
      </c>
      <c r="E199" s="48" t="s">
        <v>593</v>
      </c>
      <c r="F199" s="48" t="s">
        <v>594</v>
      </c>
      <c r="G199" s="47" t="s">
        <v>9</v>
      </c>
      <c r="H199" s="50" t="s">
        <v>24</v>
      </c>
      <c r="I199" s="47" t="s">
        <v>81</v>
      </c>
      <c r="J199" s="47" t="s">
        <v>13</v>
      </c>
      <c r="K199" s="50" t="str">
        <f>IF(ISERROR(VLOOKUP(J199,'Specialised Service Code'!$A$1:$D$219,2,FALSE)),"",VLOOKUP(J199,'Specialised Service Code'!$A$1:$D$219,2,FALSE))</f>
        <v>CHEMOTHERAPY SERVICES</v>
      </c>
      <c r="L199" s="47" t="s">
        <v>82</v>
      </c>
      <c r="M199" s="47" t="s">
        <v>23</v>
      </c>
      <c r="N199" s="50" t="str">
        <f>IF(ISERROR(VLOOKUP(M199,'Specialised Service Code'!$A$1:$D$219,2,FALSE)),"",VLOOKUP(M199,'Specialised Service Code'!$A$1:$D$219,2,FALSE))</f>
        <v>SPECIALIST CANCER SERVICES FOR CHILDREN AND YOUNG PEOPLE: PAEDIATRIC CANCER</v>
      </c>
      <c r="O199" s="47" t="s">
        <v>83</v>
      </c>
    </row>
    <row r="200" spans="1:15">
      <c r="A200" s="121" t="s">
        <v>27</v>
      </c>
      <c r="B200" s="122" t="s">
        <v>106</v>
      </c>
      <c r="C200" s="121" t="s">
        <v>50</v>
      </c>
      <c r="D200" s="47" t="s">
        <v>29</v>
      </c>
      <c r="E200" s="48" t="s">
        <v>595</v>
      </c>
      <c r="F200" s="48" t="s">
        <v>596</v>
      </c>
      <c r="G200" s="47" t="s">
        <v>9</v>
      </c>
      <c r="H200" s="50" t="s">
        <v>24</v>
      </c>
      <c r="I200" s="47" t="s">
        <v>81</v>
      </c>
      <c r="J200" s="47" t="s">
        <v>13</v>
      </c>
      <c r="K200" s="50" t="str">
        <f>IF(ISERROR(VLOOKUP(J200,'Specialised Service Code'!$A$1:$D$219,2,FALSE)),"",VLOOKUP(J200,'Specialised Service Code'!$A$1:$D$219,2,FALSE))</f>
        <v>CHEMOTHERAPY SERVICES</v>
      </c>
      <c r="L200" s="47" t="s">
        <v>82</v>
      </c>
      <c r="M200" s="47" t="s">
        <v>23</v>
      </c>
      <c r="N200" s="50" t="str">
        <f>IF(ISERROR(VLOOKUP(M200,'Specialised Service Code'!$A$1:$D$219,2,FALSE)),"",VLOOKUP(M200,'Specialised Service Code'!$A$1:$D$219,2,FALSE))</f>
        <v>SPECIALIST CANCER SERVICES FOR CHILDREN AND YOUNG PEOPLE: PAEDIATRIC CANCER</v>
      </c>
      <c r="O200" s="47" t="s">
        <v>83</v>
      </c>
    </row>
    <row r="201" spans="1:15">
      <c r="A201" s="121" t="s">
        <v>27</v>
      </c>
      <c r="B201" s="122" t="s">
        <v>106</v>
      </c>
      <c r="C201" s="121" t="s">
        <v>50</v>
      </c>
      <c r="D201" s="47" t="s">
        <v>29</v>
      </c>
      <c r="E201" s="48" t="s">
        <v>597</v>
      </c>
      <c r="F201" s="48" t="s">
        <v>598</v>
      </c>
      <c r="G201" s="47" t="s">
        <v>9</v>
      </c>
      <c r="H201" s="50" t="s">
        <v>24</v>
      </c>
      <c r="I201" s="47" t="s">
        <v>81</v>
      </c>
      <c r="J201" s="47" t="s">
        <v>13</v>
      </c>
      <c r="K201" s="50" t="str">
        <f>IF(ISERROR(VLOOKUP(J201,'Specialised Service Code'!$A$1:$D$219,2,FALSE)),"",VLOOKUP(J201,'Specialised Service Code'!$A$1:$D$219,2,FALSE))</f>
        <v>CHEMOTHERAPY SERVICES</v>
      </c>
      <c r="L201" s="47" t="s">
        <v>82</v>
      </c>
      <c r="M201" s="47" t="s">
        <v>23</v>
      </c>
      <c r="N201" s="50" t="str">
        <f>IF(ISERROR(VLOOKUP(M201,'Specialised Service Code'!$A$1:$D$219,2,FALSE)),"",VLOOKUP(M201,'Specialised Service Code'!$A$1:$D$219,2,FALSE))</f>
        <v>SPECIALIST CANCER SERVICES FOR CHILDREN AND YOUNG PEOPLE: PAEDIATRIC CANCER</v>
      </c>
      <c r="O201" s="47" t="s">
        <v>83</v>
      </c>
    </row>
    <row r="202" spans="1:15">
      <c r="A202" s="121" t="s">
        <v>27</v>
      </c>
      <c r="B202" s="122" t="s">
        <v>106</v>
      </c>
      <c r="C202" s="121" t="s">
        <v>50</v>
      </c>
      <c r="D202" s="47" t="s">
        <v>29</v>
      </c>
      <c r="E202" s="49" t="s">
        <v>599</v>
      </c>
      <c r="F202" s="47" t="s">
        <v>600</v>
      </c>
      <c r="G202" s="47" t="s">
        <v>9</v>
      </c>
      <c r="H202" s="50" t="s">
        <v>24</v>
      </c>
      <c r="I202" s="47" t="s">
        <v>81</v>
      </c>
      <c r="J202" s="47" t="s">
        <v>13</v>
      </c>
      <c r="K202" s="50" t="str">
        <f>IF(ISERROR(VLOOKUP(J202,'Specialised Service Code'!$A$1:$D$219,2,FALSE)),"",VLOOKUP(J202,'Specialised Service Code'!$A$1:$D$219,2,FALSE))</f>
        <v>CHEMOTHERAPY SERVICES</v>
      </c>
      <c r="L202" s="47" t="s">
        <v>82</v>
      </c>
      <c r="M202" s="47" t="s">
        <v>23</v>
      </c>
      <c r="N202" s="50" t="str">
        <f>IF(ISERROR(VLOOKUP(M202,'Specialised Service Code'!$A$1:$D$219,2,FALSE)),"",VLOOKUP(M202,'Specialised Service Code'!$A$1:$D$219,2,FALSE))</f>
        <v>SPECIALIST CANCER SERVICES FOR CHILDREN AND YOUNG PEOPLE: PAEDIATRIC CANCER</v>
      </c>
      <c r="O202" s="47" t="s">
        <v>83</v>
      </c>
    </row>
    <row r="203" spans="1:15">
      <c r="A203" s="121" t="s">
        <v>27</v>
      </c>
      <c r="B203" s="122" t="s">
        <v>106</v>
      </c>
      <c r="C203" s="121" t="s">
        <v>50</v>
      </c>
      <c r="D203" s="47" t="s">
        <v>29</v>
      </c>
      <c r="E203" s="59" t="s">
        <v>601</v>
      </c>
      <c r="F203" s="58" t="s">
        <v>602</v>
      </c>
      <c r="G203" s="58" t="s">
        <v>9</v>
      </c>
      <c r="H203" s="59" t="s">
        <v>24</v>
      </c>
      <c r="I203" s="47" t="s">
        <v>81</v>
      </c>
      <c r="J203" s="47" t="s">
        <v>13</v>
      </c>
      <c r="K203" s="50" t="str">
        <f>IF(ISERROR(VLOOKUP(J203,'Specialised Service Code'!$A$1:$D$219,2,FALSE)),"",VLOOKUP(J203,'Specialised Service Code'!$A$1:$D$219,2,FALSE))</f>
        <v>CHEMOTHERAPY SERVICES</v>
      </c>
      <c r="L203" s="47" t="s">
        <v>82</v>
      </c>
      <c r="M203" s="47" t="s">
        <v>23</v>
      </c>
      <c r="N203" s="50" t="str">
        <f>IF(ISERROR(VLOOKUP(M203,'Specialised Service Code'!$A$1:$D$219,2,FALSE)),"",VLOOKUP(M203,'Specialised Service Code'!$A$1:$D$219,2,FALSE))</f>
        <v>SPECIALIST CANCER SERVICES FOR CHILDREN AND YOUNG PEOPLE: PAEDIATRIC CANCER</v>
      </c>
      <c r="O203" s="47" t="s">
        <v>83</v>
      </c>
    </row>
    <row r="204" spans="1:15">
      <c r="A204" s="121" t="s">
        <v>27</v>
      </c>
      <c r="B204" s="122" t="s">
        <v>107</v>
      </c>
      <c r="C204" s="121" t="s">
        <v>51</v>
      </c>
      <c r="D204" s="47" t="s">
        <v>29</v>
      </c>
      <c r="E204" s="48" t="s">
        <v>603</v>
      </c>
      <c r="F204" s="48" t="s">
        <v>604</v>
      </c>
      <c r="G204" s="47" t="s">
        <v>9</v>
      </c>
      <c r="H204" s="50" t="s">
        <v>24</v>
      </c>
      <c r="I204" s="47" t="s">
        <v>81</v>
      </c>
      <c r="J204" s="47" t="s">
        <v>13</v>
      </c>
      <c r="K204" s="50" t="str">
        <f>IF(ISERROR(VLOOKUP(J204,'Specialised Service Code'!$A$1:$D$219,2,FALSE)),"",VLOOKUP(J204,'Specialised Service Code'!$A$1:$D$219,2,FALSE))</f>
        <v>CHEMOTHERAPY SERVICES</v>
      </c>
      <c r="L204" s="47" t="s">
        <v>82</v>
      </c>
      <c r="M204" s="47" t="s">
        <v>23</v>
      </c>
      <c r="N204" s="50" t="str">
        <f>IF(ISERROR(VLOOKUP(M204,'Specialised Service Code'!$A$1:$D$219,2,FALSE)),"",VLOOKUP(M204,'Specialised Service Code'!$A$1:$D$219,2,FALSE))</f>
        <v>SPECIALIST CANCER SERVICES FOR CHILDREN AND YOUNG PEOPLE: PAEDIATRIC CANCER</v>
      </c>
      <c r="O204" s="47" t="s">
        <v>83</v>
      </c>
    </row>
    <row r="205" spans="1:15">
      <c r="A205" s="121" t="s">
        <v>27</v>
      </c>
      <c r="B205" s="122" t="s">
        <v>107</v>
      </c>
      <c r="C205" s="121" t="s">
        <v>51</v>
      </c>
      <c r="D205" s="47" t="s">
        <v>29</v>
      </c>
      <c r="E205" s="48" t="s">
        <v>605</v>
      </c>
      <c r="F205" s="48" t="s">
        <v>606</v>
      </c>
      <c r="G205" s="47" t="s">
        <v>9</v>
      </c>
      <c r="H205" s="50" t="s">
        <v>24</v>
      </c>
      <c r="I205" s="47" t="s">
        <v>81</v>
      </c>
      <c r="J205" s="47" t="s">
        <v>13</v>
      </c>
      <c r="K205" s="50" t="str">
        <f>IF(ISERROR(VLOOKUP(J205,'Specialised Service Code'!$A$1:$D$219,2,FALSE)),"",VLOOKUP(J205,'Specialised Service Code'!$A$1:$D$219,2,FALSE))</f>
        <v>CHEMOTHERAPY SERVICES</v>
      </c>
      <c r="L205" s="47" t="s">
        <v>82</v>
      </c>
      <c r="M205" s="47" t="s">
        <v>23</v>
      </c>
      <c r="N205" s="50" t="str">
        <f>IF(ISERROR(VLOOKUP(M205,'Specialised Service Code'!$A$1:$D$219,2,FALSE)),"",VLOOKUP(M205,'Specialised Service Code'!$A$1:$D$219,2,FALSE))</f>
        <v>SPECIALIST CANCER SERVICES FOR CHILDREN AND YOUNG PEOPLE: PAEDIATRIC CANCER</v>
      </c>
      <c r="O205" s="47" t="s">
        <v>83</v>
      </c>
    </row>
    <row r="206" spans="1:15">
      <c r="A206" s="121" t="s">
        <v>27</v>
      </c>
      <c r="B206" s="122" t="s">
        <v>107</v>
      </c>
      <c r="C206" s="121" t="s">
        <v>51</v>
      </c>
      <c r="D206" s="47" t="s">
        <v>29</v>
      </c>
      <c r="E206" s="48" t="s">
        <v>607</v>
      </c>
      <c r="F206" s="48" t="s">
        <v>608</v>
      </c>
      <c r="G206" s="47" t="s">
        <v>9</v>
      </c>
      <c r="H206" s="50" t="s">
        <v>24</v>
      </c>
      <c r="I206" s="47" t="s">
        <v>81</v>
      </c>
      <c r="J206" s="47" t="s">
        <v>13</v>
      </c>
      <c r="K206" s="50" t="str">
        <f>IF(ISERROR(VLOOKUP(J206,'Specialised Service Code'!$A$1:$D$219,2,FALSE)),"",VLOOKUP(J206,'Specialised Service Code'!$A$1:$D$219,2,FALSE))</f>
        <v>CHEMOTHERAPY SERVICES</v>
      </c>
      <c r="L206" s="47" t="s">
        <v>82</v>
      </c>
      <c r="M206" s="47" t="s">
        <v>23</v>
      </c>
      <c r="N206" s="50" t="str">
        <f>IF(ISERROR(VLOOKUP(M206,'Specialised Service Code'!$A$1:$D$219,2,FALSE)),"",VLOOKUP(M206,'Specialised Service Code'!$A$1:$D$219,2,FALSE))</f>
        <v>SPECIALIST CANCER SERVICES FOR CHILDREN AND YOUNG PEOPLE: PAEDIATRIC CANCER</v>
      </c>
      <c r="O206" s="47" t="s">
        <v>83</v>
      </c>
    </row>
    <row r="207" spans="1:15">
      <c r="A207" s="121" t="s">
        <v>27</v>
      </c>
      <c r="B207" s="122" t="s">
        <v>107</v>
      </c>
      <c r="C207" s="121" t="s">
        <v>51</v>
      </c>
      <c r="D207" s="47" t="s">
        <v>29</v>
      </c>
      <c r="E207" s="48" t="s">
        <v>609</v>
      </c>
      <c r="F207" s="48" t="s">
        <v>610</v>
      </c>
      <c r="G207" s="47" t="s">
        <v>9</v>
      </c>
      <c r="H207" s="50" t="s">
        <v>24</v>
      </c>
      <c r="I207" s="47" t="s">
        <v>81</v>
      </c>
      <c r="J207" s="47" t="s">
        <v>13</v>
      </c>
      <c r="K207" s="50" t="str">
        <f>IF(ISERROR(VLOOKUP(J207,'Specialised Service Code'!$A$1:$D$219,2,FALSE)),"",VLOOKUP(J207,'Specialised Service Code'!$A$1:$D$219,2,FALSE))</f>
        <v>CHEMOTHERAPY SERVICES</v>
      </c>
      <c r="L207" s="47" t="s">
        <v>82</v>
      </c>
      <c r="M207" s="47" t="s">
        <v>23</v>
      </c>
      <c r="N207" s="50" t="str">
        <f>IF(ISERROR(VLOOKUP(M207,'Specialised Service Code'!$A$1:$D$219,2,FALSE)),"",VLOOKUP(M207,'Specialised Service Code'!$A$1:$D$219,2,FALSE))</f>
        <v>SPECIALIST CANCER SERVICES FOR CHILDREN AND YOUNG PEOPLE: PAEDIATRIC CANCER</v>
      </c>
      <c r="O207" s="47" t="s">
        <v>83</v>
      </c>
    </row>
    <row r="208" spans="1:15">
      <c r="A208" s="121" t="s">
        <v>27</v>
      </c>
      <c r="B208" s="122" t="s">
        <v>107</v>
      </c>
      <c r="C208" s="121" t="s">
        <v>51</v>
      </c>
      <c r="D208" s="47" t="s">
        <v>29</v>
      </c>
      <c r="E208" s="49" t="s">
        <v>611</v>
      </c>
      <c r="F208" s="47" t="s">
        <v>612</v>
      </c>
      <c r="G208" s="47" t="s">
        <v>9</v>
      </c>
      <c r="H208" s="50" t="s">
        <v>24</v>
      </c>
      <c r="I208" s="47" t="s">
        <v>81</v>
      </c>
      <c r="J208" s="47" t="s">
        <v>13</v>
      </c>
      <c r="K208" s="50" t="str">
        <f>IF(ISERROR(VLOOKUP(J208,'Specialised Service Code'!$A$1:$D$219,2,FALSE)),"",VLOOKUP(J208,'Specialised Service Code'!$A$1:$D$219,2,FALSE))</f>
        <v>CHEMOTHERAPY SERVICES</v>
      </c>
      <c r="L208" s="47" t="s">
        <v>82</v>
      </c>
      <c r="M208" s="47" t="s">
        <v>23</v>
      </c>
      <c r="N208" s="50" t="str">
        <f>IF(ISERROR(VLOOKUP(M208,'Specialised Service Code'!$A$1:$D$219,2,FALSE)),"",VLOOKUP(M208,'Specialised Service Code'!$A$1:$D$219,2,FALSE))</f>
        <v>SPECIALIST CANCER SERVICES FOR CHILDREN AND YOUNG PEOPLE: PAEDIATRIC CANCER</v>
      </c>
      <c r="O208" s="47" t="s">
        <v>83</v>
      </c>
    </row>
    <row r="209" spans="1:15">
      <c r="A209" s="121" t="s">
        <v>27</v>
      </c>
      <c r="B209" s="122" t="s">
        <v>107</v>
      </c>
      <c r="C209" s="121" t="s">
        <v>51</v>
      </c>
      <c r="D209" s="47" t="s">
        <v>29</v>
      </c>
      <c r="E209" s="49" t="s">
        <v>613</v>
      </c>
      <c r="F209" s="47" t="s">
        <v>614</v>
      </c>
      <c r="G209" s="47" t="s">
        <v>9</v>
      </c>
      <c r="H209" s="50" t="s">
        <v>24</v>
      </c>
      <c r="I209" s="47" t="s">
        <v>81</v>
      </c>
      <c r="J209" s="47" t="s">
        <v>13</v>
      </c>
      <c r="K209" s="50" t="str">
        <f>IF(ISERROR(VLOOKUP(J209,'Specialised Service Code'!$A$1:$D$219,2,FALSE)),"",VLOOKUP(J209,'Specialised Service Code'!$A$1:$D$219,2,FALSE))</f>
        <v>CHEMOTHERAPY SERVICES</v>
      </c>
      <c r="L209" s="47" t="s">
        <v>82</v>
      </c>
      <c r="M209" s="47" t="s">
        <v>23</v>
      </c>
      <c r="N209" s="50" t="str">
        <f>IF(ISERROR(VLOOKUP(M209,'Specialised Service Code'!$A$1:$D$219,2,FALSE)),"",VLOOKUP(M209,'Specialised Service Code'!$A$1:$D$219,2,FALSE))</f>
        <v>SPECIALIST CANCER SERVICES FOR CHILDREN AND YOUNG PEOPLE: PAEDIATRIC CANCER</v>
      </c>
      <c r="O209" s="47" t="s">
        <v>83</v>
      </c>
    </row>
    <row r="210" spans="1:15">
      <c r="A210" s="121" t="s">
        <v>27</v>
      </c>
      <c r="B210" s="122" t="s">
        <v>107</v>
      </c>
      <c r="C210" s="121" t="s">
        <v>51</v>
      </c>
      <c r="D210" s="47" t="s">
        <v>29</v>
      </c>
      <c r="E210" s="48" t="s">
        <v>615</v>
      </c>
      <c r="F210" s="50" t="s">
        <v>616</v>
      </c>
      <c r="G210" s="47" t="s">
        <v>9</v>
      </c>
      <c r="H210" s="50" t="s">
        <v>24</v>
      </c>
      <c r="I210" s="47" t="s">
        <v>81</v>
      </c>
      <c r="J210" s="47" t="s">
        <v>13</v>
      </c>
      <c r="K210" s="50" t="str">
        <f>IF(ISERROR(VLOOKUP(J210,'Specialised Service Code'!$A$1:$D$219,2,FALSE)),"",VLOOKUP(J210,'Specialised Service Code'!$A$1:$D$219,2,FALSE))</f>
        <v>CHEMOTHERAPY SERVICES</v>
      </c>
      <c r="L210" s="47" t="s">
        <v>82</v>
      </c>
      <c r="M210" s="47" t="s">
        <v>23</v>
      </c>
      <c r="N210" s="50" t="str">
        <f>IF(ISERROR(VLOOKUP(M210,'Specialised Service Code'!$A$1:$D$219,2,FALSE)),"",VLOOKUP(M210,'Specialised Service Code'!$A$1:$D$219,2,FALSE))</f>
        <v>SPECIALIST CANCER SERVICES FOR CHILDREN AND YOUNG PEOPLE: PAEDIATRIC CANCER</v>
      </c>
      <c r="O210" s="47" t="s">
        <v>83</v>
      </c>
    </row>
    <row r="211" spans="1:15">
      <c r="A211" s="121" t="s">
        <v>27</v>
      </c>
      <c r="B211" s="122" t="s">
        <v>107</v>
      </c>
      <c r="C211" s="121" t="s">
        <v>51</v>
      </c>
      <c r="D211" s="47" t="s">
        <v>29</v>
      </c>
      <c r="E211" s="47" t="s">
        <v>617</v>
      </c>
      <c r="F211" s="47" t="s">
        <v>618</v>
      </c>
      <c r="G211" s="47" t="s">
        <v>9</v>
      </c>
      <c r="H211" s="50" t="s">
        <v>24</v>
      </c>
      <c r="I211" s="47" t="s">
        <v>81</v>
      </c>
      <c r="J211" s="47" t="s">
        <v>13</v>
      </c>
      <c r="K211" s="50" t="str">
        <f>IF(ISERROR(VLOOKUP(J211,'Specialised Service Code'!$A$1:$D$219,2,FALSE)),"",VLOOKUP(J211,'Specialised Service Code'!$A$1:$D$219,2,FALSE))</f>
        <v>CHEMOTHERAPY SERVICES</v>
      </c>
      <c r="L211" s="47" t="s">
        <v>82</v>
      </c>
      <c r="M211" s="47" t="s">
        <v>23</v>
      </c>
      <c r="N211" s="50" t="str">
        <f>IF(ISERROR(VLOOKUP(M211,'Specialised Service Code'!$A$1:$D$219,2,FALSE)),"",VLOOKUP(M211,'Specialised Service Code'!$A$1:$D$219,2,FALSE))</f>
        <v>SPECIALIST CANCER SERVICES FOR CHILDREN AND YOUNG PEOPLE: PAEDIATRIC CANCER</v>
      </c>
      <c r="O211" s="47" t="s">
        <v>83</v>
      </c>
    </row>
    <row r="212" spans="1:15">
      <c r="A212" s="121" t="s">
        <v>27</v>
      </c>
      <c r="B212" s="122" t="s">
        <v>107</v>
      </c>
      <c r="C212" s="121" t="s">
        <v>51</v>
      </c>
      <c r="D212" s="47" t="s">
        <v>29</v>
      </c>
      <c r="E212" s="48" t="s">
        <v>619</v>
      </c>
      <c r="F212" s="48" t="s">
        <v>620</v>
      </c>
      <c r="G212" s="47" t="s">
        <v>9</v>
      </c>
      <c r="H212" s="50" t="s">
        <v>24</v>
      </c>
      <c r="I212" s="47" t="s">
        <v>81</v>
      </c>
      <c r="J212" s="47" t="s">
        <v>13</v>
      </c>
      <c r="K212" s="50" t="str">
        <f>IF(ISERROR(VLOOKUP(J212,'Specialised Service Code'!$A$1:$D$219,2,FALSE)),"",VLOOKUP(J212,'Specialised Service Code'!$A$1:$D$219,2,FALSE))</f>
        <v>CHEMOTHERAPY SERVICES</v>
      </c>
      <c r="L212" s="47" t="s">
        <v>82</v>
      </c>
      <c r="M212" s="47" t="s">
        <v>23</v>
      </c>
      <c r="N212" s="50" t="str">
        <f>IF(ISERROR(VLOOKUP(M212,'Specialised Service Code'!$A$1:$D$219,2,FALSE)),"",VLOOKUP(M212,'Specialised Service Code'!$A$1:$D$219,2,FALSE))</f>
        <v>SPECIALIST CANCER SERVICES FOR CHILDREN AND YOUNG PEOPLE: PAEDIATRIC CANCER</v>
      </c>
      <c r="O212" s="47" t="s">
        <v>83</v>
      </c>
    </row>
    <row r="213" spans="1:15">
      <c r="A213" s="121" t="s">
        <v>27</v>
      </c>
      <c r="B213" s="122" t="s">
        <v>107</v>
      </c>
      <c r="C213" s="121" t="s">
        <v>51</v>
      </c>
      <c r="D213" s="47" t="s">
        <v>29</v>
      </c>
      <c r="E213" s="48" t="s">
        <v>621</v>
      </c>
      <c r="F213" s="48" t="s">
        <v>622</v>
      </c>
      <c r="G213" s="47" t="s">
        <v>9</v>
      </c>
      <c r="H213" s="50" t="s">
        <v>24</v>
      </c>
      <c r="I213" s="47" t="s">
        <v>81</v>
      </c>
      <c r="J213" s="47" t="s">
        <v>13</v>
      </c>
      <c r="K213" s="50" t="str">
        <f>IF(ISERROR(VLOOKUP(J213,'Specialised Service Code'!$A$1:$D$219,2,FALSE)),"",VLOOKUP(J213,'Specialised Service Code'!$A$1:$D$219,2,FALSE))</f>
        <v>CHEMOTHERAPY SERVICES</v>
      </c>
      <c r="L213" s="47" t="s">
        <v>82</v>
      </c>
      <c r="M213" s="47" t="s">
        <v>23</v>
      </c>
      <c r="N213" s="50" t="str">
        <f>IF(ISERROR(VLOOKUP(M213,'Specialised Service Code'!$A$1:$D$219,2,FALSE)),"",VLOOKUP(M213,'Specialised Service Code'!$A$1:$D$219,2,FALSE))</f>
        <v>SPECIALIST CANCER SERVICES FOR CHILDREN AND YOUNG PEOPLE: PAEDIATRIC CANCER</v>
      </c>
      <c r="O213" s="47" t="s">
        <v>83</v>
      </c>
    </row>
    <row r="214" spans="1:15">
      <c r="A214" s="121" t="s">
        <v>27</v>
      </c>
      <c r="B214" s="122" t="s">
        <v>107</v>
      </c>
      <c r="C214" s="121" t="s">
        <v>51</v>
      </c>
      <c r="D214" s="47" t="s">
        <v>29</v>
      </c>
      <c r="E214" s="48" t="s">
        <v>623</v>
      </c>
      <c r="F214" s="48" t="s">
        <v>624</v>
      </c>
      <c r="G214" s="47" t="s">
        <v>9</v>
      </c>
      <c r="H214" s="50" t="s">
        <v>24</v>
      </c>
      <c r="I214" s="47" t="s">
        <v>81</v>
      </c>
      <c r="J214" s="47" t="s">
        <v>13</v>
      </c>
      <c r="K214" s="50" t="str">
        <f>IF(ISERROR(VLOOKUP(J214,'Specialised Service Code'!$A$1:$D$219,2,FALSE)),"",VLOOKUP(J214,'Specialised Service Code'!$A$1:$D$219,2,FALSE))</f>
        <v>CHEMOTHERAPY SERVICES</v>
      </c>
      <c r="L214" s="47" t="s">
        <v>82</v>
      </c>
      <c r="M214" s="47" t="s">
        <v>23</v>
      </c>
      <c r="N214" s="50" t="str">
        <f>IF(ISERROR(VLOOKUP(M214,'Specialised Service Code'!$A$1:$D$219,2,FALSE)),"",VLOOKUP(M214,'Specialised Service Code'!$A$1:$D$219,2,FALSE))</f>
        <v>SPECIALIST CANCER SERVICES FOR CHILDREN AND YOUNG PEOPLE: PAEDIATRIC CANCER</v>
      </c>
      <c r="O214" s="47" t="s">
        <v>83</v>
      </c>
    </row>
    <row r="215" spans="1:15">
      <c r="A215" s="121" t="s">
        <v>27</v>
      </c>
      <c r="B215" s="122" t="s">
        <v>107</v>
      </c>
      <c r="C215" s="121" t="s">
        <v>51</v>
      </c>
      <c r="D215" s="47" t="s">
        <v>29</v>
      </c>
      <c r="E215" s="48" t="s">
        <v>625</v>
      </c>
      <c r="F215" s="48" t="s">
        <v>626</v>
      </c>
      <c r="G215" s="47" t="s">
        <v>9</v>
      </c>
      <c r="H215" s="50" t="s">
        <v>24</v>
      </c>
      <c r="I215" s="47" t="s">
        <v>81</v>
      </c>
      <c r="J215" s="47" t="s">
        <v>13</v>
      </c>
      <c r="K215" s="50" t="str">
        <f>IF(ISERROR(VLOOKUP(J215,'Specialised Service Code'!$A$1:$D$219,2,FALSE)),"",VLOOKUP(J215,'Specialised Service Code'!$A$1:$D$219,2,FALSE))</f>
        <v>CHEMOTHERAPY SERVICES</v>
      </c>
      <c r="L215" s="47" t="s">
        <v>82</v>
      </c>
      <c r="M215" s="47" t="s">
        <v>23</v>
      </c>
      <c r="N215" s="50" t="str">
        <f>IF(ISERROR(VLOOKUP(M215,'Specialised Service Code'!$A$1:$D$219,2,FALSE)),"",VLOOKUP(M215,'Specialised Service Code'!$A$1:$D$219,2,FALSE))</f>
        <v>SPECIALIST CANCER SERVICES FOR CHILDREN AND YOUNG PEOPLE: PAEDIATRIC CANCER</v>
      </c>
      <c r="O215" s="47" t="s">
        <v>83</v>
      </c>
    </row>
    <row r="216" spans="1:15">
      <c r="A216" s="121" t="s">
        <v>27</v>
      </c>
      <c r="B216" s="122" t="s">
        <v>107</v>
      </c>
      <c r="C216" s="121" t="s">
        <v>51</v>
      </c>
      <c r="D216" s="47" t="s">
        <v>29</v>
      </c>
      <c r="E216" s="48" t="s">
        <v>627</v>
      </c>
      <c r="F216" s="48" t="s">
        <v>628</v>
      </c>
      <c r="G216" s="47" t="s">
        <v>9</v>
      </c>
      <c r="H216" s="50" t="s">
        <v>24</v>
      </c>
      <c r="I216" s="47" t="s">
        <v>81</v>
      </c>
      <c r="J216" s="47" t="s">
        <v>13</v>
      </c>
      <c r="K216" s="50" t="str">
        <f>IF(ISERROR(VLOOKUP(J216,'Specialised Service Code'!$A$1:$D$219,2,FALSE)),"",VLOOKUP(J216,'Specialised Service Code'!$A$1:$D$219,2,FALSE))</f>
        <v>CHEMOTHERAPY SERVICES</v>
      </c>
      <c r="L216" s="47" t="s">
        <v>82</v>
      </c>
      <c r="M216" s="47" t="s">
        <v>23</v>
      </c>
      <c r="N216" s="50" t="str">
        <f>IF(ISERROR(VLOOKUP(M216,'Specialised Service Code'!$A$1:$D$219,2,FALSE)),"",VLOOKUP(M216,'Specialised Service Code'!$A$1:$D$219,2,FALSE))</f>
        <v>SPECIALIST CANCER SERVICES FOR CHILDREN AND YOUNG PEOPLE: PAEDIATRIC CANCER</v>
      </c>
      <c r="O216" s="47" t="s">
        <v>83</v>
      </c>
    </row>
    <row r="217" spans="1:15">
      <c r="A217" s="121" t="s">
        <v>27</v>
      </c>
      <c r="B217" s="122" t="s">
        <v>107</v>
      </c>
      <c r="C217" s="121" t="s">
        <v>51</v>
      </c>
      <c r="D217" s="47" t="s">
        <v>29</v>
      </c>
      <c r="E217" s="48" t="s">
        <v>629</v>
      </c>
      <c r="F217" s="48" t="s">
        <v>630</v>
      </c>
      <c r="G217" s="47" t="s">
        <v>9</v>
      </c>
      <c r="H217" s="50" t="s">
        <v>24</v>
      </c>
      <c r="I217" s="47" t="s">
        <v>81</v>
      </c>
      <c r="J217" s="47" t="s">
        <v>13</v>
      </c>
      <c r="K217" s="50" t="str">
        <f>IF(ISERROR(VLOOKUP(J217,'Specialised Service Code'!$A$1:$D$219,2,FALSE)),"",VLOOKUP(J217,'Specialised Service Code'!$A$1:$D$219,2,FALSE))</f>
        <v>CHEMOTHERAPY SERVICES</v>
      </c>
      <c r="L217" s="47" t="s">
        <v>82</v>
      </c>
      <c r="M217" s="47" t="s">
        <v>23</v>
      </c>
      <c r="N217" s="50" t="str">
        <f>IF(ISERROR(VLOOKUP(M217,'Specialised Service Code'!$A$1:$D$219,2,FALSE)),"",VLOOKUP(M217,'Specialised Service Code'!$A$1:$D$219,2,FALSE))</f>
        <v>SPECIALIST CANCER SERVICES FOR CHILDREN AND YOUNG PEOPLE: PAEDIATRIC CANCER</v>
      </c>
      <c r="O217" s="47" t="s">
        <v>83</v>
      </c>
    </row>
    <row r="218" spans="1:15">
      <c r="A218" s="121" t="s">
        <v>27</v>
      </c>
      <c r="B218" s="122" t="s">
        <v>107</v>
      </c>
      <c r="C218" s="121" t="s">
        <v>51</v>
      </c>
      <c r="D218" s="47" t="s">
        <v>29</v>
      </c>
      <c r="E218" s="48" t="s">
        <v>631</v>
      </c>
      <c r="F218" s="48" t="s">
        <v>632</v>
      </c>
      <c r="G218" s="47" t="s">
        <v>9</v>
      </c>
      <c r="H218" s="50" t="s">
        <v>24</v>
      </c>
      <c r="I218" s="47" t="s">
        <v>81</v>
      </c>
      <c r="J218" s="47" t="s">
        <v>13</v>
      </c>
      <c r="K218" s="50" t="str">
        <f>IF(ISERROR(VLOOKUP(J218,'Specialised Service Code'!$A$1:$D$219,2,FALSE)),"",VLOOKUP(J218,'Specialised Service Code'!$A$1:$D$219,2,FALSE))</f>
        <v>CHEMOTHERAPY SERVICES</v>
      </c>
      <c r="L218" s="47" t="s">
        <v>82</v>
      </c>
      <c r="M218" s="47" t="s">
        <v>23</v>
      </c>
      <c r="N218" s="50" t="str">
        <f>IF(ISERROR(VLOOKUP(M218,'Specialised Service Code'!$A$1:$D$219,2,FALSE)),"",VLOOKUP(M218,'Specialised Service Code'!$A$1:$D$219,2,FALSE))</f>
        <v>SPECIALIST CANCER SERVICES FOR CHILDREN AND YOUNG PEOPLE: PAEDIATRIC CANCER</v>
      </c>
      <c r="O218" s="47" t="s">
        <v>83</v>
      </c>
    </row>
    <row r="219" spans="1:15">
      <c r="A219" s="121" t="s">
        <v>27</v>
      </c>
      <c r="B219" s="122" t="s">
        <v>107</v>
      </c>
      <c r="C219" s="121" t="s">
        <v>51</v>
      </c>
      <c r="D219" s="47" t="s">
        <v>29</v>
      </c>
      <c r="E219" s="48" t="s">
        <v>633</v>
      </c>
      <c r="F219" s="48" t="s">
        <v>634</v>
      </c>
      <c r="G219" s="47" t="s">
        <v>9</v>
      </c>
      <c r="H219" s="50" t="s">
        <v>24</v>
      </c>
      <c r="I219" s="47" t="s">
        <v>81</v>
      </c>
      <c r="J219" s="47" t="s">
        <v>13</v>
      </c>
      <c r="K219" s="50" t="str">
        <f>IF(ISERROR(VLOOKUP(J219,'Specialised Service Code'!$A$1:$D$219,2,FALSE)),"",VLOOKUP(J219,'Specialised Service Code'!$A$1:$D$219,2,FALSE))</f>
        <v>CHEMOTHERAPY SERVICES</v>
      </c>
      <c r="L219" s="47" t="s">
        <v>82</v>
      </c>
      <c r="M219" s="47" t="s">
        <v>23</v>
      </c>
      <c r="N219" s="50" t="str">
        <f>IF(ISERROR(VLOOKUP(M219,'Specialised Service Code'!$A$1:$D$219,2,FALSE)),"",VLOOKUP(M219,'Specialised Service Code'!$A$1:$D$219,2,FALSE))</f>
        <v>SPECIALIST CANCER SERVICES FOR CHILDREN AND YOUNG PEOPLE: PAEDIATRIC CANCER</v>
      </c>
      <c r="O219" s="47" t="s">
        <v>83</v>
      </c>
    </row>
    <row r="220" spans="1:15">
      <c r="A220" s="121" t="s">
        <v>27</v>
      </c>
      <c r="B220" s="122" t="s">
        <v>107</v>
      </c>
      <c r="C220" s="121" t="s">
        <v>51</v>
      </c>
      <c r="D220" s="47" t="s">
        <v>29</v>
      </c>
      <c r="E220" s="48" t="s">
        <v>635</v>
      </c>
      <c r="F220" s="48" t="s">
        <v>636</v>
      </c>
      <c r="G220" s="47" t="s">
        <v>9</v>
      </c>
      <c r="H220" s="50" t="s">
        <v>24</v>
      </c>
      <c r="I220" s="47" t="s">
        <v>81</v>
      </c>
      <c r="J220" s="47" t="s">
        <v>13</v>
      </c>
      <c r="K220" s="50" t="str">
        <f>IF(ISERROR(VLOOKUP(J220,'Specialised Service Code'!$A$1:$D$219,2,FALSE)),"",VLOOKUP(J220,'Specialised Service Code'!$A$1:$D$219,2,FALSE))</f>
        <v>CHEMOTHERAPY SERVICES</v>
      </c>
      <c r="L220" s="47" t="s">
        <v>82</v>
      </c>
      <c r="M220" s="47" t="s">
        <v>23</v>
      </c>
      <c r="N220" s="50" t="str">
        <f>IF(ISERROR(VLOOKUP(M220,'Specialised Service Code'!$A$1:$D$219,2,FALSE)),"",VLOOKUP(M220,'Specialised Service Code'!$A$1:$D$219,2,FALSE))</f>
        <v>SPECIALIST CANCER SERVICES FOR CHILDREN AND YOUNG PEOPLE: PAEDIATRIC CANCER</v>
      </c>
      <c r="O220" s="47" t="s">
        <v>83</v>
      </c>
    </row>
    <row r="221" spans="1:15">
      <c r="A221" s="121" t="s">
        <v>27</v>
      </c>
      <c r="B221" s="122" t="s">
        <v>107</v>
      </c>
      <c r="C221" s="121" t="s">
        <v>51</v>
      </c>
      <c r="D221" s="47" t="s">
        <v>29</v>
      </c>
      <c r="E221" s="48" t="s">
        <v>637</v>
      </c>
      <c r="F221" s="48" t="s">
        <v>638</v>
      </c>
      <c r="G221" s="47" t="s">
        <v>9</v>
      </c>
      <c r="H221" s="50" t="s">
        <v>24</v>
      </c>
      <c r="I221" s="47" t="s">
        <v>81</v>
      </c>
      <c r="J221" s="47" t="s">
        <v>13</v>
      </c>
      <c r="K221" s="50" t="str">
        <f>IF(ISERROR(VLOOKUP(J221,'Specialised Service Code'!$A$1:$D$219,2,FALSE)),"",VLOOKUP(J221,'Specialised Service Code'!$A$1:$D$219,2,FALSE))</f>
        <v>CHEMOTHERAPY SERVICES</v>
      </c>
      <c r="L221" s="47" t="s">
        <v>82</v>
      </c>
      <c r="M221" s="47" t="s">
        <v>23</v>
      </c>
      <c r="N221" s="50" t="str">
        <f>IF(ISERROR(VLOOKUP(M221,'Specialised Service Code'!$A$1:$D$219,2,FALSE)),"",VLOOKUP(M221,'Specialised Service Code'!$A$1:$D$219,2,FALSE))</f>
        <v>SPECIALIST CANCER SERVICES FOR CHILDREN AND YOUNG PEOPLE: PAEDIATRIC CANCER</v>
      </c>
      <c r="O221" s="47" t="s">
        <v>83</v>
      </c>
    </row>
    <row r="222" spans="1:15">
      <c r="A222" s="121" t="s">
        <v>27</v>
      </c>
      <c r="B222" s="122" t="s">
        <v>107</v>
      </c>
      <c r="C222" s="121" t="s">
        <v>51</v>
      </c>
      <c r="D222" s="47" t="s">
        <v>29</v>
      </c>
      <c r="E222" s="48" t="s">
        <v>639</v>
      </c>
      <c r="F222" s="48" t="s">
        <v>640</v>
      </c>
      <c r="G222" s="47" t="s">
        <v>9</v>
      </c>
      <c r="H222" s="50" t="s">
        <v>24</v>
      </c>
      <c r="I222" s="47" t="s">
        <v>81</v>
      </c>
      <c r="J222" s="47" t="s">
        <v>13</v>
      </c>
      <c r="K222" s="50" t="str">
        <f>IF(ISERROR(VLOOKUP(J222,'Specialised Service Code'!$A$1:$D$219,2,FALSE)),"",VLOOKUP(J222,'Specialised Service Code'!$A$1:$D$219,2,FALSE))</f>
        <v>CHEMOTHERAPY SERVICES</v>
      </c>
      <c r="L222" s="47" t="s">
        <v>82</v>
      </c>
      <c r="M222" s="47" t="s">
        <v>23</v>
      </c>
      <c r="N222" s="50" t="str">
        <f>IF(ISERROR(VLOOKUP(M222,'Specialised Service Code'!$A$1:$D$219,2,FALSE)),"",VLOOKUP(M222,'Specialised Service Code'!$A$1:$D$219,2,FALSE))</f>
        <v>SPECIALIST CANCER SERVICES FOR CHILDREN AND YOUNG PEOPLE: PAEDIATRIC CANCER</v>
      </c>
      <c r="O222" s="47" t="s">
        <v>83</v>
      </c>
    </row>
    <row r="223" spans="1:15">
      <c r="A223" s="121" t="s">
        <v>27</v>
      </c>
      <c r="B223" s="122" t="s">
        <v>107</v>
      </c>
      <c r="C223" s="121" t="s">
        <v>51</v>
      </c>
      <c r="D223" s="47" t="s">
        <v>29</v>
      </c>
      <c r="E223" s="48" t="s">
        <v>641</v>
      </c>
      <c r="F223" s="48" t="s">
        <v>642</v>
      </c>
      <c r="G223" s="47" t="s">
        <v>9</v>
      </c>
      <c r="H223" s="50" t="s">
        <v>24</v>
      </c>
      <c r="I223" s="47" t="s">
        <v>81</v>
      </c>
      <c r="J223" s="47" t="s">
        <v>13</v>
      </c>
      <c r="K223" s="50" t="str">
        <f>IF(ISERROR(VLOOKUP(J223,'Specialised Service Code'!$A$1:$D$219,2,FALSE)),"",VLOOKUP(J223,'Specialised Service Code'!$A$1:$D$219,2,FALSE))</f>
        <v>CHEMOTHERAPY SERVICES</v>
      </c>
      <c r="L223" s="47" t="s">
        <v>82</v>
      </c>
      <c r="M223" s="47" t="s">
        <v>23</v>
      </c>
      <c r="N223" s="50" t="str">
        <f>IF(ISERROR(VLOOKUP(M223,'Specialised Service Code'!$A$1:$D$219,2,FALSE)),"",VLOOKUP(M223,'Specialised Service Code'!$A$1:$D$219,2,FALSE))</f>
        <v>SPECIALIST CANCER SERVICES FOR CHILDREN AND YOUNG PEOPLE: PAEDIATRIC CANCER</v>
      </c>
      <c r="O223" s="47" t="s">
        <v>83</v>
      </c>
    </row>
    <row r="224" spans="1:15">
      <c r="A224" s="121" t="s">
        <v>27</v>
      </c>
      <c r="B224" s="122" t="s">
        <v>107</v>
      </c>
      <c r="C224" s="121" t="s">
        <v>51</v>
      </c>
      <c r="D224" s="47" t="s">
        <v>29</v>
      </c>
      <c r="E224" s="49" t="s">
        <v>643</v>
      </c>
      <c r="F224" s="47" t="s">
        <v>644</v>
      </c>
      <c r="G224" s="47" t="s">
        <v>9</v>
      </c>
      <c r="H224" s="50" t="s">
        <v>24</v>
      </c>
      <c r="I224" s="47" t="s">
        <v>81</v>
      </c>
      <c r="J224" s="47" t="s">
        <v>13</v>
      </c>
      <c r="K224" s="50" t="str">
        <f>IF(ISERROR(VLOOKUP(J224,'Specialised Service Code'!$A$1:$D$219,2,FALSE)),"",VLOOKUP(J224,'Specialised Service Code'!$A$1:$D$219,2,FALSE))</f>
        <v>CHEMOTHERAPY SERVICES</v>
      </c>
      <c r="L224" s="47" t="s">
        <v>82</v>
      </c>
      <c r="M224" s="47" t="s">
        <v>23</v>
      </c>
      <c r="N224" s="50" t="str">
        <f>IF(ISERROR(VLOOKUP(M224,'Specialised Service Code'!$A$1:$D$219,2,FALSE)),"",VLOOKUP(M224,'Specialised Service Code'!$A$1:$D$219,2,FALSE))</f>
        <v>SPECIALIST CANCER SERVICES FOR CHILDREN AND YOUNG PEOPLE: PAEDIATRIC CANCER</v>
      </c>
      <c r="O224" s="47" t="s">
        <v>83</v>
      </c>
    </row>
    <row r="225" spans="1:15">
      <c r="A225" s="121" t="s">
        <v>27</v>
      </c>
      <c r="B225" s="122" t="s">
        <v>107</v>
      </c>
      <c r="C225" s="121" t="s">
        <v>51</v>
      </c>
      <c r="D225" s="47" t="s">
        <v>29</v>
      </c>
      <c r="E225" s="48" t="s">
        <v>645</v>
      </c>
      <c r="F225" s="48" t="s">
        <v>646</v>
      </c>
      <c r="G225" s="47" t="s">
        <v>9</v>
      </c>
      <c r="H225" s="50" t="s">
        <v>24</v>
      </c>
      <c r="I225" s="47" t="s">
        <v>81</v>
      </c>
      <c r="J225" s="47" t="s">
        <v>13</v>
      </c>
      <c r="K225" s="50" t="str">
        <f>IF(ISERROR(VLOOKUP(J225,'Specialised Service Code'!$A$1:$D$219,2,FALSE)),"",VLOOKUP(J225,'Specialised Service Code'!$A$1:$D$219,2,FALSE))</f>
        <v>CHEMOTHERAPY SERVICES</v>
      </c>
      <c r="L225" s="47" t="s">
        <v>82</v>
      </c>
      <c r="M225" s="47" t="s">
        <v>23</v>
      </c>
      <c r="N225" s="50" t="str">
        <f>IF(ISERROR(VLOOKUP(M225,'Specialised Service Code'!$A$1:$D$219,2,FALSE)),"",VLOOKUP(M225,'Specialised Service Code'!$A$1:$D$219,2,FALSE))</f>
        <v>SPECIALIST CANCER SERVICES FOR CHILDREN AND YOUNG PEOPLE: PAEDIATRIC CANCER</v>
      </c>
      <c r="O225" s="47" t="s">
        <v>83</v>
      </c>
    </row>
    <row r="226" spans="1:15">
      <c r="A226" s="121" t="s">
        <v>27</v>
      </c>
      <c r="B226" s="122" t="s">
        <v>107</v>
      </c>
      <c r="C226" s="121" t="s">
        <v>51</v>
      </c>
      <c r="D226" s="47" t="s">
        <v>29</v>
      </c>
      <c r="E226" s="48" t="s">
        <v>647</v>
      </c>
      <c r="F226" s="48" t="s">
        <v>648</v>
      </c>
      <c r="G226" s="47" t="s">
        <v>9</v>
      </c>
      <c r="H226" s="50" t="s">
        <v>24</v>
      </c>
      <c r="I226" s="47" t="s">
        <v>81</v>
      </c>
      <c r="J226" s="47" t="s">
        <v>13</v>
      </c>
      <c r="K226" s="50" t="str">
        <f>IF(ISERROR(VLOOKUP(J226,'Specialised Service Code'!$A$1:$D$219,2,FALSE)),"",VLOOKUP(J226,'Specialised Service Code'!$A$1:$D$219,2,FALSE))</f>
        <v>CHEMOTHERAPY SERVICES</v>
      </c>
      <c r="L226" s="47" t="s">
        <v>82</v>
      </c>
      <c r="M226" s="47" t="s">
        <v>23</v>
      </c>
      <c r="N226" s="50" t="str">
        <f>IF(ISERROR(VLOOKUP(M226,'Specialised Service Code'!$A$1:$D$219,2,FALSE)),"",VLOOKUP(M226,'Specialised Service Code'!$A$1:$D$219,2,FALSE))</f>
        <v>SPECIALIST CANCER SERVICES FOR CHILDREN AND YOUNG PEOPLE: PAEDIATRIC CANCER</v>
      </c>
      <c r="O226" s="47" t="s">
        <v>83</v>
      </c>
    </row>
    <row r="227" spans="1:15">
      <c r="A227" s="121" t="s">
        <v>27</v>
      </c>
      <c r="B227" s="122" t="s">
        <v>107</v>
      </c>
      <c r="C227" s="121" t="s">
        <v>51</v>
      </c>
      <c r="D227" s="47" t="s">
        <v>29</v>
      </c>
      <c r="E227" s="48" t="s">
        <v>649</v>
      </c>
      <c r="F227" s="47" t="s">
        <v>650</v>
      </c>
      <c r="G227" s="47" t="s">
        <v>9</v>
      </c>
      <c r="H227" s="50" t="s">
        <v>24</v>
      </c>
      <c r="I227" s="47" t="s">
        <v>81</v>
      </c>
      <c r="J227" s="47" t="s">
        <v>13</v>
      </c>
      <c r="K227" s="50" t="str">
        <f>IF(ISERROR(VLOOKUP(J227,'Specialised Service Code'!$A$1:$D$219,2,FALSE)),"",VLOOKUP(J227,'Specialised Service Code'!$A$1:$D$219,2,FALSE))</f>
        <v>CHEMOTHERAPY SERVICES</v>
      </c>
      <c r="L227" s="47" t="s">
        <v>82</v>
      </c>
      <c r="M227" s="47" t="s">
        <v>23</v>
      </c>
      <c r="N227" s="50" t="str">
        <f>IF(ISERROR(VLOOKUP(M227,'Specialised Service Code'!$A$1:$D$219,2,FALSE)),"",VLOOKUP(M227,'Specialised Service Code'!$A$1:$D$219,2,FALSE))</f>
        <v>SPECIALIST CANCER SERVICES FOR CHILDREN AND YOUNG PEOPLE: PAEDIATRIC CANCER</v>
      </c>
      <c r="O227" s="47" t="s">
        <v>83</v>
      </c>
    </row>
    <row r="228" spans="1:15">
      <c r="A228" s="121" t="s">
        <v>27</v>
      </c>
      <c r="B228" s="122" t="s">
        <v>107</v>
      </c>
      <c r="C228" s="121" t="s">
        <v>51</v>
      </c>
      <c r="D228" s="47" t="s">
        <v>29</v>
      </c>
      <c r="E228" s="48" t="s">
        <v>651</v>
      </c>
      <c r="F228" s="48" t="s">
        <v>652</v>
      </c>
      <c r="G228" s="47" t="s">
        <v>9</v>
      </c>
      <c r="H228" s="50" t="s">
        <v>24</v>
      </c>
      <c r="I228" s="47" t="s">
        <v>81</v>
      </c>
      <c r="J228" s="47" t="s">
        <v>13</v>
      </c>
      <c r="K228" s="50" t="str">
        <f>IF(ISERROR(VLOOKUP(J228,'Specialised Service Code'!$A$1:$D$219,2,FALSE)),"",VLOOKUP(J228,'Specialised Service Code'!$A$1:$D$219,2,FALSE))</f>
        <v>CHEMOTHERAPY SERVICES</v>
      </c>
      <c r="L228" s="47" t="s">
        <v>82</v>
      </c>
      <c r="M228" s="47" t="s">
        <v>23</v>
      </c>
      <c r="N228" s="50" t="str">
        <f>IF(ISERROR(VLOOKUP(M228,'Specialised Service Code'!$A$1:$D$219,2,FALSE)),"",VLOOKUP(M228,'Specialised Service Code'!$A$1:$D$219,2,FALSE))</f>
        <v>SPECIALIST CANCER SERVICES FOR CHILDREN AND YOUNG PEOPLE: PAEDIATRIC CANCER</v>
      </c>
      <c r="O228" s="47" t="s">
        <v>83</v>
      </c>
    </row>
    <row r="229" spans="1:15">
      <c r="A229" s="121" t="s">
        <v>27</v>
      </c>
      <c r="B229" s="122" t="s">
        <v>107</v>
      </c>
      <c r="C229" s="121" t="s">
        <v>51</v>
      </c>
      <c r="D229" s="47" t="s">
        <v>29</v>
      </c>
      <c r="E229" s="48" t="s">
        <v>653</v>
      </c>
      <c r="F229" s="48" t="s">
        <v>654</v>
      </c>
      <c r="G229" s="47" t="s">
        <v>9</v>
      </c>
      <c r="H229" s="50" t="s">
        <v>24</v>
      </c>
      <c r="I229" s="47" t="s">
        <v>81</v>
      </c>
      <c r="J229" s="47" t="s">
        <v>13</v>
      </c>
      <c r="K229" s="50" t="str">
        <f>IF(ISERROR(VLOOKUP(J229,'Specialised Service Code'!$A$1:$D$219,2,FALSE)),"",VLOOKUP(J229,'Specialised Service Code'!$A$1:$D$219,2,FALSE))</f>
        <v>CHEMOTHERAPY SERVICES</v>
      </c>
      <c r="L229" s="47" t="s">
        <v>82</v>
      </c>
      <c r="M229" s="47" t="s">
        <v>23</v>
      </c>
      <c r="N229" s="50" t="str">
        <f>IF(ISERROR(VLOOKUP(M229,'Specialised Service Code'!$A$1:$D$219,2,FALSE)),"",VLOOKUP(M229,'Specialised Service Code'!$A$1:$D$219,2,FALSE))</f>
        <v>SPECIALIST CANCER SERVICES FOR CHILDREN AND YOUNG PEOPLE: PAEDIATRIC CANCER</v>
      </c>
      <c r="O229" s="47" t="s">
        <v>83</v>
      </c>
    </row>
    <row r="230" spans="1:15">
      <c r="A230" s="121" t="s">
        <v>27</v>
      </c>
      <c r="B230" s="122" t="s">
        <v>107</v>
      </c>
      <c r="C230" s="121" t="s">
        <v>51</v>
      </c>
      <c r="D230" s="47" t="s">
        <v>29</v>
      </c>
      <c r="E230" s="48" t="s">
        <v>655</v>
      </c>
      <c r="F230" s="48" t="s">
        <v>656</v>
      </c>
      <c r="G230" s="47" t="s">
        <v>9</v>
      </c>
      <c r="H230" s="50" t="s">
        <v>24</v>
      </c>
      <c r="I230" s="47" t="s">
        <v>81</v>
      </c>
      <c r="J230" s="47" t="s">
        <v>13</v>
      </c>
      <c r="K230" s="50" t="str">
        <f>IF(ISERROR(VLOOKUP(J230,'Specialised Service Code'!$A$1:$D$219,2,FALSE)),"",VLOOKUP(J230,'Specialised Service Code'!$A$1:$D$219,2,FALSE))</f>
        <v>CHEMOTHERAPY SERVICES</v>
      </c>
      <c r="L230" s="47" t="s">
        <v>82</v>
      </c>
      <c r="M230" s="47" t="s">
        <v>23</v>
      </c>
      <c r="N230" s="50" t="str">
        <f>IF(ISERROR(VLOOKUP(M230,'Specialised Service Code'!$A$1:$D$219,2,FALSE)),"",VLOOKUP(M230,'Specialised Service Code'!$A$1:$D$219,2,FALSE))</f>
        <v>SPECIALIST CANCER SERVICES FOR CHILDREN AND YOUNG PEOPLE: PAEDIATRIC CANCER</v>
      </c>
      <c r="O230" s="47" t="s">
        <v>83</v>
      </c>
    </row>
    <row r="231" spans="1:15">
      <c r="A231" s="121" t="s">
        <v>27</v>
      </c>
      <c r="B231" s="122" t="s">
        <v>107</v>
      </c>
      <c r="C231" s="121" t="s">
        <v>51</v>
      </c>
      <c r="D231" s="47" t="s">
        <v>29</v>
      </c>
      <c r="E231" s="48" t="s">
        <v>657</v>
      </c>
      <c r="F231" s="48" t="s">
        <v>658</v>
      </c>
      <c r="G231" s="47" t="s">
        <v>9</v>
      </c>
      <c r="H231" s="50" t="s">
        <v>24</v>
      </c>
      <c r="I231" s="47" t="s">
        <v>81</v>
      </c>
      <c r="J231" s="47" t="s">
        <v>13</v>
      </c>
      <c r="K231" s="50" t="str">
        <f>IF(ISERROR(VLOOKUP(J231,'Specialised Service Code'!$A$1:$D$219,2,FALSE)),"",VLOOKUP(J231,'Specialised Service Code'!$A$1:$D$219,2,FALSE))</f>
        <v>CHEMOTHERAPY SERVICES</v>
      </c>
      <c r="L231" s="47" t="s">
        <v>82</v>
      </c>
      <c r="M231" s="47" t="s">
        <v>23</v>
      </c>
      <c r="N231" s="50" t="str">
        <f>IF(ISERROR(VLOOKUP(M231,'Specialised Service Code'!$A$1:$D$219,2,FALSE)),"",VLOOKUP(M231,'Specialised Service Code'!$A$1:$D$219,2,FALSE))</f>
        <v>SPECIALIST CANCER SERVICES FOR CHILDREN AND YOUNG PEOPLE: PAEDIATRIC CANCER</v>
      </c>
      <c r="O231" s="47" t="s">
        <v>83</v>
      </c>
    </row>
    <row r="232" spans="1:15">
      <c r="A232" s="121" t="s">
        <v>27</v>
      </c>
      <c r="B232" s="122" t="s">
        <v>108</v>
      </c>
      <c r="C232" s="121" t="s">
        <v>52</v>
      </c>
      <c r="D232" s="47" t="s">
        <v>29</v>
      </c>
      <c r="E232" s="48" t="s">
        <v>659</v>
      </c>
      <c r="F232" s="48" t="s">
        <v>660</v>
      </c>
      <c r="G232" s="47" t="s">
        <v>9</v>
      </c>
      <c r="H232" s="50" t="s">
        <v>24</v>
      </c>
      <c r="I232" s="47" t="s">
        <v>81</v>
      </c>
      <c r="J232" s="47" t="s">
        <v>13</v>
      </c>
      <c r="K232" s="50" t="str">
        <f>IF(ISERROR(VLOOKUP(J232,'Specialised Service Code'!$A$1:$D$219,2,FALSE)),"",VLOOKUP(J232,'Specialised Service Code'!$A$1:$D$219,2,FALSE))</f>
        <v>CHEMOTHERAPY SERVICES</v>
      </c>
      <c r="L232" s="47" t="s">
        <v>82</v>
      </c>
      <c r="M232" s="47" t="s">
        <v>23</v>
      </c>
      <c r="N232" s="50" t="str">
        <f>IF(ISERROR(VLOOKUP(M232,'Specialised Service Code'!$A$1:$D$219,2,FALSE)),"",VLOOKUP(M232,'Specialised Service Code'!$A$1:$D$219,2,FALSE))</f>
        <v>SPECIALIST CANCER SERVICES FOR CHILDREN AND YOUNG PEOPLE: PAEDIATRIC CANCER</v>
      </c>
      <c r="O232" s="47" t="s">
        <v>83</v>
      </c>
    </row>
    <row r="233" spans="1:15">
      <c r="A233" s="121" t="s">
        <v>27</v>
      </c>
      <c r="B233" s="122" t="s">
        <v>108</v>
      </c>
      <c r="C233" s="121" t="s">
        <v>52</v>
      </c>
      <c r="D233" s="47" t="s">
        <v>29</v>
      </c>
      <c r="E233" s="48" t="s">
        <v>661</v>
      </c>
      <c r="F233" s="48" t="s">
        <v>662</v>
      </c>
      <c r="G233" s="47" t="s">
        <v>9</v>
      </c>
      <c r="H233" s="50" t="s">
        <v>24</v>
      </c>
      <c r="I233" s="47" t="s">
        <v>81</v>
      </c>
      <c r="J233" s="47" t="s">
        <v>13</v>
      </c>
      <c r="K233" s="50" t="str">
        <f>IF(ISERROR(VLOOKUP(J233,'Specialised Service Code'!$A$1:$D$219,2,FALSE)),"",VLOOKUP(J233,'Specialised Service Code'!$A$1:$D$219,2,FALSE))</f>
        <v>CHEMOTHERAPY SERVICES</v>
      </c>
      <c r="L233" s="47" t="s">
        <v>82</v>
      </c>
      <c r="M233" s="47" t="s">
        <v>23</v>
      </c>
      <c r="N233" s="50" t="str">
        <f>IF(ISERROR(VLOOKUP(M233,'Specialised Service Code'!$A$1:$D$219,2,FALSE)),"",VLOOKUP(M233,'Specialised Service Code'!$A$1:$D$219,2,FALSE))</f>
        <v>SPECIALIST CANCER SERVICES FOR CHILDREN AND YOUNG PEOPLE: PAEDIATRIC CANCER</v>
      </c>
      <c r="O233" s="47" t="s">
        <v>83</v>
      </c>
    </row>
    <row r="234" spans="1:15">
      <c r="A234" s="121" t="s">
        <v>27</v>
      </c>
      <c r="B234" s="122" t="s">
        <v>108</v>
      </c>
      <c r="C234" s="121" t="s">
        <v>52</v>
      </c>
      <c r="D234" s="47" t="s">
        <v>29</v>
      </c>
      <c r="E234" s="48" t="s">
        <v>663</v>
      </c>
      <c r="F234" s="48" t="s">
        <v>664</v>
      </c>
      <c r="G234" s="47" t="s">
        <v>9</v>
      </c>
      <c r="H234" s="50" t="s">
        <v>24</v>
      </c>
      <c r="I234" s="47" t="s">
        <v>81</v>
      </c>
      <c r="J234" s="47" t="s">
        <v>13</v>
      </c>
      <c r="K234" s="50" t="str">
        <f>IF(ISERROR(VLOOKUP(J234,'Specialised Service Code'!$A$1:$D$219,2,FALSE)),"",VLOOKUP(J234,'Specialised Service Code'!$A$1:$D$219,2,FALSE))</f>
        <v>CHEMOTHERAPY SERVICES</v>
      </c>
      <c r="L234" s="47" t="s">
        <v>82</v>
      </c>
      <c r="M234" s="47" t="s">
        <v>23</v>
      </c>
      <c r="N234" s="50" t="str">
        <f>IF(ISERROR(VLOOKUP(M234,'Specialised Service Code'!$A$1:$D$219,2,FALSE)),"",VLOOKUP(M234,'Specialised Service Code'!$A$1:$D$219,2,FALSE))</f>
        <v>SPECIALIST CANCER SERVICES FOR CHILDREN AND YOUNG PEOPLE: PAEDIATRIC CANCER</v>
      </c>
      <c r="O234" s="47" t="s">
        <v>83</v>
      </c>
    </row>
    <row r="235" spans="1:15">
      <c r="A235" s="121" t="s">
        <v>27</v>
      </c>
      <c r="B235" s="122" t="s">
        <v>108</v>
      </c>
      <c r="C235" s="121" t="s">
        <v>52</v>
      </c>
      <c r="D235" s="47" t="s">
        <v>29</v>
      </c>
      <c r="E235" s="48" t="s">
        <v>665</v>
      </c>
      <c r="F235" s="48" t="s">
        <v>666</v>
      </c>
      <c r="G235" s="47" t="s">
        <v>9</v>
      </c>
      <c r="H235" s="50" t="s">
        <v>24</v>
      </c>
      <c r="I235" s="47" t="s">
        <v>81</v>
      </c>
      <c r="J235" s="47" t="s">
        <v>13</v>
      </c>
      <c r="K235" s="50" t="str">
        <f>IF(ISERROR(VLOOKUP(J235,'Specialised Service Code'!$A$1:$D$219,2,FALSE)),"",VLOOKUP(J235,'Specialised Service Code'!$A$1:$D$219,2,FALSE))</f>
        <v>CHEMOTHERAPY SERVICES</v>
      </c>
      <c r="L235" s="47" t="s">
        <v>82</v>
      </c>
      <c r="M235" s="47" t="s">
        <v>23</v>
      </c>
      <c r="N235" s="50" t="str">
        <f>IF(ISERROR(VLOOKUP(M235,'Specialised Service Code'!$A$1:$D$219,2,FALSE)),"",VLOOKUP(M235,'Specialised Service Code'!$A$1:$D$219,2,FALSE))</f>
        <v>SPECIALIST CANCER SERVICES FOR CHILDREN AND YOUNG PEOPLE: PAEDIATRIC CANCER</v>
      </c>
      <c r="O235" s="47" t="s">
        <v>83</v>
      </c>
    </row>
    <row r="236" spans="1:15">
      <c r="A236" s="121" t="s">
        <v>27</v>
      </c>
      <c r="B236" s="122" t="s">
        <v>108</v>
      </c>
      <c r="C236" s="121" t="s">
        <v>52</v>
      </c>
      <c r="D236" s="47" t="s">
        <v>29</v>
      </c>
      <c r="E236" s="48" t="s">
        <v>667</v>
      </c>
      <c r="F236" s="48" t="s">
        <v>668</v>
      </c>
      <c r="G236" s="47" t="s">
        <v>9</v>
      </c>
      <c r="H236" s="50" t="s">
        <v>24</v>
      </c>
      <c r="I236" s="47" t="s">
        <v>81</v>
      </c>
      <c r="J236" s="47" t="s">
        <v>13</v>
      </c>
      <c r="K236" s="50" t="str">
        <f>IF(ISERROR(VLOOKUP(J236,'Specialised Service Code'!$A$1:$D$219,2,FALSE)),"",VLOOKUP(J236,'Specialised Service Code'!$A$1:$D$219,2,FALSE))</f>
        <v>CHEMOTHERAPY SERVICES</v>
      </c>
      <c r="L236" s="47" t="s">
        <v>82</v>
      </c>
      <c r="M236" s="47" t="s">
        <v>23</v>
      </c>
      <c r="N236" s="50" t="str">
        <f>IF(ISERROR(VLOOKUP(M236,'Specialised Service Code'!$A$1:$D$219,2,FALSE)),"",VLOOKUP(M236,'Specialised Service Code'!$A$1:$D$219,2,FALSE))</f>
        <v>SPECIALIST CANCER SERVICES FOR CHILDREN AND YOUNG PEOPLE: PAEDIATRIC CANCER</v>
      </c>
      <c r="O236" s="47" t="s">
        <v>83</v>
      </c>
    </row>
    <row r="237" spans="1:15">
      <c r="A237" s="121" t="s">
        <v>27</v>
      </c>
      <c r="B237" s="122" t="s">
        <v>108</v>
      </c>
      <c r="C237" s="121" t="s">
        <v>52</v>
      </c>
      <c r="D237" s="47" t="s">
        <v>29</v>
      </c>
      <c r="E237" s="48" t="s">
        <v>669</v>
      </c>
      <c r="F237" s="48" t="s">
        <v>670</v>
      </c>
      <c r="G237" s="47" t="s">
        <v>9</v>
      </c>
      <c r="H237" s="50" t="s">
        <v>24</v>
      </c>
      <c r="I237" s="47" t="s">
        <v>81</v>
      </c>
      <c r="J237" s="47" t="s">
        <v>13</v>
      </c>
      <c r="K237" s="50" t="str">
        <f>IF(ISERROR(VLOOKUP(J237,'Specialised Service Code'!$A$1:$D$219,2,FALSE)),"",VLOOKUP(J237,'Specialised Service Code'!$A$1:$D$219,2,FALSE))</f>
        <v>CHEMOTHERAPY SERVICES</v>
      </c>
      <c r="L237" s="47" t="s">
        <v>82</v>
      </c>
      <c r="M237" s="47" t="s">
        <v>23</v>
      </c>
      <c r="N237" s="50" t="str">
        <f>IF(ISERROR(VLOOKUP(M237,'Specialised Service Code'!$A$1:$D$219,2,FALSE)),"",VLOOKUP(M237,'Specialised Service Code'!$A$1:$D$219,2,FALSE))</f>
        <v>SPECIALIST CANCER SERVICES FOR CHILDREN AND YOUNG PEOPLE: PAEDIATRIC CANCER</v>
      </c>
      <c r="O237" s="47" t="s">
        <v>83</v>
      </c>
    </row>
    <row r="238" spans="1:15">
      <c r="A238" s="121" t="s">
        <v>27</v>
      </c>
      <c r="B238" s="122" t="s">
        <v>108</v>
      </c>
      <c r="C238" s="121" t="s">
        <v>52</v>
      </c>
      <c r="D238" s="47" t="s">
        <v>29</v>
      </c>
      <c r="E238" s="48" t="s">
        <v>671</v>
      </c>
      <c r="F238" s="48" t="s">
        <v>672</v>
      </c>
      <c r="G238" s="47" t="s">
        <v>9</v>
      </c>
      <c r="H238" s="50" t="s">
        <v>24</v>
      </c>
      <c r="I238" s="47" t="s">
        <v>81</v>
      </c>
      <c r="J238" s="47" t="s">
        <v>13</v>
      </c>
      <c r="K238" s="50" t="str">
        <f>IF(ISERROR(VLOOKUP(J238,'Specialised Service Code'!$A$1:$D$219,2,FALSE)),"",VLOOKUP(J238,'Specialised Service Code'!$A$1:$D$219,2,FALSE))</f>
        <v>CHEMOTHERAPY SERVICES</v>
      </c>
      <c r="L238" s="47" t="s">
        <v>82</v>
      </c>
      <c r="M238" s="47" t="s">
        <v>23</v>
      </c>
      <c r="N238" s="50" t="str">
        <f>IF(ISERROR(VLOOKUP(M238,'Specialised Service Code'!$A$1:$D$219,2,FALSE)),"",VLOOKUP(M238,'Specialised Service Code'!$A$1:$D$219,2,FALSE))</f>
        <v>SPECIALIST CANCER SERVICES FOR CHILDREN AND YOUNG PEOPLE: PAEDIATRIC CANCER</v>
      </c>
      <c r="O238" s="47" t="s">
        <v>83</v>
      </c>
    </row>
    <row r="239" spans="1:15">
      <c r="A239" s="121" t="s">
        <v>27</v>
      </c>
      <c r="B239" s="122" t="s">
        <v>108</v>
      </c>
      <c r="C239" s="121" t="s">
        <v>52</v>
      </c>
      <c r="D239" s="47" t="s">
        <v>29</v>
      </c>
      <c r="E239" s="48" t="s">
        <v>673</v>
      </c>
      <c r="F239" s="48" t="s">
        <v>674</v>
      </c>
      <c r="G239" s="47" t="s">
        <v>9</v>
      </c>
      <c r="H239" s="50" t="s">
        <v>24</v>
      </c>
      <c r="I239" s="47" t="s">
        <v>81</v>
      </c>
      <c r="J239" s="47" t="s">
        <v>13</v>
      </c>
      <c r="K239" s="50" t="str">
        <f>IF(ISERROR(VLOOKUP(J239,'Specialised Service Code'!$A$1:$D$219,2,FALSE)),"",VLOOKUP(J239,'Specialised Service Code'!$A$1:$D$219,2,FALSE))</f>
        <v>CHEMOTHERAPY SERVICES</v>
      </c>
      <c r="L239" s="47" t="s">
        <v>82</v>
      </c>
      <c r="M239" s="47" t="s">
        <v>23</v>
      </c>
      <c r="N239" s="50" t="str">
        <f>IF(ISERROR(VLOOKUP(M239,'Specialised Service Code'!$A$1:$D$219,2,FALSE)),"",VLOOKUP(M239,'Specialised Service Code'!$A$1:$D$219,2,FALSE))</f>
        <v>SPECIALIST CANCER SERVICES FOR CHILDREN AND YOUNG PEOPLE: PAEDIATRIC CANCER</v>
      </c>
      <c r="O239" s="47" t="s">
        <v>83</v>
      </c>
    </row>
    <row r="240" spans="1:15">
      <c r="A240" s="121" t="s">
        <v>27</v>
      </c>
      <c r="B240" s="122" t="s">
        <v>108</v>
      </c>
      <c r="C240" s="121" t="s">
        <v>52</v>
      </c>
      <c r="D240" s="47" t="s">
        <v>29</v>
      </c>
      <c r="E240" s="48" t="s">
        <v>675</v>
      </c>
      <c r="F240" s="48" t="s">
        <v>676</v>
      </c>
      <c r="G240" s="47" t="s">
        <v>9</v>
      </c>
      <c r="H240" s="50" t="s">
        <v>24</v>
      </c>
      <c r="I240" s="47" t="s">
        <v>81</v>
      </c>
      <c r="J240" s="47" t="s">
        <v>13</v>
      </c>
      <c r="K240" s="50" t="str">
        <f>IF(ISERROR(VLOOKUP(J240,'Specialised Service Code'!$A$1:$D$219,2,FALSE)),"",VLOOKUP(J240,'Specialised Service Code'!$A$1:$D$219,2,FALSE))</f>
        <v>CHEMOTHERAPY SERVICES</v>
      </c>
      <c r="L240" s="47" t="s">
        <v>82</v>
      </c>
      <c r="M240" s="47" t="s">
        <v>23</v>
      </c>
      <c r="N240" s="50" t="str">
        <f>IF(ISERROR(VLOOKUP(M240,'Specialised Service Code'!$A$1:$D$219,2,FALSE)),"",VLOOKUP(M240,'Specialised Service Code'!$A$1:$D$219,2,FALSE))</f>
        <v>SPECIALIST CANCER SERVICES FOR CHILDREN AND YOUNG PEOPLE: PAEDIATRIC CANCER</v>
      </c>
      <c r="O240" s="47" t="s">
        <v>83</v>
      </c>
    </row>
    <row r="241" spans="1:15">
      <c r="A241" s="121" t="s">
        <v>27</v>
      </c>
      <c r="B241" s="122" t="s">
        <v>108</v>
      </c>
      <c r="C241" s="121" t="s">
        <v>52</v>
      </c>
      <c r="D241" s="47" t="s">
        <v>29</v>
      </c>
      <c r="E241" s="48" t="s">
        <v>677</v>
      </c>
      <c r="F241" s="48" t="s">
        <v>678</v>
      </c>
      <c r="G241" s="47" t="s">
        <v>9</v>
      </c>
      <c r="H241" s="50" t="s">
        <v>24</v>
      </c>
      <c r="I241" s="47" t="s">
        <v>81</v>
      </c>
      <c r="J241" s="47" t="s">
        <v>13</v>
      </c>
      <c r="K241" s="50" t="str">
        <f>IF(ISERROR(VLOOKUP(J241,'Specialised Service Code'!$A$1:$D$219,2,FALSE)),"",VLOOKUP(J241,'Specialised Service Code'!$A$1:$D$219,2,FALSE))</f>
        <v>CHEMOTHERAPY SERVICES</v>
      </c>
      <c r="L241" s="47" t="s">
        <v>82</v>
      </c>
      <c r="M241" s="47" t="s">
        <v>23</v>
      </c>
      <c r="N241" s="50" t="str">
        <f>IF(ISERROR(VLOOKUP(M241,'Specialised Service Code'!$A$1:$D$219,2,FALSE)),"",VLOOKUP(M241,'Specialised Service Code'!$A$1:$D$219,2,FALSE))</f>
        <v>SPECIALIST CANCER SERVICES FOR CHILDREN AND YOUNG PEOPLE: PAEDIATRIC CANCER</v>
      </c>
      <c r="O241" s="47" t="s">
        <v>83</v>
      </c>
    </row>
    <row r="242" spans="1:15">
      <c r="A242" s="121" t="s">
        <v>27</v>
      </c>
      <c r="B242" s="122" t="s">
        <v>108</v>
      </c>
      <c r="C242" s="121" t="s">
        <v>52</v>
      </c>
      <c r="D242" s="47" t="s">
        <v>29</v>
      </c>
      <c r="E242" s="48" t="s">
        <v>679</v>
      </c>
      <c r="F242" s="59" t="s">
        <v>680</v>
      </c>
      <c r="G242" s="58" t="s">
        <v>9</v>
      </c>
      <c r="H242" s="59" t="s">
        <v>24</v>
      </c>
      <c r="I242" s="47" t="s">
        <v>81</v>
      </c>
      <c r="J242" s="47" t="s">
        <v>13</v>
      </c>
      <c r="K242" s="50" t="str">
        <f>IF(ISERROR(VLOOKUP(J242,'Specialised Service Code'!$A$1:$D$219,2,FALSE)),"",VLOOKUP(J242,'Specialised Service Code'!$A$1:$D$219,2,FALSE))</f>
        <v>CHEMOTHERAPY SERVICES</v>
      </c>
      <c r="L242" s="47" t="s">
        <v>82</v>
      </c>
      <c r="M242" s="47" t="s">
        <v>23</v>
      </c>
      <c r="N242" s="50" t="str">
        <f>IF(ISERROR(VLOOKUP(M242,'Specialised Service Code'!$A$1:$D$219,2,FALSE)),"",VLOOKUP(M242,'Specialised Service Code'!$A$1:$D$219,2,FALSE))</f>
        <v>SPECIALIST CANCER SERVICES FOR CHILDREN AND YOUNG PEOPLE: PAEDIATRIC CANCER</v>
      </c>
      <c r="O242" s="47" t="s">
        <v>83</v>
      </c>
    </row>
    <row r="243" spans="1:15">
      <c r="A243" s="121" t="s">
        <v>27</v>
      </c>
      <c r="B243" s="122" t="s">
        <v>108</v>
      </c>
      <c r="C243" s="121" t="s">
        <v>52</v>
      </c>
      <c r="D243" s="47" t="s">
        <v>29</v>
      </c>
      <c r="E243" s="48" t="s">
        <v>681</v>
      </c>
      <c r="F243" s="48" t="s">
        <v>682</v>
      </c>
      <c r="G243" s="47" t="s">
        <v>9</v>
      </c>
      <c r="H243" s="50" t="s">
        <v>24</v>
      </c>
      <c r="I243" s="47" t="s">
        <v>81</v>
      </c>
      <c r="J243" s="47" t="s">
        <v>13</v>
      </c>
      <c r="K243" s="50" t="str">
        <f>IF(ISERROR(VLOOKUP(J243,'Specialised Service Code'!$A$1:$D$219,2,FALSE)),"",VLOOKUP(J243,'Specialised Service Code'!$A$1:$D$219,2,FALSE))</f>
        <v>CHEMOTHERAPY SERVICES</v>
      </c>
      <c r="L243" s="47" t="s">
        <v>82</v>
      </c>
      <c r="M243" s="47" t="s">
        <v>23</v>
      </c>
      <c r="N243" s="50" t="str">
        <f>IF(ISERROR(VLOOKUP(M243,'Specialised Service Code'!$A$1:$D$219,2,FALSE)),"",VLOOKUP(M243,'Specialised Service Code'!$A$1:$D$219,2,FALSE))</f>
        <v>SPECIALIST CANCER SERVICES FOR CHILDREN AND YOUNG PEOPLE: PAEDIATRIC CANCER</v>
      </c>
      <c r="O243" s="47" t="s">
        <v>83</v>
      </c>
    </row>
    <row r="244" spans="1:15">
      <c r="A244" s="121" t="s">
        <v>27</v>
      </c>
      <c r="B244" s="122" t="s">
        <v>108</v>
      </c>
      <c r="C244" s="121" t="s">
        <v>52</v>
      </c>
      <c r="D244" s="47" t="s">
        <v>29</v>
      </c>
      <c r="E244" s="48" t="s">
        <v>683</v>
      </c>
      <c r="F244" s="48" t="s">
        <v>684</v>
      </c>
      <c r="G244" s="47" t="s">
        <v>9</v>
      </c>
      <c r="H244" s="50" t="s">
        <v>24</v>
      </c>
      <c r="I244" s="47" t="s">
        <v>81</v>
      </c>
      <c r="J244" s="47" t="s">
        <v>13</v>
      </c>
      <c r="K244" s="50" t="str">
        <f>IF(ISERROR(VLOOKUP(J244,'Specialised Service Code'!$A$1:$D$219,2,FALSE)),"",VLOOKUP(J244,'Specialised Service Code'!$A$1:$D$219,2,FALSE))</f>
        <v>CHEMOTHERAPY SERVICES</v>
      </c>
      <c r="L244" s="47" t="s">
        <v>82</v>
      </c>
      <c r="M244" s="47" t="s">
        <v>23</v>
      </c>
      <c r="N244" s="50" t="str">
        <f>IF(ISERROR(VLOOKUP(M244,'Specialised Service Code'!$A$1:$D$219,2,FALSE)),"",VLOOKUP(M244,'Specialised Service Code'!$A$1:$D$219,2,FALSE))</f>
        <v>SPECIALIST CANCER SERVICES FOR CHILDREN AND YOUNG PEOPLE: PAEDIATRIC CANCER</v>
      </c>
      <c r="O244" s="47" t="s">
        <v>83</v>
      </c>
    </row>
    <row r="245" spans="1:15">
      <c r="A245" s="121" t="s">
        <v>27</v>
      </c>
      <c r="B245" s="122" t="s">
        <v>108</v>
      </c>
      <c r="C245" s="121" t="s">
        <v>52</v>
      </c>
      <c r="D245" s="47" t="s">
        <v>29</v>
      </c>
      <c r="E245" s="48" t="s">
        <v>685</v>
      </c>
      <c r="F245" s="48" t="s">
        <v>686</v>
      </c>
      <c r="G245" s="47" t="s">
        <v>9</v>
      </c>
      <c r="H245" s="50" t="s">
        <v>24</v>
      </c>
      <c r="I245" s="47" t="s">
        <v>81</v>
      </c>
      <c r="J245" s="47" t="s">
        <v>13</v>
      </c>
      <c r="K245" s="50" t="str">
        <f>IF(ISERROR(VLOOKUP(J245,'Specialised Service Code'!$A$1:$D$219,2,FALSE)),"",VLOOKUP(J245,'Specialised Service Code'!$A$1:$D$219,2,FALSE))</f>
        <v>CHEMOTHERAPY SERVICES</v>
      </c>
      <c r="L245" s="47" t="s">
        <v>82</v>
      </c>
      <c r="M245" s="47" t="s">
        <v>23</v>
      </c>
      <c r="N245" s="50" t="str">
        <f>IF(ISERROR(VLOOKUP(M245,'Specialised Service Code'!$A$1:$D$219,2,FALSE)),"",VLOOKUP(M245,'Specialised Service Code'!$A$1:$D$219,2,FALSE))</f>
        <v>SPECIALIST CANCER SERVICES FOR CHILDREN AND YOUNG PEOPLE: PAEDIATRIC CANCER</v>
      </c>
      <c r="O245" s="47" t="s">
        <v>83</v>
      </c>
    </row>
    <row r="246" spans="1:15">
      <c r="A246" s="121" t="s">
        <v>27</v>
      </c>
      <c r="B246" s="122" t="s">
        <v>108</v>
      </c>
      <c r="C246" s="121" t="s">
        <v>52</v>
      </c>
      <c r="D246" s="47" t="s">
        <v>29</v>
      </c>
      <c r="E246" s="48" t="s">
        <v>687</v>
      </c>
      <c r="F246" s="48" t="s">
        <v>688</v>
      </c>
      <c r="G246" s="47" t="s">
        <v>9</v>
      </c>
      <c r="H246" s="50" t="s">
        <v>24</v>
      </c>
      <c r="I246" s="47" t="s">
        <v>81</v>
      </c>
      <c r="J246" s="47" t="s">
        <v>13</v>
      </c>
      <c r="K246" s="50" t="str">
        <f>IF(ISERROR(VLOOKUP(J246,'Specialised Service Code'!$A$1:$D$219,2,FALSE)),"",VLOOKUP(J246,'Specialised Service Code'!$A$1:$D$219,2,FALSE))</f>
        <v>CHEMOTHERAPY SERVICES</v>
      </c>
      <c r="L246" s="47" t="s">
        <v>82</v>
      </c>
      <c r="M246" s="47" t="s">
        <v>23</v>
      </c>
      <c r="N246" s="50" t="str">
        <f>IF(ISERROR(VLOOKUP(M246,'Specialised Service Code'!$A$1:$D$219,2,FALSE)),"",VLOOKUP(M246,'Specialised Service Code'!$A$1:$D$219,2,FALSE))</f>
        <v>SPECIALIST CANCER SERVICES FOR CHILDREN AND YOUNG PEOPLE: PAEDIATRIC CANCER</v>
      </c>
      <c r="O246" s="47" t="s">
        <v>83</v>
      </c>
    </row>
    <row r="247" spans="1:15">
      <c r="A247" s="121" t="s">
        <v>27</v>
      </c>
      <c r="B247" s="122" t="s">
        <v>108</v>
      </c>
      <c r="C247" s="121" t="s">
        <v>52</v>
      </c>
      <c r="D247" s="47" t="s">
        <v>29</v>
      </c>
      <c r="E247" s="48" t="s">
        <v>689</v>
      </c>
      <c r="F247" s="48" t="s">
        <v>690</v>
      </c>
      <c r="G247" s="47" t="s">
        <v>9</v>
      </c>
      <c r="H247" s="50" t="s">
        <v>24</v>
      </c>
      <c r="I247" s="47" t="s">
        <v>81</v>
      </c>
      <c r="J247" s="47" t="s">
        <v>13</v>
      </c>
      <c r="K247" s="50" t="str">
        <f>IF(ISERROR(VLOOKUP(J247,'Specialised Service Code'!$A$1:$D$219,2,FALSE)),"",VLOOKUP(J247,'Specialised Service Code'!$A$1:$D$219,2,FALSE))</f>
        <v>CHEMOTHERAPY SERVICES</v>
      </c>
      <c r="L247" s="47" t="s">
        <v>82</v>
      </c>
      <c r="M247" s="47" t="s">
        <v>23</v>
      </c>
      <c r="N247" s="50" t="str">
        <f>IF(ISERROR(VLOOKUP(M247,'Specialised Service Code'!$A$1:$D$219,2,FALSE)),"",VLOOKUP(M247,'Specialised Service Code'!$A$1:$D$219,2,FALSE))</f>
        <v>SPECIALIST CANCER SERVICES FOR CHILDREN AND YOUNG PEOPLE: PAEDIATRIC CANCER</v>
      </c>
      <c r="O247" s="47" t="s">
        <v>83</v>
      </c>
    </row>
    <row r="248" spans="1:15">
      <c r="A248" s="121" t="s">
        <v>27</v>
      </c>
      <c r="B248" s="122" t="s">
        <v>108</v>
      </c>
      <c r="C248" s="121" t="s">
        <v>52</v>
      </c>
      <c r="D248" s="47" t="s">
        <v>29</v>
      </c>
      <c r="E248" s="48" t="s">
        <v>691</v>
      </c>
      <c r="F248" s="48" t="s">
        <v>692</v>
      </c>
      <c r="G248" s="47" t="s">
        <v>9</v>
      </c>
      <c r="H248" s="50" t="s">
        <v>24</v>
      </c>
      <c r="I248" s="47" t="s">
        <v>81</v>
      </c>
      <c r="J248" s="47" t="s">
        <v>13</v>
      </c>
      <c r="K248" s="50" t="str">
        <f>IF(ISERROR(VLOOKUP(J248,'Specialised Service Code'!$A$1:$D$219,2,FALSE)),"",VLOOKUP(J248,'Specialised Service Code'!$A$1:$D$219,2,FALSE))</f>
        <v>CHEMOTHERAPY SERVICES</v>
      </c>
      <c r="L248" s="47" t="s">
        <v>82</v>
      </c>
      <c r="M248" s="47" t="s">
        <v>23</v>
      </c>
      <c r="N248" s="50" t="str">
        <f>IF(ISERROR(VLOOKUP(M248,'Specialised Service Code'!$A$1:$D$219,2,FALSE)),"",VLOOKUP(M248,'Specialised Service Code'!$A$1:$D$219,2,FALSE))</f>
        <v>SPECIALIST CANCER SERVICES FOR CHILDREN AND YOUNG PEOPLE: PAEDIATRIC CANCER</v>
      </c>
      <c r="O248" s="47" t="s">
        <v>83</v>
      </c>
    </row>
    <row r="249" spans="1:15">
      <c r="A249" s="121" t="s">
        <v>27</v>
      </c>
      <c r="B249" s="122" t="s">
        <v>108</v>
      </c>
      <c r="C249" s="121" t="s">
        <v>52</v>
      </c>
      <c r="D249" s="47" t="s">
        <v>29</v>
      </c>
      <c r="E249" s="48" t="s">
        <v>693</v>
      </c>
      <c r="F249" s="48" t="s">
        <v>694</v>
      </c>
      <c r="G249" s="47" t="s">
        <v>9</v>
      </c>
      <c r="H249" s="50" t="s">
        <v>24</v>
      </c>
      <c r="I249" s="47" t="s">
        <v>81</v>
      </c>
      <c r="J249" s="47" t="s">
        <v>13</v>
      </c>
      <c r="K249" s="50" t="str">
        <f>IF(ISERROR(VLOOKUP(J249,'Specialised Service Code'!$A$1:$D$219,2,FALSE)),"",VLOOKUP(J249,'Specialised Service Code'!$A$1:$D$219,2,FALSE))</f>
        <v>CHEMOTHERAPY SERVICES</v>
      </c>
      <c r="L249" s="47" t="s">
        <v>82</v>
      </c>
      <c r="M249" s="47" t="s">
        <v>23</v>
      </c>
      <c r="N249" s="50" t="str">
        <f>IF(ISERROR(VLOOKUP(M249,'Specialised Service Code'!$A$1:$D$219,2,FALSE)),"",VLOOKUP(M249,'Specialised Service Code'!$A$1:$D$219,2,FALSE))</f>
        <v>SPECIALIST CANCER SERVICES FOR CHILDREN AND YOUNG PEOPLE: PAEDIATRIC CANCER</v>
      </c>
      <c r="O249" s="47" t="s">
        <v>83</v>
      </c>
    </row>
    <row r="250" spans="1:15">
      <c r="A250" s="121" t="s">
        <v>27</v>
      </c>
      <c r="B250" s="122" t="s">
        <v>115</v>
      </c>
      <c r="C250" s="121" t="s">
        <v>53</v>
      </c>
      <c r="D250" s="47" t="s">
        <v>29</v>
      </c>
      <c r="E250" s="49" t="s">
        <v>695</v>
      </c>
      <c r="F250" s="47" t="s">
        <v>696</v>
      </c>
      <c r="G250" s="47" t="s">
        <v>9</v>
      </c>
      <c r="H250" s="50" t="s">
        <v>24</v>
      </c>
      <c r="I250" s="47" t="s">
        <v>81</v>
      </c>
      <c r="J250" s="47" t="s">
        <v>13</v>
      </c>
      <c r="K250" s="50" t="str">
        <f>IF(ISERROR(VLOOKUP(J250,'Specialised Service Code'!$A$1:$D$219,2,FALSE)),"",VLOOKUP(J250,'Specialised Service Code'!$A$1:$D$219,2,FALSE))</f>
        <v>CHEMOTHERAPY SERVICES</v>
      </c>
      <c r="L250" s="47" t="s">
        <v>82</v>
      </c>
      <c r="M250" s="47" t="s">
        <v>23</v>
      </c>
      <c r="N250" s="50" t="str">
        <f>IF(ISERROR(VLOOKUP(M250,'Specialised Service Code'!$A$1:$D$219,2,FALSE)),"",VLOOKUP(M250,'Specialised Service Code'!$A$1:$D$219,2,FALSE))</f>
        <v>SPECIALIST CANCER SERVICES FOR CHILDREN AND YOUNG PEOPLE: PAEDIATRIC CANCER</v>
      </c>
      <c r="O250" s="47" t="s">
        <v>83</v>
      </c>
    </row>
    <row r="251" spans="1:15">
      <c r="A251" s="121" t="s">
        <v>27</v>
      </c>
      <c r="B251" s="122" t="s">
        <v>115</v>
      </c>
      <c r="C251" s="121" t="s">
        <v>53</v>
      </c>
      <c r="D251" s="47" t="s">
        <v>29</v>
      </c>
      <c r="E251" s="49" t="s">
        <v>697</v>
      </c>
      <c r="F251" s="47" t="s">
        <v>698</v>
      </c>
      <c r="G251" s="48" t="s">
        <v>9</v>
      </c>
      <c r="H251" s="48" t="s">
        <v>24</v>
      </c>
      <c r="I251" s="47" t="s">
        <v>81</v>
      </c>
      <c r="J251" s="47" t="s">
        <v>13</v>
      </c>
      <c r="K251" s="50" t="str">
        <f>IF(ISERROR(VLOOKUP(J251,'Specialised Service Code'!$A$1:$D$219,2,FALSE)),"",VLOOKUP(J251,'Specialised Service Code'!$A$1:$D$219,2,FALSE))</f>
        <v>CHEMOTHERAPY SERVICES</v>
      </c>
      <c r="L251" s="47" t="s">
        <v>82</v>
      </c>
      <c r="M251" s="47" t="s">
        <v>23</v>
      </c>
      <c r="N251" s="50" t="str">
        <f>IF(ISERROR(VLOOKUP(M251,'Specialised Service Code'!$A$1:$D$219,2,FALSE)),"",VLOOKUP(M251,'Specialised Service Code'!$A$1:$D$219,2,FALSE))</f>
        <v>SPECIALIST CANCER SERVICES FOR CHILDREN AND YOUNG PEOPLE: PAEDIATRIC CANCER</v>
      </c>
      <c r="O251" s="47" t="s">
        <v>83</v>
      </c>
    </row>
    <row r="252" spans="1:15">
      <c r="A252" s="121" t="s">
        <v>27</v>
      </c>
      <c r="B252" s="122" t="s">
        <v>115</v>
      </c>
      <c r="C252" s="121" t="s">
        <v>53</v>
      </c>
      <c r="D252" s="47" t="s">
        <v>29</v>
      </c>
      <c r="E252" s="48" t="s">
        <v>699</v>
      </c>
      <c r="F252" s="48" t="s">
        <v>700</v>
      </c>
      <c r="G252" s="47" t="s">
        <v>9</v>
      </c>
      <c r="H252" s="50" t="s">
        <v>24</v>
      </c>
      <c r="I252" s="47" t="s">
        <v>81</v>
      </c>
      <c r="J252" s="47" t="s">
        <v>13</v>
      </c>
      <c r="K252" s="50" t="str">
        <f>IF(ISERROR(VLOOKUP(J252,'Specialised Service Code'!$A$1:$D$219,2,FALSE)),"",VLOOKUP(J252,'Specialised Service Code'!$A$1:$D$219,2,FALSE))</f>
        <v>CHEMOTHERAPY SERVICES</v>
      </c>
      <c r="L252" s="47" t="s">
        <v>82</v>
      </c>
      <c r="M252" s="47" t="s">
        <v>23</v>
      </c>
      <c r="N252" s="50" t="str">
        <f>IF(ISERROR(VLOOKUP(M252,'Specialised Service Code'!$A$1:$D$219,2,FALSE)),"",VLOOKUP(M252,'Specialised Service Code'!$A$1:$D$219,2,FALSE))</f>
        <v>SPECIALIST CANCER SERVICES FOR CHILDREN AND YOUNG PEOPLE: PAEDIATRIC CANCER</v>
      </c>
      <c r="O252" s="47" t="s">
        <v>83</v>
      </c>
    </row>
    <row r="253" spans="1:15">
      <c r="A253" s="121" t="s">
        <v>27</v>
      </c>
      <c r="B253" s="122" t="s">
        <v>115</v>
      </c>
      <c r="C253" s="121" t="s">
        <v>53</v>
      </c>
      <c r="D253" s="47" t="s">
        <v>29</v>
      </c>
      <c r="E253" s="48" t="s">
        <v>701</v>
      </c>
      <c r="F253" s="48" t="s">
        <v>702</v>
      </c>
      <c r="G253" s="47" t="s">
        <v>9</v>
      </c>
      <c r="H253" s="50" t="s">
        <v>24</v>
      </c>
      <c r="I253" s="47" t="s">
        <v>81</v>
      </c>
      <c r="J253" s="47" t="s">
        <v>13</v>
      </c>
      <c r="K253" s="50" t="str">
        <f>IF(ISERROR(VLOOKUP(J253,'Specialised Service Code'!$A$1:$D$219,2,FALSE)),"",VLOOKUP(J253,'Specialised Service Code'!$A$1:$D$219,2,FALSE))</f>
        <v>CHEMOTHERAPY SERVICES</v>
      </c>
      <c r="L253" s="47" t="s">
        <v>82</v>
      </c>
      <c r="M253" s="47" t="s">
        <v>23</v>
      </c>
      <c r="N253" s="50" t="str">
        <f>IF(ISERROR(VLOOKUP(M253,'Specialised Service Code'!$A$1:$D$219,2,FALSE)),"",VLOOKUP(M253,'Specialised Service Code'!$A$1:$D$219,2,FALSE))</f>
        <v>SPECIALIST CANCER SERVICES FOR CHILDREN AND YOUNG PEOPLE: PAEDIATRIC CANCER</v>
      </c>
      <c r="O253" s="47" t="s">
        <v>83</v>
      </c>
    </row>
    <row r="254" spans="1:15">
      <c r="A254" s="121" t="s">
        <v>27</v>
      </c>
      <c r="B254" s="122" t="s">
        <v>115</v>
      </c>
      <c r="C254" s="121" t="s">
        <v>53</v>
      </c>
      <c r="D254" s="47" t="s">
        <v>29</v>
      </c>
      <c r="E254" s="48" t="s">
        <v>703</v>
      </c>
      <c r="F254" s="48" t="s">
        <v>704</v>
      </c>
      <c r="G254" s="47" t="s">
        <v>9</v>
      </c>
      <c r="H254" s="50" t="s">
        <v>24</v>
      </c>
      <c r="I254" s="47" t="s">
        <v>81</v>
      </c>
      <c r="J254" s="47" t="s">
        <v>13</v>
      </c>
      <c r="K254" s="50" t="str">
        <f>IF(ISERROR(VLOOKUP(J254,'Specialised Service Code'!$A$1:$D$219,2,FALSE)),"",VLOOKUP(J254,'Specialised Service Code'!$A$1:$D$219,2,FALSE))</f>
        <v>CHEMOTHERAPY SERVICES</v>
      </c>
      <c r="L254" s="47" t="s">
        <v>82</v>
      </c>
      <c r="M254" s="47" t="s">
        <v>23</v>
      </c>
      <c r="N254" s="50" t="str">
        <f>IF(ISERROR(VLOOKUP(M254,'Specialised Service Code'!$A$1:$D$219,2,FALSE)),"",VLOOKUP(M254,'Specialised Service Code'!$A$1:$D$219,2,FALSE))</f>
        <v>SPECIALIST CANCER SERVICES FOR CHILDREN AND YOUNG PEOPLE: PAEDIATRIC CANCER</v>
      </c>
      <c r="O254" s="47" t="s">
        <v>83</v>
      </c>
    </row>
    <row r="255" spans="1:15">
      <c r="A255" s="121" t="s">
        <v>27</v>
      </c>
      <c r="B255" s="122" t="s">
        <v>115</v>
      </c>
      <c r="C255" s="121" t="s">
        <v>53</v>
      </c>
      <c r="D255" s="47" t="s">
        <v>29</v>
      </c>
      <c r="E255" s="48" t="s">
        <v>705</v>
      </c>
      <c r="F255" s="48" t="s">
        <v>706</v>
      </c>
      <c r="G255" s="47" t="s">
        <v>9</v>
      </c>
      <c r="H255" s="50" t="s">
        <v>24</v>
      </c>
      <c r="I255" s="47" t="s">
        <v>81</v>
      </c>
      <c r="J255" s="47" t="s">
        <v>13</v>
      </c>
      <c r="K255" s="50" t="str">
        <f>IF(ISERROR(VLOOKUP(J255,'Specialised Service Code'!$A$1:$D$219,2,FALSE)),"",VLOOKUP(J255,'Specialised Service Code'!$A$1:$D$219,2,FALSE))</f>
        <v>CHEMOTHERAPY SERVICES</v>
      </c>
      <c r="L255" s="47" t="s">
        <v>82</v>
      </c>
      <c r="M255" s="47" t="s">
        <v>23</v>
      </c>
      <c r="N255" s="50" t="str">
        <f>IF(ISERROR(VLOOKUP(M255,'Specialised Service Code'!$A$1:$D$219,2,FALSE)),"",VLOOKUP(M255,'Specialised Service Code'!$A$1:$D$219,2,FALSE))</f>
        <v>SPECIALIST CANCER SERVICES FOR CHILDREN AND YOUNG PEOPLE: PAEDIATRIC CANCER</v>
      </c>
      <c r="O255" s="47" t="s">
        <v>83</v>
      </c>
    </row>
    <row r="256" spans="1:15">
      <c r="A256" s="121" t="s">
        <v>27</v>
      </c>
      <c r="B256" s="122" t="s">
        <v>116</v>
      </c>
      <c r="C256" s="121" t="s">
        <v>54</v>
      </c>
      <c r="D256" s="47" t="s">
        <v>29</v>
      </c>
      <c r="E256" s="48" t="s">
        <v>707</v>
      </c>
      <c r="F256" s="48" t="s">
        <v>708</v>
      </c>
      <c r="G256" s="47" t="s">
        <v>9</v>
      </c>
      <c r="H256" s="50" t="s">
        <v>24</v>
      </c>
      <c r="I256" s="47" t="s">
        <v>81</v>
      </c>
      <c r="J256" s="47" t="s">
        <v>13</v>
      </c>
      <c r="K256" s="50" t="str">
        <f>IF(ISERROR(VLOOKUP(J256,'Specialised Service Code'!$A$1:$D$219,2,FALSE)),"",VLOOKUP(J256,'Specialised Service Code'!$A$1:$D$219,2,FALSE))</f>
        <v>CHEMOTHERAPY SERVICES</v>
      </c>
      <c r="L256" s="47" t="s">
        <v>82</v>
      </c>
      <c r="M256" s="47" t="s">
        <v>23</v>
      </c>
      <c r="N256" s="50" t="str">
        <f>IF(ISERROR(VLOOKUP(M256,'Specialised Service Code'!$A$1:$D$219,2,FALSE)),"",VLOOKUP(M256,'Specialised Service Code'!$A$1:$D$219,2,FALSE))</f>
        <v>SPECIALIST CANCER SERVICES FOR CHILDREN AND YOUNG PEOPLE: PAEDIATRIC CANCER</v>
      </c>
      <c r="O256" s="47" t="s">
        <v>83</v>
      </c>
    </row>
    <row r="257" spans="1:15">
      <c r="A257" s="121" t="s">
        <v>27</v>
      </c>
      <c r="B257" s="122" t="s">
        <v>116</v>
      </c>
      <c r="C257" s="121" t="s">
        <v>54</v>
      </c>
      <c r="D257" s="47" t="s">
        <v>29</v>
      </c>
      <c r="E257" s="48" t="s">
        <v>709</v>
      </c>
      <c r="F257" s="48" t="s">
        <v>710</v>
      </c>
      <c r="G257" s="47" t="s">
        <v>9</v>
      </c>
      <c r="H257" s="50" t="s">
        <v>24</v>
      </c>
      <c r="I257" s="47" t="s">
        <v>81</v>
      </c>
      <c r="J257" s="47" t="s">
        <v>13</v>
      </c>
      <c r="K257" s="50" t="str">
        <f>IF(ISERROR(VLOOKUP(J257,'Specialised Service Code'!$A$1:$D$219,2,FALSE)),"",VLOOKUP(J257,'Specialised Service Code'!$A$1:$D$219,2,FALSE))</f>
        <v>CHEMOTHERAPY SERVICES</v>
      </c>
      <c r="L257" s="47" t="s">
        <v>82</v>
      </c>
      <c r="M257" s="47" t="s">
        <v>23</v>
      </c>
      <c r="N257" s="50" t="str">
        <f>IF(ISERROR(VLOOKUP(M257,'Specialised Service Code'!$A$1:$D$219,2,FALSE)),"",VLOOKUP(M257,'Specialised Service Code'!$A$1:$D$219,2,FALSE))</f>
        <v>SPECIALIST CANCER SERVICES FOR CHILDREN AND YOUNG PEOPLE: PAEDIATRIC CANCER</v>
      </c>
      <c r="O257" s="47" t="s">
        <v>83</v>
      </c>
    </row>
    <row r="258" spans="1:15">
      <c r="A258" s="121" t="s">
        <v>27</v>
      </c>
      <c r="B258" s="122" t="s">
        <v>116</v>
      </c>
      <c r="C258" s="121" t="s">
        <v>54</v>
      </c>
      <c r="D258" s="47" t="s">
        <v>29</v>
      </c>
      <c r="E258" s="49" t="s">
        <v>711</v>
      </c>
      <c r="F258" s="47" t="s">
        <v>712</v>
      </c>
      <c r="G258" s="47" t="s">
        <v>9</v>
      </c>
      <c r="H258" s="50" t="s">
        <v>24</v>
      </c>
      <c r="I258" s="47" t="s">
        <v>81</v>
      </c>
      <c r="J258" s="47" t="s">
        <v>13</v>
      </c>
      <c r="K258" s="50" t="str">
        <f>IF(ISERROR(VLOOKUP(J258,'Specialised Service Code'!$A$1:$D$219,2,FALSE)),"",VLOOKUP(J258,'Specialised Service Code'!$A$1:$D$219,2,FALSE))</f>
        <v>CHEMOTHERAPY SERVICES</v>
      </c>
      <c r="L258" s="47" t="s">
        <v>82</v>
      </c>
      <c r="M258" s="47" t="s">
        <v>23</v>
      </c>
      <c r="N258" s="50" t="str">
        <f>IF(ISERROR(VLOOKUP(M258,'Specialised Service Code'!$A$1:$D$219,2,FALSE)),"",VLOOKUP(M258,'Specialised Service Code'!$A$1:$D$219,2,FALSE))</f>
        <v>SPECIALIST CANCER SERVICES FOR CHILDREN AND YOUNG PEOPLE: PAEDIATRIC CANCER</v>
      </c>
      <c r="O258" s="47" t="s">
        <v>83</v>
      </c>
    </row>
    <row r="259" spans="1:15">
      <c r="A259" s="121" t="s">
        <v>27</v>
      </c>
      <c r="B259" s="122" t="s">
        <v>116</v>
      </c>
      <c r="C259" s="121" t="s">
        <v>54</v>
      </c>
      <c r="D259" s="47" t="s">
        <v>29</v>
      </c>
      <c r="E259" s="48" t="s">
        <v>713</v>
      </c>
      <c r="F259" s="48" t="s">
        <v>714</v>
      </c>
      <c r="G259" s="47" t="s">
        <v>9</v>
      </c>
      <c r="H259" s="50" t="s">
        <v>24</v>
      </c>
      <c r="I259" s="47" t="s">
        <v>81</v>
      </c>
      <c r="J259" s="47" t="s">
        <v>13</v>
      </c>
      <c r="K259" s="50" t="str">
        <f>IF(ISERROR(VLOOKUP(J259,'Specialised Service Code'!$A$1:$D$219,2,FALSE)),"",VLOOKUP(J259,'Specialised Service Code'!$A$1:$D$219,2,FALSE))</f>
        <v>CHEMOTHERAPY SERVICES</v>
      </c>
      <c r="L259" s="47" t="s">
        <v>82</v>
      </c>
      <c r="M259" s="47" t="s">
        <v>23</v>
      </c>
      <c r="N259" s="50" t="str">
        <f>IF(ISERROR(VLOOKUP(M259,'Specialised Service Code'!$A$1:$D$219,2,FALSE)),"",VLOOKUP(M259,'Specialised Service Code'!$A$1:$D$219,2,FALSE))</f>
        <v>SPECIALIST CANCER SERVICES FOR CHILDREN AND YOUNG PEOPLE: PAEDIATRIC CANCER</v>
      </c>
      <c r="O259" s="47" t="s">
        <v>83</v>
      </c>
    </row>
    <row r="260" spans="1:15">
      <c r="A260" s="121" t="s">
        <v>27</v>
      </c>
      <c r="B260" s="122" t="s">
        <v>116</v>
      </c>
      <c r="C260" s="121" t="s">
        <v>54</v>
      </c>
      <c r="D260" s="47" t="s">
        <v>29</v>
      </c>
      <c r="E260" s="48" t="s">
        <v>715</v>
      </c>
      <c r="F260" s="48" t="s">
        <v>716</v>
      </c>
      <c r="G260" s="47" t="s">
        <v>9</v>
      </c>
      <c r="H260" s="50" t="s">
        <v>24</v>
      </c>
      <c r="I260" s="47" t="s">
        <v>81</v>
      </c>
      <c r="J260" s="47" t="s">
        <v>13</v>
      </c>
      <c r="K260" s="50" t="str">
        <f>IF(ISERROR(VLOOKUP(J260,'Specialised Service Code'!$A$1:$D$219,2,FALSE)),"",VLOOKUP(J260,'Specialised Service Code'!$A$1:$D$219,2,FALSE))</f>
        <v>CHEMOTHERAPY SERVICES</v>
      </c>
      <c r="L260" s="47" t="s">
        <v>82</v>
      </c>
      <c r="M260" s="47" t="s">
        <v>23</v>
      </c>
      <c r="N260" s="50" t="str">
        <f>IF(ISERROR(VLOOKUP(M260,'Specialised Service Code'!$A$1:$D$219,2,FALSE)),"",VLOOKUP(M260,'Specialised Service Code'!$A$1:$D$219,2,FALSE))</f>
        <v>SPECIALIST CANCER SERVICES FOR CHILDREN AND YOUNG PEOPLE: PAEDIATRIC CANCER</v>
      </c>
      <c r="O260" s="47" t="s">
        <v>83</v>
      </c>
    </row>
    <row r="261" spans="1:15">
      <c r="A261" s="121" t="s">
        <v>27</v>
      </c>
      <c r="B261" s="122" t="s">
        <v>116</v>
      </c>
      <c r="C261" s="121" t="s">
        <v>54</v>
      </c>
      <c r="D261" s="47" t="s">
        <v>29</v>
      </c>
      <c r="E261" s="48" t="s">
        <v>717</v>
      </c>
      <c r="F261" s="48" t="s">
        <v>718</v>
      </c>
      <c r="G261" s="47" t="s">
        <v>9</v>
      </c>
      <c r="H261" s="50" t="s">
        <v>24</v>
      </c>
      <c r="I261" s="47" t="s">
        <v>81</v>
      </c>
      <c r="J261" s="47" t="s">
        <v>13</v>
      </c>
      <c r="K261" s="50" t="str">
        <f>IF(ISERROR(VLOOKUP(J261,'Specialised Service Code'!$A$1:$D$219,2,FALSE)),"",VLOOKUP(J261,'Specialised Service Code'!$A$1:$D$219,2,FALSE))</f>
        <v>CHEMOTHERAPY SERVICES</v>
      </c>
      <c r="L261" s="47" t="s">
        <v>82</v>
      </c>
      <c r="M261" s="47" t="s">
        <v>23</v>
      </c>
      <c r="N261" s="50" t="str">
        <f>IF(ISERROR(VLOOKUP(M261,'Specialised Service Code'!$A$1:$D$219,2,FALSE)),"",VLOOKUP(M261,'Specialised Service Code'!$A$1:$D$219,2,FALSE))</f>
        <v>SPECIALIST CANCER SERVICES FOR CHILDREN AND YOUNG PEOPLE: PAEDIATRIC CANCER</v>
      </c>
      <c r="O261" s="47" t="s">
        <v>83</v>
      </c>
    </row>
    <row r="262" spans="1:15">
      <c r="A262" s="121" t="s">
        <v>27</v>
      </c>
      <c r="B262" s="122" t="s">
        <v>116</v>
      </c>
      <c r="C262" s="121" t="s">
        <v>54</v>
      </c>
      <c r="D262" s="47" t="s">
        <v>29</v>
      </c>
      <c r="E262" s="48" t="s">
        <v>719</v>
      </c>
      <c r="F262" s="48" t="s">
        <v>720</v>
      </c>
      <c r="G262" s="47" t="s">
        <v>9</v>
      </c>
      <c r="H262" s="50" t="s">
        <v>24</v>
      </c>
      <c r="I262" s="47" t="s">
        <v>81</v>
      </c>
      <c r="J262" s="47" t="s">
        <v>13</v>
      </c>
      <c r="K262" s="50" t="str">
        <f>IF(ISERROR(VLOOKUP(J262,'Specialised Service Code'!$A$1:$D$219,2,FALSE)),"",VLOOKUP(J262,'Specialised Service Code'!$A$1:$D$219,2,FALSE))</f>
        <v>CHEMOTHERAPY SERVICES</v>
      </c>
      <c r="L262" s="47" t="s">
        <v>82</v>
      </c>
      <c r="M262" s="47" t="s">
        <v>23</v>
      </c>
      <c r="N262" s="50" t="str">
        <f>IF(ISERROR(VLOOKUP(M262,'Specialised Service Code'!$A$1:$D$219,2,FALSE)),"",VLOOKUP(M262,'Specialised Service Code'!$A$1:$D$219,2,FALSE))</f>
        <v>SPECIALIST CANCER SERVICES FOR CHILDREN AND YOUNG PEOPLE: PAEDIATRIC CANCER</v>
      </c>
      <c r="O262" s="47" t="s">
        <v>83</v>
      </c>
    </row>
    <row r="263" spans="1:15">
      <c r="A263" s="121" t="s">
        <v>27</v>
      </c>
      <c r="B263" s="122" t="s">
        <v>117</v>
      </c>
      <c r="C263" s="121" t="s">
        <v>55</v>
      </c>
      <c r="D263" s="47" t="s">
        <v>29</v>
      </c>
      <c r="E263" s="48" t="s">
        <v>721</v>
      </c>
      <c r="F263" s="48" t="s">
        <v>722</v>
      </c>
      <c r="G263" s="47" t="s">
        <v>9</v>
      </c>
      <c r="H263" s="50" t="s">
        <v>24</v>
      </c>
      <c r="I263" s="47" t="s">
        <v>81</v>
      </c>
      <c r="J263" s="47" t="s">
        <v>13</v>
      </c>
      <c r="K263" s="50" t="str">
        <f>IF(ISERROR(VLOOKUP(J263,'Specialised Service Code'!$A$1:$D$219,2,FALSE)),"",VLOOKUP(J263,'Specialised Service Code'!$A$1:$D$219,2,FALSE))</f>
        <v>CHEMOTHERAPY SERVICES</v>
      </c>
      <c r="L263" s="47" t="s">
        <v>82</v>
      </c>
      <c r="M263" s="47" t="s">
        <v>23</v>
      </c>
      <c r="N263" s="50" t="str">
        <f>IF(ISERROR(VLOOKUP(M263,'Specialised Service Code'!$A$1:$D$219,2,FALSE)),"",VLOOKUP(M263,'Specialised Service Code'!$A$1:$D$219,2,FALSE))</f>
        <v>SPECIALIST CANCER SERVICES FOR CHILDREN AND YOUNG PEOPLE: PAEDIATRIC CANCER</v>
      </c>
      <c r="O263" s="47" t="s">
        <v>83</v>
      </c>
    </row>
    <row r="264" spans="1:15">
      <c r="A264" s="121" t="s">
        <v>27</v>
      </c>
      <c r="B264" s="122" t="s">
        <v>117</v>
      </c>
      <c r="C264" s="121" t="s">
        <v>55</v>
      </c>
      <c r="D264" s="47" t="s">
        <v>29</v>
      </c>
      <c r="E264" s="48" t="s">
        <v>723</v>
      </c>
      <c r="F264" s="48" t="s">
        <v>724</v>
      </c>
      <c r="G264" s="47" t="s">
        <v>9</v>
      </c>
      <c r="H264" s="50" t="s">
        <v>24</v>
      </c>
      <c r="I264" s="47" t="s">
        <v>81</v>
      </c>
      <c r="J264" s="47" t="s">
        <v>13</v>
      </c>
      <c r="K264" s="50" t="str">
        <f>IF(ISERROR(VLOOKUP(J264,'Specialised Service Code'!$A$1:$D$219,2,FALSE)),"",VLOOKUP(J264,'Specialised Service Code'!$A$1:$D$219,2,FALSE))</f>
        <v>CHEMOTHERAPY SERVICES</v>
      </c>
      <c r="L264" s="47" t="s">
        <v>82</v>
      </c>
      <c r="M264" s="47" t="s">
        <v>23</v>
      </c>
      <c r="N264" s="50" t="str">
        <f>IF(ISERROR(VLOOKUP(M264,'Specialised Service Code'!$A$1:$D$219,2,FALSE)),"",VLOOKUP(M264,'Specialised Service Code'!$A$1:$D$219,2,FALSE))</f>
        <v>SPECIALIST CANCER SERVICES FOR CHILDREN AND YOUNG PEOPLE: PAEDIATRIC CANCER</v>
      </c>
      <c r="O264" s="47" t="s">
        <v>83</v>
      </c>
    </row>
    <row r="265" spans="1:15">
      <c r="A265" s="121" t="s">
        <v>27</v>
      </c>
      <c r="B265" s="122" t="s">
        <v>140</v>
      </c>
      <c r="C265" s="121" t="s">
        <v>139</v>
      </c>
      <c r="D265" s="47" t="s">
        <v>29</v>
      </c>
      <c r="E265" s="48" t="s">
        <v>725</v>
      </c>
      <c r="F265" s="48" t="s">
        <v>726</v>
      </c>
      <c r="G265" s="47" t="s">
        <v>9</v>
      </c>
      <c r="H265" s="50" t="s">
        <v>24</v>
      </c>
      <c r="I265" s="47" t="s">
        <v>81</v>
      </c>
      <c r="J265" s="47" t="s">
        <v>13</v>
      </c>
      <c r="K265" s="50" t="str">
        <f>IF(ISERROR(VLOOKUP(J265,'Specialised Service Code'!$A$1:$D$219,2,FALSE)),"",VLOOKUP(J265,'Specialised Service Code'!$A$1:$D$219,2,FALSE))</f>
        <v>CHEMOTHERAPY SERVICES</v>
      </c>
      <c r="L265" s="47" t="s">
        <v>82</v>
      </c>
      <c r="M265" s="47" t="s">
        <v>23</v>
      </c>
      <c r="N265" s="50" t="str">
        <f>IF(ISERROR(VLOOKUP(M265,'Specialised Service Code'!$A$1:$D$219,2,FALSE)),"",VLOOKUP(M265,'Specialised Service Code'!$A$1:$D$219,2,FALSE))</f>
        <v>SPECIALIST CANCER SERVICES FOR CHILDREN AND YOUNG PEOPLE: PAEDIATRIC CANCER</v>
      </c>
      <c r="O265" s="47" t="s">
        <v>83</v>
      </c>
    </row>
    <row r="266" spans="1:15">
      <c r="A266" s="121" t="s">
        <v>27</v>
      </c>
      <c r="B266" s="122" t="s">
        <v>140</v>
      </c>
      <c r="C266" s="121" t="s">
        <v>139</v>
      </c>
      <c r="D266" s="47" t="s">
        <v>29</v>
      </c>
      <c r="E266" s="48" t="s">
        <v>727</v>
      </c>
      <c r="F266" s="48" t="s">
        <v>728</v>
      </c>
      <c r="G266" s="47" t="s">
        <v>9</v>
      </c>
      <c r="H266" s="50" t="s">
        <v>24</v>
      </c>
      <c r="I266" s="47" t="s">
        <v>81</v>
      </c>
      <c r="J266" s="47" t="s">
        <v>13</v>
      </c>
      <c r="K266" s="50" t="str">
        <f>IF(ISERROR(VLOOKUP(J266,'Specialised Service Code'!$A$1:$D$219,2,FALSE)),"",VLOOKUP(J266,'Specialised Service Code'!$A$1:$D$219,2,FALSE))</f>
        <v>CHEMOTHERAPY SERVICES</v>
      </c>
      <c r="L266" s="47" t="s">
        <v>82</v>
      </c>
      <c r="M266" s="47" t="s">
        <v>23</v>
      </c>
      <c r="N266" s="50" t="str">
        <f>IF(ISERROR(VLOOKUP(M266,'Specialised Service Code'!$A$1:$D$219,2,FALSE)),"",VLOOKUP(M266,'Specialised Service Code'!$A$1:$D$219,2,FALSE))</f>
        <v>SPECIALIST CANCER SERVICES FOR CHILDREN AND YOUNG PEOPLE: PAEDIATRIC CANCER</v>
      </c>
      <c r="O266" s="47" t="s">
        <v>83</v>
      </c>
    </row>
    <row r="267" spans="1:15">
      <c r="A267" s="121" t="s">
        <v>27</v>
      </c>
      <c r="B267" s="122" t="s">
        <v>140</v>
      </c>
      <c r="C267" s="121" t="s">
        <v>139</v>
      </c>
      <c r="D267" s="47" t="s">
        <v>29</v>
      </c>
      <c r="E267" s="48" t="s">
        <v>729</v>
      </c>
      <c r="F267" s="48" t="s">
        <v>730</v>
      </c>
      <c r="G267" s="47" t="s">
        <v>9</v>
      </c>
      <c r="H267" s="50" t="s">
        <v>24</v>
      </c>
      <c r="I267" s="47" t="s">
        <v>81</v>
      </c>
      <c r="J267" s="47" t="s">
        <v>13</v>
      </c>
      <c r="K267" s="50" t="str">
        <f>IF(ISERROR(VLOOKUP(J267,'Specialised Service Code'!$A$1:$D$219,2,FALSE)),"",VLOOKUP(J267,'Specialised Service Code'!$A$1:$D$219,2,FALSE))</f>
        <v>CHEMOTHERAPY SERVICES</v>
      </c>
      <c r="L267" s="47" t="s">
        <v>82</v>
      </c>
      <c r="M267" s="47" t="s">
        <v>23</v>
      </c>
      <c r="N267" s="50" t="str">
        <f>IF(ISERROR(VLOOKUP(M267,'Specialised Service Code'!$A$1:$D$219,2,FALSE)),"",VLOOKUP(M267,'Specialised Service Code'!$A$1:$D$219,2,FALSE))</f>
        <v>SPECIALIST CANCER SERVICES FOR CHILDREN AND YOUNG PEOPLE: PAEDIATRIC CANCER</v>
      </c>
      <c r="O267" s="47" t="s">
        <v>83</v>
      </c>
    </row>
    <row r="268" spans="1:15">
      <c r="A268" s="121" t="s">
        <v>27</v>
      </c>
      <c r="B268" s="122" t="s">
        <v>140</v>
      </c>
      <c r="C268" s="121" t="s">
        <v>139</v>
      </c>
      <c r="D268" s="47" t="s">
        <v>29</v>
      </c>
      <c r="E268" s="48" t="s">
        <v>731</v>
      </c>
      <c r="F268" s="48" t="s">
        <v>732</v>
      </c>
      <c r="G268" s="47" t="s">
        <v>9</v>
      </c>
      <c r="H268" s="50" t="s">
        <v>24</v>
      </c>
      <c r="I268" s="47" t="s">
        <v>81</v>
      </c>
      <c r="J268" s="47" t="s">
        <v>13</v>
      </c>
      <c r="K268" s="50" t="str">
        <f>IF(ISERROR(VLOOKUP(J268,'Specialised Service Code'!$A$1:$D$219,2,FALSE)),"",VLOOKUP(J268,'Specialised Service Code'!$A$1:$D$219,2,FALSE))</f>
        <v>CHEMOTHERAPY SERVICES</v>
      </c>
      <c r="L268" s="47" t="s">
        <v>82</v>
      </c>
      <c r="M268" s="47" t="s">
        <v>23</v>
      </c>
      <c r="N268" s="50" t="str">
        <f>IF(ISERROR(VLOOKUP(M268,'Specialised Service Code'!$A$1:$D$219,2,FALSE)),"",VLOOKUP(M268,'Specialised Service Code'!$A$1:$D$219,2,FALSE))</f>
        <v>SPECIALIST CANCER SERVICES FOR CHILDREN AND YOUNG PEOPLE: PAEDIATRIC CANCER</v>
      </c>
      <c r="O268" s="47" t="s">
        <v>83</v>
      </c>
    </row>
    <row r="269" spans="1:15">
      <c r="A269" s="121" t="s">
        <v>27</v>
      </c>
      <c r="B269" s="122" t="s">
        <v>140</v>
      </c>
      <c r="C269" s="121" t="s">
        <v>139</v>
      </c>
      <c r="D269" s="47" t="s">
        <v>29</v>
      </c>
      <c r="E269" s="48" t="s">
        <v>733</v>
      </c>
      <c r="F269" s="48" t="s">
        <v>734</v>
      </c>
      <c r="G269" s="47" t="s">
        <v>9</v>
      </c>
      <c r="H269" s="50" t="s">
        <v>24</v>
      </c>
      <c r="I269" s="47" t="s">
        <v>81</v>
      </c>
      <c r="J269" s="47" t="s">
        <v>13</v>
      </c>
      <c r="K269" s="50" t="str">
        <f>IF(ISERROR(VLOOKUP(J269,'Specialised Service Code'!$A$1:$D$219,2,FALSE)),"",VLOOKUP(J269,'Specialised Service Code'!$A$1:$D$219,2,FALSE))</f>
        <v>CHEMOTHERAPY SERVICES</v>
      </c>
      <c r="L269" s="47" t="s">
        <v>82</v>
      </c>
      <c r="M269" s="47" t="s">
        <v>23</v>
      </c>
      <c r="N269" s="50" t="str">
        <f>IF(ISERROR(VLOOKUP(M269,'Specialised Service Code'!$A$1:$D$219,2,FALSE)),"",VLOOKUP(M269,'Specialised Service Code'!$A$1:$D$219,2,FALSE))</f>
        <v>SPECIALIST CANCER SERVICES FOR CHILDREN AND YOUNG PEOPLE: PAEDIATRIC CANCER</v>
      </c>
      <c r="O269" s="47" t="s">
        <v>83</v>
      </c>
    </row>
    <row r="270" spans="1:15">
      <c r="A270" s="121" t="s">
        <v>27</v>
      </c>
      <c r="B270" s="122" t="s">
        <v>118</v>
      </c>
      <c r="C270" s="121" t="s">
        <v>56</v>
      </c>
      <c r="D270" s="47" t="s">
        <v>29</v>
      </c>
      <c r="E270" s="48" t="s">
        <v>735</v>
      </c>
      <c r="F270" s="48" t="s">
        <v>736</v>
      </c>
      <c r="G270" s="47" t="s">
        <v>9</v>
      </c>
      <c r="H270" s="50" t="s">
        <v>24</v>
      </c>
      <c r="I270" s="47" t="s">
        <v>81</v>
      </c>
      <c r="J270" s="47" t="s">
        <v>13</v>
      </c>
      <c r="K270" s="50" t="str">
        <f>IF(ISERROR(VLOOKUP(J270,'Specialised Service Code'!$A$1:$D$219,2,FALSE)),"",VLOOKUP(J270,'Specialised Service Code'!$A$1:$D$219,2,FALSE))</f>
        <v>CHEMOTHERAPY SERVICES</v>
      </c>
      <c r="L270" s="47" t="s">
        <v>82</v>
      </c>
      <c r="M270" s="47" t="s">
        <v>23</v>
      </c>
      <c r="N270" s="50" t="str">
        <f>IF(ISERROR(VLOOKUP(M270,'Specialised Service Code'!$A$1:$D$219,2,FALSE)),"",VLOOKUP(M270,'Specialised Service Code'!$A$1:$D$219,2,FALSE))</f>
        <v>SPECIALIST CANCER SERVICES FOR CHILDREN AND YOUNG PEOPLE: PAEDIATRIC CANCER</v>
      </c>
      <c r="O270" s="47" t="s">
        <v>83</v>
      </c>
    </row>
    <row r="271" spans="1:15">
      <c r="A271" s="121" t="s">
        <v>27</v>
      </c>
      <c r="B271" s="122" t="s">
        <v>118</v>
      </c>
      <c r="C271" s="121" t="s">
        <v>56</v>
      </c>
      <c r="D271" s="47" t="s">
        <v>29</v>
      </c>
      <c r="E271" s="48" t="s">
        <v>737</v>
      </c>
      <c r="F271" s="48" t="s">
        <v>738</v>
      </c>
      <c r="G271" s="47" t="s">
        <v>9</v>
      </c>
      <c r="H271" s="50" t="s">
        <v>24</v>
      </c>
      <c r="I271" s="47" t="s">
        <v>81</v>
      </c>
      <c r="J271" s="47" t="s">
        <v>13</v>
      </c>
      <c r="K271" s="50" t="str">
        <f>IF(ISERROR(VLOOKUP(J271,'Specialised Service Code'!$A$1:$D$219,2,FALSE)),"",VLOOKUP(J271,'Specialised Service Code'!$A$1:$D$219,2,FALSE))</f>
        <v>CHEMOTHERAPY SERVICES</v>
      </c>
      <c r="L271" s="47" t="s">
        <v>82</v>
      </c>
      <c r="M271" s="47" t="s">
        <v>23</v>
      </c>
      <c r="N271" s="50" t="str">
        <f>IF(ISERROR(VLOOKUP(M271,'Specialised Service Code'!$A$1:$D$219,2,FALSE)),"",VLOOKUP(M271,'Specialised Service Code'!$A$1:$D$219,2,FALSE))</f>
        <v>SPECIALIST CANCER SERVICES FOR CHILDREN AND YOUNG PEOPLE: PAEDIATRIC CANCER</v>
      </c>
      <c r="O271" s="47" t="s">
        <v>83</v>
      </c>
    </row>
    <row r="272" spans="1:15">
      <c r="A272" s="121" t="s">
        <v>27</v>
      </c>
      <c r="B272" s="122" t="s">
        <v>118</v>
      </c>
      <c r="C272" s="121" t="s">
        <v>56</v>
      </c>
      <c r="D272" s="47" t="s">
        <v>29</v>
      </c>
      <c r="E272" s="48" t="s">
        <v>739</v>
      </c>
      <c r="F272" s="48" t="s">
        <v>740</v>
      </c>
      <c r="G272" s="47" t="s">
        <v>9</v>
      </c>
      <c r="H272" s="50" t="s">
        <v>24</v>
      </c>
      <c r="I272" s="47" t="s">
        <v>81</v>
      </c>
      <c r="J272" s="47" t="s">
        <v>13</v>
      </c>
      <c r="K272" s="50" t="str">
        <f>IF(ISERROR(VLOOKUP(J272,'Specialised Service Code'!$A$1:$D$219,2,FALSE)),"",VLOOKUP(J272,'Specialised Service Code'!$A$1:$D$219,2,FALSE))</f>
        <v>CHEMOTHERAPY SERVICES</v>
      </c>
      <c r="L272" s="47" t="s">
        <v>82</v>
      </c>
      <c r="M272" s="47" t="s">
        <v>23</v>
      </c>
      <c r="N272" s="50" t="str">
        <f>IF(ISERROR(VLOOKUP(M272,'Specialised Service Code'!$A$1:$D$219,2,FALSE)),"",VLOOKUP(M272,'Specialised Service Code'!$A$1:$D$219,2,FALSE))</f>
        <v>SPECIALIST CANCER SERVICES FOR CHILDREN AND YOUNG PEOPLE: PAEDIATRIC CANCER</v>
      </c>
      <c r="O272" s="47" t="s">
        <v>83</v>
      </c>
    </row>
    <row r="273" spans="1:15">
      <c r="A273" s="121" t="s">
        <v>27</v>
      </c>
      <c r="B273" s="122" t="s">
        <v>118</v>
      </c>
      <c r="C273" s="121" t="s">
        <v>56</v>
      </c>
      <c r="D273" s="47" t="s">
        <v>29</v>
      </c>
      <c r="E273" s="48" t="s">
        <v>741</v>
      </c>
      <c r="F273" s="48" t="s">
        <v>742</v>
      </c>
      <c r="G273" s="47" t="s">
        <v>9</v>
      </c>
      <c r="H273" s="50" t="s">
        <v>24</v>
      </c>
      <c r="I273" s="47" t="s">
        <v>81</v>
      </c>
      <c r="J273" s="47" t="s">
        <v>13</v>
      </c>
      <c r="K273" s="50" t="str">
        <f>IF(ISERROR(VLOOKUP(J273,'Specialised Service Code'!$A$1:$D$219,2,FALSE)),"",VLOOKUP(J273,'Specialised Service Code'!$A$1:$D$219,2,FALSE))</f>
        <v>CHEMOTHERAPY SERVICES</v>
      </c>
      <c r="L273" s="47" t="s">
        <v>82</v>
      </c>
      <c r="M273" s="47" t="s">
        <v>23</v>
      </c>
      <c r="N273" s="50" t="str">
        <f>IF(ISERROR(VLOOKUP(M273,'Specialised Service Code'!$A$1:$D$219,2,FALSE)),"",VLOOKUP(M273,'Specialised Service Code'!$A$1:$D$219,2,FALSE))</f>
        <v>SPECIALIST CANCER SERVICES FOR CHILDREN AND YOUNG PEOPLE: PAEDIATRIC CANCER</v>
      </c>
      <c r="O273" s="47" t="s">
        <v>83</v>
      </c>
    </row>
    <row r="274" spans="1:15">
      <c r="A274" s="121" t="s">
        <v>27</v>
      </c>
      <c r="B274" s="122" t="s">
        <v>118</v>
      </c>
      <c r="C274" s="121" t="s">
        <v>56</v>
      </c>
      <c r="D274" s="47" t="s">
        <v>29</v>
      </c>
      <c r="E274" s="49" t="s">
        <v>743</v>
      </c>
      <c r="F274" s="47" t="s">
        <v>744</v>
      </c>
      <c r="G274" s="47" t="s">
        <v>9</v>
      </c>
      <c r="H274" s="50" t="s">
        <v>24</v>
      </c>
      <c r="I274" s="47" t="s">
        <v>81</v>
      </c>
      <c r="J274" s="47" t="s">
        <v>13</v>
      </c>
      <c r="K274" s="50" t="str">
        <f>IF(ISERROR(VLOOKUP(J274,'Specialised Service Code'!$A$1:$D$219,2,FALSE)),"",VLOOKUP(J274,'Specialised Service Code'!$A$1:$D$219,2,FALSE))</f>
        <v>CHEMOTHERAPY SERVICES</v>
      </c>
      <c r="L274" s="47" t="s">
        <v>82</v>
      </c>
      <c r="M274" s="47" t="s">
        <v>23</v>
      </c>
      <c r="N274" s="50" t="str">
        <f>IF(ISERROR(VLOOKUP(M274,'Specialised Service Code'!$A$1:$D$219,2,FALSE)),"",VLOOKUP(M274,'Specialised Service Code'!$A$1:$D$219,2,FALSE))</f>
        <v>SPECIALIST CANCER SERVICES FOR CHILDREN AND YOUNG PEOPLE: PAEDIATRIC CANCER</v>
      </c>
      <c r="O274" s="47" t="s">
        <v>83</v>
      </c>
    </row>
    <row r="275" spans="1:15">
      <c r="A275" s="121" t="s">
        <v>27</v>
      </c>
      <c r="B275" s="122" t="s">
        <v>118</v>
      </c>
      <c r="C275" s="121" t="s">
        <v>56</v>
      </c>
      <c r="D275" s="47" t="s">
        <v>29</v>
      </c>
      <c r="E275" s="49" t="s">
        <v>745</v>
      </c>
      <c r="F275" s="47" t="s">
        <v>746</v>
      </c>
      <c r="G275" s="47" t="s">
        <v>9</v>
      </c>
      <c r="H275" s="50" t="s">
        <v>24</v>
      </c>
      <c r="I275" s="47" t="s">
        <v>81</v>
      </c>
      <c r="J275" s="47" t="s">
        <v>13</v>
      </c>
      <c r="K275" s="50" t="str">
        <f>IF(ISERROR(VLOOKUP(J275,'Specialised Service Code'!$A$1:$D$219,2,FALSE)),"",VLOOKUP(J275,'Specialised Service Code'!$A$1:$D$219,2,FALSE))</f>
        <v>CHEMOTHERAPY SERVICES</v>
      </c>
      <c r="L275" s="47" t="s">
        <v>82</v>
      </c>
      <c r="M275" s="47" t="s">
        <v>23</v>
      </c>
      <c r="N275" s="50" t="str">
        <f>IF(ISERROR(VLOOKUP(M275,'Specialised Service Code'!$A$1:$D$219,2,FALSE)),"",VLOOKUP(M275,'Specialised Service Code'!$A$1:$D$219,2,FALSE))</f>
        <v>SPECIALIST CANCER SERVICES FOR CHILDREN AND YOUNG PEOPLE: PAEDIATRIC CANCER</v>
      </c>
      <c r="O275" s="47" t="s">
        <v>83</v>
      </c>
    </row>
    <row r="276" spans="1:15">
      <c r="A276" s="121" t="s">
        <v>27</v>
      </c>
      <c r="B276" s="122" t="s">
        <v>26</v>
      </c>
      <c r="C276" s="121" t="s">
        <v>10</v>
      </c>
      <c r="D276" s="47" t="s">
        <v>29</v>
      </c>
      <c r="E276" s="48" t="s">
        <v>194</v>
      </c>
      <c r="F276" s="48" t="s">
        <v>195</v>
      </c>
      <c r="G276" s="47" t="s">
        <v>9</v>
      </c>
      <c r="H276" s="50" t="s">
        <v>24</v>
      </c>
      <c r="I276" s="47" t="s">
        <v>81</v>
      </c>
      <c r="J276" s="47" t="s">
        <v>13</v>
      </c>
      <c r="K276" s="50" t="str">
        <f>IF(ISERROR(VLOOKUP(J276,'Specialised Service Code'!$A$1:$D$219,2,FALSE)),"",VLOOKUP(J276,'Specialised Service Code'!$A$1:$D$219,2,FALSE))</f>
        <v>CHEMOTHERAPY SERVICES</v>
      </c>
      <c r="L276" s="47" t="s">
        <v>82</v>
      </c>
      <c r="M276" s="47" t="s">
        <v>23</v>
      </c>
      <c r="N276" s="50" t="str">
        <f>IF(ISERROR(VLOOKUP(M276,'Specialised Service Code'!$A$1:$D$219,2,FALSE)),"",VLOOKUP(M276,'Specialised Service Code'!$A$1:$D$219,2,FALSE))</f>
        <v>SPECIALIST CANCER SERVICES FOR CHILDREN AND YOUNG PEOPLE: PAEDIATRIC CANCER</v>
      </c>
      <c r="O276" s="47" t="s">
        <v>83</v>
      </c>
    </row>
    <row r="277" spans="1:15">
      <c r="A277" s="121" t="s">
        <v>27</v>
      </c>
      <c r="B277" s="122" t="s">
        <v>26</v>
      </c>
      <c r="C277" s="121" t="s">
        <v>10</v>
      </c>
      <c r="D277" s="47" t="s">
        <v>29</v>
      </c>
      <c r="E277" s="48" t="s">
        <v>747</v>
      </c>
      <c r="F277" s="48" t="s">
        <v>748</v>
      </c>
      <c r="G277" s="47" t="s">
        <v>9</v>
      </c>
      <c r="H277" s="50" t="s">
        <v>24</v>
      </c>
      <c r="I277" s="47" t="s">
        <v>81</v>
      </c>
      <c r="J277" s="47" t="s">
        <v>13</v>
      </c>
      <c r="K277" s="50" t="str">
        <f>IF(ISERROR(VLOOKUP(J277,'Specialised Service Code'!$A$1:$D$219,2,FALSE)),"",VLOOKUP(J277,'Specialised Service Code'!$A$1:$D$219,2,FALSE))</f>
        <v>CHEMOTHERAPY SERVICES</v>
      </c>
      <c r="L277" s="47" t="s">
        <v>82</v>
      </c>
      <c r="M277" s="47" t="s">
        <v>23</v>
      </c>
      <c r="N277" s="50" t="str">
        <f>IF(ISERROR(VLOOKUP(M277,'Specialised Service Code'!$A$1:$D$219,2,FALSE)),"",VLOOKUP(M277,'Specialised Service Code'!$A$1:$D$219,2,FALSE))</f>
        <v>SPECIALIST CANCER SERVICES FOR CHILDREN AND YOUNG PEOPLE: PAEDIATRIC CANCER</v>
      </c>
      <c r="O277" s="47" t="s">
        <v>83</v>
      </c>
    </row>
    <row r="278" spans="1:15">
      <c r="A278" s="121" t="s">
        <v>27</v>
      </c>
      <c r="B278" s="122" t="s">
        <v>26</v>
      </c>
      <c r="C278" s="121" t="s">
        <v>10</v>
      </c>
      <c r="D278" s="47" t="s">
        <v>29</v>
      </c>
      <c r="E278" s="48" t="s">
        <v>188</v>
      </c>
      <c r="F278" s="48" t="s">
        <v>189</v>
      </c>
      <c r="G278" s="47" t="s">
        <v>9</v>
      </c>
      <c r="H278" s="50" t="s">
        <v>24</v>
      </c>
      <c r="I278" s="47" t="s">
        <v>81</v>
      </c>
      <c r="J278" s="47" t="s">
        <v>13</v>
      </c>
      <c r="K278" s="50" t="str">
        <f>IF(ISERROR(VLOOKUP(J278,'Specialised Service Code'!$A$1:$D$219,2,FALSE)),"",VLOOKUP(J278,'Specialised Service Code'!$A$1:$D$219,2,FALSE))</f>
        <v>CHEMOTHERAPY SERVICES</v>
      </c>
      <c r="L278" s="47" t="s">
        <v>82</v>
      </c>
      <c r="M278" s="47" t="s">
        <v>23</v>
      </c>
      <c r="N278" s="50" t="str">
        <f>IF(ISERROR(VLOOKUP(M278,'Specialised Service Code'!$A$1:$D$219,2,FALSE)),"",VLOOKUP(M278,'Specialised Service Code'!$A$1:$D$219,2,FALSE))</f>
        <v>SPECIALIST CANCER SERVICES FOR CHILDREN AND YOUNG PEOPLE: PAEDIATRIC CANCER</v>
      </c>
      <c r="O278" s="47" t="s">
        <v>83</v>
      </c>
    </row>
    <row r="279" spans="1:15">
      <c r="A279" s="121" t="s">
        <v>27</v>
      </c>
      <c r="B279" s="122" t="s">
        <v>26</v>
      </c>
      <c r="C279" s="121" t="s">
        <v>10</v>
      </c>
      <c r="D279" s="47" t="s">
        <v>29</v>
      </c>
      <c r="E279" s="48" t="s">
        <v>190</v>
      </c>
      <c r="F279" s="48" t="s">
        <v>191</v>
      </c>
      <c r="G279" s="47" t="s">
        <v>9</v>
      </c>
      <c r="H279" s="50" t="s">
        <v>24</v>
      </c>
      <c r="I279" s="47" t="s">
        <v>81</v>
      </c>
      <c r="J279" s="47" t="s">
        <v>13</v>
      </c>
      <c r="K279" s="50" t="str">
        <f>IF(ISERROR(VLOOKUP(J279,'Specialised Service Code'!$A$1:$D$219,2,FALSE)),"",VLOOKUP(J279,'Specialised Service Code'!$A$1:$D$219,2,FALSE))</f>
        <v>CHEMOTHERAPY SERVICES</v>
      </c>
      <c r="L279" s="47" t="s">
        <v>82</v>
      </c>
      <c r="M279" s="47" t="s">
        <v>23</v>
      </c>
      <c r="N279" s="50" t="str">
        <f>IF(ISERROR(VLOOKUP(M279,'Specialised Service Code'!$A$1:$D$219,2,FALSE)),"",VLOOKUP(M279,'Specialised Service Code'!$A$1:$D$219,2,FALSE))</f>
        <v>SPECIALIST CANCER SERVICES FOR CHILDREN AND YOUNG PEOPLE: PAEDIATRIC CANCER</v>
      </c>
      <c r="O279" s="47" t="s">
        <v>83</v>
      </c>
    </row>
    <row r="280" spans="1:15">
      <c r="A280" s="121" t="s">
        <v>27</v>
      </c>
      <c r="B280" s="122" t="s">
        <v>26</v>
      </c>
      <c r="C280" s="121" t="s">
        <v>10</v>
      </c>
      <c r="D280" s="47" t="s">
        <v>29</v>
      </c>
      <c r="E280" s="48" t="s">
        <v>192</v>
      </c>
      <c r="F280" s="48" t="s">
        <v>193</v>
      </c>
      <c r="G280" s="47" t="s">
        <v>9</v>
      </c>
      <c r="H280" s="50" t="s">
        <v>24</v>
      </c>
      <c r="I280" s="47" t="s">
        <v>81</v>
      </c>
      <c r="J280" s="47" t="s">
        <v>13</v>
      </c>
      <c r="K280" s="50" t="str">
        <f>IF(ISERROR(VLOOKUP(J280,'Specialised Service Code'!$A$1:$D$219,2,FALSE)),"",VLOOKUP(J280,'Specialised Service Code'!$A$1:$D$219,2,FALSE))</f>
        <v>CHEMOTHERAPY SERVICES</v>
      </c>
      <c r="L280" s="47" t="s">
        <v>82</v>
      </c>
      <c r="M280" s="47" t="s">
        <v>23</v>
      </c>
      <c r="N280" s="50" t="str">
        <f>IF(ISERROR(VLOOKUP(M280,'Specialised Service Code'!$A$1:$D$219,2,FALSE)),"",VLOOKUP(M280,'Specialised Service Code'!$A$1:$D$219,2,FALSE))</f>
        <v>SPECIALIST CANCER SERVICES FOR CHILDREN AND YOUNG PEOPLE: PAEDIATRIC CANCER</v>
      </c>
      <c r="O280" s="47" t="s">
        <v>83</v>
      </c>
    </row>
    <row r="281" spans="1:15">
      <c r="A281" s="121" t="s">
        <v>27</v>
      </c>
      <c r="B281" s="122" t="s">
        <v>26</v>
      </c>
      <c r="C281" s="121" t="s">
        <v>10</v>
      </c>
      <c r="D281" s="47" t="s">
        <v>29</v>
      </c>
      <c r="E281" s="49" t="s">
        <v>186</v>
      </c>
      <c r="F281" s="47" t="s">
        <v>187</v>
      </c>
      <c r="G281" s="47" t="s">
        <v>9</v>
      </c>
      <c r="H281" s="50" t="s">
        <v>24</v>
      </c>
      <c r="I281" s="47" t="s">
        <v>81</v>
      </c>
      <c r="J281" s="47" t="s">
        <v>13</v>
      </c>
      <c r="K281" s="50" t="str">
        <f>IF(ISERROR(VLOOKUP(J281,'Specialised Service Code'!$A$1:$D$219,2,FALSE)),"",VLOOKUP(J281,'Specialised Service Code'!$A$1:$D$219,2,FALSE))</f>
        <v>CHEMOTHERAPY SERVICES</v>
      </c>
      <c r="L281" s="47" t="s">
        <v>82</v>
      </c>
      <c r="M281" s="47" t="s">
        <v>23</v>
      </c>
      <c r="N281" s="50" t="str">
        <f>IF(ISERROR(VLOOKUP(M281,'Specialised Service Code'!$A$1:$D$219,2,FALSE)),"",VLOOKUP(M281,'Specialised Service Code'!$A$1:$D$219,2,FALSE))</f>
        <v>SPECIALIST CANCER SERVICES FOR CHILDREN AND YOUNG PEOPLE: PAEDIATRIC CANCER</v>
      </c>
      <c r="O281" s="47" t="s">
        <v>83</v>
      </c>
    </row>
    <row r="282" spans="1:15">
      <c r="A282" s="121" t="s">
        <v>27</v>
      </c>
      <c r="B282" s="122" t="s">
        <v>26</v>
      </c>
      <c r="C282" s="121" t="s">
        <v>10</v>
      </c>
      <c r="D282" s="47" t="s">
        <v>29</v>
      </c>
      <c r="E282" s="48" t="s">
        <v>196</v>
      </c>
      <c r="F282" s="48" t="s">
        <v>197</v>
      </c>
      <c r="G282" s="47" t="s">
        <v>9</v>
      </c>
      <c r="H282" s="50" t="s">
        <v>24</v>
      </c>
      <c r="I282" s="47" t="s">
        <v>81</v>
      </c>
      <c r="J282" s="47" t="s">
        <v>13</v>
      </c>
      <c r="K282" s="50" t="str">
        <f>IF(ISERROR(VLOOKUP(J282,'Specialised Service Code'!$A$1:$D$219,2,FALSE)),"",VLOOKUP(J282,'Specialised Service Code'!$A$1:$D$219,2,FALSE))</f>
        <v>CHEMOTHERAPY SERVICES</v>
      </c>
      <c r="L282" s="47" t="s">
        <v>82</v>
      </c>
      <c r="M282" s="47" t="s">
        <v>23</v>
      </c>
      <c r="N282" s="50" t="str">
        <f>IF(ISERROR(VLOOKUP(M282,'Specialised Service Code'!$A$1:$D$219,2,FALSE)),"",VLOOKUP(M282,'Specialised Service Code'!$A$1:$D$219,2,FALSE))</f>
        <v>SPECIALIST CANCER SERVICES FOR CHILDREN AND YOUNG PEOPLE: PAEDIATRIC CANCER</v>
      </c>
      <c r="O282" s="47" t="s">
        <v>83</v>
      </c>
    </row>
    <row r="283" spans="1:15">
      <c r="A283" s="121" t="s">
        <v>27</v>
      </c>
      <c r="B283" s="122" t="s">
        <v>119</v>
      </c>
      <c r="C283" s="121" t="s">
        <v>57</v>
      </c>
      <c r="D283" s="47" t="s">
        <v>29</v>
      </c>
      <c r="E283" s="48" t="s">
        <v>749</v>
      </c>
      <c r="F283" s="48" t="s">
        <v>750</v>
      </c>
      <c r="G283" s="47" t="s">
        <v>9</v>
      </c>
      <c r="H283" s="50" t="s">
        <v>24</v>
      </c>
      <c r="I283" s="47" t="s">
        <v>81</v>
      </c>
      <c r="J283" s="47" t="s">
        <v>13</v>
      </c>
      <c r="K283" s="50" t="str">
        <f>IF(ISERROR(VLOOKUP(J283,'Specialised Service Code'!$A$1:$D$219,2,FALSE)),"",VLOOKUP(J283,'Specialised Service Code'!$A$1:$D$219,2,FALSE))</f>
        <v>CHEMOTHERAPY SERVICES</v>
      </c>
      <c r="L283" s="47" t="s">
        <v>82</v>
      </c>
      <c r="M283" s="47" t="s">
        <v>23</v>
      </c>
      <c r="N283" s="50" t="str">
        <f>IF(ISERROR(VLOOKUP(M283,'Specialised Service Code'!$A$1:$D$219,2,FALSE)),"",VLOOKUP(M283,'Specialised Service Code'!$A$1:$D$219,2,FALSE))</f>
        <v>SPECIALIST CANCER SERVICES FOR CHILDREN AND YOUNG PEOPLE: PAEDIATRIC CANCER</v>
      </c>
      <c r="O283" s="47" t="s">
        <v>83</v>
      </c>
    </row>
    <row r="284" spans="1:15">
      <c r="A284" s="121" t="s">
        <v>27</v>
      </c>
      <c r="B284" s="122" t="s">
        <v>119</v>
      </c>
      <c r="C284" s="121" t="s">
        <v>57</v>
      </c>
      <c r="D284" s="47" t="s">
        <v>29</v>
      </c>
      <c r="E284" s="48" t="s">
        <v>751</v>
      </c>
      <c r="F284" s="48" t="s">
        <v>752</v>
      </c>
      <c r="G284" s="47" t="s">
        <v>9</v>
      </c>
      <c r="H284" s="50" t="s">
        <v>24</v>
      </c>
      <c r="I284" s="47" t="s">
        <v>81</v>
      </c>
      <c r="J284" s="47" t="s">
        <v>13</v>
      </c>
      <c r="K284" s="50" t="str">
        <f>IF(ISERROR(VLOOKUP(J284,'Specialised Service Code'!$A$1:$D$219,2,FALSE)),"",VLOOKUP(J284,'Specialised Service Code'!$A$1:$D$219,2,FALSE))</f>
        <v>CHEMOTHERAPY SERVICES</v>
      </c>
      <c r="L284" s="47" t="s">
        <v>82</v>
      </c>
      <c r="M284" s="47" t="s">
        <v>23</v>
      </c>
      <c r="N284" s="50" t="str">
        <f>IF(ISERROR(VLOOKUP(M284,'Specialised Service Code'!$A$1:$D$219,2,FALSE)),"",VLOOKUP(M284,'Specialised Service Code'!$A$1:$D$219,2,FALSE))</f>
        <v>SPECIALIST CANCER SERVICES FOR CHILDREN AND YOUNG PEOPLE: PAEDIATRIC CANCER</v>
      </c>
      <c r="O284" s="47" t="s">
        <v>83</v>
      </c>
    </row>
    <row r="285" spans="1:15">
      <c r="A285" s="121" t="s">
        <v>27</v>
      </c>
      <c r="B285" s="122" t="s">
        <v>119</v>
      </c>
      <c r="C285" s="121" t="s">
        <v>57</v>
      </c>
      <c r="D285" s="47" t="s">
        <v>29</v>
      </c>
      <c r="E285" s="48" t="s">
        <v>753</v>
      </c>
      <c r="F285" s="48" t="s">
        <v>754</v>
      </c>
      <c r="G285" s="47" t="s">
        <v>9</v>
      </c>
      <c r="H285" s="50" t="s">
        <v>24</v>
      </c>
      <c r="I285" s="47" t="s">
        <v>81</v>
      </c>
      <c r="J285" s="47" t="s">
        <v>13</v>
      </c>
      <c r="K285" s="50" t="str">
        <f>IF(ISERROR(VLOOKUP(J285,'Specialised Service Code'!$A$1:$D$219,2,FALSE)),"",VLOOKUP(J285,'Specialised Service Code'!$A$1:$D$219,2,FALSE))</f>
        <v>CHEMOTHERAPY SERVICES</v>
      </c>
      <c r="L285" s="47" t="s">
        <v>82</v>
      </c>
      <c r="M285" s="47" t="s">
        <v>23</v>
      </c>
      <c r="N285" s="50" t="str">
        <f>IF(ISERROR(VLOOKUP(M285,'Specialised Service Code'!$A$1:$D$219,2,FALSE)),"",VLOOKUP(M285,'Specialised Service Code'!$A$1:$D$219,2,FALSE))</f>
        <v>SPECIALIST CANCER SERVICES FOR CHILDREN AND YOUNG PEOPLE: PAEDIATRIC CANCER</v>
      </c>
      <c r="O285" s="47" t="s">
        <v>83</v>
      </c>
    </row>
    <row r="286" spans="1:15">
      <c r="A286" s="121" t="s">
        <v>27</v>
      </c>
      <c r="B286" s="122" t="s">
        <v>122</v>
      </c>
      <c r="C286" s="121" t="s">
        <v>58</v>
      </c>
      <c r="D286" s="47" t="s">
        <v>29</v>
      </c>
      <c r="E286" s="48" t="s">
        <v>755</v>
      </c>
      <c r="F286" s="48" t="s">
        <v>756</v>
      </c>
      <c r="G286" s="47" t="s">
        <v>9</v>
      </c>
      <c r="H286" s="50" t="s">
        <v>24</v>
      </c>
      <c r="I286" s="47" t="s">
        <v>81</v>
      </c>
      <c r="J286" s="47" t="s">
        <v>13</v>
      </c>
      <c r="K286" s="50" t="str">
        <f>IF(ISERROR(VLOOKUP(J286,'Specialised Service Code'!$A$1:$D$219,2,FALSE)),"",VLOOKUP(J286,'Specialised Service Code'!$A$1:$D$219,2,FALSE))</f>
        <v>CHEMOTHERAPY SERVICES</v>
      </c>
      <c r="L286" s="47" t="s">
        <v>82</v>
      </c>
      <c r="M286" s="47" t="s">
        <v>23</v>
      </c>
      <c r="N286" s="50" t="str">
        <f>IF(ISERROR(VLOOKUP(M286,'Specialised Service Code'!$A$1:$D$219,2,FALSE)),"",VLOOKUP(M286,'Specialised Service Code'!$A$1:$D$219,2,FALSE))</f>
        <v>SPECIALIST CANCER SERVICES FOR CHILDREN AND YOUNG PEOPLE: PAEDIATRIC CANCER</v>
      </c>
      <c r="O286" s="47" t="s">
        <v>83</v>
      </c>
    </row>
    <row r="287" spans="1:15">
      <c r="A287" s="121" t="s">
        <v>27</v>
      </c>
      <c r="B287" s="122" t="s">
        <v>122</v>
      </c>
      <c r="C287" s="121" t="s">
        <v>58</v>
      </c>
      <c r="D287" s="47" t="s">
        <v>29</v>
      </c>
      <c r="E287" s="48" t="s">
        <v>757</v>
      </c>
      <c r="F287" s="48" t="s">
        <v>758</v>
      </c>
      <c r="G287" s="47" t="s">
        <v>9</v>
      </c>
      <c r="H287" s="50" t="s">
        <v>24</v>
      </c>
      <c r="I287" s="47" t="s">
        <v>81</v>
      </c>
      <c r="J287" s="47" t="s">
        <v>13</v>
      </c>
      <c r="K287" s="50" t="str">
        <f>IF(ISERROR(VLOOKUP(J287,'Specialised Service Code'!$A$1:$D$219,2,FALSE)),"",VLOOKUP(J287,'Specialised Service Code'!$A$1:$D$219,2,FALSE))</f>
        <v>CHEMOTHERAPY SERVICES</v>
      </c>
      <c r="L287" s="47" t="s">
        <v>82</v>
      </c>
      <c r="M287" s="47" t="s">
        <v>23</v>
      </c>
      <c r="N287" s="50" t="str">
        <f>IF(ISERROR(VLOOKUP(M287,'Specialised Service Code'!$A$1:$D$219,2,FALSE)),"",VLOOKUP(M287,'Specialised Service Code'!$A$1:$D$219,2,FALSE))</f>
        <v>SPECIALIST CANCER SERVICES FOR CHILDREN AND YOUNG PEOPLE: PAEDIATRIC CANCER</v>
      </c>
      <c r="O287" s="47" t="s">
        <v>83</v>
      </c>
    </row>
    <row r="288" spans="1:15">
      <c r="A288" s="121" t="s">
        <v>27</v>
      </c>
      <c r="B288" s="122" t="s">
        <v>122</v>
      </c>
      <c r="C288" s="121" t="s">
        <v>58</v>
      </c>
      <c r="D288" s="47" t="s">
        <v>29</v>
      </c>
      <c r="E288" s="48" t="s">
        <v>759</v>
      </c>
      <c r="F288" s="48" t="s">
        <v>760</v>
      </c>
      <c r="G288" s="47" t="s">
        <v>9</v>
      </c>
      <c r="H288" s="50" t="s">
        <v>24</v>
      </c>
      <c r="I288" s="47" t="s">
        <v>81</v>
      </c>
      <c r="J288" s="47" t="s">
        <v>13</v>
      </c>
      <c r="K288" s="50" t="str">
        <f>IF(ISERROR(VLOOKUP(J288,'Specialised Service Code'!$A$1:$D$219,2,FALSE)),"",VLOOKUP(J288,'Specialised Service Code'!$A$1:$D$219,2,FALSE))</f>
        <v>CHEMOTHERAPY SERVICES</v>
      </c>
      <c r="L288" s="47" t="s">
        <v>82</v>
      </c>
      <c r="M288" s="47" t="s">
        <v>23</v>
      </c>
      <c r="N288" s="50" t="str">
        <f>IF(ISERROR(VLOOKUP(M288,'Specialised Service Code'!$A$1:$D$219,2,FALSE)),"",VLOOKUP(M288,'Specialised Service Code'!$A$1:$D$219,2,FALSE))</f>
        <v>SPECIALIST CANCER SERVICES FOR CHILDREN AND YOUNG PEOPLE: PAEDIATRIC CANCER</v>
      </c>
      <c r="O288" s="47" t="s">
        <v>83</v>
      </c>
    </row>
    <row r="289" spans="1:15">
      <c r="A289" s="121" t="s">
        <v>27</v>
      </c>
      <c r="B289" s="122" t="s">
        <v>123</v>
      </c>
      <c r="C289" s="121" t="s">
        <v>59</v>
      </c>
      <c r="D289" s="47" t="s">
        <v>29</v>
      </c>
      <c r="E289" s="48" t="s">
        <v>761</v>
      </c>
      <c r="F289" s="48" t="s">
        <v>762</v>
      </c>
      <c r="G289" s="47" t="s">
        <v>9</v>
      </c>
      <c r="H289" s="50" t="s">
        <v>24</v>
      </c>
      <c r="I289" s="47" t="s">
        <v>81</v>
      </c>
      <c r="J289" s="47" t="s">
        <v>13</v>
      </c>
      <c r="K289" s="50" t="str">
        <f>IF(ISERROR(VLOOKUP(J289,'Specialised Service Code'!$A$1:$D$219,2,FALSE)),"",VLOOKUP(J289,'Specialised Service Code'!$A$1:$D$219,2,FALSE))</f>
        <v>CHEMOTHERAPY SERVICES</v>
      </c>
      <c r="L289" s="47" t="s">
        <v>82</v>
      </c>
      <c r="M289" s="47" t="s">
        <v>23</v>
      </c>
      <c r="N289" s="50" t="str">
        <f>IF(ISERROR(VLOOKUP(M289,'Specialised Service Code'!$A$1:$D$219,2,FALSE)),"",VLOOKUP(M289,'Specialised Service Code'!$A$1:$D$219,2,FALSE))</f>
        <v>SPECIALIST CANCER SERVICES FOR CHILDREN AND YOUNG PEOPLE: PAEDIATRIC CANCER</v>
      </c>
      <c r="O289" s="47" t="s">
        <v>83</v>
      </c>
    </row>
    <row r="290" spans="1:15">
      <c r="A290" s="121" t="s">
        <v>27</v>
      </c>
      <c r="B290" s="122" t="s">
        <v>123</v>
      </c>
      <c r="C290" s="121" t="s">
        <v>59</v>
      </c>
      <c r="D290" s="47" t="s">
        <v>29</v>
      </c>
      <c r="E290" s="48" t="s">
        <v>763</v>
      </c>
      <c r="F290" s="48" t="s">
        <v>764</v>
      </c>
      <c r="G290" s="47" t="s">
        <v>9</v>
      </c>
      <c r="H290" s="50" t="s">
        <v>24</v>
      </c>
      <c r="I290" s="47" t="s">
        <v>81</v>
      </c>
      <c r="J290" s="47" t="s">
        <v>13</v>
      </c>
      <c r="K290" s="50" t="str">
        <f>IF(ISERROR(VLOOKUP(J290,'Specialised Service Code'!$A$1:$D$219,2,FALSE)),"",VLOOKUP(J290,'Specialised Service Code'!$A$1:$D$219,2,FALSE))</f>
        <v>CHEMOTHERAPY SERVICES</v>
      </c>
      <c r="L290" s="47" t="s">
        <v>82</v>
      </c>
      <c r="M290" s="47" t="s">
        <v>23</v>
      </c>
      <c r="N290" s="50" t="str">
        <f>IF(ISERROR(VLOOKUP(M290,'Specialised Service Code'!$A$1:$D$219,2,FALSE)),"",VLOOKUP(M290,'Specialised Service Code'!$A$1:$D$219,2,FALSE))</f>
        <v>SPECIALIST CANCER SERVICES FOR CHILDREN AND YOUNG PEOPLE: PAEDIATRIC CANCER</v>
      </c>
      <c r="O290" s="47" t="s">
        <v>83</v>
      </c>
    </row>
    <row r="291" spans="1:15">
      <c r="A291" s="121" t="s">
        <v>27</v>
      </c>
      <c r="B291" s="122" t="s">
        <v>123</v>
      </c>
      <c r="C291" s="121" t="s">
        <v>59</v>
      </c>
      <c r="D291" s="47" t="s">
        <v>29</v>
      </c>
      <c r="E291" s="48" t="s">
        <v>765</v>
      </c>
      <c r="F291" s="48" t="s">
        <v>766</v>
      </c>
      <c r="G291" s="47" t="s">
        <v>9</v>
      </c>
      <c r="H291" s="50" t="s">
        <v>24</v>
      </c>
      <c r="I291" s="47" t="s">
        <v>81</v>
      </c>
      <c r="J291" s="47" t="s">
        <v>13</v>
      </c>
      <c r="K291" s="50" t="str">
        <f>IF(ISERROR(VLOOKUP(J291,'Specialised Service Code'!$A$1:$D$219,2,FALSE)),"",VLOOKUP(J291,'Specialised Service Code'!$A$1:$D$219,2,FALSE))</f>
        <v>CHEMOTHERAPY SERVICES</v>
      </c>
      <c r="L291" s="47" t="s">
        <v>82</v>
      </c>
      <c r="M291" s="47" t="s">
        <v>23</v>
      </c>
      <c r="N291" s="50" t="str">
        <f>IF(ISERROR(VLOOKUP(M291,'Specialised Service Code'!$A$1:$D$219,2,FALSE)),"",VLOOKUP(M291,'Specialised Service Code'!$A$1:$D$219,2,FALSE))</f>
        <v>SPECIALIST CANCER SERVICES FOR CHILDREN AND YOUNG PEOPLE: PAEDIATRIC CANCER</v>
      </c>
      <c r="O291" s="47" t="s">
        <v>83</v>
      </c>
    </row>
    <row r="292" spans="1:15">
      <c r="A292" s="121" t="s">
        <v>27</v>
      </c>
      <c r="B292" s="122" t="s">
        <v>124</v>
      </c>
      <c r="C292" s="121" t="s">
        <v>60</v>
      </c>
      <c r="D292" s="47" t="s">
        <v>29</v>
      </c>
      <c r="E292" s="48" t="s">
        <v>767</v>
      </c>
      <c r="F292" s="48" t="s">
        <v>768</v>
      </c>
      <c r="G292" s="47" t="s">
        <v>9</v>
      </c>
      <c r="H292" s="50" t="s">
        <v>24</v>
      </c>
      <c r="I292" s="47" t="s">
        <v>81</v>
      </c>
      <c r="J292" s="47" t="s">
        <v>13</v>
      </c>
      <c r="K292" s="50" t="str">
        <f>IF(ISERROR(VLOOKUP(J292,'Specialised Service Code'!$A$1:$D$219,2,FALSE)),"",VLOOKUP(J292,'Specialised Service Code'!$A$1:$D$219,2,FALSE))</f>
        <v>CHEMOTHERAPY SERVICES</v>
      </c>
      <c r="L292" s="47" t="s">
        <v>82</v>
      </c>
      <c r="M292" s="47" t="s">
        <v>23</v>
      </c>
      <c r="N292" s="50" t="str">
        <f>IF(ISERROR(VLOOKUP(M292,'Specialised Service Code'!$A$1:$D$219,2,FALSE)),"",VLOOKUP(M292,'Specialised Service Code'!$A$1:$D$219,2,FALSE))</f>
        <v>SPECIALIST CANCER SERVICES FOR CHILDREN AND YOUNG PEOPLE: PAEDIATRIC CANCER</v>
      </c>
      <c r="O292" s="47" t="s">
        <v>83</v>
      </c>
    </row>
    <row r="293" spans="1:15">
      <c r="A293" s="121" t="s">
        <v>27</v>
      </c>
      <c r="B293" s="122" t="s">
        <v>124</v>
      </c>
      <c r="C293" s="121" t="s">
        <v>60</v>
      </c>
      <c r="D293" s="47" t="s">
        <v>29</v>
      </c>
      <c r="E293" s="48" t="s">
        <v>769</v>
      </c>
      <c r="F293" s="48" t="s">
        <v>770</v>
      </c>
      <c r="G293" s="47" t="s">
        <v>9</v>
      </c>
      <c r="H293" s="50" t="s">
        <v>24</v>
      </c>
      <c r="I293" s="47" t="s">
        <v>81</v>
      </c>
      <c r="J293" s="47" t="s">
        <v>13</v>
      </c>
      <c r="K293" s="50" t="str">
        <f>IF(ISERROR(VLOOKUP(J293,'Specialised Service Code'!$A$1:$D$219,2,FALSE)),"",VLOOKUP(J293,'Specialised Service Code'!$A$1:$D$219,2,FALSE))</f>
        <v>CHEMOTHERAPY SERVICES</v>
      </c>
      <c r="L293" s="47" t="s">
        <v>82</v>
      </c>
      <c r="M293" s="47" t="s">
        <v>23</v>
      </c>
      <c r="N293" s="50" t="str">
        <f>IF(ISERROR(VLOOKUP(M293,'Specialised Service Code'!$A$1:$D$219,2,FALSE)),"",VLOOKUP(M293,'Specialised Service Code'!$A$1:$D$219,2,FALSE))</f>
        <v>SPECIALIST CANCER SERVICES FOR CHILDREN AND YOUNG PEOPLE: PAEDIATRIC CANCER</v>
      </c>
      <c r="O293" s="47" t="s">
        <v>83</v>
      </c>
    </row>
    <row r="294" spans="1:15">
      <c r="A294" s="121" t="s">
        <v>27</v>
      </c>
      <c r="B294" s="122" t="s">
        <v>124</v>
      </c>
      <c r="C294" s="121" t="s">
        <v>60</v>
      </c>
      <c r="D294" s="47" t="s">
        <v>29</v>
      </c>
      <c r="E294" s="49" t="s">
        <v>771</v>
      </c>
      <c r="F294" s="47" t="s">
        <v>772</v>
      </c>
      <c r="G294" s="47" t="s">
        <v>9</v>
      </c>
      <c r="H294" s="50" t="s">
        <v>24</v>
      </c>
      <c r="I294" s="47" t="s">
        <v>81</v>
      </c>
      <c r="J294" s="47" t="s">
        <v>13</v>
      </c>
      <c r="K294" s="50" t="str">
        <f>IF(ISERROR(VLOOKUP(J294,'Specialised Service Code'!$A$1:$D$219,2,FALSE)),"",VLOOKUP(J294,'Specialised Service Code'!$A$1:$D$219,2,FALSE))</f>
        <v>CHEMOTHERAPY SERVICES</v>
      </c>
      <c r="L294" s="47" t="s">
        <v>82</v>
      </c>
      <c r="M294" s="47" t="s">
        <v>23</v>
      </c>
      <c r="N294" s="50" t="str">
        <f>IF(ISERROR(VLOOKUP(M294,'Specialised Service Code'!$A$1:$D$219,2,FALSE)),"",VLOOKUP(M294,'Specialised Service Code'!$A$1:$D$219,2,FALSE))</f>
        <v>SPECIALIST CANCER SERVICES FOR CHILDREN AND YOUNG PEOPLE: PAEDIATRIC CANCER</v>
      </c>
      <c r="O294" s="47" t="s">
        <v>83</v>
      </c>
    </row>
    <row r="295" spans="1:15">
      <c r="A295" s="121" t="s">
        <v>27</v>
      </c>
      <c r="B295" s="122" t="s">
        <v>124</v>
      </c>
      <c r="C295" s="121" t="s">
        <v>60</v>
      </c>
      <c r="D295" s="47" t="s">
        <v>29</v>
      </c>
      <c r="E295" s="49" t="s">
        <v>773</v>
      </c>
      <c r="F295" s="47" t="s">
        <v>774</v>
      </c>
      <c r="G295" s="47" t="s">
        <v>9</v>
      </c>
      <c r="H295" s="50" t="s">
        <v>24</v>
      </c>
      <c r="I295" s="47" t="s">
        <v>81</v>
      </c>
      <c r="J295" s="47" t="s">
        <v>13</v>
      </c>
      <c r="K295" s="50" t="str">
        <f>IF(ISERROR(VLOOKUP(J295,'Specialised Service Code'!$A$1:$D$219,2,FALSE)),"",VLOOKUP(J295,'Specialised Service Code'!$A$1:$D$219,2,FALSE))</f>
        <v>CHEMOTHERAPY SERVICES</v>
      </c>
      <c r="L295" s="47" t="s">
        <v>82</v>
      </c>
      <c r="M295" s="47" t="s">
        <v>23</v>
      </c>
      <c r="N295" s="50" t="str">
        <f>IF(ISERROR(VLOOKUP(M295,'Specialised Service Code'!$A$1:$D$219,2,FALSE)),"",VLOOKUP(M295,'Specialised Service Code'!$A$1:$D$219,2,FALSE))</f>
        <v>SPECIALIST CANCER SERVICES FOR CHILDREN AND YOUNG PEOPLE: PAEDIATRIC CANCER</v>
      </c>
      <c r="O295" s="47" t="s">
        <v>83</v>
      </c>
    </row>
    <row r="296" spans="1:15">
      <c r="A296" s="121" t="s">
        <v>27</v>
      </c>
      <c r="B296" s="122" t="s">
        <v>124</v>
      </c>
      <c r="C296" s="121" t="s">
        <v>60</v>
      </c>
      <c r="D296" s="47" t="s">
        <v>29</v>
      </c>
      <c r="E296" s="61" t="s">
        <v>775</v>
      </c>
      <c r="F296" s="61" t="s">
        <v>776</v>
      </c>
      <c r="G296" s="56" t="s">
        <v>9</v>
      </c>
      <c r="H296" s="57" t="s">
        <v>24</v>
      </c>
      <c r="I296" s="47" t="s">
        <v>81</v>
      </c>
      <c r="J296" s="47" t="s">
        <v>13</v>
      </c>
      <c r="K296" s="50" t="str">
        <f>IF(ISERROR(VLOOKUP(J296,'Specialised Service Code'!$A$1:$D$219,2,FALSE)),"",VLOOKUP(J296,'Specialised Service Code'!$A$1:$D$219,2,FALSE))</f>
        <v>CHEMOTHERAPY SERVICES</v>
      </c>
      <c r="L296" s="47" t="s">
        <v>82</v>
      </c>
      <c r="M296" s="47" t="s">
        <v>23</v>
      </c>
      <c r="N296" s="50" t="str">
        <f>IF(ISERROR(VLOOKUP(M296,'Specialised Service Code'!$A$1:$D$219,2,FALSE)),"",VLOOKUP(M296,'Specialised Service Code'!$A$1:$D$219,2,FALSE))</f>
        <v>SPECIALIST CANCER SERVICES FOR CHILDREN AND YOUNG PEOPLE: PAEDIATRIC CANCER</v>
      </c>
      <c r="O296" s="47" t="s">
        <v>83</v>
      </c>
    </row>
    <row r="297" spans="1:15">
      <c r="A297" s="121" t="s">
        <v>27</v>
      </c>
      <c r="B297" s="122" t="s">
        <v>124</v>
      </c>
      <c r="C297" s="121" t="s">
        <v>60</v>
      </c>
      <c r="D297" s="47" t="s">
        <v>29</v>
      </c>
      <c r="E297" s="48" t="s">
        <v>777</v>
      </c>
      <c r="F297" s="48" t="s">
        <v>778</v>
      </c>
      <c r="G297" s="53" t="s">
        <v>9</v>
      </c>
      <c r="H297" s="63" t="s">
        <v>24</v>
      </c>
      <c r="I297" s="47" t="s">
        <v>81</v>
      </c>
      <c r="J297" s="47" t="s">
        <v>13</v>
      </c>
      <c r="K297" s="50" t="str">
        <f>IF(ISERROR(VLOOKUP(J297,'Specialised Service Code'!$A$1:$D$219,2,FALSE)),"",VLOOKUP(J297,'Specialised Service Code'!$A$1:$D$219,2,FALSE))</f>
        <v>CHEMOTHERAPY SERVICES</v>
      </c>
      <c r="L297" s="47" t="s">
        <v>82</v>
      </c>
      <c r="M297" s="47" t="s">
        <v>23</v>
      </c>
      <c r="N297" s="50" t="str">
        <f>IF(ISERROR(VLOOKUP(M297,'Specialised Service Code'!$A$1:$D$219,2,FALSE)),"",VLOOKUP(M297,'Specialised Service Code'!$A$1:$D$219,2,FALSE))</f>
        <v>SPECIALIST CANCER SERVICES FOR CHILDREN AND YOUNG PEOPLE: PAEDIATRIC CANCER</v>
      </c>
      <c r="O297" s="47" t="s">
        <v>83</v>
      </c>
    </row>
    <row r="298" spans="1:15">
      <c r="A298" s="121" t="s">
        <v>27</v>
      </c>
      <c r="B298" s="122" t="s">
        <v>124</v>
      </c>
      <c r="C298" s="121" t="s">
        <v>60</v>
      </c>
      <c r="D298" s="47" t="s">
        <v>29</v>
      </c>
      <c r="E298" s="56" t="s">
        <v>779</v>
      </c>
      <c r="F298" s="56" t="s">
        <v>780</v>
      </c>
      <c r="G298" s="56" t="s">
        <v>9</v>
      </c>
      <c r="H298" s="57" t="s">
        <v>24</v>
      </c>
      <c r="I298" s="47" t="s">
        <v>81</v>
      </c>
      <c r="J298" s="47" t="s">
        <v>13</v>
      </c>
      <c r="K298" s="50" t="str">
        <f>IF(ISERROR(VLOOKUP(J298,'Specialised Service Code'!$A$1:$D$219,2,FALSE)),"",VLOOKUP(J298,'Specialised Service Code'!$A$1:$D$219,2,FALSE))</f>
        <v>CHEMOTHERAPY SERVICES</v>
      </c>
      <c r="L298" s="47" t="s">
        <v>82</v>
      </c>
      <c r="M298" s="47" t="s">
        <v>23</v>
      </c>
      <c r="N298" s="50" t="str">
        <f>IF(ISERROR(VLOOKUP(M298,'Specialised Service Code'!$A$1:$D$219,2,FALSE)),"",VLOOKUP(M298,'Specialised Service Code'!$A$1:$D$219,2,FALSE))</f>
        <v>SPECIALIST CANCER SERVICES FOR CHILDREN AND YOUNG PEOPLE: PAEDIATRIC CANCER</v>
      </c>
      <c r="O298" s="47" t="s">
        <v>83</v>
      </c>
    </row>
    <row r="299" spans="1:15">
      <c r="A299" s="121" t="s">
        <v>27</v>
      </c>
      <c r="B299" s="122" t="s">
        <v>124</v>
      </c>
      <c r="C299" s="121" t="s">
        <v>60</v>
      </c>
      <c r="D299" s="47" t="s">
        <v>29</v>
      </c>
      <c r="E299" s="49" t="s">
        <v>781</v>
      </c>
      <c r="F299" s="47" t="s">
        <v>782</v>
      </c>
      <c r="G299" s="47" t="s">
        <v>9</v>
      </c>
      <c r="H299" s="50" t="s">
        <v>24</v>
      </c>
      <c r="I299" s="47" t="s">
        <v>81</v>
      </c>
      <c r="J299" s="47" t="s">
        <v>13</v>
      </c>
      <c r="K299" s="50" t="str">
        <f>IF(ISERROR(VLOOKUP(J299,'Specialised Service Code'!$A$1:$D$219,2,FALSE)),"",VLOOKUP(J299,'Specialised Service Code'!$A$1:$D$219,2,FALSE))</f>
        <v>CHEMOTHERAPY SERVICES</v>
      </c>
      <c r="L299" s="47" t="s">
        <v>82</v>
      </c>
      <c r="M299" s="47" t="s">
        <v>23</v>
      </c>
      <c r="N299" s="50" t="str">
        <f>IF(ISERROR(VLOOKUP(M299,'Specialised Service Code'!$A$1:$D$219,2,FALSE)),"",VLOOKUP(M299,'Specialised Service Code'!$A$1:$D$219,2,FALSE))</f>
        <v>SPECIALIST CANCER SERVICES FOR CHILDREN AND YOUNG PEOPLE: PAEDIATRIC CANCER</v>
      </c>
      <c r="O299" s="47" t="s">
        <v>83</v>
      </c>
    </row>
    <row r="300" spans="1:15">
      <c r="A300" s="121" t="s">
        <v>27</v>
      </c>
      <c r="B300" s="122" t="s">
        <v>124</v>
      </c>
      <c r="C300" s="121" t="s">
        <v>60</v>
      </c>
      <c r="D300" s="47" t="s">
        <v>29</v>
      </c>
      <c r="E300" s="49" t="s">
        <v>783</v>
      </c>
      <c r="F300" s="47" t="s">
        <v>784</v>
      </c>
      <c r="G300" s="47" t="s">
        <v>9</v>
      </c>
      <c r="H300" s="50" t="s">
        <v>24</v>
      </c>
      <c r="I300" s="47" t="s">
        <v>81</v>
      </c>
      <c r="J300" s="47" t="s">
        <v>13</v>
      </c>
      <c r="K300" s="50" t="str">
        <f>IF(ISERROR(VLOOKUP(J300,'Specialised Service Code'!$A$1:$D$219,2,FALSE)),"",VLOOKUP(J300,'Specialised Service Code'!$A$1:$D$219,2,FALSE))</f>
        <v>CHEMOTHERAPY SERVICES</v>
      </c>
      <c r="L300" s="47" t="s">
        <v>82</v>
      </c>
      <c r="M300" s="47" t="s">
        <v>23</v>
      </c>
      <c r="N300" s="50" t="str">
        <f>IF(ISERROR(VLOOKUP(M300,'Specialised Service Code'!$A$1:$D$219,2,FALSE)),"",VLOOKUP(M300,'Specialised Service Code'!$A$1:$D$219,2,FALSE))</f>
        <v>SPECIALIST CANCER SERVICES FOR CHILDREN AND YOUNG PEOPLE: PAEDIATRIC CANCER</v>
      </c>
      <c r="O300" s="47" t="s">
        <v>83</v>
      </c>
    </row>
    <row r="301" spans="1:15">
      <c r="A301" s="121" t="s">
        <v>27</v>
      </c>
      <c r="B301" s="122" t="s">
        <v>124</v>
      </c>
      <c r="C301" s="121" t="s">
        <v>60</v>
      </c>
      <c r="D301" s="47" t="s">
        <v>29</v>
      </c>
      <c r="E301" s="49" t="s">
        <v>785</v>
      </c>
      <c r="F301" s="47" t="s">
        <v>786</v>
      </c>
      <c r="G301" s="47" t="s">
        <v>9</v>
      </c>
      <c r="H301" s="50" t="s">
        <v>24</v>
      </c>
      <c r="I301" s="47" t="s">
        <v>81</v>
      </c>
      <c r="J301" s="47" t="s">
        <v>13</v>
      </c>
      <c r="K301" s="50" t="str">
        <f>IF(ISERROR(VLOOKUP(J301,'Specialised Service Code'!$A$1:$D$219,2,FALSE)),"",VLOOKUP(J301,'Specialised Service Code'!$A$1:$D$219,2,FALSE))</f>
        <v>CHEMOTHERAPY SERVICES</v>
      </c>
      <c r="L301" s="47" t="s">
        <v>82</v>
      </c>
      <c r="M301" s="47" t="s">
        <v>23</v>
      </c>
      <c r="N301" s="50" t="str">
        <f>IF(ISERROR(VLOOKUP(M301,'Specialised Service Code'!$A$1:$D$219,2,FALSE)),"",VLOOKUP(M301,'Specialised Service Code'!$A$1:$D$219,2,FALSE))</f>
        <v>SPECIALIST CANCER SERVICES FOR CHILDREN AND YOUNG PEOPLE: PAEDIATRIC CANCER</v>
      </c>
      <c r="O301" s="47" t="s">
        <v>83</v>
      </c>
    </row>
    <row r="302" spans="1:15">
      <c r="A302" s="121" t="s">
        <v>27</v>
      </c>
      <c r="B302" s="122" t="s">
        <v>124</v>
      </c>
      <c r="C302" s="121" t="s">
        <v>60</v>
      </c>
      <c r="D302" s="47" t="s">
        <v>29</v>
      </c>
      <c r="E302" s="48" t="s">
        <v>787</v>
      </c>
      <c r="F302" s="48" t="s">
        <v>788</v>
      </c>
      <c r="G302" s="47" t="s">
        <v>9</v>
      </c>
      <c r="H302" s="50" t="s">
        <v>24</v>
      </c>
      <c r="I302" s="47" t="s">
        <v>81</v>
      </c>
      <c r="J302" s="47" t="s">
        <v>13</v>
      </c>
      <c r="K302" s="50" t="str">
        <f>IF(ISERROR(VLOOKUP(J302,'Specialised Service Code'!$A$1:$D$219,2,FALSE)),"",VLOOKUP(J302,'Specialised Service Code'!$A$1:$D$219,2,FALSE))</f>
        <v>CHEMOTHERAPY SERVICES</v>
      </c>
      <c r="L302" s="47" t="s">
        <v>82</v>
      </c>
      <c r="M302" s="47" t="s">
        <v>23</v>
      </c>
      <c r="N302" s="50" t="str">
        <f>IF(ISERROR(VLOOKUP(M302,'Specialised Service Code'!$A$1:$D$219,2,FALSE)),"",VLOOKUP(M302,'Specialised Service Code'!$A$1:$D$219,2,FALSE))</f>
        <v>SPECIALIST CANCER SERVICES FOR CHILDREN AND YOUNG PEOPLE: PAEDIATRIC CANCER</v>
      </c>
      <c r="O302" s="47" t="s">
        <v>83</v>
      </c>
    </row>
    <row r="303" spans="1:15">
      <c r="A303" s="121" t="s">
        <v>27</v>
      </c>
      <c r="B303" s="122" t="s">
        <v>124</v>
      </c>
      <c r="C303" s="121" t="s">
        <v>60</v>
      </c>
      <c r="D303" s="47" t="s">
        <v>29</v>
      </c>
      <c r="E303" s="48" t="s">
        <v>789</v>
      </c>
      <c r="F303" s="48" t="s">
        <v>790</v>
      </c>
      <c r="G303" s="47" t="s">
        <v>9</v>
      </c>
      <c r="H303" s="50" t="s">
        <v>24</v>
      </c>
      <c r="I303" s="47" t="s">
        <v>81</v>
      </c>
      <c r="J303" s="47" t="s">
        <v>13</v>
      </c>
      <c r="K303" s="50" t="str">
        <f>IF(ISERROR(VLOOKUP(J303,'Specialised Service Code'!$A$1:$D$219,2,FALSE)),"",VLOOKUP(J303,'Specialised Service Code'!$A$1:$D$219,2,FALSE))</f>
        <v>CHEMOTHERAPY SERVICES</v>
      </c>
      <c r="L303" s="47" t="s">
        <v>82</v>
      </c>
      <c r="M303" s="47" t="s">
        <v>23</v>
      </c>
      <c r="N303" s="50" t="str">
        <f>IF(ISERROR(VLOOKUP(M303,'Specialised Service Code'!$A$1:$D$219,2,FALSE)),"",VLOOKUP(M303,'Specialised Service Code'!$A$1:$D$219,2,FALSE))</f>
        <v>SPECIALIST CANCER SERVICES FOR CHILDREN AND YOUNG PEOPLE: PAEDIATRIC CANCER</v>
      </c>
      <c r="O303" s="47" t="s">
        <v>83</v>
      </c>
    </row>
    <row r="304" spans="1:15">
      <c r="A304" s="121" t="s">
        <v>27</v>
      </c>
      <c r="B304" s="122" t="s">
        <v>124</v>
      </c>
      <c r="C304" s="121" t="s">
        <v>60</v>
      </c>
      <c r="D304" s="47" t="s">
        <v>29</v>
      </c>
      <c r="E304" s="48" t="s">
        <v>791</v>
      </c>
      <c r="F304" s="48" t="s">
        <v>792</v>
      </c>
      <c r="G304" s="47" t="s">
        <v>9</v>
      </c>
      <c r="H304" s="50" t="s">
        <v>24</v>
      </c>
      <c r="I304" s="47" t="s">
        <v>81</v>
      </c>
      <c r="J304" s="47" t="s">
        <v>13</v>
      </c>
      <c r="K304" s="50" t="str">
        <f>IF(ISERROR(VLOOKUP(J304,'Specialised Service Code'!$A$1:$D$219,2,FALSE)),"",VLOOKUP(J304,'Specialised Service Code'!$A$1:$D$219,2,FALSE))</f>
        <v>CHEMOTHERAPY SERVICES</v>
      </c>
      <c r="L304" s="47" t="s">
        <v>82</v>
      </c>
      <c r="M304" s="47" t="s">
        <v>23</v>
      </c>
      <c r="N304" s="50" t="str">
        <f>IF(ISERROR(VLOOKUP(M304,'Specialised Service Code'!$A$1:$D$219,2,FALSE)),"",VLOOKUP(M304,'Specialised Service Code'!$A$1:$D$219,2,FALSE))</f>
        <v>SPECIALIST CANCER SERVICES FOR CHILDREN AND YOUNG PEOPLE: PAEDIATRIC CANCER</v>
      </c>
      <c r="O304" s="47" t="s">
        <v>83</v>
      </c>
    </row>
    <row r="305" spans="1:15">
      <c r="A305" s="121" t="s">
        <v>27</v>
      </c>
      <c r="B305" s="122" t="s">
        <v>124</v>
      </c>
      <c r="C305" s="121" t="s">
        <v>60</v>
      </c>
      <c r="D305" s="47" t="s">
        <v>29</v>
      </c>
      <c r="E305" s="48" t="s">
        <v>793</v>
      </c>
      <c r="F305" s="48" t="s">
        <v>794</v>
      </c>
      <c r="G305" s="47" t="s">
        <v>9</v>
      </c>
      <c r="H305" s="50" t="s">
        <v>24</v>
      </c>
      <c r="I305" s="47" t="s">
        <v>81</v>
      </c>
      <c r="J305" s="47" t="s">
        <v>13</v>
      </c>
      <c r="K305" s="50" t="str">
        <f>IF(ISERROR(VLOOKUP(J305,'Specialised Service Code'!$A$1:$D$219,2,FALSE)),"",VLOOKUP(J305,'Specialised Service Code'!$A$1:$D$219,2,FALSE))</f>
        <v>CHEMOTHERAPY SERVICES</v>
      </c>
      <c r="L305" s="47" t="s">
        <v>82</v>
      </c>
      <c r="M305" s="47" t="s">
        <v>23</v>
      </c>
      <c r="N305" s="50" t="str">
        <f>IF(ISERROR(VLOOKUP(M305,'Specialised Service Code'!$A$1:$D$219,2,FALSE)),"",VLOOKUP(M305,'Specialised Service Code'!$A$1:$D$219,2,FALSE))</f>
        <v>SPECIALIST CANCER SERVICES FOR CHILDREN AND YOUNG PEOPLE: PAEDIATRIC CANCER</v>
      </c>
      <c r="O305" s="47" t="s">
        <v>83</v>
      </c>
    </row>
    <row r="306" spans="1:15">
      <c r="A306" s="121" t="s">
        <v>27</v>
      </c>
      <c r="B306" s="122" t="s">
        <v>125</v>
      </c>
      <c r="C306" s="121" t="s">
        <v>61</v>
      </c>
      <c r="D306" s="47" t="s">
        <v>29</v>
      </c>
      <c r="E306" s="48" t="s">
        <v>795</v>
      </c>
      <c r="F306" s="48" t="s">
        <v>796</v>
      </c>
      <c r="G306" s="47" t="s">
        <v>9</v>
      </c>
      <c r="H306" s="50" t="s">
        <v>24</v>
      </c>
      <c r="I306" s="47" t="s">
        <v>81</v>
      </c>
      <c r="J306" s="47" t="s">
        <v>13</v>
      </c>
      <c r="K306" s="50" t="str">
        <f>IF(ISERROR(VLOOKUP(J306,'Specialised Service Code'!$A$1:$D$219,2,FALSE)),"",VLOOKUP(J306,'Specialised Service Code'!$A$1:$D$219,2,FALSE))</f>
        <v>CHEMOTHERAPY SERVICES</v>
      </c>
      <c r="L306" s="47" t="s">
        <v>82</v>
      </c>
      <c r="M306" s="47" t="s">
        <v>23</v>
      </c>
      <c r="N306" s="50" t="str">
        <f>IF(ISERROR(VLOOKUP(M306,'Specialised Service Code'!$A$1:$D$219,2,FALSE)),"",VLOOKUP(M306,'Specialised Service Code'!$A$1:$D$219,2,FALSE))</f>
        <v>SPECIALIST CANCER SERVICES FOR CHILDREN AND YOUNG PEOPLE: PAEDIATRIC CANCER</v>
      </c>
      <c r="O306" s="47" t="s">
        <v>83</v>
      </c>
    </row>
    <row r="307" spans="1:15">
      <c r="A307" s="121" t="s">
        <v>27</v>
      </c>
      <c r="B307" s="122" t="s">
        <v>125</v>
      </c>
      <c r="C307" s="121" t="s">
        <v>61</v>
      </c>
      <c r="D307" s="47" t="s">
        <v>29</v>
      </c>
      <c r="E307" s="56" t="s">
        <v>797</v>
      </c>
      <c r="F307" s="56" t="s">
        <v>798</v>
      </c>
      <c r="G307" s="56" t="s">
        <v>9</v>
      </c>
      <c r="H307" s="57" t="s">
        <v>24</v>
      </c>
      <c r="I307" s="47" t="s">
        <v>81</v>
      </c>
      <c r="J307" s="47" t="s">
        <v>13</v>
      </c>
      <c r="K307" s="50" t="str">
        <f>IF(ISERROR(VLOOKUP(J307,'Specialised Service Code'!$A$1:$D$219,2,FALSE)),"",VLOOKUP(J307,'Specialised Service Code'!$A$1:$D$219,2,FALSE))</f>
        <v>CHEMOTHERAPY SERVICES</v>
      </c>
      <c r="L307" s="47" t="s">
        <v>82</v>
      </c>
      <c r="M307" s="47" t="s">
        <v>23</v>
      </c>
      <c r="N307" s="50" t="str">
        <f>IF(ISERROR(VLOOKUP(M307,'Specialised Service Code'!$A$1:$D$219,2,FALSE)),"",VLOOKUP(M307,'Specialised Service Code'!$A$1:$D$219,2,FALSE))</f>
        <v>SPECIALIST CANCER SERVICES FOR CHILDREN AND YOUNG PEOPLE: PAEDIATRIC CANCER</v>
      </c>
      <c r="O307" s="47" t="s">
        <v>83</v>
      </c>
    </row>
    <row r="308" spans="1:15">
      <c r="A308" s="121" t="s">
        <v>27</v>
      </c>
      <c r="B308" s="122" t="s">
        <v>125</v>
      </c>
      <c r="C308" s="121" t="s">
        <v>61</v>
      </c>
      <c r="D308" s="47" t="s">
        <v>29</v>
      </c>
      <c r="E308" s="48" t="s">
        <v>799</v>
      </c>
      <c r="F308" s="48" t="s">
        <v>800</v>
      </c>
      <c r="G308" s="48" t="s">
        <v>9</v>
      </c>
      <c r="H308" s="48" t="s">
        <v>24</v>
      </c>
      <c r="I308" s="47" t="s">
        <v>81</v>
      </c>
      <c r="J308" s="47" t="s">
        <v>13</v>
      </c>
      <c r="K308" s="50" t="str">
        <f>IF(ISERROR(VLOOKUP(J308,'Specialised Service Code'!$A$1:$D$219,2,FALSE)),"",VLOOKUP(J308,'Specialised Service Code'!$A$1:$D$219,2,FALSE))</f>
        <v>CHEMOTHERAPY SERVICES</v>
      </c>
      <c r="L308" s="47" t="s">
        <v>82</v>
      </c>
      <c r="M308" s="47" t="s">
        <v>23</v>
      </c>
      <c r="N308" s="50" t="str">
        <f>IF(ISERROR(VLOOKUP(M308,'Specialised Service Code'!$A$1:$D$219,2,FALSE)),"",VLOOKUP(M308,'Specialised Service Code'!$A$1:$D$219,2,FALSE))</f>
        <v>SPECIALIST CANCER SERVICES FOR CHILDREN AND YOUNG PEOPLE: PAEDIATRIC CANCER</v>
      </c>
      <c r="O308" s="47" t="s">
        <v>83</v>
      </c>
    </row>
    <row r="309" spans="1:15">
      <c r="A309" s="121" t="s">
        <v>27</v>
      </c>
      <c r="B309" s="122" t="s">
        <v>125</v>
      </c>
      <c r="C309" s="121" t="s">
        <v>61</v>
      </c>
      <c r="D309" s="47" t="s">
        <v>29</v>
      </c>
      <c r="E309" s="48" t="s">
        <v>801</v>
      </c>
      <c r="F309" s="48" t="s">
        <v>802</v>
      </c>
      <c r="G309" s="48" t="s">
        <v>9</v>
      </c>
      <c r="H309" s="48" t="s">
        <v>24</v>
      </c>
      <c r="I309" s="47" t="s">
        <v>81</v>
      </c>
      <c r="J309" s="47" t="s">
        <v>13</v>
      </c>
      <c r="K309" s="50" t="str">
        <f>IF(ISERROR(VLOOKUP(J309,'Specialised Service Code'!$A$1:$D$219,2,FALSE)),"",VLOOKUP(J309,'Specialised Service Code'!$A$1:$D$219,2,FALSE))</f>
        <v>CHEMOTHERAPY SERVICES</v>
      </c>
      <c r="L309" s="47" t="s">
        <v>82</v>
      </c>
      <c r="M309" s="47" t="s">
        <v>23</v>
      </c>
      <c r="N309" s="50" t="str">
        <f>IF(ISERROR(VLOOKUP(M309,'Specialised Service Code'!$A$1:$D$219,2,FALSE)),"",VLOOKUP(M309,'Specialised Service Code'!$A$1:$D$219,2,FALSE))</f>
        <v>SPECIALIST CANCER SERVICES FOR CHILDREN AND YOUNG PEOPLE: PAEDIATRIC CANCER</v>
      </c>
      <c r="O309" s="47" t="s">
        <v>83</v>
      </c>
    </row>
    <row r="310" spans="1:15">
      <c r="A310" s="121" t="s">
        <v>27</v>
      </c>
      <c r="B310" s="122" t="s">
        <v>125</v>
      </c>
      <c r="C310" s="121" t="s">
        <v>61</v>
      </c>
      <c r="D310" s="47" t="s">
        <v>29</v>
      </c>
      <c r="E310" s="48" t="s">
        <v>803</v>
      </c>
      <c r="F310" s="48" t="s">
        <v>804</v>
      </c>
      <c r="G310" s="48" t="s">
        <v>9</v>
      </c>
      <c r="H310" s="48" t="s">
        <v>24</v>
      </c>
      <c r="I310" s="47" t="s">
        <v>81</v>
      </c>
      <c r="J310" s="47" t="s">
        <v>13</v>
      </c>
      <c r="K310" s="50" t="str">
        <f>IF(ISERROR(VLOOKUP(J310,'Specialised Service Code'!$A$1:$D$219,2,FALSE)),"",VLOOKUP(J310,'Specialised Service Code'!$A$1:$D$219,2,FALSE))</f>
        <v>CHEMOTHERAPY SERVICES</v>
      </c>
      <c r="L310" s="47" t="s">
        <v>82</v>
      </c>
      <c r="M310" s="47" t="s">
        <v>23</v>
      </c>
      <c r="N310" s="50" t="str">
        <f>IF(ISERROR(VLOOKUP(M310,'Specialised Service Code'!$A$1:$D$219,2,FALSE)),"",VLOOKUP(M310,'Specialised Service Code'!$A$1:$D$219,2,FALSE))</f>
        <v>SPECIALIST CANCER SERVICES FOR CHILDREN AND YOUNG PEOPLE: PAEDIATRIC CANCER</v>
      </c>
      <c r="O310" s="47" t="s">
        <v>83</v>
      </c>
    </row>
    <row r="311" spans="1:15">
      <c r="A311" s="121" t="s">
        <v>27</v>
      </c>
      <c r="B311" s="122" t="s">
        <v>125</v>
      </c>
      <c r="C311" s="121" t="s">
        <v>61</v>
      </c>
      <c r="D311" s="47" t="s">
        <v>29</v>
      </c>
      <c r="E311" s="48" t="s">
        <v>805</v>
      </c>
      <c r="F311" s="48" t="s">
        <v>806</v>
      </c>
      <c r="G311" s="48" t="s">
        <v>9</v>
      </c>
      <c r="H311" s="48" t="s">
        <v>24</v>
      </c>
      <c r="I311" s="47" t="s">
        <v>81</v>
      </c>
      <c r="J311" s="47" t="s">
        <v>13</v>
      </c>
      <c r="K311" s="50" t="str">
        <f>IF(ISERROR(VLOOKUP(J311,'Specialised Service Code'!$A$1:$D$219,2,FALSE)),"",VLOOKUP(J311,'Specialised Service Code'!$A$1:$D$219,2,FALSE))</f>
        <v>CHEMOTHERAPY SERVICES</v>
      </c>
      <c r="L311" s="47" t="s">
        <v>82</v>
      </c>
      <c r="M311" s="47" t="s">
        <v>23</v>
      </c>
      <c r="N311" s="50" t="str">
        <f>IF(ISERROR(VLOOKUP(M311,'Specialised Service Code'!$A$1:$D$219,2,FALSE)),"",VLOOKUP(M311,'Specialised Service Code'!$A$1:$D$219,2,FALSE))</f>
        <v>SPECIALIST CANCER SERVICES FOR CHILDREN AND YOUNG PEOPLE: PAEDIATRIC CANCER</v>
      </c>
      <c r="O311" s="47" t="s">
        <v>83</v>
      </c>
    </row>
    <row r="312" spans="1:15">
      <c r="A312" s="121" t="s">
        <v>27</v>
      </c>
      <c r="B312" s="122" t="s">
        <v>125</v>
      </c>
      <c r="C312" s="121" t="s">
        <v>61</v>
      </c>
      <c r="D312" s="47" t="s">
        <v>29</v>
      </c>
      <c r="E312" s="48" t="s">
        <v>807</v>
      </c>
      <c r="F312" s="48" t="s">
        <v>808</v>
      </c>
      <c r="G312" s="48" t="s">
        <v>9</v>
      </c>
      <c r="H312" s="48" t="s">
        <v>24</v>
      </c>
      <c r="I312" s="47" t="s">
        <v>81</v>
      </c>
      <c r="J312" s="47" t="s">
        <v>13</v>
      </c>
      <c r="K312" s="50" t="str">
        <f>IF(ISERROR(VLOOKUP(J312,'Specialised Service Code'!$A$1:$D$219,2,FALSE)),"",VLOOKUP(J312,'Specialised Service Code'!$A$1:$D$219,2,FALSE))</f>
        <v>CHEMOTHERAPY SERVICES</v>
      </c>
      <c r="L312" s="47" t="s">
        <v>82</v>
      </c>
      <c r="M312" s="47" t="s">
        <v>23</v>
      </c>
      <c r="N312" s="50" t="str">
        <f>IF(ISERROR(VLOOKUP(M312,'Specialised Service Code'!$A$1:$D$219,2,FALSE)),"",VLOOKUP(M312,'Specialised Service Code'!$A$1:$D$219,2,FALSE))</f>
        <v>SPECIALIST CANCER SERVICES FOR CHILDREN AND YOUNG PEOPLE: PAEDIATRIC CANCER</v>
      </c>
      <c r="O312" s="47" t="s">
        <v>83</v>
      </c>
    </row>
    <row r="313" spans="1:15">
      <c r="A313" s="121" t="s">
        <v>27</v>
      </c>
      <c r="B313" s="122" t="s">
        <v>125</v>
      </c>
      <c r="C313" s="121" t="s">
        <v>61</v>
      </c>
      <c r="D313" s="47" t="s">
        <v>29</v>
      </c>
      <c r="E313" s="50" t="s">
        <v>809</v>
      </c>
      <c r="F313" s="47" t="s">
        <v>810</v>
      </c>
      <c r="G313" s="47" t="s">
        <v>9</v>
      </c>
      <c r="H313" s="50" t="s">
        <v>24</v>
      </c>
      <c r="I313" s="47" t="s">
        <v>81</v>
      </c>
      <c r="J313" s="47" t="s">
        <v>13</v>
      </c>
      <c r="K313" s="50" t="str">
        <f>IF(ISERROR(VLOOKUP(J313,'Specialised Service Code'!$A$1:$D$219,2,FALSE)),"",VLOOKUP(J313,'Specialised Service Code'!$A$1:$D$219,2,FALSE))</f>
        <v>CHEMOTHERAPY SERVICES</v>
      </c>
      <c r="L313" s="47" t="s">
        <v>82</v>
      </c>
      <c r="M313" s="47" t="s">
        <v>23</v>
      </c>
      <c r="N313" s="50" t="str">
        <f>IF(ISERROR(VLOOKUP(M313,'Specialised Service Code'!$A$1:$D$219,2,FALSE)),"",VLOOKUP(M313,'Specialised Service Code'!$A$1:$D$219,2,FALSE))</f>
        <v>SPECIALIST CANCER SERVICES FOR CHILDREN AND YOUNG PEOPLE: PAEDIATRIC CANCER</v>
      </c>
      <c r="O313" s="47" t="s">
        <v>83</v>
      </c>
    </row>
    <row r="314" spans="1:15">
      <c r="A314" s="121" t="s">
        <v>27</v>
      </c>
      <c r="B314" s="122" t="s">
        <v>125</v>
      </c>
      <c r="C314" s="121" t="s">
        <v>61</v>
      </c>
      <c r="D314" s="47" t="s">
        <v>29</v>
      </c>
      <c r="E314" s="49" t="s">
        <v>811</v>
      </c>
      <c r="F314" s="47" t="s">
        <v>812</v>
      </c>
      <c r="G314" s="47" t="s">
        <v>9</v>
      </c>
      <c r="H314" s="50" t="s">
        <v>24</v>
      </c>
      <c r="I314" s="47" t="s">
        <v>81</v>
      </c>
      <c r="J314" s="47" t="s">
        <v>13</v>
      </c>
      <c r="K314" s="50" t="str">
        <f>IF(ISERROR(VLOOKUP(J314,'Specialised Service Code'!$A$1:$D$219,2,FALSE)),"",VLOOKUP(J314,'Specialised Service Code'!$A$1:$D$219,2,FALSE))</f>
        <v>CHEMOTHERAPY SERVICES</v>
      </c>
      <c r="L314" s="47" t="s">
        <v>82</v>
      </c>
      <c r="M314" s="47" t="s">
        <v>23</v>
      </c>
      <c r="N314" s="50" t="str">
        <f>IF(ISERROR(VLOOKUP(M314,'Specialised Service Code'!$A$1:$D$219,2,FALSE)),"",VLOOKUP(M314,'Specialised Service Code'!$A$1:$D$219,2,FALSE))</f>
        <v>SPECIALIST CANCER SERVICES FOR CHILDREN AND YOUNG PEOPLE: PAEDIATRIC CANCER</v>
      </c>
      <c r="O314" s="47" t="s">
        <v>83</v>
      </c>
    </row>
    <row r="315" spans="1:15">
      <c r="A315" s="121" t="s">
        <v>27</v>
      </c>
      <c r="B315" s="122" t="s">
        <v>125</v>
      </c>
      <c r="C315" s="121" t="s">
        <v>61</v>
      </c>
      <c r="D315" s="47" t="s">
        <v>29</v>
      </c>
      <c r="E315" s="48" t="s">
        <v>813</v>
      </c>
      <c r="F315" s="50" t="s">
        <v>814</v>
      </c>
      <c r="G315" s="47" t="s">
        <v>9</v>
      </c>
      <c r="H315" s="50" t="s">
        <v>24</v>
      </c>
      <c r="I315" s="47" t="s">
        <v>81</v>
      </c>
      <c r="J315" s="47" t="s">
        <v>13</v>
      </c>
      <c r="K315" s="50" t="str">
        <f>IF(ISERROR(VLOOKUP(J315,'Specialised Service Code'!$A$1:$D$219,2,FALSE)),"",VLOOKUP(J315,'Specialised Service Code'!$A$1:$D$219,2,FALSE))</f>
        <v>CHEMOTHERAPY SERVICES</v>
      </c>
      <c r="L315" s="47" t="s">
        <v>82</v>
      </c>
      <c r="M315" s="47" t="s">
        <v>23</v>
      </c>
      <c r="N315" s="50" t="str">
        <f>IF(ISERROR(VLOOKUP(M315,'Specialised Service Code'!$A$1:$D$219,2,FALSE)),"",VLOOKUP(M315,'Specialised Service Code'!$A$1:$D$219,2,FALSE))</f>
        <v>SPECIALIST CANCER SERVICES FOR CHILDREN AND YOUNG PEOPLE: PAEDIATRIC CANCER</v>
      </c>
      <c r="O315" s="47" t="s">
        <v>83</v>
      </c>
    </row>
    <row r="316" spans="1:15">
      <c r="A316" s="121" t="s">
        <v>27</v>
      </c>
      <c r="B316" s="122" t="s">
        <v>125</v>
      </c>
      <c r="C316" s="121" t="s">
        <v>61</v>
      </c>
      <c r="D316" s="47" t="s">
        <v>29</v>
      </c>
      <c r="E316" s="47" t="s">
        <v>815</v>
      </c>
      <c r="F316" s="47" t="s">
        <v>816</v>
      </c>
      <c r="G316" s="47" t="s">
        <v>9</v>
      </c>
      <c r="H316" s="50" t="s">
        <v>24</v>
      </c>
      <c r="I316" s="47" t="s">
        <v>81</v>
      </c>
      <c r="J316" s="47" t="s">
        <v>13</v>
      </c>
      <c r="K316" s="50" t="str">
        <f>IF(ISERROR(VLOOKUP(J316,'Specialised Service Code'!$A$1:$D$219,2,FALSE)),"",VLOOKUP(J316,'Specialised Service Code'!$A$1:$D$219,2,FALSE))</f>
        <v>CHEMOTHERAPY SERVICES</v>
      </c>
      <c r="L316" s="47" t="s">
        <v>82</v>
      </c>
      <c r="M316" s="47" t="s">
        <v>23</v>
      </c>
      <c r="N316" s="50" t="str">
        <f>IF(ISERROR(VLOOKUP(M316,'Specialised Service Code'!$A$1:$D$219,2,FALSE)),"",VLOOKUP(M316,'Specialised Service Code'!$A$1:$D$219,2,FALSE))</f>
        <v>SPECIALIST CANCER SERVICES FOR CHILDREN AND YOUNG PEOPLE: PAEDIATRIC CANCER</v>
      </c>
      <c r="O316" s="47" t="s">
        <v>83</v>
      </c>
    </row>
    <row r="317" spans="1:15">
      <c r="A317" s="121" t="s">
        <v>27</v>
      </c>
      <c r="B317" s="122" t="s">
        <v>125</v>
      </c>
      <c r="C317" s="121" t="s">
        <v>61</v>
      </c>
      <c r="D317" s="47" t="s">
        <v>29</v>
      </c>
      <c r="E317" s="49" t="s">
        <v>817</v>
      </c>
      <c r="F317" s="47" t="s">
        <v>818</v>
      </c>
      <c r="G317" s="47" t="s">
        <v>9</v>
      </c>
      <c r="H317" s="50" t="s">
        <v>24</v>
      </c>
      <c r="I317" s="47" t="s">
        <v>81</v>
      </c>
      <c r="J317" s="47" t="s">
        <v>13</v>
      </c>
      <c r="K317" s="50" t="str">
        <f>IF(ISERROR(VLOOKUP(J317,'Specialised Service Code'!$A$1:$D$219,2,FALSE)),"",VLOOKUP(J317,'Specialised Service Code'!$A$1:$D$219,2,FALSE))</f>
        <v>CHEMOTHERAPY SERVICES</v>
      </c>
      <c r="L317" s="47" t="s">
        <v>82</v>
      </c>
      <c r="M317" s="47" t="s">
        <v>23</v>
      </c>
      <c r="N317" s="50" t="str">
        <f>IF(ISERROR(VLOOKUP(M317,'Specialised Service Code'!$A$1:$D$219,2,FALSE)),"",VLOOKUP(M317,'Specialised Service Code'!$A$1:$D$219,2,FALSE))</f>
        <v>SPECIALIST CANCER SERVICES FOR CHILDREN AND YOUNG PEOPLE: PAEDIATRIC CANCER</v>
      </c>
      <c r="O317" s="47" t="s">
        <v>83</v>
      </c>
    </row>
    <row r="318" spans="1:15">
      <c r="A318" s="121" t="s">
        <v>27</v>
      </c>
      <c r="B318" s="122" t="s">
        <v>125</v>
      </c>
      <c r="C318" s="121" t="s">
        <v>61</v>
      </c>
      <c r="D318" s="47" t="s">
        <v>29</v>
      </c>
      <c r="E318" s="48" t="s">
        <v>819</v>
      </c>
      <c r="F318" s="48" t="s">
        <v>820</v>
      </c>
      <c r="G318" s="47" t="s">
        <v>9</v>
      </c>
      <c r="H318" s="50" t="s">
        <v>24</v>
      </c>
      <c r="I318" s="47" t="s">
        <v>81</v>
      </c>
      <c r="J318" s="47" t="s">
        <v>13</v>
      </c>
      <c r="K318" s="50" t="str">
        <f>IF(ISERROR(VLOOKUP(J318,'Specialised Service Code'!$A$1:$D$219,2,FALSE)),"",VLOOKUP(J318,'Specialised Service Code'!$A$1:$D$219,2,FALSE))</f>
        <v>CHEMOTHERAPY SERVICES</v>
      </c>
      <c r="L318" s="47" t="s">
        <v>82</v>
      </c>
      <c r="M318" s="47" t="s">
        <v>23</v>
      </c>
      <c r="N318" s="50" t="str">
        <f>IF(ISERROR(VLOOKUP(M318,'Specialised Service Code'!$A$1:$D$219,2,FALSE)),"",VLOOKUP(M318,'Specialised Service Code'!$A$1:$D$219,2,FALSE))</f>
        <v>SPECIALIST CANCER SERVICES FOR CHILDREN AND YOUNG PEOPLE: PAEDIATRIC CANCER</v>
      </c>
      <c r="O318" s="47" t="s">
        <v>83</v>
      </c>
    </row>
    <row r="319" spans="1:15">
      <c r="A319" s="121" t="s">
        <v>27</v>
      </c>
      <c r="B319" s="122" t="s">
        <v>125</v>
      </c>
      <c r="C319" s="121" t="s">
        <v>61</v>
      </c>
      <c r="D319" s="47" t="s">
        <v>29</v>
      </c>
      <c r="E319" s="48" t="s">
        <v>821</v>
      </c>
      <c r="F319" s="48" t="s">
        <v>822</v>
      </c>
      <c r="G319" s="47" t="s">
        <v>9</v>
      </c>
      <c r="H319" s="50" t="s">
        <v>24</v>
      </c>
      <c r="I319" s="47" t="s">
        <v>81</v>
      </c>
      <c r="J319" s="47" t="s">
        <v>13</v>
      </c>
      <c r="K319" s="50" t="str">
        <f>IF(ISERROR(VLOOKUP(J319,'Specialised Service Code'!$A$1:$D$219,2,FALSE)),"",VLOOKUP(J319,'Specialised Service Code'!$A$1:$D$219,2,FALSE))</f>
        <v>CHEMOTHERAPY SERVICES</v>
      </c>
      <c r="L319" s="47" t="s">
        <v>82</v>
      </c>
      <c r="M319" s="47" t="s">
        <v>23</v>
      </c>
      <c r="N319" s="50" t="str">
        <f>IF(ISERROR(VLOOKUP(M319,'Specialised Service Code'!$A$1:$D$219,2,FALSE)),"",VLOOKUP(M319,'Specialised Service Code'!$A$1:$D$219,2,FALSE))</f>
        <v>SPECIALIST CANCER SERVICES FOR CHILDREN AND YOUNG PEOPLE: PAEDIATRIC CANCER</v>
      </c>
      <c r="O319" s="47" t="s">
        <v>83</v>
      </c>
    </row>
    <row r="320" spans="1:15">
      <c r="A320" s="121" t="s">
        <v>27</v>
      </c>
      <c r="B320" s="122" t="s">
        <v>125</v>
      </c>
      <c r="C320" s="121" t="s">
        <v>61</v>
      </c>
      <c r="D320" s="47" t="s">
        <v>29</v>
      </c>
      <c r="E320" s="48" t="s">
        <v>823</v>
      </c>
      <c r="F320" s="48" t="s">
        <v>824</v>
      </c>
      <c r="G320" s="47" t="s">
        <v>9</v>
      </c>
      <c r="H320" s="50" t="s">
        <v>24</v>
      </c>
      <c r="I320" s="47" t="s">
        <v>81</v>
      </c>
      <c r="J320" s="47" t="s">
        <v>13</v>
      </c>
      <c r="K320" s="50" t="str">
        <f>IF(ISERROR(VLOOKUP(J320,'Specialised Service Code'!$A$1:$D$219,2,FALSE)),"",VLOOKUP(J320,'Specialised Service Code'!$A$1:$D$219,2,FALSE))</f>
        <v>CHEMOTHERAPY SERVICES</v>
      </c>
      <c r="L320" s="47" t="s">
        <v>82</v>
      </c>
      <c r="M320" s="47" t="s">
        <v>23</v>
      </c>
      <c r="N320" s="50" t="str">
        <f>IF(ISERROR(VLOOKUP(M320,'Specialised Service Code'!$A$1:$D$219,2,FALSE)),"",VLOOKUP(M320,'Specialised Service Code'!$A$1:$D$219,2,FALSE))</f>
        <v>SPECIALIST CANCER SERVICES FOR CHILDREN AND YOUNG PEOPLE: PAEDIATRIC CANCER</v>
      </c>
      <c r="O320" s="47" t="s">
        <v>83</v>
      </c>
    </row>
    <row r="321" spans="1:15">
      <c r="A321" s="121" t="s">
        <v>27</v>
      </c>
      <c r="B321" s="122" t="s">
        <v>125</v>
      </c>
      <c r="C321" s="121" t="s">
        <v>61</v>
      </c>
      <c r="D321" s="47" t="s">
        <v>29</v>
      </c>
      <c r="E321" s="48" t="s">
        <v>825</v>
      </c>
      <c r="F321" s="48" t="s">
        <v>826</v>
      </c>
      <c r="G321" s="47" t="s">
        <v>9</v>
      </c>
      <c r="H321" s="50" t="s">
        <v>24</v>
      </c>
      <c r="I321" s="47" t="s">
        <v>81</v>
      </c>
      <c r="J321" s="47" t="s">
        <v>13</v>
      </c>
      <c r="K321" s="50" t="str">
        <f>IF(ISERROR(VLOOKUP(J321,'Specialised Service Code'!$A$1:$D$219,2,FALSE)),"",VLOOKUP(J321,'Specialised Service Code'!$A$1:$D$219,2,FALSE))</f>
        <v>CHEMOTHERAPY SERVICES</v>
      </c>
      <c r="L321" s="47" t="s">
        <v>82</v>
      </c>
      <c r="M321" s="47" t="s">
        <v>23</v>
      </c>
      <c r="N321" s="50" t="str">
        <f>IF(ISERROR(VLOOKUP(M321,'Specialised Service Code'!$A$1:$D$219,2,FALSE)),"",VLOOKUP(M321,'Specialised Service Code'!$A$1:$D$219,2,FALSE))</f>
        <v>SPECIALIST CANCER SERVICES FOR CHILDREN AND YOUNG PEOPLE: PAEDIATRIC CANCER</v>
      </c>
      <c r="O321" s="47" t="s">
        <v>83</v>
      </c>
    </row>
    <row r="322" spans="1:15">
      <c r="A322" s="121" t="s">
        <v>27</v>
      </c>
      <c r="B322" s="122" t="s">
        <v>125</v>
      </c>
      <c r="C322" s="121" t="s">
        <v>61</v>
      </c>
      <c r="D322" s="47" t="s">
        <v>29</v>
      </c>
      <c r="E322" s="48" t="s">
        <v>827</v>
      </c>
      <c r="F322" s="48" t="s">
        <v>828</v>
      </c>
      <c r="G322" s="47" t="s">
        <v>9</v>
      </c>
      <c r="H322" s="50" t="s">
        <v>24</v>
      </c>
      <c r="I322" s="47" t="s">
        <v>81</v>
      </c>
      <c r="J322" s="47" t="s">
        <v>13</v>
      </c>
      <c r="K322" s="50" t="str">
        <f>IF(ISERROR(VLOOKUP(J322,'Specialised Service Code'!$A$1:$D$219,2,FALSE)),"",VLOOKUP(J322,'Specialised Service Code'!$A$1:$D$219,2,FALSE))</f>
        <v>CHEMOTHERAPY SERVICES</v>
      </c>
      <c r="L322" s="47" t="s">
        <v>82</v>
      </c>
      <c r="M322" s="47" t="s">
        <v>23</v>
      </c>
      <c r="N322" s="50" t="str">
        <f>IF(ISERROR(VLOOKUP(M322,'Specialised Service Code'!$A$1:$D$219,2,FALSE)),"",VLOOKUP(M322,'Specialised Service Code'!$A$1:$D$219,2,FALSE))</f>
        <v>SPECIALIST CANCER SERVICES FOR CHILDREN AND YOUNG PEOPLE: PAEDIATRIC CANCER</v>
      </c>
      <c r="O322" s="47" t="s">
        <v>83</v>
      </c>
    </row>
    <row r="323" spans="1:15">
      <c r="A323" s="121" t="s">
        <v>27</v>
      </c>
      <c r="B323" s="122" t="s">
        <v>125</v>
      </c>
      <c r="C323" s="121" t="s">
        <v>61</v>
      </c>
      <c r="D323" s="47" t="s">
        <v>29</v>
      </c>
      <c r="E323" s="48" t="s">
        <v>829</v>
      </c>
      <c r="F323" s="48" t="s">
        <v>830</v>
      </c>
      <c r="G323" s="47" t="s">
        <v>9</v>
      </c>
      <c r="H323" s="50" t="s">
        <v>24</v>
      </c>
      <c r="I323" s="47" t="s">
        <v>81</v>
      </c>
      <c r="J323" s="47" t="s">
        <v>13</v>
      </c>
      <c r="K323" s="50" t="str">
        <f>IF(ISERROR(VLOOKUP(J323,'Specialised Service Code'!$A$1:$D$219,2,FALSE)),"",VLOOKUP(J323,'Specialised Service Code'!$A$1:$D$219,2,FALSE))</f>
        <v>CHEMOTHERAPY SERVICES</v>
      </c>
      <c r="L323" s="47" t="s">
        <v>82</v>
      </c>
      <c r="M323" s="47" t="s">
        <v>23</v>
      </c>
      <c r="N323" s="50" t="str">
        <f>IF(ISERROR(VLOOKUP(M323,'Specialised Service Code'!$A$1:$D$219,2,FALSE)),"",VLOOKUP(M323,'Specialised Service Code'!$A$1:$D$219,2,FALSE))</f>
        <v>SPECIALIST CANCER SERVICES FOR CHILDREN AND YOUNG PEOPLE: PAEDIATRIC CANCER</v>
      </c>
      <c r="O323" s="47" t="s">
        <v>83</v>
      </c>
    </row>
    <row r="324" spans="1:15">
      <c r="A324" s="121" t="s">
        <v>27</v>
      </c>
      <c r="B324" s="122" t="s">
        <v>125</v>
      </c>
      <c r="C324" s="121" t="s">
        <v>61</v>
      </c>
      <c r="D324" s="47" t="s">
        <v>29</v>
      </c>
      <c r="E324" s="56" t="s">
        <v>831</v>
      </c>
      <c r="F324" s="56" t="s">
        <v>832</v>
      </c>
      <c r="G324" s="56" t="s">
        <v>9</v>
      </c>
      <c r="H324" s="57" t="s">
        <v>24</v>
      </c>
      <c r="I324" s="47" t="s">
        <v>81</v>
      </c>
      <c r="J324" s="47" t="s">
        <v>13</v>
      </c>
      <c r="K324" s="50" t="str">
        <f>IF(ISERROR(VLOOKUP(J324,'Specialised Service Code'!$A$1:$D$219,2,FALSE)),"",VLOOKUP(J324,'Specialised Service Code'!$A$1:$D$219,2,FALSE))</f>
        <v>CHEMOTHERAPY SERVICES</v>
      </c>
      <c r="L324" s="47" t="s">
        <v>82</v>
      </c>
      <c r="M324" s="47" t="s">
        <v>23</v>
      </c>
      <c r="N324" s="50" t="str">
        <f>IF(ISERROR(VLOOKUP(M324,'Specialised Service Code'!$A$1:$D$219,2,FALSE)),"",VLOOKUP(M324,'Specialised Service Code'!$A$1:$D$219,2,FALSE))</f>
        <v>SPECIALIST CANCER SERVICES FOR CHILDREN AND YOUNG PEOPLE: PAEDIATRIC CANCER</v>
      </c>
      <c r="O324" s="47" t="s">
        <v>83</v>
      </c>
    </row>
    <row r="325" spans="1:15">
      <c r="A325" s="121" t="s">
        <v>27</v>
      </c>
      <c r="B325" s="122" t="s">
        <v>125</v>
      </c>
      <c r="C325" s="121" t="s">
        <v>61</v>
      </c>
      <c r="D325" s="47" t="s">
        <v>29</v>
      </c>
      <c r="E325" s="48" t="s">
        <v>833</v>
      </c>
      <c r="F325" s="48" t="s">
        <v>834</v>
      </c>
      <c r="G325" s="47" t="s">
        <v>9</v>
      </c>
      <c r="H325" s="50" t="s">
        <v>24</v>
      </c>
      <c r="I325" s="47" t="s">
        <v>81</v>
      </c>
      <c r="J325" s="47" t="s">
        <v>13</v>
      </c>
      <c r="K325" s="50" t="str">
        <f>IF(ISERROR(VLOOKUP(J325,'Specialised Service Code'!$A$1:$D$219,2,FALSE)),"",VLOOKUP(J325,'Specialised Service Code'!$A$1:$D$219,2,FALSE))</f>
        <v>CHEMOTHERAPY SERVICES</v>
      </c>
      <c r="L325" s="47" t="s">
        <v>82</v>
      </c>
      <c r="M325" s="47" t="s">
        <v>23</v>
      </c>
      <c r="N325" s="50" t="str">
        <f>IF(ISERROR(VLOOKUP(M325,'Specialised Service Code'!$A$1:$D$219,2,FALSE)),"",VLOOKUP(M325,'Specialised Service Code'!$A$1:$D$219,2,FALSE))</f>
        <v>SPECIALIST CANCER SERVICES FOR CHILDREN AND YOUNG PEOPLE: PAEDIATRIC CANCER</v>
      </c>
      <c r="O325" s="47" t="s">
        <v>83</v>
      </c>
    </row>
    <row r="326" spans="1:15">
      <c r="A326" s="121" t="s">
        <v>27</v>
      </c>
      <c r="B326" s="122" t="s">
        <v>125</v>
      </c>
      <c r="C326" s="121" t="s">
        <v>61</v>
      </c>
      <c r="D326" s="47" t="s">
        <v>29</v>
      </c>
      <c r="E326" s="48" t="s">
        <v>835</v>
      </c>
      <c r="F326" s="48" t="s">
        <v>836</v>
      </c>
      <c r="G326" s="47" t="s">
        <v>9</v>
      </c>
      <c r="H326" s="50" t="s">
        <v>24</v>
      </c>
      <c r="I326" s="47" t="s">
        <v>81</v>
      </c>
      <c r="J326" s="47" t="s">
        <v>13</v>
      </c>
      <c r="K326" s="50" t="str">
        <f>IF(ISERROR(VLOOKUP(J326,'Specialised Service Code'!$A$1:$D$219,2,FALSE)),"",VLOOKUP(J326,'Specialised Service Code'!$A$1:$D$219,2,FALSE))</f>
        <v>CHEMOTHERAPY SERVICES</v>
      </c>
      <c r="L326" s="47" t="s">
        <v>82</v>
      </c>
      <c r="M326" s="47" t="s">
        <v>23</v>
      </c>
      <c r="N326" s="50" t="str">
        <f>IF(ISERROR(VLOOKUP(M326,'Specialised Service Code'!$A$1:$D$219,2,FALSE)),"",VLOOKUP(M326,'Specialised Service Code'!$A$1:$D$219,2,FALSE))</f>
        <v>SPECIALIST CANCER SERVICES FOR CHILDREN AND YOUNG PEOPLE: PAEDIATRIC CANCER</v>
      </c>
      <c r="O326" s="47" t="s">
        <v>83</v>
      </c>
    </row>
    <row r="327" spans="1:15">
      <c r="A327" s="121" t="s">
        <v>27</v>
      </c>
      <c r="B327" s="122" t="s">
        <v>125</v>
      </c>
      <c r="C327" s="121" t="s">
        <v>61</v>
      </c>
      <c r="D327" s="47" t="s">
        <v>29</v>
      </c>
      <c r="E327" s="49" t="s">
        <v>837</v>
      </c>
      <c r="F327" s="47" t="s">
        <v>838</v>
      </c>
      <c r="G327" s="47" t="s">
        <v>9</v>
      </c>
      <c r="H327" s="50" t="s">
        <v>24</v>
      </c>
      <c r="I327" s="47" t="s">
        <v>81</v>
      </c>
      <c r="J327" s="47" t="s">
        <v>13</v>
      </c>
      <c r="K327" s="50" t="str">
        <f>IF(ISERROR(VLOOKUP(J327,'Specialised Service Code'!$A$1:$D$219,2,FALSE)),"",VLOOKUP(J327,'Specialised Service Code'!$A$1:$D$219,2,FALSE))</f>
        <v>CHEMOTHERAPY SERVICES</v>
      </c>
      <c r="L327" s="47" t="s">
        <v>82</v>
      </c>
      <c r="M327" s="47" t="s">
        <v>23</v>
      </c>
      <c r="N327" s="50" t="str">
        <f>IF(ISERROR(VLOOKUP(M327,'Specialised Service Code'!$A$1:$D$219,2,FALSE)),"",VLOOKUP(M327,'Specialised Service Code'!$A$1:$D$219,2,FALSE))</f>
        <v>SPECIALIST CANCER SERVICES FOR CHILDREN AND YOUNG PEOPLE: PAEDIATRIC CANCER</v>
      </c>
      <c r="O327" s="47" t="s">
        <v>83</v>
      </c>
    </row>
    <row r="328" spans="1:15">
      <c r="A328" s="121" t="s">
        <v>27</v>
      </c>
      <c r="B328" s="122" t="s">
        <v>125</v>
      </c>
      <c r="C328" s="121" t="s">
        <v>61</v>
      </c>
      <c r="D328" s="47" t="s">
        <v>29</v>
      </c>
      <c r="E328" s="48" t="s">
        <v>839</v>
      </c>
      <c r="F328" s="50" t="s">
        <v>840</v>
      </c>
      <c r="G328" s="47" t="s">
        <v>9</v>
      </c>
      <c r="H328" s="50" t="s">
        <v>24</v>
      </c>
      <c r="I328" s="47" t="s">
        <v>81</v>
      </c>
      <c r="J328" s="47" t="s">
        <v>13</v>
      </c>
      <c r="K328" s="50" t="str">
        <f>IF(ISERROR(VLOOKUP(J328,'Specialised Service Code'!$A$1:$D$219,2,FALSE)),"",VLOOKUP(J328,'Specialised Service Code'!$A$1:$D$219,2,FALSE))</f>
        <v>CHEMOTHERAPY SERVICES</v>
      </c>
      <c r="L328" s="47" t="s">
        <v>82</v>
      </c>
      <c r="M328" s="47" t="s">
        <v>23</v>
      </c>
      <c r="N328" s="50" t="str">
        <f>IF(ISERROR(VLOOKUP(M328,'Specialised Service Code'!$A$1:$D$219,2,FALSE)),"",VLOOKUP(M328,'Specialised Service Code'!$A$1:$D$219,2,FALSE))</f>
        <v>SPECIALIST CANCER SERVICES FOR CHILDREN AND YOUNG PEOPLE: PAEDIATRIC CANCER</v>
      </c>
      <c r="O328" s="47" t="s">
        <v>83</v>
      </c>
    </row>
    <row r="329" spans="1:15">
      <c r="A329" s="121" t="s">
        <v>27</v>
      </c>
      <c r="B329" s="122" t="s">
        <v>125</v>
      </c>
      <c r="C329" s="121" t="s">
        <v>61</v>
      </c>
      <c r="D329" s="47" t="s">
        <v>29</v>
      </c>
      <c r="E329" s="48" t="s">
        <v>841</v>
      </c>
      <c r="F329" s="48" t="s">
        <v>842</v>
      </c>
      <c r="G329" s="47" t="s">
        <v>9</v>
      </c>
      <c r="H329" s="50" t="s">
        <v>24</v>
      </c>
      <c r="I329" s="47" t="s">
        <v>81</v>
      </c>
      <c r="J329" s="47" t="s">
        <v>13</v>
      </c>
      <c r="K329" s="50" t="str">
        <f>IF(ISERROR(VLOOKUP(J329,'Specialised Service Code'!$A$1:$D$219,2,FALSE)),"",VLOOKUP(J329,'Specialised Service Code'!$A$1:$D$219,2,FALSE))</f>
        <v>CHEMOTHERAPY SERVICES</v>
      </c>
      <c r="L329" s="47" t="s">
        <v>82</v>
      </c>
      <c r="M329" s="47" t="s">
        <v>23</v>
      </c>
      <c r="N329" s="50" t="str">
        <f>IF(ISERROR(VLOOKUP(M329,'Specialised Service Code'!$A$1:$D$219,2,FALSE)),"",VLOOKUP(M329,'Specialised Service Code'!$A$1:$D$219,2,FALSE))</f>
        <v>SPECIALIST CANCER SERVICES FOR CHILDREN AND YOUNG PEOPLE: PAEDIATRIC CANCER</v>
      </c>
      <c r="O329" s="47" t="s">
        <v>83</v>
      </c>
    </row>
    <row r="330" spans="1:15">
      <c r="A330" s="121" t="s">
        <v>27</v>
      </c>
      <c r="B330" s="122" t="s">
        <v>125</v>
      </c>
      <c r="C330" s="121" t="s">
        <v>61</v>
      </c>
      <c r="D330" s="47" t="s">
        <v>29</v>
      </c>
      <c r="E330" s="48" t="s">
        <v>843</v>
      </c>
      <c r="F330" s="48" t="s">
        <v>844</v>
      </c>
      <c r="G330" s="47" t="s">
        <v>9</v>
      </c>
      <c r="H330" s="50" t="s">
        <v>24</v>
      </c>
      <c r="I330" s="47" t="s">
        <v>81</v>
      </c>
      <c r="J330" s="47" t="s">
        <v>13</v>
      </c>
      <c r="K330" s="50" t="str">
        <f>IF(ISERROR(VLOOKUP(J330,'Specialised Service Code'!$A$1:$D$219,2,FALSE)),"",VLOOKUP(J330,'Specialised Service Code'!$A$1:$D$219,2,FALSE))</f>
        <v>CHEMOTHERAPY SERVICES</v>
      </c>
      <c r="L330" s="47" t="s">
        <v>82</v>
      </c>
      <c r="M330" s="47" t="s">
        <v>23</v>
      </c>
      <c r="N330" s="50" t="str">
        <f>IF(ISERROR(VLOOKUP(M330,'Specialised Service Code'!$A$1:$D$219,2,FALSE)),"",VLOOKUP(M330,'Specialised Service Code'!$A$1:$D$219,2,FALSE))</f>
        <v>SPECIALIST CANCER SERVICES FOR CHILDREN AND YOUNG PEOPLE: PAEDIATRIC CANCER</v>
      </c>
      <c r="O330" s="47" t="s">
        <v>83</v>
      </c>
    </row>
    <row r="331" spans="1:15">
      <c r="A331" s="121" t="s">
        <v>27</v>
      </c>
      <c r="B331" s="122" t="s">
        <v>125</v>
      </c>
      <c r="C331" s="121" t="s">
        <v>61</v>
      </c>
      <c r="D331" s="47" t="s">
        <v>29</v>
      </c>
      <c r="E331" s="48" t="s">
        <v>845</v>
      </c>
      <c r="F331" s="50" t="s">
        <v>846</v>
      </c>
      <c r="G331" s="47" t="s">
        <v>9</v>
      </c>
      <c r="H331" s="50" t="s">
        <v>24</v>
      </c>
      <c r="I331" s="47" t="s">
        <v>81</v>
      </c>
      <c r="J331" s="47" t="s">
        <v>13</v>
      </c>
      <c r="K331" s="50" t="str">
        <f>IF(ISERROR(VLOOKUP(J331,'Specialised Service Code'!$A$1:$D$219,2,FALSE)),"",VLOOKUP(J331,'Specialised Service Code'!$A$1:$D$219,2,FALSE))</f>
        <v>CHEMOTHERAPY SERVICES</v>
      </c>
      <c r="L331" s="47" t="s">
        <v>82</v>
      </c>
      <c r="M331" s="47" t="s">
        <v>23</v>
      </c>
      <c r="N331" s="50" t="str">
        <f>IF(ISERROR(VLOOKUP(M331,'Specialised Service Code'!$A$1:$D$219,2,FALSE)),"",VLOOKUP(M331,'Specialised Service Code'!$A$1:$D$219,2,FALSE))</f>
        <v>SPECIALIST CANCER SERVICES FOR CHILDREN AND YOUNG PEOPLE: PAEDIATRIC CANCER</v>
      </c>
      <c r="O331" s="47" t="s">
        <v>83</v>
      </c>
    </row>
    <row r="332" spans="1:15">
      <c r="A332" s="121" t="s">
        <v>27</v>
      </c>
      <c r="B332" s="122" t="s">
        <v>125</v>
      </c>
      <c r="C332" s="121" t="s">
        <v>61</v>
      </c>
      <c r="D332" s="47" t="s">
        <v>29</v>
      </c>
      <c r="E332" s="48" t="s">
        <v>847</v>
      </c>
      <c r="F332" s="50" t="s">
        <v>848</v>
      </c>
      <c r="G332" s="47" t="s">
        <v>9</v>
      </c>
      <c r="H332" s="50" t="s">
        <v>24</v>
      </c>
      <c r="I332" s="47" t="s">
        <v>81</v>
      </c>
      <c r="J332" s="47" t="s">
        <v>13</v>
      </c>
      <c r="K332" s="50" t="str">
        <f>IF(ISERROR(VLOOKUP(J332,'Specialised Service Code'!$A$1:$D$219,2,FALSE)),"",VLOOKUP(J332,'Specialised Service Code'!$A$1:$D$219,2,FALSE))</f>
        <v>CHEMOTHERAPY SERVICES</v>
      </c>
      <c r="L332" s="47" t="s">
        <v>82</v>
      </c>
      <c r="M332" s="47" t="s">
        <v>23</v>
      </c>
      <c r="N332" s="50" t="str">
        <f>IF(ISERROR(VLOOKUP(M332,'Specialised Service Code'!$A$1:$D$219,2,FALSE)),"",VLOOKUP(M332,'Specialised Service Code'!$A$1:$D$219,2,FALSE))</f>
        <v>SPECIALIST CANCER SERVICES FOR CHILDREN AND YOUNG PEOPLE: PAEDIATRIC CANCER</v>
      </c>
      <c r="O332" s="47" t="s">
        <v>83</v>
      </c>
    </row>
    <row r="333" spans="1:15">
      <c r="A333" s="121" t="s">
        <v>27</v>
      </c>
      <c r="B333" s="122" t="s">
        <v>125</v>
      </c>
      <c r="C333" s="121" t="s">
        <v>61</v>
      </c>
      <c r="D333" s="47" t="s">
        <v>29</v>
      </c>
      <c r="E333" s="49" t="s">
        <v>849</v>
      </c>
      <c r="F333" s="47" t="s">
        <v>850</v>
      </c>
      <c r="G333" s="47" t="s">
        <v>9</v>
      </c>
      <c r="H333" s="50" t="s">
        <v>24</v>
      </c>
      <c r="I333" s="47" t="s">
        <v>81</v>
      </c>
      <c r="J333" s="47" t="s">
        <v>13</v>
      </c>
      <c r="K333" s="50" t="str">
        <f>IF(ISERROR(VLOOKUP(J333,'Specialised Service Code'!$A$1:$D$219,2,FALSE)),"",VLOOKUP(J333,'Specialised Service Code'!$A$1:$D$219,2,FALSE))</f>
        <v>CHEMOTHERAPY SERVICES</v>
      </c>
      <c r="L333" s="47" t="s">
        <v>82</v>
      </c>
      <c r="M333" s="47" t="s">
        <v>23</v>
      </c>
      <c r="N333" s="50" t="str">
        <f>IF(ISERROR(VLOOKUP(M333,'Specialised Service Code'!$A$1:$D$219,2,FALSE)),"",VLOOKUP(M333,'Specialised Service Code'!$A$1:$D$219,2,FALSE))</f>
        <v>SPECIALIST CANCER SERVICES FOR CHILDREN AND YOUNG PEOPLE: PAEDIATRIC CANCER</v>
      </c>
      <c r="O333" s="47" t="s">
        <v>83</v>
      </c>
    </row>
    <row r="334" spans="1:15">
      <c r="A334" s="121" t="s">
        <v>27</v>
      </c>
      <c r="B334" s="122" t="s">
        <v>125</v>
      </c>
      <c r="C334" s="121" t="s">
        <v>61</v>
      </c>
      <c r="D334" s="47" t="s">
        <v>29</v>
      </c>
      <c r="E334" s="48" t="s">
        <v>851</v>
      </c>
      <c r="F334" s="48" t="s">
        <v>852</v>
      </c>
      <c r="G334" s="47" t="s">
        <v>9</v>
      </c>
      <c r="H334" s="50" t="s">
        <v>24</v>
      </c>
      <c r="I334" s="47" t="s">
        <v>81</v>
      </c>
      <c r="J334" s="47" t="s">
        <v>13</v>
      </c>
      <c r="K334" s="50" t="str">
        <f>IF(ISERROR(VLOOKUP(J334,'Specialised Service Code'!$A$1:$D$219,2,FALSE)),"",VLOOKUP(J334,'Specialised Service Code'!$A$1:$D$219,2,FALSE))</f>
        <v>CHEMOTHERAPY SERVICES</v>
      </c>
      <c r="L334" s="47" t="s">
        <v>82</v>
      </c>
      <c r="M334" s="47" t="s">
        <v>23</v>
      </c>
      <c r="N334" s="50" t="str">
        <f>IF(ISERROR(VLOOKUP(M334,'Specialised Service Code'!$A$1:$D$219,2,FALSE)),"",VLOOKUP(M334,'Specialised Service Code'!$A$1:$D$219,2,FALSE))</f>
        <v>SPECIALIST CANCER SERVICES FOR CHILDREN AND YOUNG PEOPLE: PAEDIATRIC CANCER</v>
      </c>
      <c r="O334" s="47" t="s">
        <v>83</v>
      </c>
    </row>
    <row r="335" spans="1:15">
      <c r="A335" s="121" t="s">
        <v>27</v>
      </c>
      <c r="B335" s="122" t="s">
        <v>125</v>
      </c>
      <c r="C335" s="121" t="s">
        <v>61</v>
      </c>
      <c r="D335" s="47" t="s">
        <v>29</v>
      </c>
      <c r="E335" s="48" t="s">
        <v>853</v>
      </c>
      <c r="F335" s="48" t="s">
        <v>854</v>
      </c>
      <c r="G335" s="47" t="s">
        <v>9</v>
      </c>
      <c r="H335" s="50" t="s">
        <v>24</v>
      </c>
      <c r="I335" s="47" t="s">
        <v>81</v>
      </c>
      <c r="J335" s="47" t="s">
        <v>13</v>
      </c>
      <c r="K335" s="50" t="str">
        <f>IF(ISERROR(VLOOKUP(J335,'Specialised Service Code'!$A$1:$D$219,2,FALSE)),"",VLOOKUP(J335,'Specialised Service Code'!$A$1:$D$219,2,FALSE))</f>
        <v>CHEMOTHERAPY SERVICES</v>
      </c>
      <c r="L335" s="47" t="s">
        <v>82</v>
      </c>
      <c r="M335" s="47" t="s">
        <v>23</v>
      </c>
      <c r="N335" s="50" t="str">
        <f>IF(ISERROR(VLOOKUP(M335,'Specialised Service Code'!$A$1:$D$219,2,FALSE)),"",VLOOKUP(M335,'Specialised Service Code'!$A$1:$D$219,2,FALSE))</f>
        <v>SPECIALIST CANCER SERVICES FOR CHILDREN AND YOUNG PEOPLE: PAEDIATRIC CANCER</v>
      </c>
      <c r="O335" s="47" t="s">
        <v>83</v>
      </c>
    </row>
    <row r="336" spans="1:15">
      <c r="A336" s="121" t="s">
        <v>27</v>
      </c>
      <c r="B336" s="122" t="s">
        <v>125</v>
      </c>
      <c r="C336" s="121" t="s">
        <v>61</v>
      </c>
      <c r="D336" s="47" t="s">
        <v>29</v>
      </c>
      <c r="E336" s="48" t="s">
        <v>855</v>
      </c>
      <c r="F336" s="48" t="s">
        <v>856</v>
      </c>
      <c r="G336" s="47" t="s">
        <v>9</v>
      </c>
      <c r="H336" s="50" t="s">
        <v>24</v>
      </c>
      <c r="I336" s="47" t="s">
        <v>81</v>
      </c>
      <c r="J336" s="47" t="s">
        <v>13</v>
      </c>
      <c r="K336" s="50" t="str">
        <f>IF(ISERROR(VLOOKUP(J336,'Specialised Service Code'!$A$1:$D$219,2,FALSE)),"",VLOOKUP(J336,'Specialised Service Code'!$A$1:$D$219,2,FALSE))</f>
        <v>CHEMOTHERAPY SERVICES</v>
      </c>
      <c r="L336" s="47" t="s">
        <v>82</v>
      </c>
      <c r="M336" s="47" t="s">
        <v>23</v>
      </c>
      <c r="N336" s="50" t="str">
        <f>IF(ISERROR(VLOOKUP(M336,'Specialised Service Code'!$A$1:$D$219,2,FALSE)),"",VLOOKUP(M336,'Specialised Service Code'!$A$1:$D$219,2,FALSE))</f>
        <v>SPECIALIST CANCER SERVICES FOR CHILDREN AND YOUNG PEOPLE: PAEDIATRIC CANCER</v>
      </c>
      <c r="O336" s="47" t="s">
        <v>83</v>
      </c>
    </row>
    <row r="337" spans="1:15">
      <c r="A337" s="121" t="s">
        <v>27</v>
      </c>
      <c r="B337" s="122" t="s">
        <v>125</v>
      </c>
      <c r="C337" s="121" t="s">
        <v>61</v>
      </c>
      <c r="D337" s="47" t="s">
        <v>29</v>
      </c>
      <c r="E337" s="49" t="s">
        <v>857</v>
      </c>
      <c r="F337" s="47" t="s">
        <v>858</v>
      </c>
      <c r="G337" s="47" t="s">
        <v>9</v>
      </c>
      <c r="H337" s="50" t="s">
        <v>24</v>
      </c>
      <c r="I337" s="47" t="s">
        <v>81</v>
      </c>
      <c r="J337" s="47" t="s">
        <v>13</v>
      </c>
      <c r="K337" s="50" t="str">
        <f>IF(ISERROR(VLOOKUP(J337,'Specialised Service Code'!$A$1:$D$219,2,FALSE)),"",VLOOKUP(J337,'Specialised Service Code'!$A$1:$D$219,2,FALSE))</f>
        <v>CHEMOTHERAPY SERVICES</v>
      </c>
      <c r="L337" s="47" t="s">
        <v>82</v>
      </c>
      <c r="M337" s="47" t="s">
        <v>23</v>
      </c>
      <c r="N337" s="50" t="str">
        <f>IF(ISERROR(VLOOKUP(M337,'Specialised Service Code'!$A$1:$D$219,2,FALSE)),"",VLOOKUP(M337,'Specialised Service Code'!$A$1:$D$219,2,FALSE))</f>
        <v>SPECIALIST CANCER SERVICES FOR CHILDREN AND YOUNG PEOPLE: PAEDIATRIC CANCER</v>
      </c>
      <c r="O337" s="47" t="s">
        <v>83</v>
      </c>
    </row>
    <row r="338" spans="1:15">
      <c r="A338" s="121" t="s">
        <v>27</v>
      </c>
      <c r="B338" s="122" t="s">
        <v>125</v>
      </c>
      <c r="C338" s="121" t="s">
        <v>61</v>
      </c>
      <c r="D338" s="47" t="s">
        <v>29</v>
      </c>
      <c r="E338" s="48" t="s">
        <v>859</v>
      </c>
      <c r="F338" s="48" t="s">
        <v>860</v>
      </c>
      <c r="G338" s="47" t="s">
        <v>9</v>
      </c>
      <c r="H338" s="50" t="s">
        <v>24</v>
      </c>
      <c r="I338" s="47" t="s">
        <v>81</v>
      </c>
      <c r="J338" s="47" t="s">
        <v>13</v>
      </c>
      <c r="K338" s="50" t="str">
        <f>IF(ISERROR(VLOOKUP(J338,'Specialised Service Code'!$A$1:$D$219,2,FALSE)),"",VLOOKUP(J338,'Specialised Service Code'!$A$1:$D$219,2,FALSE))</f>
        <v>CHEMOTHERAPY SERVICES</v>
      </c>
      <c r="L338" s="47" t="s">
        <v>82</v>
      </c>
      <c r="M338" s="47" t="s">
        <v>23</v>
      </c>
      <c r="N338" s="50" t="str">
        <f>IF(ISERROR(VLOOKUP(M338,'Specialised Service Code'!$A$1:$D$219,2,FALSE)),"",VLOOKUP(M338,'Specialised Service Code'!$A$1:$D$219,2,FALSE))</f>
        <v>SPECIALIST CANCER SERVICES FOR CHILDREN AND YOUNG PEOPLE: PAEDIATRIC CANCER</v>
      </c>
      <c r="O338" s="47" t="s">
        <v>83</v>
      </c>
    </row>
    <row r="339" spans="1:15">
      <c r="A339" s="121" t="s">
        <v>27</v>
      </c>
      <c r="B339" s="122" t="s">
        <v>125</v>
      </c>
      <c r="C339" s="121" t="s">
        <v>61</v>
      </c>
      <c r="D339" s="47" t="s">
        <v>29</v>
      </c>
      <c r="E339" s="48" t="s">
        <v>861</v>
      </c>
      <c r="F339" s="48" t="s">
        <v>862</v>
      </c>
      <c r="G339" s="47" t="s">
        <v>9</v>
      </c>
      <c r="H339" s="50" t="s">
        <v>24</v>
      </c>
      <c r="I339" s="47" t="s">
        <v>81</v>
      </c>
      <c r="J339" s="47" t="s">
        <v>13</v>
      </c>
      <c r="K339" s="50" t="str">
        <f>IF(ISERROR(VLOOKUP(J339,'Specialised Service Code'!$A$1:$D$219,2,FALSE)),"",VLOOKUP(J339,'Specialised Service Code'!$A$1:$D$219,2,FALSE))</f>
        <v>CHEMOTHERAPY SERVICES</v>
      </c>
      <c r="L339" s="47" t="s">
        <v>82</v>
      </c>
      <c r="M339" s="47" t="s">
        <v>23</v>
      </c>
      <c r="N339" s="50" t="str">
        <f>IF(ISERROR(VLOOKUP(M339,'Specialised Service Code'!$A$1:$D$219,2,FALSE)),"",VLOOKUP(M339,'Specialised Service Code'!$A$1:$D$219,2,FALSE))</f>
        <v>SPECIALIST CANCER SERVICES FOR CHILDREN AND YOUNG PEOPLE: PAEDIATRIC CANCER</v>
      </c>
      <c r="O339" s="47" t="s">
        <v>83</v>
      </c>
    </row>
    <row r="340" spans="1:15">
      <c r="A340" s="121" t="s">
        <v>27</v>
      </c>
      <c r="B340" s="122" t="s">
        <v>125</v>
      </c>
      <c r="C340" s="121" t="s">
        <v>61</v>
      </c>
      <c r="D340" s="47" t="s">
        <v>29</v>
      </c>
      <c r="E340" s="48" t="s">
        <v>863</v>
      </c>
      <c r="F340" s="48" t="s">
        <v>864</v>
      </c>
      <c r="G340" s="47" t="s">
        <v>9</v>
      </c>
      <c r="H340" s="50" t="s">
        <v>24</v>
      </c>
      <c r="I340" s="47" t="s">
        <v>81</v>
      </c>
      <c r="J340" s="47" t="s">
        <v>13</v>
      </c>
      <c r="K340" s="50" t="str">
        <f>IF(ISERROR(VLOOKUP(J340,'Specialised Service Code'!$A$1:$D$219,2,FALSE)),"",VLOOKUP(J340,'Specialised Service Code'!$A$1:$D$219,2,FALSE))</f>
        <v>CHEMOTHERAPY SERVICES</v>
      </c>
      <c r="L340" s="47" t="s">
        <v>82</v>
      </c>
      <c r="M340" s="47" t="s">
        <v>23</v>
      </c>
      <c r="N340" s="50" t="str">
        <f>IF(ISERROR(VLOOKUP(M340,'Specialised Service Code'!$A$1:$D$219,2,FALSE)),"",VLOOKUP(M340,'Specialised Service Code'!$A$1:$D$219,2,FALSE))</f>
        <v>SPECIALIST CANCER SERVICES FOR CHILDREN AND YOUNG PEOPLE: PAEDIATRIC CANCER</v>
      </c>
      <c r="O340" s="47" t="s">
        <v>83</v>
      </c>
    </row>
    <row r="341" spans="1:15">
      <c r="A341" s="121" t="s">
        <v>27</v>
      </c>
      <c r="B341" s="122" t="s">
        <v>125</v>
      </c>
      <c r="C341" s="121" t="s">
        <v>61</v>
      </c>
      <c r="D341" s="47" t="s">
        <v>29</v>
      </c>
      <c r="E341" s="48" t="s">
        <v>865</v>
      </c>
      <c r="F341" s="48" t="s">
        <v>866</v>
      </c>
      <c r="G341" s="47" t="s">
        <v>9</v>
      </c>
      <c r="H341" s="50" t="s">
        <v>24</v>
      </c>
      <c r="I341" s="47" t="s">
        <v>81</v>
      </c>
      <c r="J341" s="47" t="s">
        <v>13</v>
      </c>
      <c r="K341" s="50" t="str">
        <f>IF(ISERROR(VLOOKUP(J341,'Specialised Service Code'!$A$1:$D$219,2,FALSE)),"",VLOOKUP(J341,'Specialised Service Code'!$A$1:$D$219,2,FALSE))</f>
        <v>CHEMOTHERAPY SERVICES</v>
      </c>
      <c r="L341" s="47" t="s">
        <v>82</v>
      </c>
      <c r="M341" s="47" t="s">
        <v>23</v>
      </c>
      <c r="N341" s="50" t="str">
        <f>IF(ISERROR(VLOOKUP(M341,'Specialised Service Code'!$A$1:$D$219,2,FALSE)),"",VLOOKUP(M341,'Specialised Service Code'!$A$1:$D$219,2,FALSE))</f>
        <v>SPECIALIST CANCER SERVICES FOR CHILDREN AND YOUNG PEOPLE: PAEDIATRIC CANCER</v>
      </c>
      <c r="O341" s="47" t="s">
        <v>83</v>
      </c>
    </row>
    <row r="342" spans="1:15">
      <c r="A342" s="121" t="s">
        <v>27</v>
      </c>
      <c r="B342" s="122" t="s">
        <v>125</v>
      </c>
      <c r="C342" s="121" t="s">
        <v>61</v>
      </c>
      <c r="D342" s="47" t="s">
        <v>29</v>
      </c>
      <c r="E342" s="48" t="s">
        <v>867</v>
      </c>
      <c r="F342" s="48" t="s">
        <v>868</v>
      </c>
      <c r="G342" s="47" t="s">
        <v>9</v>
      </c>
      <c r="H342" s="50" t="s">
        <v>24</v>
      </c>
      <c r="I342" s="47" t="s">
        <v>81</v>
      </c>
      <c r="J342" s="47" t="s">
        <v>13</v>
      </c>
      <c r="K342" s="50" t="str">
        <f>IF(ISERROR(VLOOKUP(J342,'Specialised Service Code'!$A$1:$D$219,2,FALSE)),"",VLOOKUP(J342,'Specialised Service Code'!$A$1:$D$219,2,FALSE))</f>
        <v>CHEMOTHERAPY SERVICES</v>
      </c>
      <c r="L342" s="47" t="s">
        <v>82</v>
      </c>
      <c r="M342" s="47" t="s">
        <v>23</v>
      </c>
      <c r="N342" s="50" t="str">
        <f>IF(ISERROR(VLOOKUP(M342,'Specialised Service Code'!$A$1:$D$219,2,FALSE)),"",VLOOKUP(M342,'Specialised Service Code'!$A$1:$D$219,2,FALSE))</f>
        <v>SPECIALIST CANCER SERVICES FOR CHILDREN AND YOUNG PEOPLE: PAEDIATRIC CANCER</v>
      </c>
      <c r="O342" s="47" t="s">
        <v>83</v>
      </c>
    </row>
    <row r="343" spans="1:15">
      <c r="A343" s="121" t="s">
        <v>27</v>
      </c>
      <c r="B343" s="122" t="s">
        <v>125</v>
      </c>
      <c r="C343" s="121" t="s">
        <v>61</v>
      </c>
      <c r="D343" s="47" t="s">
        <v>29</v>
      </c>
      <c r="E343" s="48" t="s">
        <v>869</v>
      </c>
      <c r="F343" s="48" t="s">
        <v>870</v>
      </c>
      <c r="G343" s="47" t="s">
        <v>9</v>
      </c>
      <c r="H343" s="50" t="s">
        <v>24</v>
      </c>
      <c r="I343" s="47" t="s">
        <v>81</v>
      </c>
      <c r="J343" s="47" t="s">
        <v>13</v>
      </c>
      <c r="K343" s="50" t="str">
        <f>IF(ISERROR(VLOOKUP(J343,'Specialised Service Code'!$A$1:$D$219,2,FALSE)),"",VLOOKUP(J343,'Specialised Service Code'!$A$1:$D$219,2,FALSE))</f>
        <v>CHEMOTHERAPY SERVICES</v>
      </c>
      <c r="L343" s="47" t="s">
        <v>82</v>
      </c>
      <c r="M343" s="47" t="s">
        <v>23</v>
      </c>
      <c r="N343" s="50" t="str">
        <f>IF(ISERROR(VLOOKUP(M343,'Specialised Service Code'!$A$1:$D$219,2,FALSE)),"",VLOOKUP(M343,'Specialised Service Code'!$A$1:$D$219,2,FALSE))</f>
        <v>SPECIALIST CANCER SERVICES FOR CHILDREN AND YOUNG PEOPLE: PAEDIATRIC CANCER</v>
      </c>
      <c r="O343" s="47" t="s">
        <v>83</v>
      </c>
    </row>
    <row r="344" spans="1:15">
      <c r="A344" s="121" t="s">
        <v>27</v>
      </c>
      <c r="B344" s="122" t="s">
        <v>125</v>
      </c>
      <c r="C344" s="121" t="s">
        <v>61</v>
      </c>
      <c r="D344" s="47" t="s">
        <v>29</v>
      </c>
      <c r="E344" s="58" t="s">
        <v>871</v>
      </c>
      <c r="F344" s="58" t="s">
        <v>872</v>
      </c>
      <c r="G344" s="58" t="s">
        <v>9</v>
      </c>
      <c r="H344" s="59" t="s">
        <v>24</v>
      </c>
      <c r="I344" s="47" t="s">
        <v>81</v>
      </c>
      <c r="J344" s="47" t="s">
        <v>13</v>
      </c>
      <c r="K344" s="50" t="str">
        <f>IF(ISERROR(VLOOKUP(J344,'Specialised Service Code'!$A$1:$D$219,2,FALSE)),"",VLOOKUP(J344,'Specialised Service Code'!$A$1:$D$219,2,FALSE))</f>
        <v>CHEMOTHERAPY SERVICES</v>
      </c>
      <c r="L344" s="47" t="s">
        <v>82</v>
      </c>
      <c r="M344" s="47" t="s">
        <v>23</v>
      </c>
      <c r="N344" s="50" t="str">
        <f>IF(ISERROR(VLOOKUP(M344,'Specialised Service Code'!$A$1:$D$219,2,FALSE)),"",VLOOKUP(M344,'Specialised Service Code'!$A$1:$D$219,2,FALSE))</f>
        <v>SPECIALIST CANCER SERVICES FOR CHILDREN AND YOUNG PEOPLE: PAEDIATRIC CANCER</v>
      </c>
      <c r="O344" s="47" t="s">
        <v>83</v>
      </c>
    </row>
    <row r="345" spans="1:15">
      <c r="A345" s="121" t="s">
        <v>27</v>
      </c>
      <c r="B345" s="122" t="s">
        <v>125</v>
      </c>
      <c r="C345" s="121" t="s">
        <v>61</v>
      </c>
      <c r="D345" s="47" t="s">
        <v>29</v>
      </c>
      <c r="E345" s="58" t="s">
        <v>873</v>
      </c>
      <c r="F345" s="58" t="s">
        <v>874</v>
      </c>
      <c r="G345" s="58" t="s">
        <v>9</v>
      </c>
      <c r="H345" s="59" t="s">
        <v>24</v>
      </c>
      <c r="I345" s="47" t="s">
        <v>81</v>
      </c>
      <c r="J345" s="47" t="s">
        <v>13</v>
      </c>
      <c r="K345" s="50" t="str">
        <f>IF(ISERROR(VLOOKUP(J345,'Specialised Service Code'!$A$1:$D$219,2,FALSE)),"",VLOOKUP(J345,'Specialised Service Code'!$A$1:$D$219,2,FALSE))</f>
        <v>CHEMOTHERAPY SERVICES</v>
      </c>
      <c r="L345" s="47" t="s">
        <v>82</v>
      </c>
      <c r="M345" s="47" t="s">
        <v>23</v>
      </c>
      <c r="N345" s="50" t="str">
        <f>IF(ISERROR(VLOOKUP(M345,'Specialised Service Code'!$A$1:$D$219,2,FALSE)),"",VLOOKUP(M345,'Specialised Service Code'!$A$1:$D$219,2,FALSE))</f>
        <v>SPECIALIST CANCER SERVICES FOR CHILDREN AND YOUNG PEOPLE: PAEDIATRIC CANCER</v>
      </c>
      <c r="O345" s="47" t="s">
        <v>83</v>
      </c>
    </row>
    <row r="346" spans="1:15">
      <c r="A346" s="121" t="s">
        <v>27</v>
      </c>
      <c r="B346" s="122" t="s">
        <v>125</v>
      </c>
      <c r="C346" s="121" t="s">
        <v>61</v>
      </c>
      <c r="D346" s="47" t="s">
        <v>29</v>
      </c>
      <c r="E346" s="49" t="s">
        <v>875</v>
      </c>
      <c r="F346" s="47" t="s">
        <v>876</v>
      </c>
      <c r="G346" s="47" t="s">
        <v>9</v>
      </c>
      <c r="H346" s="50" t="s">
        <v>24</v>
      </c>
      <c r="I346" s="47" t="s">
        <v>81</v>
      </c>
      <c r="J346" s="47" t="s">
        <v>13</v>
      </c>
      <c r="K346" s="50" t="str">
        <f>IF(ISERROR(VLOOKUP(J346,'Specialised Service Code'!$A$1:$D$219,2,FALSE)),"",VLOOKUP(J346,'Specialised Service Code'!$A$1:$D$219,2,FALSE))</f>
        <v>CHEMOTHERAPY SERVICES</v>
      </c>
      <c r="L346" s="47" t="s">
        <v>82</v>
      </c>
      <c r="M346" s="47" t="s">
        <v>23</v>
      </c>
      <c r="N346" s="50" t="str">
        <f>IF(ISERROR(VLOOKUP(M346,'Specialised Service Code'!$A$1:$D$219,2,FALSE)),"",VLOOKUP(M346,'Specialised Service Code'!$A$1:$D$219,2,FALSE))</f>
        <v>SPECIALIST CANCER SERVICES FOR CHILDREN AND YOUNG PEOPLE: PAEDIATRIC CANCER</v>
      </c>
      <c r="O346" s="47" t="s">
        <v>83</v>
      </c>
    </row>
    <row r="347" spans="1:15">
      <c r="A347" s="121" t="s">
        <v>27</v>
      </c>
      <c r="B347" s="122" t="s">
        <v>125</v>
      </c>
      <c r="C347" s="121" t="s">
        <v>61</v>
      </c>
      <c r="D347" s="47" t="s">
        <v>29</v>
      </c>
      <c r="E347" s="48" t="s">
        <v>877</v>
      </c>
      <c r="F347" s="48" t="s">
        <v>878</v>
      </c>
      <c r="G347" s="47" t="s">
        <v>9</v>
      </c>
      <c r="H347" s="50" t="s">
        <v>24</v>
      </c>
      <c r="I347" s="47" t="s">
        <v>81</v>
      </c>
      <c r="J347" s="47" t="s">
        <v>13</v>
      </c>
      <c r="K347" s="50" t="str">
        <f>IF(ISERROR(VLOOKUP(J347,'Specialised Service Code'!$A$1:$D$219,2,FALSE)),"",VLOOKUP(J347,'Specialised Service Code'!$A$1:$D$219,2,FALSE))</f>
        <v>CHEMOTHERAPY SERVICES</v>
      </c>
      <c r="L347" s="47" t="s">
        <v>82</v>
      </c>
      <c r="M347" s="47" t="s">
        <v>23</v>
      </c>
      <c r="N347" s="50" t="str">
        <f>IF(ISERROR(VLOOKUP(M347,'Specialised Service Code'!$A$1:$D$219,2,FALSE)),"",VLOOKUP(M347,'Specialised Service Code'!$A$1:$D$219,2,FALSE))</f>
        <v>SPECIALIST CANCER SERVICES FOR CHILDREN AND YOUNG PEOPLE: PAEDIATRIC CANCER</v>
      </c>
      <c r="O347" s="47" t="s">
        <v>83</v>
      </c>
    </row>
    <row r="348" spans="1:15">
      <c r="A348" s="121" t="s">
        <v>27</v>
      </c>
      <c r="B348" s="122" t="s">
        <v>125</v>
      </c>
      <c r="C348" s="121" t="s">
        <v>61</v>
      </c>
      <c r="D348" s="47" t="s">
        <v>29</v>
      </c>
      <c r="E348" s="48" t="s">
        <v>879</v>
      </c>
      <c r="F348" s="48" t="s">
        <v>880</v>
      </c>
      <c r="G348" s="47" t="s">
        <v>9</v>
      </c>
      <c r="H348" s="50" t="s">
        <v>24</v>
      </c>
      <c r="I348" s="47" t="s">
        <v>81</v>
      </c>
      <c r="J348" s="47" t="s">
        <v>13</v>
      </c>
      <c r="K348" s="50" t="str">
        <f>IF(ISERROR(VLOOKUP(J348,'Specialised Service Code'!$A$1:$D$219,2,FALSE)),"",VLOOKUP(J348,'Specialised Service Code'!$A$1:$D$219,2,FALSE))</f>
        <v>CHEMOTHERAPY SERVICES</v>
      </c>
      <c r="L348" s="47" t="s">
        <v>82</v>
      </c>
      <c r="M348" s="47" t="s">
        <v>23</v>
      </c>
      <c r="N348" s="50" t="str">
        <f>IF(ISERROR(VLOOKUP(M348,'Specialised Service Code'!$A$1:$D$219,2,FALSE)),"",VLOOKUP(M348,'Specialised Service Code'!$A$1:$D$219,2,FALSE))</f>
        <v>SPECIALIST CANCER SERVICES FOR CHILDREN AND YOUNG PEOPLE: PAEDIATRIC CANCER</v>
      </c>
      <c r="O348" s="47" t="s">
        <v>83</v>
      </c>
    </row>
    <row r="349" spans="1:15">
      <c r="A349" s="121" t="s">
        <v>27</v>
      </c>
      <c r="B349" s="122" t="s">
        <v>125</v>
      </c>
      <c r="C349" s="121" t="s">
        <v>61</v>
      </c>
      <c r="D349" s="47" t="s">
        <v>29</v>
      </c>
      <c r="E349" s="48" t="s">
        <v>881</v>
      </c>
      <c r="F349" s="48" t="s">
        <v>882</v>
      </c>
      <c r="G349" s="47" t="s">
        <v>9</v>
      </c>
      <c r="H349" s="50" t="s">
        <v>24</v>
      </c>
      <c r="I349" s="47" t="s">
        <v>81</v>
      </c>
      <c r="J349" s="47" t="s">
        <v>13</v>
      </c>
      <c r="K349" s="50" t="str">
        <f>IF(ISERROR(VLOOKUP(J349,'Specialised Service Code'!$A$1:$D$219,2,FALSE)),"",VLOOKUP(J349,'Specialised Service Code'!$A$1:$D$219,2,FALSE))</f>
        <v>CHEMOTHERAPY SERVICES</v>
      </c>
      <c r="L349" s="47" t="s">
        <v>82</v>
      </c>
      <c r="M349" s="47" t="s">
        <v>23</v>
      </c>
      <c r="N349" s="50" t="str">
        <f>IF(ISERROR(VLOOKUP(M349,'Specialised Service Code'!$A$1:$D$219,2,FALSE)),"",VLOOKUP(M349,'Specialised Service Code'!$A$1:$D$219,2,FALSE))</f>
        <v>SPECIALIST CANCER SERVICES FOR CHILDREN AND YOUNG PEOPLE: PAEDIATRIC CANCER</v>
      </c>
      <c r="O349" s="47" t="s">
        <v>83</v>
      </c>
    </row>
    <row r="350" spans="1:15">
      <c r="A350" s="121" t="s">
        <v>27</v>
      </c>
      <c r="B350" s="122" t="s">
        <v>125</v>
      </c>
      <c r="C350" s="121" t="s">
        <v>61</v>
      </c>
      <c r="D350" s="47" t="s">
        <v>29</v>
      </c>
      <c r="E350" s="48" t="s">
        <v>883</v>
      </c>
      <c r="F350" s="48" t="s">
        <v>884</v>
      </c>
      <c r="G350" s="47" t="s">
        <v>9</v>
      </c>
      <c r="H350" s="50" t="s">
        <v>24</v>
      </c>
      <c r="I350" s="47" t="s">
        <v>81</v>
      </c>
      <c r="J350" s="47" t="s">
        <v>13</v>
      </c>
      <c r="K350" s="50" t="str">
        <f>IF(ISERROR(VLOOKUP(J350,'Specialised Service Code'!$A$1:$D$219,2,FALSE)),"",VLOOKUP(J350,'Specialised Service Code'!$A$1:$D$219,2,FALSE))</f>
        <v>CHEMOTHERAPY SERVICES</v>
      </c>
      <c r="L350" s="47" t="s">
        <v>82</v>
      </c>
      <c r="M350" s="47" t="s">
        <v>23</v>
      </c>
      <c r="N350" s="50" t="str">
        <f>IF(ISERROR(VLOOKUP(M350,'Specialised Service Code'!$A$1:$D$219,2,FALSE)),"",VLOOKUP(M350,'Specialised Service Code'!$A$1:$D$219,2,FALSE))</f>
        <v>SPECIALIST CANCER SERVICES FOR CHILDREN AND YOUNG PEOPLE: PAEDIATRIC CANCER</v>
      </c>
      <c r="O350" s="47" t="s">
        <v>83</v>
      </c>
    </row>
    <row r="351" spans="1:15">
      <c r="A351" s="121" t="s">
        <v>27</v>
      </c>
      <c r="B351" s="122" t="s">
        <v>125</v>
      </c>
      <c r="C351" s="121" t="s">
        <v>61</v>
      </c>
      <c r="D351" s="47" t="s">
        <v>29</v>
      </c>
      <c r="E351" s="48" t="s">
        <v>885</v>
      </c>
      <c r="F351" s="48" t="s">
        <v>886</v>
      </c>
      <c r="G351" s="47" t="s">
        <v>9</v>
      </c>
      <c r="H351" s="50" t="s">
        <v>24</v>
      </c>
      <c r="I351" s="47" t="s">
        <v>81</v>
      </c>
      <c r="J351" s="47" t="s">
        <v>13</v>
      </c>
      <c r="K351" s="50" t="str">
        <f>IF(ISERROR(VLOOKUP(J351,'Specialised Service Code'!$A$1:$D$219,2,FALSE)),"",VLOOKUP(J351,'Specialised Service Code'!$A$1:$D$219,2,FALSE))</f>
        <v>CHEMOTHERAPY SERVICES</v>
      </c>
      <c r="L351" s="47" t="s">
        <v>82</v>
      </c>
      <c r="M351" s="47" t="s">
        <v>23</v>
      </c>
      <c r="N351" s="50" t="str">
        <f>IF(ISERROR(VLOOKUP(M351,'Specialised Service Code'!$A$1:$D$219,2,FALSE)),"",VLOOKUP(M351,'Specialised Service Code'!$A$1:$D$219,2,FALSE))</f>
        <v>SPECIALIST CANCER SERVICES FOR CHILDREN AND YOUNG PEOPLE: PAEDIATRIC CANCER</v>
      </c>
      <c r="O351" s="47" t="s">
        <v>83</v>
      </c>
    </row>
    <row r="352" spans="1:15">
      <c r="A352" s="121" t="s">
        <v>27</v>
      </c>
      <c r="B352" s="122" t="s">
        <v>125</v>
      </c>
      <c r="C352" s="121" t="s">
        <v>61</v>
      </c>
      <c r="D352" s="47" t="s">
        <v>29</v>
      </c>
      <c r="E352" s="48" t="s">
        <v>887</v>
      </c>
      <c r="F352" s="48" t="s">
        <v>888</v>
      </c>
      <c r="G352" s="47" t="s">
        <v>9</v>
      </c>
      <c r="H352" s="50" t="s">
        <v>24</v>
      </c>
      <c r="I352" s="47" t="s">
        <v>81</v>
      </c>
      <c r="J352" s="47" t="s">
        <v>13</v>
      </c>
      <c r="K352" s="50" t="str">
        <f>IF(ISERROR(VLOOKUP(J352,'Specialised Service Code'!$A$1:$D$219,2,FALSE)),"",VLOOKUP(J352,'Specialised Service Code'!$A$1:$D$219,2,FALSE))</f>
        <v>CHEMOTHERAPY SERVICES</v>
      </c>
      <c r="L352" s="47" t="s">
        <v>82</v>
      </c>
      <c r="M352" s="47" t="s">
        <v>23</v>
      </c>
      <c r="N352" s="50" t="str">
        <f>IF(ISERROR(VLOOKUP(M352,'Specialised Service Code'!$A$1:$D$219,2,FALSE)),"",VLOOKUP(M352,'Specialised Service Code'!$A$1:$D$219,2,FALSE))</f>
        <v>SPECIALIST CANCER SERVICES FOR CHILDREN AND YOUNG PEOPLE: PAEDIATRIC CANCER</v>
      </c>
      <c r="O352" s="47" t="s">
        <v>83</v>
      </c>
    </row>
    <row r="353" spans="1:15">
      <c r="A353" s="121" t="s">
        <v>27</v>
      </c>
      <c r="B353" s="122" t="s">
        <v>125</v>
      </c>
      <c r="C353" s="121" t="s">
        <v>61</v>
      </c>
      <c r="D353" s="47" t="s">
        <v>29</v>
      </c>
      <c r="E353" s="48" t="s">
        <v>889</v>
      </c>
      <c r="F353" s="48" t="s">
        <v>890</v>
      </c>
      <c r="G353" s="47" t="s">
        <v>9</v>
      </c>
      <c r="H353" s="50" t="s">
        <v>24</v>
      </c>
      <c r="I353" s="47" t="s">
        <v>81</v>
      </c>
      <c r="J353" s="47" t="s">
        <v>13</v>
      </c>
      <c r="K353" s="50" t="str">
        <f>IF(ISERROR(VLOOKUP(J353,'Specialised Service Code'!$A$1:$D$219,2,FALSE)),"",VLOOKUP(J353,'Specialised Service Code'!$A$1:$D$219,2,FALSE))</f>
        <v>CHEMOTHERAPY SERVICES</v>
      </c>
      <c r="L353" s="47" t="s">
        <v>82</v>
      </c>
      <c r="M353" s="47" t="s">
        <v>23</v>
      </c>
      <c r="N353" s="50" t="str">
        <f>IF(ISERROR(VLOOKUP(M353,'Specialised Service Code'!$A$1:$D$219,2,FALSE)),"",VLOOKUP(M353,'Specialised Service Code'!$A$1:$D$219,2,FALSE))</f>
        <v>SPECIALIST CANCER SERVICES FOR CHILDREN AND YOUNG PEOPLE: PAEDIATRIC CANCER</v>
      </c>
      <c r="O353" s="47" t="s">
        <v>83</v>
      </c>
    </row>
    <row r="354" spans="1:15">
      <c r="A354" s="121" t="s">
        <v>27</v>
      </c>
      <c r="B354" s="122" t="s">
        <v>125</v>
      </c>
      <c r="C354" s="121" t="s">
        <v>61</v>
      </c>
      <c r="D354" s="47" t="s">
        <v>29</v>
      </c>
      <c r="E354" s="48" t="s">
        <v>891</v>
      </c>
      <c r="F354" s="48" t="s">
        <v>892</v>
      </c>
      <c r="G354" s="47" t="s">
        <v>9</v>
      </c>
      <c r="H354" s="50" t="s">
        <v>24</v>
      </c>
      <c r="I354" s="47" t="s">
        <v>81</v>
      </c>
      <c r="J354" s="47" t="s">
        <v>13</v>
      </c>
      <c r="K354" s="50" t="str">
        <f>IF(ISERROR(VLOOKUP(J354,'Specialised Service Code'!$A$1:$D$219,2,FALSE)),"",VLOOKUP(J354,'Specialised Service Code'!$A$1:$D$219,2,FALSE))</f>
        <v>CHEMOTHERAPY SERVICES</v>
      </c>
      <c r="L354" s="47" t="s">
        <v>82</v>
      </c>
      <c r="M354" s="47" t="s">
        <v>23</v>
      </c>
      <c r="N354" s="50" t="str">
        <f>IF(ISERROR(VLOOKUP(M354,'Specialised Service Code'!$A$1:$D$219,2,FALSE)),"",VLOOKUP(M354,'Specialised Service Code'!$A$1:$D$219,2,FALSE))</f>
        <v>SPECIALIST CANCER SERVICES FOR CHILDREN AND YOUNG PEOPLE: PAEDIATRIC CANCER</v>
      </c>
      <c r="O354" s="47" t="s">
        <v>83</v>
      </c>
    </row>
    <row r="355" spans="1:15">
      <c r="A355" s="121" t="s">
        <v>27</v>
      </c>
      <c r="B355" s="122" t="s">
        <v>125</v>
      </c>
      <c r="C355" s="121" t="s">
        <v>61</v>
      </c>
      <c r="D355" s="47" t="s">
        <v>29</v>
      </c>
      <c r="E355" s="48" t="s">
        <v>893</v>
      </c>
      <c r="F355" s="48" t="s">
        <v>894</v>
      </c>
      <c r="G355" s="47" t="s">
        <v>9</v>
      </c>
      <c r="H355" s="50" t="s">
        <v>24</v>
      </c>
      <c r="I355" s="47" t="s">
        <v>81</v>
      </c>
      <c r="J355" s="47" t="s">
        <v>13</v>
      </c>
      <c r="K355" s="50" t="str">
        <f>IF(ISERROR(VLOOKUP(J355,'Specialised Service Code'!$A$1:$D$219,2,FALSE)),"",VLOOKUP(J355,'Specialised Service Code'!$A$1:$D$219,2,FALSE))</f>
        <v>CHEMOTHERAPY SERVICES</v>
      </c>
      <c r="L355" s="47" t="s">
        <v>82</v>
      </c>
      <c r="M355" s="47" t="s">
        <v>23</v>
      </c>
      <c r="N355" s="50" t="str">
        <f>IF(ISERROR(VLOOKUP(M355,'Specialised Service Code'!$A$1:$D$219,2,FALSE)),"",VLOOKUP(M355,'Specialised Service Code'!$A$1:$D$219,2,FALSE))</f>
        <v>SPECIALIST CANCER SERVICES FOR CHILDREN AND YOUNG PEOPLE: PAEDIATRIC CANCER</v>
      </c>
      <c r="O355" s="47" t="s">
        <v>83</v>
      </c>
    </row>
    <row r="356" spans="1:15">
      <c r="A356" s="121" t="s">
        <v>27</v>
      </c>
      <c r="B356" s="122" t="s">
        <v>125</v>
      </c>
      <c r="C356" s="121" t="s">
        <v>61</v>
      </c>
      <c r="D356" s="47" t="s">
        <v>29</v>
      </c>
      <c r="E356" s="48" t="s">
        <v>895</v>
      </c>
      <c r="F356" s="48" t="s">
        <v>896</v>
      </c>
      <c r="G356" s="47" t="s">
        <v>9</v>
      </c>
      <c r="H356" s="50" t="s">
        <v>24</v>
      </c>
      <c r="I356" s="47" t="s">
        <v>81</v>
      </c>
      <c r="J356" s="47" t="s">
        <v>13</v>
      </c>
      <c r="K356" s="50" t="str">
        <f>IF(ISERROR(VLOOKUP(J356,'Specialised Service Code'!$A$1:$D$219,2,FALSE)),"",VLOOKUP(J356,'Specialised Service Code'!$A$1:$D$219,2,FALSE))</f>
        <v>CHEMOTHERAPY SERVICES</v>
      </c>
      <c r="L356" s="47" t="s">
        <v>82</v>
      </c>
      <c r="M356" s="47" t="s">
        <v>23</v>
      </c>
      <c r="N356" s="50" t="str">
        <f>IF(ISERROR(VLOOKUP(M356,'Specialised Service Code'!$A$1:$D$219,2,FALSE)),"",VLOOKUP(M356,'Specialised Service Code'!$A$1:$D$219,2,FALSE))</f>
        <v>SPECIALIST CANCER SERVICES FOR CHILDREN AND YOUNG PEOPLE: PAEDIATRIC CANCER</v>
      </c>
      <c r="O356" s="47" t="s">
        <v>83</v>
      </c>
    </row>
    <row r="357" spans="1:15">
      <c r="A357" s="121" t="s">
        <v>27</v>
      </c>
      <c r="B357" s="122" t="s">
        <v>125</v>
      </c>
      <c r="C357" s="121" t="s">
        <v>61</v>
      </c>
      <c r="D357" s="47" t="s">
        <v>29</v>
      </c>
      <c r="E357" s="48" t="s">
        <v>897</v>
      </c>
      <c r="F357" s="48" t="s">
        <v>898</v>
      </c>
      <c r="G357" s="47" t="s">
        <v>9</v>
      </c>
      <c r="H357" s="50" t="s">
        <v>24</v>
      </c>
      <c r="I357" s="47" t="s">
        <v>81</v>
      </c>
      <c r="J357" s="47" t="s">
        <v>13</v>
      </c>
      <c r="K357" s="50" t="str">
        <f>IF(ISERROR(VLOOKUP(J357,'Specialised Service Code'!$A$1:$D$219,2,FALSE)),"",VLOOKUP(J357,'Specialised Service Code'!$A$1:$D$219,2,FALSE))</f>
        <v>CHEMOTHERAPY SERVICES</v>
      </c>
      <c r="L357" s="47" t="s">
        <v>82</v>
      </c>
      <c r="M357" s="47" t="s">
        <v>23</v>
      </c>
      <c r="N357" s="50" t="str">
        <f>IF(ISERROR(VLOOKUP(M357,'Specialised Service Code'!$A$1:$D$219,2,FALSE)),"",VLOOKUP(M357,'Specialised Service Code'!$A$1:$D$219,2,FALSE))</f>
        <v>SPECIALIST CANCER SERVICES FOR CHILDREN AND YOUNG PEOPLE: PAEDIATRIC CANCER</v>
      </c>
      <c r="O357" s="47" t="s">
        <v>83</v>
      </c>
    </row>
    <row r="358" spans="1:15">
      <c r="A358" s="121" t="s">
        <v>27</v>
      </c>
      <c r="B358" s="122" t="s">
        <v>125</v>
      </c>
      <c r="C358" s="121" t="s">
        <v>61</v>
      </c>
      <c r="D358" s="47" t="s">
        <v>29</v>
      </c>
      <c r="E358" s="48" t="s">
        <v>899</v>
      </c>
      <c r="F358" s="48" t="s">
        <v>900</v>
      </c>
      <c r="G358" s="47" t="s">
        <v>9</v>
      </c>
      <c r="H358" s="50" t="s">
        <v>24</v>
      </c>
      <c r="I358" s="47" t="s">
        <v>81</v>
      </c>
      <c r="J358" s="47" t="s">
        <v>13</v>
      </c>
      <c r="K358" s="50" t="str">
        <f>IF(ISERROR(VLOOKUP(J358,'Specialised Service Code'!$A$1:$D$219,2,FALSE)),"",VLOOKUP(J358,'Specialised Service Code'!$A$1:$D$219,2,FALSE))</f>
        <v>CHEMOTHERAPY SERVICES</v>
      </c>
      <c r="L358" s="47" t="s">
        <v>82</v>
      </c>
      <c r="M358" s="47" t="s">
        <v>23</v>
      </c>
      <c r="N358" s="50" t="str">
        <f>IF(ISERROR(VLOOKUP(M358,'Specialised Service Code'!$A$1:$D$219,2,FALSE)),"",VLOOKUP(M358,'Specialised Service Code'!$A$1:$D$219,2,FALSE))</f>
        <v>SPECIALIST CANCER SERVICES FOR CHILDREN AND YOUNG PEOPLE: PAEDIATRIC CANCER</v>
      </c>
      <c r="O358" s="47" t="s">
        <v>83</v>
      </c>
    </row>
    <row r="359" spans="1:15">
      <c r="A359" s="121" t="s">
        <v>27</v>
      </c>
      <c r="B359" s="122" t="s">
        <v>125</v>
      </c>
      <c r="C359" s="121" t="s">
        <v>61</v>
      </c>
      <c r="D359" s="47" t="s">
        <v>29</v>
      </c>
      <c r="E359" s="48" t="s">
        <v>901</v>
      </c>
      <c r="F359" s="48" t="s">
        <v>902</v>
      </c>
      <c r="G359" s="47" t="s">
        <v>9</v>
      </c>
      <c r="H359" s="50" t="s">
        <v>24</v>
      </c>
      <c r="I359" s="47" t="s">
        <v>81</v>
      </c>
      <c r="J359" s="47" t="s">
        <v>13</v>
      </c>
      <c r="K359" s="50" t="str">
        <f>IF(ISERROR(VLOOKUP(J359,'Specialised Service Code'!$A$1:$D$219,2,FALSE)),"",VLOOKUP(J359,'Specialised Service Code'!$A$1:$D$219,2,FALSE))</f>
        <v>CHEMOTHERAPY SERVICES</v>
      </c>
      <c r="L359" s="47" t="s">
        <v>82</v>
      </c>
      <c r="M359" s="47" t="s">
        <v>23</v>
      </c>
      <c r="N359" s="50" t="str">
        <f>IF(ISERROR(VLOOKUP(M359,'Specialised Service Code'!$A$1:$D$219,2,FALSE)),"",VLOOKUP(M359,'Specialised Service Code'!$A$1:$D$219,2,FALSE))</f>
        <v>SPECIALIST CANCER SERVICES FOR CHILDREN AND YOUNG PEOPLE: PAEDIATRIC CANCER</v>
      </c>
      <c r="O359" s="47" t="s">
        <v>83</v>
      </c>
    </row>
    <row r="360" spans="1:15">
      <c r="A360" s="121" t="s">
        <v>27</v>
      </c>
      <c r="B360" s="122" t="s">
        <v>125</v>
      </c>
      <c r="C360" s="121" t="s">
        <v>61</v>
      </c>
      <c r="D360" s="47" t="s">
        <v>29</v>
      </c>
      <c r="E360" s="48" t="s">
        <v>903</v>
      </c>
      <c r="F360" s="48" t="s">
        <v>904</v>
      </c>
      <c r="G360" s="47" t="s">
        <v>9</v>
      </c>
      <c r="H360" s="50" t="s">
        <v>24</v>
      </c>
      <c r="I360" s="47" t="s">
        <v>81</v>
      </c>
      <c r="J360" s="47" t="s">
        <v>13</v>
      </c>
      <c r="K360" s="50" t="str">
        <f>IF(ISERROR(VLOOKUP(J360,'Specialised Service Code'!$A$1:$D$219,2,FALSE)),"",VLOOKUP(J360,'Specialised Service Code'!$A$1:$D$219,2,FALSE))</f>
        <v>CHEMOTHERAPY SERVICES</v>
      </c>
      <c r="L360" s="47" t="s">
        <v>82</v>
      </c>
      <c r="M360" s="47" t="s">
        <v>23</v>
      </c>
      <c r="N360" s="50" t="str">
        <f>IF(ISERROR(VLOOKUP(M360,'Specialised Service Code'!$A$1:$D$219,2,FALSE)),"",VLOOKUP(M360,'Specialised Service Code'!$A$1:$D$219,2,FALSE))</f>
        <v>SPECIALIST CANCER SERVICES FOR CHILDREN AND YOUNG PEOPLE: PAEDIATRIC CANCER</v>
      </c>
      <c r="O360" s="47" t="s">
        <v>83</v>
      </c>
    </row>
    <row r="361" spans="1:15">
      <c r="A361" s="121" t="s">
        <v>27</v>
      </c>
      <c r="B361" s="122" t="s">
        <v>125</v>
      </c>
      <c r="C361" s="121" t="s">
        <v>61</v>
      </c>
      <c r="D361" s="47" t="s">
        <v>29</v>
      </c>
      <c r="E361" s="48" t="s">
        <v>905</v>
      </c>
      <c r="F361" s="48" t="s">
        <v>906</v>
      </c>
      <c r="G361" s="47" t="s">
        <v>9</v>
      </c>
      <c r="H361" s="50" t="s">
        <v>24</v>
      </c>
      <c r="I361" s="47" t="s">
        <v>81</v>
      </c>
      <c r="J361" s="47" t="s">
        <v>13</v>
      </c>
      <c r="K361" s="50" t="str">
        <f>IF(ISERROR(VLOOKUP(J361,'Specialised Service Code'!$A$1:$D$219,2,FALSE)),"",VLOOKUP(J361,'Specialised Service Code'!$A$1:$D$219,2,FALSE))</f>
        <v>CHEMOTHERAPY SERVICES</v>
      </c>
      <c r="L361" s="47" t="s">
        <v>82</v>
      </c>
      <c r="M361" s="47" t="s">
        <v>23</v>
      </c>
      <c r="N361" s="50" t="str">
        <f>IF(ISERROR(VLOOKUP(M361,'Specialised Service Code'!$A$1:$D$219,2,FALSE)),"",VLOOKUP(M361,'Specialised Service Code'!$A$1:$D$219,2,FALSE))</f>
        <v>SPECIALIST CANCER SERVICES FOR CHILDREN AND YOUNG PEOPLE: PAEDIATRIC CANCER</v>
      </c>
      <c r="O361" s="47" t="s">
        <v>83</v>
      </c>
    </row>
    <row r="362" spans="1:15">
      <c r="A362" s="121" t="s">
        <v>27</v>
      </c>
      <c r="B362" s="122" t="s">
        <v>125</v>
      </c>
      <c r="C362" s="121" t="s">
        <v>61</v>
      </c>
      <c r="D362" s="47" t="s">
        <v>29</v>
      </c>
      <c r="E362" s="48" t="s">
        <v>907</v>
      </c>
      <c r="F362" s="48" t="s">
        <v>908</v>
      </c>
      <c r="G362" s="47" t="s">
        <v>9</v>
      </c>
      <c r="H362" s="50" t="s">
        <v>24</v>
      </c>
      <c r="I362" s="47" t="s">
        <v>81</v>
      </c>
      <c r="J362" s="47" t="s">
        <v>13</v>
      </c>
      <c r="K362" s="50" t="str">
        <f>IF(ISERROR(VLOOKUP(J362,'Specialised Service Code'!$A$1:$D$219,2,FALSE)),"",VLOOKUP(J362,'Specialised Service Code'!$A$1:$D$219,2,FALSE))</f>
        <v>CHEMOTHERAPY SERVICES</v>
      </c>
      <c r="L362" s="47" t="s">
        <v>82</v>
      </c>
      <c r="M362" s="47" t="s">
        <v>23</v>
      </c>
      <c r="N362" s="50" t="str">
        <f>IF(ISERROR(VLOOKUP(M362,'Specialised Service Code'!$A$1:$D$219,2,FALSE)),"",VLOOKUP(M362,'Specialised Service Code'!$A$1:$D$219,2,FALSE))</f>
        <v>SPECIALIST CANCER SERVICES FOR CHILDREN AND YOUNG PEOPLE: PAEDIATRIC CANCER</v>
      </c>
      <c r="O362" s="47" t="s">
        <v>83</v>
      </c>
    </row>
    <row r="363" spans="1:15">
      <c r="A363" s="121" t="s">
        <v>27</v>
      </c>
      <c r="B363" s="122" t="s">
        <v>125</v>
      </c>
      <c r="C363" s="121" t="s">
        <v>61</v>
      </c>
      <c r="D363" s="47" t="s">
        <v>29</v>
      </c>
      <c r="E363" s="48" t="s">
        <v>909</v>
      </c>
      <c r="F363" s="48" t="s">
        <v>910</v>
      </c>
      <c r="G363" s="47" t="s">
        <v>9</v>
      </c>
      <c r="H363" s="50" t="s">
        <v>24</v>
      </c>
      <c r="I363" s="47" t="s">
        <v>81</v>
      </c>
      <c r="J363" s="47" t="s">
        <v>13</v>
      </c>
      <c r="K363" s="50" t="str">
        <f>IF(ISERROR(VLOOKUP(J363,'Specialised Service Code'!$A$1:$D$219,2,FALSE)),"",VLOOKUP(J363,'Specialised Service Code'!$A$1:$D$219,2,FALSE))</f>
        <v>CHEMOTHERAPY SERVICES</v>
      </c>
      <c r="L363" s="47" t="s">
        <v>82</v>
      </c>
      <c r="M363" s="47" t="s">
        <v>23</v>
      </c>
      <c r="N363" s="50" t="str">
        <f>IF(ISERROR(VLOOKUP(M363,'Specialised Service Code'!$A$1:$D$219,2,FALSE)),"",VLOOKUP(M363,'Specialised Service Code'!$A$1:$D$219,2,FALSE))</f>
        <v>SPECIALIST CANCER SERVICES FOR CHILDREN AND YOUNG PEOPLE: PAEDIATRIC CANCER</v>
      </c>
      <c r="O363" s="47" t="s">
        <v>83</v>
      </c>
    </row>
    <row r="364" spans="1:15">
      <c r="A364" s="121" t="s">
        <v>27</v>
      </c>
      <c r="B364" s="122" t="s">
        <v>125</v>
      </c>
      <c r="C364" s="121" t="s">
        <v>61</v>
      </c>
      <c r="D364" s="47" t="s">
        <v>29</v>
      </c>
      <c r="E364" s="48" t="s">
        <v>911</v>
      </c>
      <c r="F364" s="48" t="s">
        <v>912</v>
      </c>
      <c r="G364" s="47" t="s">
        <v>9</v>
      </c>
      <c r="H364" s="50" t="s">
        <v>24</v>
      </c>
      <c r="I364" s="47" t="s">
        <v>81</v>
      </c>
      <c r="J364" s="47" t="s">
        <v>13</v>
      </c>
      <c r="K364" s="50" t="str">
        <f>IF(ISERROR(VLOOKUP(J364,'Specialised Service Code'!$A$1:$D$219,2,FALSE)),"",VLOOKUP(J364,'Specialised Service Code'!$A$1:$D$219,2,FALSE))</f>
        <v>CHEMOTHERAPY SERVICES</v>
      </c>
      <c r="L364" s="47" t="s">
        <v>82</v>
      </c>
      <c r="M364" s="47" t="s">
        <v>23</v>
      </c>
      <c r="N364" s="50" t="str">
        <f>IF(ISERROR(VLOOKUP(M364,'Specialised Service Code'!$A$1:$D$219,2,FALSE)),"",VLOOKUP(M364,'Specialised Service Code'!$A$1:$D$219,2,FALSE))</f>
        <v>SPECIALIST CANCER SERVICES FOR CHILDREN AND YOUNG PEOPLE: PAEDIATRIC CANCER</v>
      </c>
      <c r="O364" s="47" t="s">
        <v>83</v>
      </c>
    </row>
    <row r="365" spans="1:15">
      <c r="A365" s="121" t="s">
        <v>27</v>
      </c>
      <c r="B365" s="122" t="s">
        <v>125</v>
      </c>
      <c r="C365" s="121" t="s">
        <v>61</v>
      </c>
      <c r="D365" s="47" t="s">
        <v>29</v>
      </c>
      <c r="E365" s="48" t="s">
        <v>913</v>
      </c>
      <c r="F365" s="48" t="s">
        <v>914</v>
      </c>
      <c r="G365" s="47" t="s">
        <v>9</v>
      </c>
      <c r="H365" s="50" t="s">
        <v>24</v>
      </c>
      <c r="I365" s="47" t="s">
        <v>81</v>
      </c>
      <c r="J365" s="47" t="s">
        <v>13</v>
      </c>
      <c r="K365" s="50" t="str">
        <f>IF(ISERROR(VLOOKUP(J365,'Specialised Service Code'!$A$1:$D$219,2,FALSE)),"",VLOOKUP(J365,'Specialised Service Code'!$A$1:$D$219,2,FALSE))</f>
        <v>CHEMOTHERAPY SERVICES</v>
      </c>
      <c r="L365" s="47" t="s">
        <v>82</v>
      </c>
      <c r="M365" s="47" t="s">
        <v>23</v>
      </c>
      <c r="N365" s="50" t="str">
        <f>IF(ISERROR(VLOOKUP(M365,'Specialised Service Code'!$A$1:$D$219,2,FALSE)),"",VLOOKUP(M365,'Specialised Service Code'!$A$1:$D$219,2,FALSE))</f>
        <v>SPECIALIST CANCER SERVICES FOR CHILDREN AND YOUNG PEOPLE: PAEDIATRIC CANCER</v>
      </c>
      <c r="O365" s="47" t="s">
        <v>83</v>
      </c>
    </row>
    <row r="366" spans="1:15">
      <c r="A366" s="121" t="s">
        <v>27</v>
      </c>
      <c r="B366" s="122" t="s">
        <v>125</v>
      </c>
      <c r="C366" s="121" t="s">
        <v>61</v>
      </c>
      <c r="D366" s="47" t="s">
        <v>29</v>
      </c>
      <c r="E366" s="48" t="s">
        <v>915</v>
      </c>
      <c r="F366" s="48" t="s">
        <v>916</v>
      </c>
      <c r="G366" s="47" t="s">
        <v>9</v>
      </c>
      <c r="H366" s="50" t="s">
        <v>24</v>
      </c>
      <c r="I366" s="47" t="s">
        <v>81</v>
      </c>
      <c r="J366" s="47" t="s">
        <v>13</v>
      </c>
      <c r="K366" s="50" t="str">
        <f>IF(ISERROR(VLOOKUP(J366,'Specialised Service Code'!$A$1:$D$219,2,FALSE)),"",VLOOKUP(J366,'Specialised Service Code'!$A$1:$D$219,2,FALSE))</f>
        <v>CHEMOTHERAPY SERVICES</v>
      </c>
      <c r="L366" s="47" t="s">
        <v>82</v>
      </c>
      <c r="M366" s="47" t="s">
        <v>23</v>
      </c>
      <c r="N366" s="50" t="str">
        <f>IF(ISERROR(VLOOKUP(M366,'Specialised Service Code'!$A$1:$D$219,2,FALSE)),"",VLOOKUP(M366,'Specialised Service Code'!$A$1:$D$219,2,FALSE))</f>
        <v>SPECIALIST CANCER SERVICES FOR CHILDREN AND YOUNG PEOPLE: PAEDIATRIC CANCER</v>
      </c>
      <c r="O366" s="47" t="s">
        <v>83</v>
      </c>
    </row>
    <row r="367" spans="1:15">
      <c r="A367" s="121" t="s">
        <v>27</v>
      </c>
      <c r="B367" s="122" t="s">
        <v>125</v>
      </c>
      <c r="C367" s="121" t="s">
        <v>61</v>
      </c>
      <c r="D367" s="47" t="s">
        <v>29</v>
      </c>
      <c r="E367" s="48" t="s">
        <v>917</v>
      </c>
      <c r="F367" s="48" t="s">
        <v>918</v>
      </c>
      <c r="G367" s="47" t="s">
        <v>9</v>
      </c>
      <c r="H367" s="50" t="s">
        <v>24</v>
      </c>
      <c r="I367" s="47" t="s">
        <v>81</v>
      </c>
      <c r="J367" s="47" t="s">
        <v>13</v>
      </c>
      <c r="K367" s="50" t="str">
        <f>IF(ISERROR(VLOOKUP(J367,'Specialised Service Code'!$A$1:$D$219,2,FALSE)),"",VLOOKUP(J367,'Specialised Service Code'!$A$1:$D$219,2,FALSE))</f>
        <v>CHEMOTHERAPY SERVICES</v>
      </c>
      <c r="L367" s="47" t="s">
        <v>82</v>
      </c>
      <c r="M367" s="47" t="s">
        <v>23</v>
      </c>
      <c r="N367" s="50" t="str">
        <f>IF(ISERROR(VLOOKUP(M367,'Specialised Service Code'!$A$1:$D$219,2,FALSE)),"",VLOOKUP(M367,'Specialised Service Code'!$A$1:$D$219,2,FALSE))</f>
        <v>SPECIALIST CANCER SERVICES FOR CHILDREN AND YOUNG PEOPLE: PAEDIATRIC CANCER</v>
      </c>
      <c r="O367" s="47" t="s">
        <v>83</v>
      </c>
    </row>
    <row r="368" spans="1:15">
      <c r="A368" s="121" t="s">
        <v>27</v>
      </c>
      <c r="B368" s="122" t="s">
        <v>125</v>
      </c>
      <c r="C368" s="121" t="s">
        <v>61</v>
      </c>
      <c r="D368" s="47" t="s">
        <v>29</v>
      </c>
      <c r="E368" s="48" t="s">
        <v>919</v>
      </c>
      <c r="F368" s="48" t="s">
        <v>920</v>
      </c>
      <c r="G368" s="47" t="s">
        <v>9</v>
      </c>
      <c r="H368" s="50" t="s">
        <v>24</v>
      </c>
      <c r="I368" s="47" t="s">
        <v>81</v>
      </c>
      <c r="J368" s="47" t="s">
        <v>13</v>
      </c>
      <c r="K368" s="50" t="str">
        <f>IF(ISERROR(VLOOKUP(J368,'Specialised Service Code'!$A$1:$D$219,2,FALSE)),"",VLOOKUP(J368,'Specialised Service Code'!$A$1:$D$219,2,FALSE))</f>
        <v>CHEMOTHERAPY SERVICES</v>
      </c>
      <c r="L368" s="47" t="s">
        <v>82</v>
      </c>
      <c r="M368" s="47" t="s">
        <v>23</v>
      </c>
      <c r="N368" s="50" t="str">
        <f>IF(ISERROR(VLOOKUP(M368,'Specialised Service Code'!$A$1:$D$219,2,FALSE)),"",VLOOKUP(M368,'Specialised Service Code'!$A$1:$D$219,2,FALSE))</f>
        <v>SPECIALIST CANCER SERVICES FOR CHILDREN AND YOUNG PEOPLE: PAEDIATRIC CANCER</v>
      </c>
      <c r="O368" s="47" t="s">
        <v>83</v>
      </c>
    </row>
    <row r="369" spans="1:15">
      <c r="A369" s="121" t="s">
        <v>27</v>
      </c>
      <c r="B369" s="122" t="s">
        <v>125</v>
      </c>
      <c r="C369" s="121" t="s">
        <v>61</v>
      </c>
      <c r="D369" s="47" t="s">
        <v>29</v>
      </c>
      <c r="E369" s="48" t="s">
        <v>921</v>
      </c>
      <c r="F369" s="48" t="s">
        <v>922</v>
      </c>
      <c r="G369" s="47" t="s">
        <v>9</v>
      </c>
      <c r="H369" s="50" t="s">
        <v>24</v>
      </c>
      <c r="I369" s="47" t="s">
        <v>81</v>
      </c>
      <c r="J369" s="47" t="s">
        <v>13</v>
      </c>
      <c r="K369" s="50" t="str">
        <f>IF(ISERROR(VLOOKUP(J369,'Specialised Service Code'!$A$1:$D$219,2,FALSE)),"",VLOOKUP(J369,'Specialised Service Code'!$A$1:$D$219,2,FALSE))</f>
        <v>CHEMOTHERAPY SERVICES</v>
      </c>
      <c r="L369" s="47" t="s">
        <v>82</v>
      </c>
      <c r="M369" s="47" t="s">
        <v>23</v>
      </c>
      <c r="N369" s="50" t="str">
        <f>IF(ISERROR(VLOOKUP(M369,'Specialised Service Code'!$A$1:$D$219,2,FALSE)),"",VLOOKUP(M369,'Specialised Service Code'!$A$1:$D$219,2,FALSE))</f>
        <v>SPECIALIST CANCER SERVICES FOR CHILDREN AND YOUNG PEOPLE: PAEDIATRIC CANCER</v>
      </c>
      <c r="O369" s="47" t="s">
        <v>83</v>
      </c>
    </row>
    <row r="370" spans="1:15">
      <c r="A370" s="121" t="s">
        <v>27</v>
      </c>
      <c r="B370" s="122" t="s">
        <v>125</v>
      </c>
      <c r="C370" s="121" t="s">
        <v>61</v>
      </c>
      <c r="D370" s="47" t="s">
        <v>29</v>
      </c>
      <c r="E370" s="48" t="s">
        <v>923</v>
      </c>
      <c r="F370" s="48" t="s">
        <v>924</v>
      </c>
      <c r="G370" s="47" t="s">
        <v>9</v>
      </c>
      <c r="H370" s="50" t="s">
        <v>24</v>
      </c>
      <c r="I370" s="47" t="s">
        <v>81</v>
      </c>
      <c r="J370" s="47" t="s">
        <v>13</v>
      </c>
      <c r="K370" s="50" t="str">
        <f>IF(ISERROR(VLOOKUP(J370,'Specialised Service Code'!$A$1:$D$219,2,FALSE)),"",VLOOKUP(J370,'Specialised Service Code'!$A$1:$D$219,2,FALSE))</f>
        <v>CHEMOTHERAPY SERVICES</v>
      </c>
      <c r="L370" s="47" t="s">
        <v>82</v>
      </c>
      <c r="M370" s="47" t="s">
        <v>23</v>
      </c>
      <c r="N370" s="50" t="str">
        <f>IF(ISERROR(VLOOKUP(M370,'Specialised Service Code'!$A$1:$D$219,2,FALSE)),"",VLOOKUP(M370,'Specialised Service Code'!$A$1:$D$219,2,FALSE))</f>
        <v>SPECIALIST CANCER SERVICES FOR CHILDREN AND YOUNG PEOPLE: PAEDIATRIC CANCER</v>
      </c>
      <c r="O370" s="47" t="s">
        <v>83</v>
      </c>
    </row>
    <row r="371" spans="1:15">
      <c r="A371" s="121" t="s">
        <v>27</v>
      </c>
      <c r="B371" s="122" t="s">
        <v>125</v>
      </c>
      <c r="C371" s="121" t="s">
        <v>61</v>
      </c>
      <c r="D371" s="47" t="s">
        <v>29</v>
      </c>
      <c r="E371" s="48" t="s">
        <v>925</v>
      </c>
      <c r="F371" s="48" t="s">
        <v>926</v>
      </c>
      <c r="G371" s="47" t="s">
        <v>9</v>
      </c>
      <c r="H371" s="50" t="s">
        <v>24</v>
      </c>
      <c r="I371" s="47" t="s">
        <v>81</v>
      </c>
      <c r="J371" s="47" t="s">
        <v>13</v>
      </c>
      <c r="K371" s="50" t="str">
        <f>IF(ISERROR(VLOOKUP(J371,'Specialised Service Code'!$A$1:$D$219,2,FALSE)),"",VLOOKUP(J371,'Specialised Service Code'!$A$1:$D$219,2,FALSE))</f>
        <v>CHEMOTHERAPY SERVICES</v>
      </c>
      <c r="L371" s="47" t="s">
        <v>82</v>
      </c>
      <c r="M371" s="47" t="s">
        <v>23</v>
      </c>
      <c r="N371" s="50" t="str">
        <f>IF(ISERROR(VLOOKUP(M371,'Specialised Service Code'!$A$1:$D$219,2,FALSE)),"",VLOOKUP(M371,'Specialised Service Code'!$A$1:$D$219,2,FALSE))</f>
        <v>SPECIALIST CANCER SERVICES FOR CHILDREN AND YOUNG PEOPLE: PAEDIATRIC CANCER</v>
      </c>
      <c r="O371" s="47" t="s">
        <v>83</v>
      </c>
    </row>
    <row r="372" spans="1:15">
      <c r="A372" s="121" t="s">
        <v>27</v>
      </c>
      <c r="B372" s="122" t="s">
        <v>125</v>
      </c>
      <c r="C372" s="121" t="s">
        <v>61</v>
      </c>
      <c r="D372" s="47" t="s">
        <v>29</v>
      </c>
      <c r="E372" s="48" t="s">
        <v>927</v>
      </c>
      <c r="F372" s="48" t="s">
        <v>928</v>
      </c>
      <c r="G372" s="47" t="s">
        <v>9</v>
      </c>
      <c r="H372" s="50" t="s">
        <v>24</v>
      </c>
      <c r="I372" s="47" t="s">
        <v>81</v>
      </c>
      <c r="J372" s="47" t="s">
        <v>13</v>
      </c>
      <c r="K372" s="50" t="str">
        <f>IF(ISERROR(VLOOKUP(J372,'Specialised Service Code'!$A$1:$D$219,2,FALSE)),"",VLOOKUP(J372,'Specialised Service Code'!$A$1:$D$219,2,FALSE))</f>
        <v>CHEMOTHERAPY SERVICES</v>
      </c>
      <c r="L372" s="47" t="s">
        <v>82</v>
      </c>
      <c r="M372" s="47" t="s">
        <v>23</v>
      </c>
      <c r="N372" s="50" t="str">
        <f>IF(ISERROR(VLOOKUP(M372,'Specialised Service Code'!$A$1:$D$219,2,FALSE)),"",VLOOKUP(M372,'Specialised Service Code'!$A$1:$D$219,2,FALSE))</f>
        <v>SPECIALIST CANCER SERVICES FOR CHILDREN AND YOUNG PEOPLE: PAEDIATRIC CANCER</v>
      </c>
      <c r="O372" s="47" t="s">
        <v>83</v>
      </c>
    </row>
    <row r="373" spans="1:15">
      <c r="A373" s="121" t="s">
        <v>27</v>
      </c>
      <c r="B373" s="122" t="s">
        <v>125</v>
      </c>
      <c r="C373" s="121" t="s">
        <v>61</v>
      </c>
      <c r="D373" s="47" t="s">
        <v>29</v>
      </c>
      <c r="E373" s="48" t="s">
        <v>929</v>
      </c>
      <c r="F373" s="48" t="s">
        <v>930</v>
      </c>
      <c r="G373" s="47" t="s">
        <v>9</v>
      </c>
      <c r="H373" s="50" t="s">
        <v>24</v>
      </c>
      <c r="I373" s="47" t="s">
        <v>81</v>
      </c>
      <c r="J373" s="47" t="s">
        <v>13</v>
      </c>
      <c r="K373" s="50" t="str">
        <f>IF(ISERROR(VLOOKUP(J373,'Specialised Service Code'!$A$1:$D$219,2,FALSE)),"",VLOOKUP(J373,'Specialised Service Code'!$A$1:$D$219,2,FALSE))</f>
        <v>CHEMOTHERAPY SERVICES</v>
      </c>
      <c r="L373" s="47" t="s">
        <v>82</v>
      </c>
      <c r="M373" s="47" t="s">
        <v>23</v>
      </c>
      <c r="N373" s="50" t="str">
        <f>IF(ISERROR(VLOOKUP(M373,'Specialised Service Code'!$A$1:$D$219,2,FALSE)),"",VLOOKUP(M373,'Specialised Service Code'!$A$1:$D$219,2,FALSE))</f>
        <v>SPECIALIST CANCER SERVICES FOR CHILDREN AND YOUNG PEOPLE: PAEDIATRIC CANCER</v>
      </c>
      <c r="O373" s="47" t="s">
        <v>83</v>
      </c>
    </row>
    <row r="374" spans="1:15">
      <c r="A374" s="121" t="s">
        <v>27</v>
      </c>
      <c r="B374" s="122" t="s">
        <v>125</v>
      </c>
      <c r="C374" s="121" t="s">
        <v>61</v>
      </c>
      <c r="D374" s="47" t="s">
        <v>29</v>
      </c>
      <c r="E374" s="48" t="s">
        <v>931</v>
      </c>
      <c r="F374" s="48" t="s">
        <v>932</v>
      </c>
      <c r="G374" s="47" t="s">
        <v>9</v>
      </c>
      <c r="H374" s="50" t="s">
        <v>24</v>
      </c>
      <c r="I374" s="47" t="s">
        <v>81</v>
      </c>
      <c r="J374" s="47" t="s">
        <v>13</v>
      </c>
      <c r="K374" s="50" t="str">
        <f>IF(ISERROR(VLOOKUP(J374,'Specialised Service Code'!$A$1:$D$219,2,FALSE)),"",VLOOKUP(J374,'Specialised Service Code'!$A$1:$D$219,2,FALSE))</f>
        <v>CHEMOTHERAPY SERVICES</v>
      </c>
      <c r="L374" s="47" t="s">
        <v>82</v>
      </c>
      <c r="M374" s="47" t="s">
        <v>23</v>
      </c>
      <c r="N374" s="50" t="str">
        <f>IF(ISERROR(VLOOKUP(M374,'Specialised Service Code'!$A$1:$D$219,2,FALSE)),"",VLOOKUP(M374,'Specialised Service Code'!$A$1:$D$219,2,FALSE))</f>
        <v>SPECIALIST CANCER SERVICES FOR CHILDREN AND YOUNG PEOPLE: PAEDIATRIC CANCER</v>
      </c>
      <c r="O374" s="47" t="s">
        <v>83</v>
      </c>
    </row>
    <row r="375" spans="1:15">
      <c r="A375" s="121" t="s">
        <v>27</v>
      </c>
      <c r="B375" s="122" t="s">
        <v>125</v>
      </c>
      <c r="C375" s="121" t="s">
        <v>61</v>
      </c>
      <c r="D375" s="47" t="s">
        <v>29</v>
      </c>
      <c r="E375" s="48" t="s">
        <v>933</v>
      </c>
      <c r="F375" s="48" t="s">
        <v>934</v>
      </c>
      <c r="G375" s="47" t="s">
        <v>9</v>
      </c>
      <c r="H375" s="50" t="s">
        <v>24</v>
      </c>
      <c r="I375" s="47" t="s">
        <v>81</v>
      </c>
      <c r="J375" s="47" t="s">
        <v>13</v>
      </c>
      <c r="K375" s="50" t="str">
        <f>IF(ISERROR(VLOOKUP(J375,'Specialised Service Code'!$A$1:$D$219,2,FALSE)),"",VLOOKUP(J375,'Specialised Service Code'!$A$1:$D$219,2,FALSE))</f>
        <v>CHEMOTHERAPY SERVICES</v>
      </c>
      <c r="L375" s="47" t="s">
        <v>82</v>
      </c>
      <c r="M375" s="47" t="s">
        <v>23</v>
      </c>
      <c r="N375" s="50" t="str">
        <f>IF(ISERROR(VLOOKUP(M375,'Specialised Service Code'!$A$1:$D$219,2,FALSE)),"",VLOOKUP(M375,'Specialised Service Code'!$A$1:$D$219,2,FALSE))</f>
        <v>SPECIALIST CANCER SERVICES FOR CHILDREN AND YOUNG PEOPLE: PAEDIATRIC CANCER</v>
      </c>
      <c r="O375" s="47" t="s">
        <v>83</v>
      </c>
    </row>
    <row r="376" spans="1:15">
      <c r="A376" s="121" t="s">
        <v>27</v>
      </c>
      <c r="B376" s="122" t="s">
        <v>125</v>
      </c>
      <c r="C376" s="121" t="s">
        <v>61</v>
      </c>
      <c r="D376" s="47" t="s">
        <v>29</v>
      </c>
      <c r="E376" s="48" t="s">
        <v>935</v>
      </c>
      <c r="F376" s="48" t="s">
        <v>936</v>
      </c>
      <c r="G376" s="47" t="s">
        <v>9</v>
      </c>
      <c r="H376" s="50" t="s">
        <v>24</v>
      </c>
      <c r="I376" s="47" t="s">
        <v>81</v>
      </c>
      <c r="J376" s="47" t="s">
        <v>13</v>
      </c>
      <c r="K376" s="50" t="str">
        <f>IF(ISERROR(VLOOKUP(J376,'Specialised Service Code'!$A$1:$D$219,2,FALSE)),"",VLOOKUP(J376,'Specialised Service Code'!$A$1:$D$219,2,FALSE))</f>
        <v>CHEMOTHERAPY SERVICES</v>
      </c>
      <c r="L376" s="47" t="s">
        <v>82</v>
      </c>
      <c r="M376" s="47" t="s">
        <v>23</v>
      </c>
      <c r="N376" s="50" t="str">
        <f>IF(ISERROR(VLOOKUP(M376,'Specialised Service Code'!$A$1:$D$219,2,FALSE)),"",VLOOKUP(M376,'Specialised Service Code'!$A$1:$D$219,2,FALSE))</f>
        <v>SPECIALIST CANCER SERVICES FOR CHILDREN AND YOUNG PEOPLE: PAEDIATRIC CANCER</v>
      </c>
      <c r="O376" s="47" t="s">
        <v>83</v>
      </c>
    </row>
    <row r="377" spans="1:15">
      <c r="A377" s="121" t="s">
        <v>27</v>
      </c>
      <c r="B377" s="122" t="s">
        <v>125</v>
      </c>
      <c r="C377" s="121" t="s">
        <v>61</v>
      </c>
      <c r="D377" s="47" t="s">
        <v>29</v>
      </c>
      <c r="E377" s="48" t="s">
        <v>937</v>
      </c>
      <c r="F377" s="48" t="s">
        <v>938</v>
      </c>
      <c r="G377" s="47" t="s">
        <v>9</v>
      </c>
      <c r="H377" s="50" t="s">
        <v>24</v>
      </c>
      <c r="I377" s="47" t="s">
        <v>81</v>
      </c>
      <c r="J377" s="47" t="s">
        <v>13</v>
      </c>
      <c r="K377" s="50" t="str">
        <f>IF(ISERROR(VLOOKUP(J377,'Specialised Service Code'!$A$1:$D$219,2,FALSE)),"",VLOOKUP(J377,'Specialised Service Code'!$A$1:$D$219,2,FALSE))</f>
        <v>CHEMOTHERAPY SERVICES</v>
      </c>
      <c r="L377" s="47" t="s">
        <v>82</v>
      </c>
      <c r="M377" s="47" t="s">
        <v>23</v>
      </c>
      <c r="N377" s="50" t="str">
        <f>IF(ISERROR(VLOOKUP(M377,'Specialised Service Code'!$A$1:$D$219,2,FALSE)),"",VLOOKUP(M377,'Specialised Service Code'!$A$1:$D$219,2,FALSE))</f>
        <v>SPECIALIST CANCER SERVICES FOR CHILDREN AND YOUNG PEOPLE: PAEDIATRIC CANCER</v>
      </c>
      <c r="O377" s="47" t="s">
        <v>83</v>
      </c>
    </row>
    <row r="378" spans="1:15">
      <c r="A378" s="121" t="s">
        <v>27</v>
      </c>
      <c r="B378" s="122" t="s">
        <v>125</v>
      </c>
      <c r="C378" s="121" t="s">
        <v>61</v>
      </c>
      <c r="D378" s="47" t="s">
        <v>29</v>
      </c>
      <c r="E378" s="48" t="s">
        <v>939</v>
      </c>
      <c r="F378" s="48" t="s">
        <v>940</v>
      </c>
      <c r="G378" s="47" t="s">
        <v>9</v>
      </c>
      <c r="H378" s="50" t="s">
        <v>24</v>
      </c>
      <c r="I378" s="47" t="s">
        <v>81</v>
      </c>
      <c r="J378" s="47" t="s">
        <v>13</v>
      </c>
      <c r="K378" s="50" t="str">
        <f>IF(ISERROR(VLOOKUP(J378,'Specialised Service Code'!$A$1:$D$219,2,FALSE)),"",VLOOKUP(J378,'Specialised Service Code'!$A$1:$D$219,2,FALSE))</f>
        <v>CHEMOTHERAPY SERVICES</v>
      </c>
      <c r="L378" s="47" t="s">
        <v>82</v>
      </c>
      <c r="M378" s="47" t="s">
        <v>23</v>
      </c>
      <c r="N378" s="50" t="str">
        <f>IF(ISERROR(VLOOKUP(M378,'Specialised Service Code'!$A$1:$D$219,2,FALSE)),"",VLOOKUP(M378,'Specialised Service Code'!$A$1:$D$219,2,FALSE))</f>
        <v>SPECIALIST CANCER SERVICES FOR CHILDREN AND YOUNG PEOPLE: PAEDIATRIC CANCER</v>
      </c>
      <c r="O378" s="47" t="s">
        <v>83</v>
      </c>
    </row>
    <row r="379" spans="1:15">
      <c r="A379" s="121" t="s">
        <v>27</v>
      </c>
      <c r="B379" s="122" t="s">
        <v>125</v>
      </c>
      <c r="C379" s="121" t="s">
        <v>61</v>
      </c>
      <c r="D379" s="47" t="s">
        <v>29</v>
      </c>
      <c r="E379" s="48" t="s">
        <v>941</v>
      </c>
      <c r="F379" s="48" t="s">
        <v>942</v>
      </c>
      <c r="G379" s="47" t="s">
        <v>9</v>
      </c>
      <c r="H379" s="50" t="s">
        <v>24</v>
      </c>
      <c r="I379" s="47" t="s">
        <v>81</v>
      </c>
      <c r="J379" s="47" t="s">
        <v>13</v>
      </c>
      <c r="K379" s="50" t="str">
        <f>IF(ISERROR(VLOOKUP(J379,'Specialised Service Code'!$A$1:$D$219,2,FALSE)),"",VLOOKUP(J379,'Specialised Service Code'!$A$1:$D$219,2,FALSE))</f>
        <v>CHEMOTHERAPY SERVICES</v>
      </c>
      <c r="L379" s="47" t="s">
        <v>82</v>
      </c>
      <c r="M379" s="47" t="s">
        <v>23</v>
      </c>
      <c r="N379" s="50" t="str">
        <f>IF(ISERROR(VLOOKUP(M379,'Specialised Service Code'!$A$1:$D$219,2,FALSE)),"",VLOOKUP(M379,'Specialised Service Code'!$A$1:$D$219,2,FALSE))</f>
        <v>SPECIALIST CANCER SERVICES FOR CHILDREN AND YOUNG PEOPLE: PAEDIATRIC CANCER</v>
      </c>
      <c r="O379" s="47" t="s">
        <v>83</v>
      </c>
    </row>
    <row r="380" spans="1:15">
      <c r="A380" s="121" t="s">
        <v>27</v>
      </c>
      <c r="B380" s="122" t="s">
        <v>125</v>
      </c>
      <c r="C380" s="121" t="s">
        <v>61</v>
      </c>
      <c r="D380" s="47" t="s">
        <v>29</v>
      </c>
      <c r="E380" s="48" t="s">
        <v>943</v>
      </c>
      <c r="F380" s="48" t="s">
        <v>944</v>
      </c>
      <c r="G380" s="47" t="s">
        <v>9</v>
      </c>
      <c r="H380" s="50" t="s">
        <v>24</v>
      </c>
      <c r="I380" s="47" t="s">
        <v>81</v>
      </c>
      <c r="J380" s="47" t="s">
        <v>13</v>
      </c>
      <c r="K380" s="50" t="str">
        <f>IF(ISERROR(VLOOKUP(J380,'Specialised Service Code'!$A$1:$D$219,2,FALSE)),"",VLOOKUP(J380,'Specialised Service Code'!$A$1:$D$219,2,FALSE))</f>
        <v>CHEMOTHERAPY SERVICES</v>
      </c>
      <c r="L380" s="47" t="s">
        <v>82</v>
      </c>
      <c r="M380" s="47" t="s">
        <v>23</v>
      </c>
      <c r="N380" s="50" t="str">
        <f>IF(ISERROR(VLOOKUP(M380,'Specialised Service Code'!$A$1:$D$219,2,FALSE)),"",VLOOKUP(M380,'Specialised Service Code'!$A$1:$D$219,2,FALSE))</f>
        <v>SPECIALIST CANCER SERVICES FOR CHILDREN AND YOUNG PEOPLE: PAEDIATRIC CANCER</v>
      </c>
      <c r="O380" s="47" t="s">
        <v>83</v>
      </c>
    </row>
    <row r="381" spans="1:15">
      <c r="A381" s="121" t="s">
        <v>27</v>
      </c>
      <c r="B381" s="122" t="s">
        <v>125</v>
      </c>
      <c r="C381" s="121" t="s">
        <v>61</v>
      </c>
      <c r="D381" s="47" t="s">
        <v>29</v>
      </c>
      <c r="E381" s="48" t="s">
        <v>945</v>
      </c>
      <c r="F381" s="48" t="s">
        <v>946</v>
      </c>
      <c r="G381" s="47" t="s">
        <v>9</v>
      </c>
      <c r="H381" s="50" t="s">
        <v>24</v>
      </c>
      <c r="I381" s="47" t="s">
        <v>81</v>
      </c>
      <c r="J381" s="47" t="s">
        <v>13</v>
      </c>
      <c r="K381" s="50" t="str">
        <f>IF(ISERROR(VLOOKUP(J381,'Specialised Service Code'!$A$1:$D$219,2,FALSE)),"",VLOOKUP(J381,'Specialised Service Code'!$A$1:$D$219,2,FALSE))</f>
        <v>CHEMOTHERAPY SERVICES</v>
      </c>
      <c r="L381" s="47" t="s">
        <v>82</v>
      </c>
      <c r="M381" s="47" t="s">
        <v>23</v>
      </c>
      <c r="N381" s="50" t="str">
        <f>IF(ISERROR(VLOOKUP(M381,'Specialised Service Code'!$A$1:$D$219,2,FALSE)),"",VLOOKUP(M381,'Specialised Service Code'!$A$1:$D$219,2,FALSE))</f>
        <v>SPECIALIST CANCER SERVICES FOR CHILDREN AND YOUNG PEOPLE: PAEDIATRIC CANCER</v>
      </c>
      <c r="O381" s="47" t="s">
        <v>83</v>
      </c>
    </row>
    <row r="382" spans="1:15">
      <c r="A382" s="121" t="s">
        <v>27</v>
      </c>
      <c r="B382" s="122" t="s">
        <v>125</v>
      </c>
      <c r="C382" s="121" t="s">
        <v>61</v>
      </c>
      <c r="D382" s="47" t="s">
        <v>29</v>
      </c>
      <c r="E382" s="48" t="s">
        <v>947</v>
      </c>
      <c r="F382" s="48" t="s">
        <v>948</v>
      </c>
      <c r="G382" s="47" t="s">
        <v>9</v>
      </c>
      <c r="H382" s="50" t="s">
        <v>24</v>
      </c>
      <c r="I382" s="47" t="s">
        <v>81</v>
      </c>
      <c r="J382" s="47" t="s">
        <v>13</v>
      </c>
      <c r="K382" s="50" t="str">
        <f>IF(ISERROR(VLOOKUP(J382,'Specialised Service Code'!$A$1:$D$219,2,FALSE)),"",VLOOKUP(J382,'Specialised Service Code'!$A$1:$D$219,2,FALSE))</f>
        <v>CHEMOTHERAPY SERVICES</v>
      </c>
      <c r="L382" s="47" t="s">
        <v>82</v>
      </c>
      <c r="M382" s="47" t="s">
        <v>23</v>
      </c>
      <c r="N382" s="50" t="str">
        <f>IF(ISERROR(VLOOKUP(M382,'Specialised Service Code'!$A$1:$D$219,2,FALSE)),"",VLOOKUP(M382,'Specialised Service Code'!$A$1:$D$219,2,FALSE))</f>
        <v>SPECIALIST CANCER SERVICES FOR CHILDREN AND YOUNG PEOPLE: PAEDIATRIC CANCER</v>
      </c>
      <c r="O382" s="47" t="s">
        <v>83</v>
      </c>
    </row>
    <row r="383" spans="1:15">
      <c r="A383" s="121" t="s">
        <v>27</v>
      </c>
      <c r="B383" s="122" t="s">
        <v>125</v>
      </c>
      <c r="C383" s="121" t="s">
        <v>61</v>
      </c>
      <c r="D383" s="47" t="s">
        <v>29</v>
      </c>
      <c r="E383" s="48" t="s">
        <v>949</v>
      </c>
      <c r="F383" s="48" t="s">
        <v>950</v>
      </c>
      <c r="G383" s="47" t="s">
        <v>9</v>
      </c>
      <c r="H383" s="50" t="s">
        <v>24</v>
      </c>
      <c r="I383" s="47" t="s">
        <v>81</v>
      </c>
      <c r="J383" s="47" t="s">
        <v>13</v>
      </c>
      <c r="K383" s="50" t="str">
        <f>IF(ISERROR(VLOOKUP(J383,'Specialised Service Code'!$A$1:$D$219,2,FALSE)),"",VLOOKUP(J383,'Specialised Service Code'!$A$1:$D$219,2,FALSE))</f>
        <v>CHEMOTHERAPY SERVICES</v>
      </c>
      <c r="L383" s="47" t="s">
        <v>82</v>
      </c>
      <c r="M383" s="47" t="s">
        <v>23</v>
      </c>
      <c r="N383" s="50" t="str">
        <f>IF(ISERROR(VLOOKUP(M383,'Specialised Service Code'!$A$1:$D$219,2,FALSE)),"",VLOOKUP(M383,'Specialised Service Code'!$A$1:$D$219,2,FALSE))</f>
        <v>SPECIALIST CANCER SERVICES FOR CHILDREN AND YOUNG PEOPLE: PAEDIATRIC CANCER</v>
      </c>
      <c r="O383" s="47" t="s">
        <v>83</v>
      </c>
    </row>
    <row r="384" spans="1:15">
      <c r="A384" s="121" t="s">
        <v>27</v>
      </c>
      <c r="B384" s="122" t="s">
        <v>125</v>
      </c>
      <c r="C384" s="121" t="s">
        <v>61</v>
      </c>
      <c r="D384" s="47" t="s">
        <v>29</v>
      </c>
      <c r="E384" s="48" t="s">
        <v>951</v>
      </c>
      <c r="F384" s="48" t="s">
        <v>952</v>
      </c>
      <c r="G384" s="47" t="s">
        <v>9</v>
      </c>
      <c r="H384" s="50" t="s">
        <v>24</v>
      </c>
      <c r="I384" s="47" t="s">
        <v>81</v>
      </c>
      <c r="J384" s="47" t="s">
        <v>13</v>
      </c>
      <c r="K384" s="50" t="str">
        <f>IF(ISERROR(VLOOKUP(J384,'Specialised Service Code'!$A$1:$D$219,2,FALSE)),"",VLOOKUP(J384,'Specialised Service Code'!$A$1:$D$219,2,FALSE))</f>
        <v>CHEMOTHERAPY SERVICES</v>
      </c>
      <c r="L384" s="47" t="s">
        <v>82</v>
      </c>
      <c r="M384" s="47" t="s">
        <v>23</v>
      </c>
      <c r="N384" s="50" t="str">
        <f>IF(ISERROR(VLOOKUP(M384,'Specialised Service Code'!$A$1:$D$219,2,FALSE)),"",VLOOKUP(M384,'Specialised Service Code'!$A$1:$D$219,2,FALSE))</f>
        <v>SPECIALIST CANCER SERVICES FOR CHILDREN AND YOUNG PEOPLE: PAEDIATRIC CANCER</v>
      </c>
      <c r="O384" s="47" t="s">
        <v>83</v>
      </c>
    </row>
    <row r="385" spans="1:15">
      <c r="A385" s="121" t="s">
        <v>27</v>
      </c>
      <c r="B385" s="122" t="s">
        <v>125</v>
      </c>
      <c r="C385" s="121" t="s">
        <v>61</v>
      </c>
      <c r="D385" s="47" t="s">
        <v>29</v>
      </c>
      <c r="E385" s="48" t="s">
        <v>953</v>
      </c>
      <c r="F385" s="48" t="s">
        <v>954</v>
      </c>
      <c r="G385" s="47" t="s">
        <v>9</v>
      </c>
      <c r="H385" s="50" t="s">
        <v>24</v>
      </c>
      <c r="I385" s="47" t="s">
        <v>81</v>
      </c>
      <c r="J385" s="47" t="s">
        <v>13</v>
      </c>
      <c r="K385" s="50" t="str">
        <f>IF(ISERROR(VLOOKUP(J385,'Specialised Service Code'!$A$1:$D$219,2,FALSE)),"",VLOOKUP(J385,'Specialised Service Code'!$A$1:$D$219,2,FALSE))</f>
        <v>CHEMOTHERAPY SERVICES</v>
      </c>
      <c r="L385" s="47" t="s">
        <v>82</v>
      </c>
      <c r="M385" s="47" t="s">
        <v>23</v>
      </c>
      <c r="N385" s="50" t="str">
        <f>IF(ISERROR(VLOOKUP(M385,'Specialised Service Code'!$A$1:$D$219,2,FALSE)),"",VLOOKUP(M385,'Specialised Service Code'!$A$1:$D$219,2,FALSE))</f>
        <v>SPECIALIST CANCER SERVICES FOR CHILDREN AND YOUNG PEOPLE: PAEDIATRIC CANCER</v>
      </c>
      <c r="O385" s="47" t="s">
        <v>83</v>
      </c>
    </row>
    <row r="386" spans="1:15">
      <c r="A386" s="121" t="s">
        <v>27</v>
      </c>
      <c r="B386" s="122" t="s">
        <v>125</v>
      </c>
      <c r="C386" s="121" t="s">
        <v>61</v>
      </c>
      <c r="D386" s="47" t="s">
        <v>29</v>
      </c>
      <c r="E386" s="48" t="s">
        <v>955</v>
      </c>
      <c r="F386" s="48" t="s">
        <v>956</v>
      </c>
      <c r="G386" s="47" t="s">
        <v>9</v>
      </c>
      <c r="H386" s="50" t="s">
        <v>24</v>
      </c>
      <c r="I386" s="47" t="s">
        <v>81</v>
      </c>
      <c r="J386" s="47" t="s">
        <v>13</v>
      </c>
      <c r="K386" s="50" t="str">
        <f>IF(ISERROR(VLOOKUP(J386,'Specialised Service Code'!$A$1:$D$219,2,FALSE)),"",VLOOKUP(J386,'Specialised Service Code'!$A$1:$D$219,2,FALSE))</f>
        <v>CHEMOTHERAPY SERVICES</v>
      </c>
      <c r="L386" s="47" t="s">
        <v>82</v>
      </c>
      <c r="M386" s="47" t="s">
        <v>23</v>
      </c>
      <c r="N386" s="50" t="str">
        <f>IF(ISERROR(VLOOKUP(M386,'Specialised Service Code'!$A$1:$D$219,2,FALSE)),"",VLOOKUP(M386,'Specialised Service Code'!$A$1:$D$219,2,FALSE))</f>
        <v>SPECIALIST CANCER SERVICES FOR CHILDREN AND YOUNG PEOPLE: PAEDIATRIC CANCER</v>
      </c>
      <c r="O386" s="47" t="s">
        <v>83</v>
      </c>
    </row>
    <row r="387" spans="1:15">
      <c r="A387" s="121" t="s">
        <v>27</v>
      </c>
      <c r="B387" s="122" t="s">
        <v>125</v>
      </c>
      <c r="C387" s="121" t="s">
        <v>61</v>
      </c>
      <c r="D387" s="47" t="s">
        <v>29</v>
      </c>
      <c r="E387" s="48" t="s">
        <v>957</v>
      </c>
      <c r="F387" s="48" t="s">
        <v>958</v>
      </c>
      <c r="G387" s="47" t="s">
        <v>9</v>
      </c>
      <c r="H387" s="50" t="s">
        <v>24</v>
      </c>
      <c r="I387" s="47" t="s">
        <v>81</v>
      </c>
      <c r="J387" s="47" t="s">
        <v>13</v>
      </c>
      <c r="K387" s="50" t="str">
        <f>IF(ISERROR(VLOOKUP(J387,'Specialised Service Code'!$A$1:$D$219,2,FALSE)),"",VLOOKUP(J387,'Specialised Service Code'!$A$1:$D$219,2,FALSE))</f>
        <v>CHEMOTHERAPY SERVICES</v>
      </c>
      <c r="L387" s="47" t="s">
        <v>82</v>
      </c>
      <c r="M387" s="47" t="s">
        <v>23</v>
      </c>
      <c r="N387" s="50" t="str">
        <f>IF(ISERROR(VLOOKUP(M387,'Specialised Service Code'!$A$1:$D$219,2,FALSE)),"",VLOOKUP(M387,'Specialised Service Code'!$A$1:$D$219,2,FALSE))</f>
        <v>SPECIALIST CANCER SERVICES FOR CHILDREN AND YOUNG PEOPLE: PAEDIATRIC CANCER</v>
      </c>
      <c r="O387" s="47" t="s">
        <v>83</v>
      </c>
    </row>
    <row r="388" spans="1:15">
      <c r="A388" s="121" t="s">
        <v>27</v>
      </c>
      <c r="B388" s="122" t="s">
        <v>125</v>
      </c>
      <c r="C388" s="121" t="s">
        <v>61</v>
      </c>
      <c r="D388" s="47" t="s">
        <v>29</v>
      </c>
      <c r="E388" s="48" t="s">
        <v>959</v>
      </c>
      <c r="F388" s="48" t="s">
        <v>960</v>
      </c>
      <c r="G388" s="47" t="s">
        <v>9</v>
      </c>
      <c r="H388" s="50" t="s">
        <v>24</v>
      </c>
      <c r="I388" s="47" t="s">
        <v>81</v>
      </c>
      <c r="J388" s="47" t="s">
        <v>13</v>
      </c>
      <c r="K388" s="50" t="str">
        <f>IF(ISERROR(VLOOKUP(J388,'Specialised Service Code'!$A$1:$D$219,2,FALSE)),"",VLOOKUP(J388,'Specialised Service Code'!$A$1:$D$219,2,FALSE))</f>
        <v>CHEMOTHERAPY SERVICES</v>
      </c>
      <c r="L388" s="47" t="s">
        <v>82</v>
      </c>
      <c r="M388" s="47" t="s">
        <v>23</v>
      </c>
      <c r="N388" s="50" t="str">
        <f>IF(ISERROR(VLOOKUP(M388,'Specialised Service Code'!$A$1:$D$219,2,FALSE)),"",VLOOKUP(M388,'Specialised Service Code'!$A$1:$D$219,2,FALSE))</f>
        <v>SPECIALIST CANCER SERVICES FOR CHILDREN AND YOUNG PEOPLE: PAEDIATRIC CANCER</v>
      </c>
      <c r="O388" s="47" t="s">
        <v>83</v>
      </c>
    </row>
    <row r="389" spans="1:15">
      <c r="A389" s="121" t="s">
        <v>27</v>
      </c>
      <c r="B389" s="122" t="s">
        <v>125</v>
      </c>
      <c r="C389" s="121" t="s">
        <v>61</v>
      </c>
      <c r="D389" s="47" t="s">
        <v>29</v>
      </c>
      <c r="E389" s="48" t="s">
        <v>961</v>
      </c>
      <c r="F389" s="48" t="s">
        <v>962</v>
      </c>
      <c r="G389" s="47" t="s">
        <v>9</v>
      </c>
      <c r="H389" s="50" t="s">
        <v>24</v>
      </c>
      <c r="I389" s="47" t="s">
        <v>81</v>
      </c>
      <c r="J389" s="47" t="s">
        <v>13</v>
      </c>
      <c r="K389" s="50" t="str">
        <f>IF(ISERROR(VLOOKUP(J389,'Specialised Service Code'!$A$1:$D$219,2,FALSE)),"",VLOOKUP(J389,'Specialised Service Code'!$A$1:$D$219,2,FALSE))</f>
        <v>CHEMOTHERAPY SERVICES</v>
      </c>
      <c r="L389" s="47" t="s">
        <v>82</v>
      </c>
      <c r="M389" s="47" t="s">
        <v>23</v>
      </c>
      <c r="N389" s="50" t="str">
        <f>IF(ISERROR(VLOOKUP(M389,'Specialised Service Code'!$A$1:$D$219,2,FALSE)),"",VLOOKUP(M389,'Specialised Service Code'!$A$1:$D$219,2,FALSE))</f>
        <v>SPECIALIST CANCER SERVICES FOR CHILDREN AND YOUNG PEOPLE: PAEDIATRIC CANCER</v>
      </c>
      <c r="O389" s="47" t="s">
        <v>83</v>
      </c>
    </row>
    <row r="390" spans="1:15">
      <c r="A390" s="121" t="s">
        <v>27</v>
      </c>
      <c r="B390" s="122" t="s">
        <v>125</v>
      </c>
      <c r="C390" s="121" t="s">
        <v>61</v>
      </c>
      <c r="D390" s="47" t="s">
        <v>29</v>
      </c>
      <c r="E390" s="48" t="s">
        <v>963</v>
      </c>
      <c r="F390" s="48" t="s">
        <v>964</v>
      </c>
      <c r="G390" s="47" t="s">
        <v>9</v>
      </c>
      <c r="H390" s="50" t="s">
        <v>24</v>
      </c>
      <c r="I390" s="47" t="s">
        <v>81</v>
      </c>
      <c r="J390" s="47" t="s">
        <v>13</v>
      </c>
      <c r="K390" s="50" t="str">
        <f>IF(ISERROR(VLOOKUP(J390,'Specialised Service Code'!$A$1:$D$219,2,FALSE)),"",VLOOKUP(J390,'Specialised Service Code'!$A$1:$D$219,2,FALSE))</f>
        <v>CHEMOTHERAPY SERVICES</v>
      </c>
      <c r="L390" s="47" t="s">
        <v>82</v>
      </c>
      <c r="M390" s="47" t="s">
        <v>23</v>
      </c>
      <c r="N390" s="50" t="str">
        <f>IF(ISERROR(VLOOKUP(M390,'Specialised Service Code'!$A$1:$D$219,2,FALSE)),"",VLOOKUP(M390,'Specialised Service Code'!$A$1:$D$219,2,FALSE))</f>
        <v>SPECIALIST CANCER SERVICES FOR CHILDREN AND YOUNG PEOPLE: PAEDIATRIC CANCER</v>
      </c>
      <c r="O390" s="47" t="s">
        <v>83</v>
      </c>
    </row>
    <row r="391" spans="1:15">
      <c r="A391" s="121" t="s">
        <v>27</v>
      </c>
      <c r="B391" s="122" t="s">
        <v>125</v>
      </c>
      <c r="C391" s="121" t="s">
        <v>61</v>
      </c>
      <c r="D391" s="47" t="s">
        <v>29</v>
      </c>
      <c r="E391" s="48" t="s">
        <v>965</v>
      </c>
      <c r="F391" s="48" t="s">
        <v>966</v>
      </c>
      <c r="G391" s="47" t="s">
        <v>9</v>
      </c>
      <c r="H391" s="50" t="s">
        <v>24</v>
      </c>
      <c r="I391" s="47" t="s">
        <v>81</v>
      </c>
      <c r="J391" s="47" t="s">
        <v>13</v>
      </c>
      <c r="K391" s="50" t="str">
        <f>IF(ISERROR(VLOOKUP(J391,'Specialised Service Code'!$A$1:$D$219,2,FALSE)),"",VLOOKUP(J391,'Specialised Service Code'!$A$1:$D$219,2,FALSE))</f>
        <v>CHEMOTHERAPY SERVICES</v>
      </c>
      <c r="L391" s="47" t="s">
        <v>82</v>
      </c>
      <c r="M391" s="47" t="s">
        <v>23</v>
      </c>
      <c r="N391" s="50" t="str">
        <f>IF(ISERROR(VLOOKUP(M391,'Specialised Service Code'!$A$1:$D$219,2,FALSE)),"",VLOOKUP(M391,'Specialised Service Code'!$A$1:$D$219,2,FALSE))</f>
        <v>SPECIALIST CANCER SERVICES FOR CHILDREN AND YOUNG PEOPLE: PAEDIATRIC CANCER</v>
      </c>
      <c r="O391" s="47" t="s">
        <v>83</v>
      </c>
    </row>
    <row r="392" spans="1:15">
      <c r="A392" s="121" t="s">
        <v>27</v>
      </c>
      <c r="B392" s="122" t="s">
        <v>125</v>
      </c>
      <c r="C392" s="121" t="s">
        <v>61</v>
      </c>
      <c r="D392" s="47" t="s">
        <v>29</v>
      </c>
      <c r="E392" s="48" t="s">
        <v>967</v>
      </c>
      <c r="F392" s="48" t="s">
        <v>968</v>
      </c>
      <c r="G392" s="47" t="s">
        <v>9</v>
      </c>
      <c r="H392" s="50" t="s">
        <v>24</v>
      </c>
      <c r="I392" s="47" t="s">
        <v>81</v>
      </c>
      <c r="J392" s="47" t="s">
        <v>13</v>
      </c>
      <c r="K392" s="50" t="str">
        <f>IF(ISERROR(VLOOKUP(J392,'Specialised Service Code'!$A$1:$D$219,2,FALSE)),"",VLOOKUP(J392,'Specialised Service Code'!$A$1:$D$219,2,FALSE))</f>
        <v>CHEMOTHERAPY SERVICES</v>
      </c>
      <c r="L392" s="47" t="s">
        <v>82</v>
      </c>
      <c r="M392" s="47" t="s">
        <v>23</v>
      </c>
      <c r="N392" s="50" t="str">
        <f>IF(ISERROR(VLOOKUP(M392,'Specialised Service Code'!$A$1:$D$219,2,FALSE)),"",VLOOKUP(M392,'Specialised Service Code'!$A$1:$D$219,2,FALSE))</f>
        <v>SPECIALIST CANCER SERVICES FOR CHILDREN AND YOUNG PEOPLE: PAEDIATRIC CANCER</v>
      </c>
      <c r="O392" s="47" t="s">
        <v>83</v>
      </c>
    </row>
    <row r="393" spans="1:15">
      <c r="A393" s="121" t="s">
        <v>27</v>
      </c>
      <c r="B393" s="122" t="s">
        <v>125</v>
      </c>
      <c r="C393" s="121" t="s">
        <v>61</v>
      </c>
      <c r="D393" s="47" t="s">
        <v>29</v>
      </c>
      <c r="E393" s="48" t="s">
        <v>969</v>
      </c>
      <c r="F393" s="48" t="s">
        <v>970</v>
      </c>
      <c r="G393" s="47" t="s">
        <v>9</v>
      </c>
      <c r="H393" s="50" t="s">
        <v>24</v>
      </c>
      <c r="I393" s="47" t="s">
        <v>81</v>
      </c>
      <c r="J393" s="47" t="s">
        <v>13</v>
      </c>
      <c r="K393" s="50" t="str">
        <f>IF(ISERROR(VLOOKUP(J393,'Specialised Service Code'!$A$1:$D$219,2,FALSE)),"",VLOOKUP(J393,'Specialised Service Code'!$A$1:$D$219,2,FALSE))</f>
        <v>CHEMOTHERAPY SERVICES</v>
      </c>
      <c r="L393" s="47" t="s">
        <v>82</v>
      </c>
      <c r="M393" s="47" t="s">
        <v>23</v>
      </c>
      <c r="N393" s="50" t="str">
        <f>IF(ISERROR(VLOOKUP(M393,'Specialised Service Code'!$A$1:$D$219,2,FALSE)),"",VLOOKUP(M393,'Specialised Service Code'!$A$1:$D$219,2,FALSE))</f>
        <v>SPECIALIST CANCER SERVICES FOR CHILDREN AND YOUNG PEOPLE: PAEDIATRIC CANCER</v>
      </c>
      <c r="O393" s="47" t="s">
        <v>83</v>
      </c>
    </row>
    <row r="394" spans="1:15">
      <c r="A394" s="121" t="s">
        <v>27</v>
      </c>
      <c r="B394" s="122" t="s">
        <v>125</v>
      </c>
      <c r="C394" s="121" t="s">
        <v>61</v>
      </c>
      <c r="D394" s="47" t="s">
        <v>29</v>
      </c>
      <c r="E394" s="48" t="s">
        <v>971</v>
      </c>
      <c r="F394" s="48" t="s">
        <v>972</v>
      </c>
      <c r="G394" s="47" t="s">
        <v>9</v>
      </c>
      <c r="H394" s="50" t="s">
        <v>24</v>
      </c>
      <c r="I394" s="47" t="s">
        <v>81</v>
      </c>
      <c r="J394" s="47" t="s">
        <v>13</v>
      </c>
      <c r="K394" s="50" t="str">
        <f>IF(ISERROR(VLOOKUP(J394,'Specialised Service Code'!$A$1:$D$219,2,FALSE)),"",VLOOKUP(J394,'Specialised Service Code'!$A$1:$D$219,2,FALSE))</f>
        <v>CHEMOTHERAPY SERVICES</v>
      </c>
      <c r="L394" s="47" t="s">
        <v>82</v>
      </c>
      <c r="M394" s="47" t="s">
        <v>23</v>
      </c>
      <c r="N394" s="50" t="str">
        <f>IF(ISERROR(VLOOKUP(M394,'Specialised Service Code'!$A$1:$D$219,2,FALSE)),"",VLOOKUP(M394,'Specialised Service Code'!$A$1:$D$219,2,FALSE))</f>
        <v>SPECIALIST CANCER SERVICES FOR CHILDREN AND YOUNG PEOPLE: PAEDIATRIC CANCER</v>
      </c>
      <c r="O394" s="47" t="s">
        <v>83</v>
      </c>
    </row>
    <row r="395" spans="1:15">
      <c r="A395" s="121" t="s">
        <v>27</v>
      </c>
      <c r="B395" s="122" t="s">
        <v>125</v>
      </c>
      <c r="C395" s="121" t="s">
        <v>61</v>
      </c>
      <c r="D395" s="47" t="s">
        <v>29</v>
      </c>
      <c r="E395" s="48" t="s">
        <v>973</v>
      </c>
      <c r="F395" s="48" t="s">
        <v>974</v>
      </c>
      <c r="G395" s="47" t="s">
        <v>9</v>
      </c>
      <c r="H395" s="50" t="s">
        <v>24</v>
      </c>
      <c r="I395" s="47" t="s">
        <v>81</v>
      </c>
      <c r="J395" s="47" t="s">
        <v>13</v>
      </c>
      <c r="K395" s="50" t="str">
        <f>IF(ISERROR(VLOOKUP(J395,'Specialised Service Code'!$A$1:$D$219,2,FALSE)),"",VLOOKUP(J395,'Specialised Service Code'!$A$1:$D$219,2,FALSE))</f>
        <v>CHEMOTHERAPY SERVICES</v>
      </c>
      <c r="L395" s="47" t="s">
        <v>82</v>
      </c>
      <c r="M395" s="47" t="s">
        <v>23</v>
      </c>
      <c r="N395" s="50" t="str">
        <f>IF(ISERROR(VLOOKUP(M395,'Specialised Service Code'!$A$1:$D$219,2,FALSE)),"",VLOOKUP(M395,'Specialised Service Code'!$A$1:$D$219,2,FALSE))</f>
        <v>SPECIALIST CANCER SERVICES FOR CHILDREN AND YOUNG PEOPLE: PAEDIATRIC CANCER</v>
      </c>
      <c r="O395" s="47" t="s">
        <v>83</v>
      </c>
    </row>
    <row r="396" spans="1:15">
      <c r="A396" s="121" t="s">
        <v>27</v>
      </c>
      <c r="B396" s="122" t="s">
        <v>125</v>
      </c>
      <c r="C396" s="121" t="s">
        <v>61</v>
      </c>
      <c r="D396" s="47" t="s">
        <v>29</v>
      </c>
      <c r="E396" s="48" t="s">
        <v>975</v>
      </c>
      <c r="F396" s="48" t="s">
        <v>976</v>
      </c>
      <c r="G396" s="47" t="s">
        <v>9</v>
      </c>
      <c r="H396" s="50" t="s">
        <v>24</v>
      </c>
      <c r="I396" s="47" t="s">
        <v>81</v>
      </c>
      <c r="J396" s="47" t="s">
        <v>13</v>
      </c>
      <c r="K396" s="50" t="str">
        <f>IF(ISERROR(VLOOKUP(J396,'Specialised Service Code'!$A$1:$D$219,2,FALSE)),"",VLOOKUP(J396,'Specialised Service Code'!$A$1:$D$219,2,FALSE))</f>
        <v>CHEMOTHERAPY SERVICES</v>
      </c>
      <c r="L396" s="47" t="s">
        <v>82</v>
      </c>
      <c r="M396" s="47" t="s">
        <v>23</v>
      </c>
      <c r="N396" s="50" t="str">
        <f>IF(ISERROR(VLOOKUP(M396,'Specialised Service Code'!$A$1:$D$219,2,FALSE)),"",VLOOKUP(M396,'Specialised Service Code'!$A$1:$D$219,2,FALSE))</f>
        <v>SPECIALIST CANCER SERVICES FOR CHILDREN AND YOUNG PEOPLE: PAEDIATRIC CANCER</v>
      </c>
      <c r="O396" s="47" t="s">
        <v>83</v>
      </c>
    </row>
    <row r="397" spans="1:15">
      <c r="A397" s="121" t="s">
        <v>27</v>
      </c>
      <c r="B397" s="122" t="s">
        <v>125</v>
      </c>
      <c r="C397" s="121" t="s">
        <v>61</v>
      </c>
      <c r="D397" s="47" t="s">
        <v>29</v>
      </c>
      <c r="E397" s="48" t="s">
        <v>977</v>
      </c>
      <c r="F397" s="48" t="s">
        <v>978</v>
      </c>
      <c r="G397" s="47" t="s">
        <v>9</v>
      </c>
      <c r="H397" s="50" t="s">
        <v>24</v>
      </c>
      <c r="I397" s="47" t="s">
        <v>81</v>
      </c>
      <c r="J397" s="47" t="s">
        <v>13</v>
      </c>
      <c r="K397" s="50" t="str">
        <f>IF(ISERROR(VLOOKUP(J397,'Specialised Service Code'!$A$1:$D$219,2,FALSE)),"",VLOOKUP(J397,'Specialised Service Code'!$A$1:$D$219,2,FALSE))</f>
        <v>CHEMOTHERAPY SERVICES</v>
      </c>
      <c r="L397" s="47" t="s">
        <v>82</v>
      </c>
      <c r="M397" s="47" t="s">
        <v>23</v>
      </c>
      <c r="N397" s="50" t="str">
        <f>IF(ISERROR(VLOOKUP(M397,'Specialised Service Code'!$A$1:$D$219,2,FALSE)),"",VLOOKUP(M397,'Specialised Service Code'!$A$1:$D$219,2,FALSE))</f>
        <v>SPECIALIST CANCER SERVICES FOR CHILDREN AND YOUNG PEOPLE: PAEDIATRIC CANCER</v>
      </c>
      <c r="O397" s="47" t="s">
        <v>83</v>
      </c>
    </row>
    <row r="398" spans="1:15">
      <c r="A398" s="121" t="s">
        <v>27</v>
      </c>
      <c r="B398" s="122" t="s">
        <v>125</v>
      </c>
      <c r="C398" s="121" t="s">
        <v>61</v>
      </c>
      <c r="D398" s="47" t="s">
        <v>29</v>
      </c>
      <c r="E398" s="48" t="s">
        <v>979</v>
      </c>
      <c r="F398" s="48" t="s">
        <v>980</v>
      </c>
      <c r="G398" s="47" t="s">
        <v>9</v>
      </c>
      <c r="H398" s="50" t="s">
        <v>24</v>
      </c>
      <c r="I398" s="47" t="s">
        <v>81</v>
      </c>
      <c r="J398" s="47" t="s">
        <v>13</v>
      </c>
      <c r="K398" s="50" t="str">
        <f>IF(ISERROR(VLOOKUP(J398,'Specialised Service Code'!$A$1:$D$219,2,FALSE)),"",VLOOKUP(J398,'Specialised Service Code'!$A$1:$D$219,2,FALSE))</f>
        <v>CHEMOTHERAPY SERVICES</v>
      </c>
      <c r="L398" s="47" t="s">
        <v>82</v>
      </c>
      <c r="M398" s="47" t="s">
        <v>23</v>
      </c>
      <c r="N398" s="50" t="str">
        <f>IF(ISERROR(VLOOKUP(M398,'Specialised Service Code'!$A$1:$D$219,2,FALSE)),"",VLOOKUP(M398,'Specialised Service Code'!$A$1:$D$219,2,FALSE))</f>
        <v>SPECIALIST CANCER SERVICES FOR CHILDREN AND YOUNG PEOPLE: PAEDIATRIC CANCER</v>
      </c>
      <c r="O398" s="47" t="s">
        <v>83</v>
      </c>
    </row>
    <row r="399" spans="1:15">
      <c r="A399" s="121" t="s">
        <v>27</v>
      </c>
      <c r="B399" s="122" t="s">
        <v>125</v>
      </c>
      <c r="C399" s="121" t="s">
        <v>61</v>
      </c>
      <c r="D399" s="47" t="s">
        <v>29</v>
      </c>
      <c r="E399" s="48" t="s">
        <v>981</v>
      </c>
      <c r="F399" s="48" t="s">
        <v>982</v>
      </c>
      <c r="G399" s="47" t="s">
        <v>9</v>
      </c>
      <c r="H399" s="50" t="s">
        <v>24</v>
      </c>
      <c r="I399" s="47" t="s">
        <v>81</v>
      </c>
      <c r="J399" s="47" t="s">
        <v>13</v>
      </c>
      <c r="K399" s="50" t="str">
        <f>IF(ISERROR(VLOOKUP(J399,'Specialised Service Code'!$A$1:$D$219,2,FALSE)),"",VLOOKUP(J399,'Specialised Service Code'!$A$1:$D$219,2,FALSE))</f>
        <v>CHEMOTHERAPY SERVICES</v>
      </c>
      <c r="L399" s="47" t="s">
        <v>82</v>
      </c>
      <c r="M399" s="47" t="s">
        <v>23</v>
      </c>
      <c r="N399" s="50" t="str">
        <f>IF(ISERROR(VLOOKUP(M399,'Specialised Service Code'!$A$1:$D$219,2,FALSE)),"",VLOOKUP(M399,'Specialised Service Code'!$A$1:$D$219,2,FALSE))</f>
        <v>SPECIALIST CANCER SERVICES FOR CHILDREN AND YOUNG PEOPLE: PAEDIATRIC CANCER</v>
      </c>
      <c r="O399" s="47" t="s">
        <v>83</v>
      </c>
    </row>
    <row r="400" spans="1:15">
      <c r="A400" s="121" t="s">
        <v>27</v>
      </c>
      <c r="B400" s="122" t="s">
        <v>125</v>
      </c>
      <c r="C400" s="121" t="s">
        <v>61</v>
      </c>
      <c r="D400" s="47" t="s">
        <v>29</v>
      </c>
      <c r="E400" s="48" t="s">
        <v>983</v>
      </c>
      <c r="F400" s="48" t="s">
        <v>984</v>
      </c>
      <c r="G400" s="47" t="s">
        <v>9</v>
      </c>
      <c r="H400" s="50" t="s">
        <v>24</v>
      </c>
      <c r="I400" s="47" t="s">
        <v>81</v>
      </c>
      <c r="J400" s="47" t="s">
        <v>13</v>
      </c>
      <c r="K400" s="50" t="str">
        <f>IF(ISERROR(VLOOKUP(J400,'Specialised Service Code'!$A$1:$D$219,2,FALSE)),"",VLOOKUP(J400,'Specialised Service Code'!$A$1:$D$219,2,FALSE))</f>
        <v>CHEMOTHERAPY SERVICES</v>
      </c>
      <c r="L400" s="47" t="s">
        <v>82</v>
      </c>
      <c r="M400" s="47" t="s">
        <v>23</v>
      </c>
      <c r="N400" s="50" t="str">
        <f>IF(ISERROR(VLOOKUP(M400,'Specialised Service Code'!$A$1:$D$219,2,FALSE)),"",VLOOKUP(M400,'Specialised Service Code'!$A$1:$D$219,2,FALSE))</f>
        <v>SPECIALIST CANCER SERVICES FOR CHILDREN AND YOUNG PEOPLE: PAEDIATRIC CANCER</v>
      </c>
      <c r="O400" s="47" t="s">
        <v>83</v>
      </c>
    </row>
    <row r="401" spans="1:15">
      <c r="A401" s="121" t="s">
        <v>27</v>
      </c>
      <c r="B401" s="122" t="s">
        <v>125</v>
      </c>
      <c r="C401" s="121" t="s">
        <v>61</v>
      </c>
      <c r="D401" s="47" t="s">
        <v>29</v>
      </c>
      <c r="E401" s="48" t="s">
        <v>985</v>
      </c>
      <c r="F401" s="48" t="s">
        <v>986</v>
      </c>
      <c r="G401" s="50" t="s">
        <v>9</v>
      </c>
      <c r="H401" s="50" t="s">
        <v>24</v>
      </c>
      <c r="I401" s="47" t="s">
        <v>81</v>
      </c>
      <c r="J401" s="47" t="s">
        <v>13</v>
      </c>
      <c r="K401" s="50" t="str">
        <f>IF(ISERROR(VLOOKUP(J401,'Specialised Service Code'!$A$1:$D$219,2,FALSE)),"",VLOOKUP(J401,'Specialised Service Code'!$A$1:$D$219,2,FALSE))</f>
        <v>CHEMOTHERAPY SERVICES</v>
      </c>
      <c r="L401" s="47" t="s">
        <v>82</v>
      </c>
      <c r="M401" s="47" t="s">
        <v>23</v>
      </c>
      <c r="N401" s="50" t="str">
        <f>IF(ISERROR(VLOOKUP(M401,'Specialised Service Code'!$A$1:$D$219,2,FALSE)),"",VLOOKUP(M401,'Specialised Service Code'!$A$1:$D$219,2,FALSE))</f>
        <v>SPECIALIST CANCER SERVICES FOR CHILDREN AND YOUNG PEOPLE: PAEDIATRIC CANCER</v>
      </c>
      <c r="O401" s="47" t="s">
        <v>83</v>
      </c>
    </row>
    <row r="402" spans="1:15">
      <c r="A402" s="121" t="s">
        <v>27</v>
      </c>
      <c r="B402" s="122" t="s">
        <v>125</v>
      </c>
      <c r="C402" s="121" t="s">
        <v>61</v>
      </c>
      <c r="D402" s="47" t="s">
        <v>29</v>
      </c>
      <c r="E402" s="48" t="s">
        <v>987</v>
      </c>
      <c r="F402" s="48" t="s">
        <v>988</v>
      </c>
      <c r="G402" s="50" t="s">
        <v>9</v>
      </c>
      <c r="H402" s="50" t="s">
        <v>24</v>
      </c>
      <c r="I402" s="47" t="s">
        <v>81</v>
      </c>
      <c r="J402" s="47" t="s">
        <v>13</v>
      </c>
      <c r="K402" s="50" t="str">
        <f>IF(ISERROR(VLOOKUP(J402,'Specialised Service Code'!$A$1:$D$219,2,FALSE)),"",VLOOKUP(J402,'Specialised Service Code'!$A$1:$D$219,2,FALSE))</f>
        <v>CHEMOTHERAPY SERVICES</v>
      </c>
      <c r="L402" s="47" t="s">
        <v>82</v>
      </c>
      <c r="M402" s="47" t="s">
        <v>23</v>
      </c>
      <c r="N402" s="50" t="str">
        <f>IF(ISERROR(VLOOKUP(M402,'Specialised Service Code'!$A$1:$D$219,2,FALSE)),"",VLOOKUP(M402,'Specialised Service Code'!$A$1:$D$219,2,FALSE))</f>
        <v>SPECIALIST CANCER SERVICES FOR CHILDREN AND YOUNG PEOPLE: PAEDIATRIC CANCER</v>
      </c>
      <c r="O402" s="47" t="s">
        <v>83</v>
      </c>
    </row>
    <row r="403" spans="1:15">
      <c r="A403" s="121" t="s">
        <v>27</v>
      </c>
      <c r="B403" s="122" t="s">
        <v>125</v>
      </c>
      <c r="C403" s="121" t="s">
        <v>61</v>
      </c>
      <c r="D403" s="47" t="s">
        <v>29</v>
      </c>
      <c r="E403" s="59" t="s">
        <v>989</v>
      </c>
      <c r="F403" s="59" t="s">
        <v>990</v>
      </c>
      <c r="G403" s="59" t="s">
        <v>9</v>
      </c>
      <c r="H403" s="59" t="s">
        <v>24</v>
      </c>
      <c r="I403" s="47" t="s">
        <v>81</v>
      </c>
      <c r="J403" s="47" t="s">
        <v>13</v>
      </c>
      <c r="K403" s="50" t="str">
        <f>IF(ISERROR(VLOOKUP(J403,'Specialised Service Code'!$A$1:$D$219,2,FALSE)),"",VLOOKUP(J403,'Specialised Service Code'!$A$1:$D$219,2,FALSE))</f>
        <v>CHEMOTHERAPY SERVICES</v>
      </c>
      <c r="L403" s="47" t="s">
        <v>82</v>
      </c>
      <c r="M403" s="47" t="s">
        <v>23</v>
      </c>
      <c r="N403" s="50" t="str">
        <f>IF(ISERROR(VLOOKUP(M403,'Specialised Service Code'!$A$1:$D$219,2,FALSE)),"",VLOOKUP(M403,'Specialised Service Code'!$A$1:$D$219,2,FALSE))</f>
        <v>SPECIALIST CANCER SERVICES FOR CHILDREN AND YOUNG PEOPLE: PAEDIATRIC CANCER</v>
      </c>
      <c r="O403" s="47" t="s">
        <v>83</v>
      </c>
    </row>
    <row r="404" spans="1:15">
      <c r="A404" s="121" t="s">
        <v>27</v>
      </c>
      <c r="B404" s="122" t="s">
        <v>125</v>
      </c>
      <c r="C404" s="121" t="s">
        <v>61</v>
      </c>
      <c r="D404" s="47" t="s">
        <v>29</v>
      </c>
      <c r="E404" s="50" t="s">
        <v>991</v>
      </c>
      <c r="F404" s="50" t="s">
        <v>992</v>
      </c>
      <c r="G404" s="47" t="s">
        <v>9</v>
      </c>
      <c r="H404" s="50" t="s">
        <v>24</v>
      </c>
      <c r="I404" s="47" t="s">
        <v>81</v>
      </c>
      <c r="J404" s="47" t="s">
        <v>13</v>
      </c>
      <c r="K404" s="50" t="str">
        <f>IF(ISERROR(VLOOKUP(J404,'Specialised Service Code'!$A$1:$D$219,2,FALSE)),"",VLOOKUP(J404,'Specialised Service Code'!$A$1:$D$219,2,FALSE))</f>
        <v>CHEMOTHERAPY SERVICES</v>
      </c>
      <c r="L404" s="47" t="s">
        <v>82</v>
      </c>
      <c r="M404" s="47" t="s">
        <v>23</v>
      </c>
      <c r="N404" s="50" t="str">
        <f>IF(ISERROR(VLOOKUP(M404,'Specialised Service Code'!$A$1:$D$219,2,FALSE)),"",VLOOKUP(M404,'Specialised Service Code'!$A$1:$D$219,2,FALSE))</f>
        <v>SPECIALIST CANCER SERVICES FOR CHILDREN AND YOUNG PEOPLE: PAEDIATRIC CANCER</v>
      </c>
      <c r="O404" s="47" t="s">
        <v>83</v>
      </c>
    </row>
    <row r="405" spans="1:15">
      <c r="A405" s="121" t="s">
        <v>27</v>
      </c>
      <c r="B405" s="122" t="s">
        <v>125</v>
      </c>
      <c r="C405" s="121" t="s">
        <v>61</v>
      </c>
      <c r="D405" s="47" t="s">
        <v>29</v>
      </c>
      <c r="E405" s="48" t="s">
        <v>993</v>
      </c>
      <c r="F405" s="48" t="s">
        <v>994</v>
      </c>
      <c r="G405" s="47" t="s">
        <v>9</v>
      </c>
      <c r="H405" s="50" t="s">
        <v>24</v>
      </c>
      <c r="I405" s="47" t="s">
        <v>81</v>
      </c>
      <c r="J405" s="47" t="s">
        <v>13</v>
      </c>
      <c r="K405" s="50" t="str">
        <f>IF(ISERROR(VLOOKUP(J405,'Specialised Service Code'!$A$1:$D$219,2,FALSE)),"",VLOOKUP(J405,'Specialised Service Code'!$A$1:$D$219,2,FALSE))</f>
        <v>CHEMOTHERAPY SERVICES</v>
      </c>
      <c r="L405" s="47" t="s">
        <v>82</v>
      </c>
      <c r="M405" s="47" t="s">
        <v>23</v>
      </c>
      <c r="N405" s="50" t="str">
        <f>IF(ISERROR(VLOOKUP(M405,'Specialised Service Code'!$A$1:$D$219,2,FALSE)),"",VLOOKUP(M405,'Specialised Service Code'!$A$1:$D$219,2,FALSE))</f>
        <v>SPECIALIST CANCER SERVICES FOR CHILDREN AND YOUNG PEOPLE: PAEDIATRIC CANCER</v>
      </c>
      <c r="O405" s="47" t="s">
        <v>83</v>
      </c>
    </row>
    <row r="406" spans="1:15">
      <c r="A406" s="121" t="s">
        <v>27</v>
      </c>
      <c r="B406" s="122" t="s">
        <v>125</v>
      </c>
      <c r="C406" s="121" t="s">
        <v>61</v>
      </c>
      <c r="D406" s="47" t="s">
        <v>29</v>
      </c>
      <c r="E406" s="48" t="s">
        <v>995</v>
      </c>
      <c r="F406" s="48" t="s">
        <v>996</v>
      </c>
      <c r="G406" s="47" t="s">
        <v>9</v>
      </c>
      <c r="H406" s="50" t="s">
        <v>24</v>
      </c>
      <c r="I406" s="47" t="s">
        <v>81</v>
      </c>
      <c r="J406" s="47" t="s">
        <v>13</v>
      </c>
      <c r="K406" s="50" t="str">
        <f>IF(ISERROR(VLOOKUP(J406,'Specialised Service Code'!$A$1:$D$219,2,FALSE)),"",VLOOKUP(J406,'Specialised Service Code'!$A$1:$D$219,2,FALSE))</f>
        <v>CHEMOTHERAPY SERVICES</v>
      </c>
      <c r="L406" s="47" t="s">
        <v>82</v>
      </c>
      <c r="M406" s="47" t="s">
        <v>23</v>
      </c>
      <c r="N406" s="50" t="str">
        <f>IF(ISERROR(VLOOKUP(M406,'Specialised Service Code'!$A$1:$D$219,2,FALSE)),"",VLOOKUP(M406,'Specialised Service Code'!$A$1:$D$219,2,FALSE))</f>
        <v>SPECIALIST CANCER SERVICES FOR CHILDREN AND YOUNG PEOPLE: PAEDIATRIC CANCER</v>
      </c>
      <c r="O406" s="47" t="s">
        <v>83</v>
      </c>
    </row>
    <row r="407" spans="1:15">
      <c r="A407" s="121" t="s">
        <v>27</v>
      </c>
      <c r="B407" s="122" t="s">
        <v>125</v>
      </c>
      <c r="C407" s="121" t="s">
        <v>61</v>
      </c>
      <c r="D407" s="47" t="s">
        <v>29</v>
      </c>
      <c r="E407" s="48" t="s">
        <v>997</v>
      </c>
      <c r="F407" s="48" t="s">
        <v>998</v>
      </c>
      <c r="G407" s="47" t="s">
        <v>9</v>
      </c>
      <c r="H407" s="50" t="s">
        <v>24</v>
      </c>
      <c r="I407" s="47" t="s">
        <v>81</v>
      </c>
      <c r="J407" s="47" t="s">
        <v>13</v>
      </c>
      <c r="K407" s="50" t="str">
        <f>IF(ISERROR(VLOOKUP(J407,'Specialised Service Code'!$A$1:$D$219,2,FALSE)),"",VLOOKUP(J407,'Specialised Service Code'!$A$1:$D$219,2,FALSE))</f>
        <v>CHEMOTHERAPY SERVICES</v>
      </c>
      <c r="L407" s="47" t="s">
        <v>82</v>
      </c>
      <c r="M407" s="47" t="s">
        <v>23</v>
      </c>
      <c r="N407" s="50" t="str">
        <f>IF(ISERROR(VLOOKUP(M407,'Specialised Service Code'!$A$1:$D$219,2,FALSE)),"",VLOOKUP(M407,'Specialised Service Code'!$A$1:$D$219,2,FALSE))</f>
        <v>SPECIALIST CANCER SERVICES FOR CHILDREN AND YOUNG PEOPLE: PAEDIATRIC CANCER</v>
      </c>
      <c r="O407" s="47" t="s">
        <v>83</v>
      </c>
    </row>
    <row r="408" spans="1:15">
      <c r="A408" s="121" t="s">
        <v>27</v>
      </c>
      <c r="B408" s="122" t="s">
        <v>126</v>
      </c>
      <c r="C408" s="121" t="s">
        <v>62</v>
      </c>
      <c r="D408" s="47" t="s">
        <v>29</v>
      </c>
      <c r="E408" s="48" t="s">
        <v>999</v>
      </c>
      <c r="F408" s="50" t="s">
        <v>1000</v>
      </c>
      <c r="G408" s="47" t="s">
        <v>9</v>
      </c>
      <c r="H408" s="50" t="s">
        <v>24</v>
      </c>
      <c r="I408" s="47" t="s">
        <v>81</v>
      </c>
      <c r="J408" s="47" t="s">
        <v>13</v>
      </c>
      <c r="K408" s="50" t="str">
        <f>IF(ISERROR(VLOOKUP(J408,'Specialised Service Code'!$A$1:$D$219,2,FALSE)),"",VLOOKUP(J408,'Specialised Service Code'!$A$1:$D$219,2,FALSE))</f>
        <v>CHEMOTHERAPY SERVICES</v>
      </c>
      <c r="L408" s="47" t="s">
        <v>82</v>
      </c>
      <c r="M408" s="47" t="s">
        <v>23</v>
      </c>
      <c r="N408" s="50" t="str">
        <f>IF(ISERROR(VLOOKUP(M408,'Specialised Service Code'!$A$1:$D$219,2,FALSE)),"",VLOOKUP(M408,'Specialised Service Code'!$A$1:$D$219,2,FALSE))</f>
        <v>SPECIALIST CANCER SERVICES FOR CHILDREN AND YOUNG PEOPLE: PAEDIATRIC CANCER</v>
      </c>
      <c r="O408" s="47" t="s">
        <v>83</v>
      </c>
    </row>
    <row r="409" spans="1:15">
      <c r="A409" s="121" t="s">
        <v>27</v>
      </c>
      <c r="B409" s="122" t="s">
        <v>127</v>
      </c>
      <c r="C409" s="121" t="s">
        <v>63</v>
      </c>
      <c r="D409" s="47" t="s">
        <v>29</v>
      </c>
      <c r="E409" s="48" t="s">
        <v>1001</v>
      </c>
      <c r="F409" s="50" t="s">
        <v>1002</v>
      </c>
      <c r="G409" s="47" t="s">
        <v>9</v>
      </c>
      <c r="H409" s="50" t="s">
        <v>24</v>
      </c>
      <c r="I409" s="47" t="s">
        <v>81</v>
      </c>
      <c r="J409" s="47" t="s">
        <v>13</v>
      </c>
      <c r="K409" s="50" t="str">
        <f>IF(ISERROR(VLOOKUP(J409,'Specialised Service Code'!$A$1:$D$219,2,FALSE)),"",VLOOKUP(J409,'Specialised Service Code'!$A$1:$D$219,2,FALSE))</f>
        <v>CHEMOTHERAPY SERVICES</v>
      </c>
      <c r="L409" s="47" t="s">
        <v>82</v>
      </c>
      <c r="M409" s="47" t="s">
        <v>23</v>
      </c>
      <c r="N409" s="50" t="str">
        <f>IF(ISERROR(VLOOKUP(M409,'Specialised Service Code'!$A$1:$D$219,2,FALSE)),"",VLOOKUP(M409,'Specialised Service Code'!$A$1:$D$219,2,FALSE))</f>
        <v>SPECIALIST CANCER SERVICES FOR CHILDREN AND YOUNG PEOPLE: PAEDIATRIC CANCER</v>
      </c>
      <c r="O409" s="47" t="s">
        <v>83</v>
      </c>
    </row>
    <row r="410" spans="1:15">
      <c r="A410" s="121" t="s">
        <v>27</v>
      </c>
      <c r="B410" s="122" t="s">
        <v>127</v>
      </c>
      <c r="C410" s="121" t="s">
        <v>63</v>
      </c>
      <c r="D410" s="47" t="s">
        <v>29</v>
      </c>
      <c r="E410" s="48" t="s">
        <v>1003</v>
      </c>
      <c r="F410" s="50" t="s">
        <v>1004</v>
      </c>
      <c r="G410" s="47" t="s">
        <v>9</v>
      </c>
      <c r="H410" s="50" t="s">
        <v>24</v>
      </c>
      <c r="I410" s="47" t="s">
        <v>81</v>
      </c>
      <c r="J410" s="47" t="s">
        <v>13</v>
      </c>
      <c r="K410" s="50" t="str">
        <f>IF(ISERROR(VLOOKUP(J410,'Specialised Service Code'!$A$1:$D$219,2,FALSE)),"",VLOOKUP(J410,'Specialised Service Code'!$A$1:$D$219,2,FALSE))</f>
        <v>CHEMOTHERAPY SERVICES</v>
      </c>
      <c r="L410" s="47" t="s">
        <v>82</v>
      </c>
      <c r="M410" s="47" t="s">
        <v>23</v>
      </c>
      <c r="N410" s="50" t="str">
        <f>IF(ISERROR(VLOOKUP(M410,'Specialised Service Code'!$A$1:$D$219,2,FALSE)),"",VLOOKUP(M410,'Specialised Service Code'!$A$1:$D$219,2,FALSE))</f>
        <v>SPECIALIST CANCER SERVICES FOR CHILDREN AND YOUNG PEOPLE: PAEDIATRIC CANCER</v>
      </c>
      <c r="O410" s="47" t="s">
        <v>83</v>
      </c>
    </row>
    <row r="411" spans="1:15">
      <c r="A411" s="121" t="s">
        <v>27</v>
      </c>
      <c r="B411" s="122" t="s">
        <v>127</v>
      </c>
      <c r="C411" s="121" t="s">
        <v>63</v>
      </c>
      <c r="D411" s="47" t="s">
        <v>29</v>
      </c>
      <c r="E411" s="48" t="s">
        <v>1005</v>
      </c>
      <c r="F411" s="50" t="s">
        <v>1006</v>
      </c>
      <c r="G411" s="47" t="s">
        <v>9</v>
      </c>
      <c r="H411" s="50" t="s">
        <v>24</v>
      </c>
      <c r="I411" s="47" t="s">
        <v>81</v>
      </c>
      <c r="J411" s="47" t="s">
        <v>13</v>
      </c>
      <c r="K411" s="50" t="str">
        <f>IF(ISERROR(VLOOKUP(J411,'Specialised Service Code'!$A$1:$D$219,2,FALSE)),"",VLOOKUP(J411,'Specialised Service Code'!$A$1:$D$219,2,FALSE))</f>
        <v>CHEMOTHERAPY SERVICES</v>
      </c>
      <c r="L411" s="47" t="s">
        <v>82</v>
      </c>
      <c r="M411" s="47" t="s">
        <v>23</v>
      </c>
      <c r="N411" s="50" t="str">
        <f>IF(ISERROR(VLOOKUP(M411,'Specialised Service Code'!$A$1:$D$219,2,FALSE)),"",VLOOKUP(M411,'Specialised Service Code'!$A$1:$D$219,2,FALSE))</f>
        <v>SPECIALIST CANCER SERVICES FOR CHILDREN AND YOUNG PEOPLE: PAEDIATRIC CANCER</v>
      </c>
      <c r="O411" s="47" t="s">
        <v>83</v>
      </c>
    </row>
    <row r="412" spans="1:15">
      <c r="A412" s="121" t="s">
        <v>27</v>
      </c>
      <c r="B412" s="122" t="s">
        <v>127</v>
      </c>
      <c r="C412" s="121" t="s">
        <v>63</v>
      </c>
      <c r="D412" s="47" t="s">
        <v>29</v>
      </c>
      <c r="E412" s="48" t="s">
        <v>1007</v>
      </c>
      <c r="F412" s="50" t="s">
        <v>1008</v>
      </c>
      <c r="G412" s="47" t="s">
        <v>9</v>
      </c>
      <c r="H412" s="50" t="s">
        <v>24</v>
      </c>
      <c r="I412" s="47" t="s">
        <v>81</v>
      </c>
      <c r="J412" s="47" t="s">
        <v>13</v>
      </c>
      <c r="K412" s="50" t="str">
        <f>IF(ISERROR(VLOOKUP(J412,'Specialised Service Code'!$A$1:$D$219,2,FALSE)),"",VLOOKUP(J412,'Specialised Service Code'!$A$1:$D$219,2,FALSE))</f>
        <v>CHEMOTHERAPY SERVICES</v>
      </c>
      <c r="L412" s="47" t="s">
        <v>82</v>
      </c>
      <c r="M412" s="47" t="s">
        <v>23</v>
      </c>
      <c r="N412" s="50" t="str">
        <f>IF(ISERROR(VLOOKUP(M412,'Specialised Service Code'!$A$1:$D$219,2,FALSE)),"",VLOOKUP(M412,'Specialised Service Code'!$A$1:$D$219,2,FALSE))</f>
        <v>SPECIALIST CANCER SERVICES FOR CHILDREN AND YOUNG PEOPLE: PAEDIATRIC CANCER</v>
      </c>
      <c r="O412" s="47" t="s">
        <v>83</v>
      </c>
    </row>
    <row r="413" spans="1:15">
      <c r="A413" s="121" t="s">
        <v>27</v>
      </c>
      <c r="B413" s="122" t="s">
        <v>127</v>
      </c>
      <c r="C413" s="121" t="s">
        <v>63</v>
      </c>
      <c r="D413" s="47" t="s">
        <v>29</v>
      </c>
      <c r="E413" s="48" t="s">
        <v>1009</v>
      </c>
      <c r="F413" s="50" t="s">
        <v>1010</v>
      </c>
      <c r="G413" s="47" t="s">
        <v>9</v>
      </c>
      <c r="H413" s="50" t="s">
        <v>24</v>
      </c>
      <c r="I413" s="47" t="s">
        <v>81</v>
      </c>
      <c r="J413" s="47" t="s">
        <v>13</v>
      </c>
      <c r="K413" s="50" t="str">
        <f>IF(ISERROR(VLOOKUP(J413,'Specialised Service Code'!$A$1:$D$219,2,FALSE)),"",VLOOKUP(J413,'Specialised Service Code'!$A$1:$D$219,2,FALSE))</f>
        <v>CHEMOTHERAPY SERVICES</v>
      </c>
      <c r="L413" s="47" t="s">
        <v>82</v>
      </c>
      <c r="M413" s="47" t="s">
        <v>23</v>
      </c>
      <c r="N413" s="50" t="str">
        <f>IF(ISERROR(VLOOKUP(M413,'Specialised Service Code'!$A$1:$D$219,2,FALSE)),"",VLOOKUP(M413,'Specialised Service Code'!$A$1:$D$219,2,FALSE))</f>
        <v>SPECIALIST CANCER SERVICES FOR CHILDREN AND YOUNG PEOPLE: PAEDIATRIC CANCER</v>
      </c>
      <c r="O413" s="47" t="s">
        <v>83</v>
      </c>
    </row>
    <row r="414" spans="1:15">
      <c r="A414" s="121" t="s">
        <v>27</v>
      </c>
      <c r="B414" s="122" t="s">
        <v>127</v>
      </c>
      <c r="C414" s="121" t="s">
        <v>63</v>
      </c>
      <c r="D414" s="47" t="s">
        <v>29</v>
      </c>
      <c r="E414" s="48" t="s">
        <v>1011</v>
      </c>
      <c r="F414" s="50" t="s">
        <v>1012</v>
      </c>
      <c r="G414" s="47" t="s">
        <v>9</v>
      </c>
      <c r="H414" s="50" t="s">
        <v>24</v>
      </c>
      <c r="I414" s="47" t="s">
        <v>81</v>
      </c>
      <c r="J414" s="47" t="s">
        <v>13</v>
      </c>
      <c r="K414" s="50" t="str">
        <f>IF(ISERROR(VLOOKUP(J414,'Specialised Service Code'!$A$1:$D$219,2,FALSE)),"",VLOOKUP(J414,'Specialised Service Code'!$A$1:$D$219,2,FALSE))</f>
        <v>CHEMOTHERAPY SERVICES</v>
      </c>
      <c r="L414" s="47" t="s">
        <v>82</v>
      </c>
      <c r="M414" s="47" t="s">
        <v>23</v>
      </c>
      <c r="N414" s="50" t="str">
        <f>IF(ISERROR(VLOOKUP(M414,'Specialised Service Code'!$A$1:$D$219,2,FALSE)),"",VLOOKUP(M414,'Specialised Service Code'!$A$1:$D$219,2,FALSE))</f>
        <v>SPECIALIST CANCER SERVICES FOR CHILDREN AND YOUNG PEOPLE: PAEDIATRIC CANCER</v>
      </c>
      <c r="O414" s="47" t="s">
        <v>83</v>
      </c>
    </row>
    <row r="415" spans="1:15">
      <c r="A415" s="121" t="s">
        <v>27</v>
      </c>
      <c r="B415" s="122" t="s">
        <v>127</v>
      </c>
      <c r="C415" s="121" t="s">
        <v>63</v>
      </c>
      <c r="D415" s="47" t="s">
        <v>29</v>
      </c>
      <c r="E415" s="48" t="s">
        <v>1013</v>
      </c>
      <c r="F415" s="50" t="s">
        <v>1014</v>
      </c>
      <c r="G415" s="47" t="s">
        <v>9</v>
      </c>
      <c r="H415" s="50" t="s">
        <v>24</v>
      </c>
      <c r="I415" s="47" t="s">
        <v>81</v>
      </c>
      <c r="J415" s="47" t="s">
        <v>13</v>
      </c>
      <c r="K415" s="50" t="str">
        <f>IF(ISERROR(VLOOKUP(J415,'Specialised Service Code'!$A$1:$D$219,2,FALSE)),"",VLOOKUP(J415,'Specialised Service Code'!$A$1:$D$219,2,FALSE))</f>
        <v>CHEMOTHERAPY SERVICES</v>
      </c>
      <c r="L415" s="47" t="s">
        <v>82</v>
      </c>
      <c r="M415" s="47" t="s">
        <v>23</v>
      </c>
      <c r="N415" s="50" t="str">
        <f>IF(ISERROR(VLOOKUP(M415,'Specialised Service Code'!$A$1:$D$219,2,FALSE)),"",VLOOKUP(M415,'Specialised Service Code'!$A$1:$D$219,2,FALSE))</f>
        <v>SPECIALIST CANCER SERVICES FOR CHILDREN AND YOUNG PEOPLE: PAEDIATRIC CANCER</v>
      </c>
      <c r="O415" s="47" t="s">
        <v>83</v>
      </c>
    </row>
    <row r="416" spans="1:15">
      <c r="A416" s="121" t="s">
        <v>27</v>
      </c>
      <c r="B416" s="122" t="s">
        <v>127</v>
      </c>
      <c r="C416" s="121" t="s">
        <v>63</v>
      </c>
      <c r="D416" s="47" t="s">
        <v>29</v>
      </c>
      <c r="E416" s="48" t="s">
        <v>1015</v>
      </c>
      <c r="F416" s="50" t="s">
        <v>1016</v>
      </c>
      <c r="G416" s="47" t="s">
        <v>9</v>
      </c>
      <c r="H416" s="50" t="s">
        <v>24</v>
      </c>
      <c r="I416" s="47" t="s">
        <v>81</v>
      </c>
      <c r="J416" s="47" t="s">
        <v>13</v>
      </c>
      <c r="K416" s="50" t="str">
        <f>IF(ISERROR(VLOOKUP(J416,'Specialised Service Code'!$A$1:$D$219,2,FALSE)),"",VLOOKUP(J416,'Specialised Service Code'!$A$1:$D$219,2,FALSE))</f>
        <v>CHEMOTHERAPY SERVICES</v>
      </c>
      <c r="L416" s="47" t="s">
        <v>82</v>
      </c>
      <c r="M416" s="47" t="s">
        <v>23</v>
      </c>
      <c r="N416" s="50" t="str">
        <f>IF(ISERROR(VLOOKUP(M416,'Specialised Service Code'!$A$1:$D$219,2,FALSE)),"",VLOOKUP(M416,'Specialised Service Code'!$A$1:$D$219,2,FALSE))</f>
        <v>SPECIALIST CANCER SERVICES FOR CHILDREN AND YOUNG PEOPLE: PAEDIATRIC CANCER</v>
      </c>
      <c r="O416" s="47" t="s">
        <v>83</v>
      </c>
    </row>
    <row r="417" spans="1:15">
      <c r="A417" s="121" t="s">
        <v>27</v>
      </c>
      <c r="B417" s="122" t="s">
        <v>128</v>
      </c>
      <c r="C417" s="121" t="s">
        <v>64</v>
      </c>
      <c r="D417" s="47" t="s">
        <v>29</v>
      </c>
      <c r="E417" s="48" t="s">
        <v>1017</v>
      </c>
      <c r="F417" s="50" t="s">
        <v>1018</v>
      </c>
      <c r="G417" s="47" t="s">
        <v>9</v>
      </c>
      <c r="H417" s="50" t="s">
        <v>24</v>
      </c>
      <c r="I417" s="47" t="s">
        <v>81</v>
      </c>
      <c r="J417" s="47" t="s">
        <v>13</v>
      </c>
      <c r="K417" s="50" t="str">
        <f>IF(ISERROR(VLOOKUP(J417,'Specialised Service Code'!$A$1:$D$219,2,FALSE)),"",VLOOKUP(J417,'Specialised Service Code'!$A$1:$D$219,2,FALSE))</f>
        <v>CHEMOTHERAPY SERVICES</v>
      </c>
      <c r="L417" s="47" t="s">
        <v>82</v>
      </c>
      <c r="M417" s="47" t="s">
        <v>23</v>
      </c>
      <c r="N417" s="50" t="str">
        <f>IF(ISERROR(VLOOKUP(M417,'Specialised Service Code'!$A$1:$D$219,2,FALSE)),"",VLOOKUP(M417,'Specialised Service Code'!$A$1:$D$219,2,FALSE))</f>
        <v>SPECIALIST CANCER SERVICES FOR CHILDREN AND YOUNG PEOPLE: PAEDIATRIC CANCER</v>
      </c>
      <c r="O417" s="47" t="s">
        <v>83</v>
      </c>
    </row>
    <row r="418" spans="1:15">
      <c r="A418" s="121" t="s">
        <v>27</v>
      </c>
      <c r="B418" s="123" t="s">
        <v>129</v>
      </c>
      <c r="C418" s="121" t="s">
        <v>65</v>
      </c>
      <c r="D418" s="47" t="s">
        <v>29</v>
      </c>
      <c r="E418" s="47" t="s">
        <v>1019</v>
      </c>
      <c r="F418" s="47" t="s">
        <v>1020</v>
      </c>
      <c r="G418" s="47" t="s">
        <v>9</v>
      </c>
      <c r="H418" s="50" t="s">
        <v>24</v>
      </c>
      <c r="I418" s="47" t="s">
        <v>81</v>
      </c>
      <c r="J418" s="47" t="s">
        <v>13</v>
      </c>
      <c r="K418" s="50" t="str">
        <f>IF(ISERROR(VLOOKUP(J418,'Specialised Service Code'!$A$1:$D$219,2,FALSE)),"",VLOOKUP(J418,'Specialised Service Code'!$A$1:$D$219,2,FALSE))</f>
        <v>CHEMOTHERAPY SERVICES</v>
      </c>
      <c r="L418" s="47" t="s">
        <v>82</v>
      </c>
      <c r="M418" s="47" t="s">
        <v>23</v>
      </c>
      <c r="N418" s="50" t="str">
        <f>IF(ISERROR(VLOOKUP(M418,'Specialised Service Code'!$A$1:$D$219,2,FALSE)),"",VLOOKUP(M418,'Specialised Service Code'!$A$1:$D$219,2,FALSE))</f>
        <v>SPECIALIST CANCER SERVICES FOR CHILDREN AND YOUNG PEOPLE: PAEDIATRIC CANCER</v>
      </c>
      <c r="O418" s="47" t="s">
        <v>83</v>
      </c>
    </row>
    <row r="419" spans="1:15">
      <c r="A419" s="121" t="s">
        <v>27</v>
      </c>
      <c r="B419" s="123" t="s">
        <v>129</v>
      </c>
      <c r="C419" s="121" t="s">
        <v>65</v>
      </c>
      <c r="D419" s="47" t="s">
        <v>29</v>
      </c>
      <c r="E419" s="47" t="s">
        <v>1021</v>
      </c>
      <c r="F419" s="47" t="s">
        <v>1022</v>
      </c>
      <c r="G419" s="47" t="s">
        <v>9</v>
      </c>
      <c r="H419" s="50" t="s">
        <v>24</v>
      </c>
      <c r="I419" s="47" t="s">
        <v>81</v>
      </c>
      <c r="J419" s="47" t="s">
        <v>13</v>
      </c>
      <c r="K419" s="50" t="str">
        <f>IF(ISERROR(VLOOKUP(J419,'Specialised Service Code'!$A$1:$D$219,2,FALSE)),"",VLOOKUP(J419,'Specialised Service Code'!$A$1:$D$219,2,FALSE))</f>
        <v>CHEMOTHERAPY SERVICES</v>
      </c>
      <c r="L419" s="47" t="s">
        <v>82</v>
      </c>
      <c r="M419" s="47" t="s">
        <v>23</v>
      </c>
      <c r="N419" s="50" t="str">
        <f>IF(ISERROR(VLOOKUP(M419,'Specialised Service Code'!$A$1:$D$219,2,FALSE)),"",VLOOKUP(M419,'Specialised Service Code'!$A$1:$D$219,2,FALSE))</f>
        <v>SPECIALIST CANCER SERVICES FOR CHILDREN AND YOUNG PEOPLE: PAEDIATRIC CANCER</v>
      </c>
      <c r="O419" s="47" t="s">
        <v>83</v>
      </c>
    </row>
    <row r="420" spans="1:15">
      <c r="A420" s="121" t="s">
        <v>27</v>
      </c>
      <c r="B420" s="123" t="s">
        <v>129</v>
      </c>
      <c r="C420" s="121" t="s">
        <v>65</v>
      </c>
      <c r="D420" s="47" t="s">
        <v>29</v>
      </c>
      <c r="E420" s="48" t="s">
        <v>1023</v>
      </c>
      <c r="F420" s="48" t="s">
        <v>1024</v>
      </c>
      <c r="G420" s="47" t="s">
        <v>9</v>
      </c>
      <c r="H420" s="50" t="s">
        <v>24</v>
      </c>
      <c r="I420" s="47" t="s">
        <v>81</v>
      </c>
      <c r="J420" s="47" t="s">
        <v>13</v>
      </c>
      <c r="K420" s="50" t="str">
        <f>IF(ISERROR(VLOOKUP(J420,'Specialised Service Code'!$A$1:$D$219,2,FALSE)),"",VLOOKUP(J420,'Specialised Service Code'!$A$1:$D$219,2,FALSE))</f>
        <v>CHEMOTHERAPY SERVICES</v>
      </c>
      <c r="L420" s="47" t="s">
        <v>82</v>
      </c>
      <c r="M420" s="47" t="s">
        <v>23</v>
      </c>
      <c r="N420" s="50" t="str">
        <f>IF(ISERROR(VLOOKUP(M420,'Specialised Service Code'!$A$1:$D$219,2,FALSE)),"",VLOOKUP(M420,'Specialised Service Code'!$A$1:$D$219,2,FALSE))</f>
        <v>SPECIALIST CANCER SERVICES FOR CHILDREN AND YOUNG PEOPLE: PAEDIATRIC CANCER</v>
      </c>
      <c r="O420" s="47" t="s">
        <v>83</v>
      </c>
    </row>
    <row r="421" spans="1:15">
      <c r="A421" s="121" t="s">
        <v>27</v>
      </c>
      <c r="B421" s="123" t="s">
        <v>129</v>
      </c>
      <c r="C421" s="121" t="s">
        <v>65</v>
      </c>
      <c r="D421" s="47" t="s">
        <v>29</v>
      </c>
      <c r="E421" s="48" t="s">
        <v>1025</v>
      </c>
      <c r="F421" s="48" t="s">
        <v>1026</v>
      </c>
      <c r="G421" s="47" t="s">
        <v>9</v>
      </c>
      <c r="H421" s="50" t="s">
        <v>24</v>
      </c>
      <c r="I421" s="47" t="s">
        <v>81</v>
      </c>
      <c r="J421" s="47" t="s">
        <v>13</v>
      </c>
      <c r="K421" s="50" t="str">
        <f>IF(ISERROR(VLOOKUP(J421,'Specialised Service Code'!$A$1:$D$219,2,FALSE)),"",VLOOKUP(J421,'Specialised Service Code'!$A$1:$D$219,2,FALSE))</f>
        <v>CHEMOTHERAPY SERVICES</v>
      </c>
      <c r="L421" s="47" t="s">
        <v>82</v>
      </c>
      <c r="M421" s="47" t="s">
        <v>23</v>
      </c>
      <c r="N421" s="50" t="str">
        <f>IF(ISERROR(VLOOKUP(M421,'Specialised Service Code'!$A$1:$D$219,2,FALSE)),"",VLOOKUP(M421,'Specialised Service Code'!$A$1:$D$219,2,FALSE))</f>
        <v>SPECIALIST CANCER SERVICES FOR CHILDREN AND YOUNG PEOPLE: PAEDIATRIC CANCER</v>
      </c>
      <c r="O421" s="47" t="s">
        <v>83</v>
      </c>
    </row>
    <row r="422" spans="1:15">
      <c r="A422" s="121" t="s">
        <v>27</v>
      </c>
      <c r="B422" s="122" t="s">
        <v>133</v>
      </c>
      <c r="C422" s="121" t="s">
        <v>66</v>
      </c>
      <c r="D422" s="47" t="s">
        <v>29</v>
      </c>
      <c r="E422" s="48" t="s">
        <v>1027</v>
      </c>
      <c r="F422" s="48" t="s">
        <v>1028</v>
      </c>
      <c r="G422" s="47" t="s">
        <v>9</v>
      </c>
      <c r="H422" s="50" t="s">
        <v>24</v>
      </c>
      <c r="I422" s="47" t="s">
        <v>81</v>
      </c>
      <c r="J422" s="47" t="s">
        <v>13</v>
      </c>
      <c r="K422" s="50" t="str">
        <f>IF(ISERROR(VLOOKUP(J422,'Specialised Service Code'!$A$1:$D$219,2,FALSE)),"",VLOOKUP(J422,'Specialised Service Code'!$A$1:$D$219,2,FALSE))</f>
        <v>CHEMOTHERAPY SERVICES</v>
      </c>
      <c r="L422" s="47" t="s">
        <v>82</v>
      </c>
      <c r="M422" s="47" t="s">
        <v>23</v>
      </c>
      <c r="N422" s="50" t="str">
        <f>IF(ISERROR(VLOOKUP(M422,'Specialised Service Code'!$A$1:$D$219,2,FALSE)),"",VLOOKUP(M422,'Specialised Service Code'!$A$1:$D$219,2,FALSE))</f>
        <v>SPECIALIST CANCER SERVICES FOR CHILDREN AND YOUNG PEOPLE: PAEDIATRIC CANCER</v>
      </c>
      <c r="O422" s="47" t="s">
        <v>83</v>
      </c>
    </row>
    <row r="423" spans="1:15">
      <c r="A423" s="121" t="s">
        <v>27</v>
      </c>
      <c r="B423" s="122" t="s">
        <v>133</v>
      </c>
      <c r="C423" s="121" t="s">
        <v>66</v>
      </c>
      <c r="D423" s="47" t="s">
        <v>29</v>
      </c>
      <c r="E423" s="48" t="s">
        <v>1029</v>
      </c>
      <c r="F423" s="48" t="s">
        <v>1030</v>
      </c>
      <c r="G423" s="47" t="s">
        <v>9</v>
      </c>
      <c r="H423" s="50" t="s">
        <v>24</v>
      </c>
      <c r="I423" s="47" t="s">
        <v>81</v>
      </c>
      <c r="J423" s="47" t="s">
        <v>13</v>
      </c>
      <c r="K423" s="50" t="str">
        <f>IF(ISERROR(VLOOKUP(J423,'Specialised Service Code'!$A$1:$D$219,2,FALSE)),"",VLOOKUP(J423,'Specialised Service Code'!$A$1:$D$219,2,FALSE))</f>
        <v>CHEMOTHERAPY SERVICES</v>
      </c>
      <c r="L423" s="47" t="s">
        <v>82</v>
      </c>
      <c r="M423" s="47" t="s">
        <v>23</v>
      </c>
      <c r="N423" s="50" t="str">
        <f>IF(ISERROR(VLOOKUP(M423,'Specialised Service Code'!$A$1:$D$219,2,FALSE)),"",VLOOKUP(M423,'Specialised Service Code'!$A$1:$D$219,2,FALSE))</f>
        <v>SPECIALIST CANCER SERVICES FOR CHILDREN AND YOUNG PEOPLE: PAEDIATRIC CANCER</v>
      </c>
      <c r="O423" s="47" t="s">
        <v>83</v>
      </c>
    </row>
    <row r="424" spans="1:15">
      <c r="A424" s="121" t="s">
        <v>27</v>
      </c>
      <c r="B424" s="122" t="s">
        <v>133</v>
      </c>
      <c r="C424" s="121" t="s">
        <v>66</v>
      </c>
      <c r="D424" s="47" t="s">
        <v>29</v>
      </c>
      <c r="E424" s="48" t="s">
        <v>1031</v>
      </c>
      <c r="F424" s="48" t="s">
        <v>1032</v>
      </c>
      <c r="G424" s="47" t="s">
        <v>9</v>
      </c>
      <c r="H424" s="50" t="s">
        <v>24</v>
      </c>
      <c r="I424" s="47" t="s">
        <v>81</v>
      </c>
      <c r="J424" s="47" t="s">
        <v>13</v>
      </c>
      <c r="K424" s="50" t="str">
        <f>IF(ISERROR(VLOOKUP(J424,'Specialised Service Code'!$A$1:$D$219,2,FALSE)),"",VLOOKUP(J424,'Specialised Service Code'!$A$1:$D$219,2,FALSE))</f>
        <v>CHEMOTHERAPY SERVICES</v>
      </c>
      <c r="L424" s="47" t="s">
        <v>82</v>
      </c>
      <c r="M424" s="47" t="s">
        <v>23</v>
      </c>
      <c r="N424" s="50" t="str">
        <f>IF(ISERROR(VLOOKUP(M424,'Specialised Service Code'!$A$1:$D$219,2,FALSE)),"",VLOOKUP(M424,'Specialised Service Code'!$A$1:$D$219,2,FALSE))</f>
        <v>SPECIALIST CANCER SERVICES FOR CHILDREN AND YOUNG PEOPLE: PAEDIATRIC CANCER</v>
      </c>
      <c r="O424" s="47" t="s">
        <v>83</v>
      </c>
    </row>
    <row r="425" spans="1:15">
      <c r="A425" s="121" t="s">
        <v>27</v>
      </c>
      <c r="B425" s="122" t="s">
        <v>133</v>
      </c>
      <c r="C425" s="121" t="s">
        <v>66</v>
      </c>
      <c r="D425" s="47" t="s">
        <v>29</v>
      </c>
      <c r="E425" s="48" t="s">
        <v>1033</v>
      </c>
      <c r="F425" s="48" t="s">
        <v>1034</v>
      </c>
      <c r="G425" s="47" t="s">
        <v>9</v>
      </c>
      <c r="H425" s="50" t="s">
        <v>24</v>
      </c>
      <c r="I425" s="47" t="s">
        <v>81</v>
      </c>
      <c r="J425" s="47" t="s">
        <v>13</v>
      </c>
      <c r="K425" s="50" t="str">
        <f>IF(ISERROR(VLOOKUP(J425,'Specialised Service Code'!$A$1:$D$219,2,FALSE)),"",VLOOKUP(J425,'Specialised Service Code'!$A$1:$D$219,2,FALSE))</f>
        <v>CHEMOTHERAPY SERVICES</v>
      </c>
      <c r="L425" s="47" t="s">
        <v>82</v>
      </c>
      <c r="M425" s="47" t="s">
        <v>23</v>
      </c>
      <c r="N425" s="50" t="str">
        <f>IF(ISERROR(VLOOKUP(M425,'Specialised Service Code'!$A$1:$D$219,2,FALSE)),"",VLOOKUP(M425,'Specialised Service Code'!$A$1:$D$219,2,FALSE))</f>
        <v>SPECIALIST CANCER SERVICES FOR CHILDREN AND YOUNG PEOPLE: PAEDIATRIC CANCER</v>
      </c>
      <c r="O425" s="47" t="s">
        <v>83</v>
      </c>
    </row>
    <row r="426" spans="1:15">
      <c r="A426" s="121" t="s">
        <v>27</v>
      </c>
      <c r="B426" s="122" t="s">
        <v>133</v>
      </c>
      <c r="C426" s="121" t="s">
        <v>66</v>
      </c>
      <c r="D426" s="47" t="s">
        <v>29</v>
      </c>
      <c r="E426" s="48" t="s">
        <v>1035</v>
      </c>
      <c r="F426" s="48" t="s">
        <v>1036</v>
      </c>
      <c r="G426" s="47" t="s">
        <v>9</v>
      </c>
      <c r="H426" s="50" t="s">
        <v>24</v>
      </c>
      <c r="I426" s="47" t="s">
        <v>81</v>
      </c>
      <c r="J426" s="47" t="s">
        <v>13</v>
      </c>
      <c r="K426" s="50" t="str">
        <f>IF(ISERROR(VLOOKUP(J426,'Specialised Service Code'!$A$1:$D$219,2,FALSE)),"",VLOOKUP(J426,'Specialised Service Code'!$A$1:$D$219,2,FALSE))</f>
        <v>CHEMOTHERAPY SERVICES</v>
      </c>
      <c r="L426" s="47" t="s">
        <v>82</v>
      </c>
      <c r="M426" s="47" t="s">
        <v>23</v>
      </c>
      <c r="N426" s="50" t="str">
        <f>IF(ISERROR(VLOOKUP(M426,'Specialised Service Code'!$A$1:$D$219,2,FALSE)),"",VLOOKUP(M426,'Specialised Service Code'!$A$1:$D$219,2,FALSE))</f>
        <v>SPECIALIST CANCER SERVICES FOR CHILDREN AND YOUNG PEOPLE: PAEDIATRIC CANCER</v>
      </c>
      <c r="O426" s="47" t="s">
        <v>83</v>
      </c>
    </row>
    <row r="427" spans="1:15">
      <c r="A427" s="121" t="s">
        <v>27</v>
      </c>
      <c r="B427" s="122" t="s">
        <v>133</v>
      </c>
      <c r="C427" s="121" t="s">
        <v>66</v>
      </c>
      <c r="D427" s="47" t="s">
        <v>29</v>
      </c>
      <c r="E427" s="48" t="s">
        <v>1037</v>
      </c>
      <c r="F427" s="48" t="s">
        <v>1038</v>
      </c>
      <c r="G427" s="47" t="s">
        <v>9</v>
      </c>
      <c r="H427" s="50" t="s">
        <v>24</v>
      </c>
      <c r="I427" s="47" t="s">
        <v>81</v>
      </c>
      <c r="J427" s="47" t="s">
        <v>13</v>
      </c>
      <c r="K427" s="50" t="str">
        <f>IF(ISERROR(VLOOKUP(J427,'Specialised Service Code'!$A$1:$D$219,2,FALSE)),"",VLOOKUP(J427,'Specialised Service Code'!$A$1:$D$219,2,FALSE))</f>
        <v>CHEMOTHERAPY SERVICES</v>
      </c>
      <c r="L427" s="47" t="s">
        <v>82</v>
      </c>
      <c r="M427" s="47" t="s">
        <v>23</v>
      </c>
      <c r="N427" s="50" t="str">
        <f>IF(ISERROR(VLOOKUP(M427,'Specialised Service Code'!$A$1:$D$219,2,FALSE)),"",VLOOKUP(M427,'Specialised Service Code'!$A$1:$D$219,2,FALSE))</f>
        <v>SPECIALIST CANCER SERVICES FOR CHILDREN AND YOUNG PEOPLE: PAEDIATRIC CANCER</v>
      </c>
      <c r="O427" s="47" t="s">
        <v>83</v>
      </c>
    </row>
    <row r="428" spans="1:15">
      <c r="A428" s="121" t="s">
        <v>27</v>
      </c>
      <c r="B428" s="122" t="s">
        <v>134</v>
      </c>
      <c r="C428" s="121" t="s">
        <v>67</v>
      </c>
      <c r="D428" s="47" t="s">
        <v>29</v>
      </c>
      <c r="E428" s="48" t="s">
        <v>1039</v>
      </c>
      <c r="F428" s="48" t="s">
        <v>1040</v>
      </c>
      <c r="G428" s="47" t="s">
        <v>9</v>
      </c>
      <c r="H428" s="50" t="s">
        <v>24</v>
      </c>
      <c r="I428" s="47" t="s">
        <v>81</v>
      </c>
      <c r="J428" s="47" t="s">
        <v>13</v>
      </c>
      <c r="K428" s="50" t="str">
        <f>IF(ISERROR(VLOOKUP(J428,'Specialised Service Code'!$A$1:$D$219,2,FALSE)),"",VLOOKUP(J428,'Specialised Service Code'!$A$1:$D$219,2,FALSE))</f>
        <v>CHEMOTHERAPY SERVICES</v>
      </c>
      <c r="L428" s="47" t="s">
        <v>82</v>
      </c>
      <c r="M428" s="47" t="s">
        <v>23</v>
      </c>
      <c r="N428" s="50" t="str">
        <f>IF(ISERROR(VLOOKUP(M428,'Specialised Service Code'!$A$1:$D$219,2,FALSE)),"",VLOOKUP(M428,'Specialised Service Code'!$A$1:$D$219,2,FALSE))</f>
        <v>SPECIALIST CANCER SERVICES FOR CHILDREN AND YOUNG PEOPLE: PAEDIATRIC CANCER</v>
      </c>
      <c r="O428" s="47" t="s">
        <v>83</v>
      </c>
    </row>
    <row r="429" spans="1:15">
      <c r="A429" s="121" t="s">
        <v>27</v>
      </c>
      <c r="B429" s="122" t="s">
        <v>134</v>
      </c>
      <c r="C429" s="121" t="s">
        <v>67</v>
      </c>
      <c r="D429" s="47" t="s">
        <v>29</v>
      </c>
      <c r="E429" s="48" t="s">
        <v>1041</v>
      </c>
      <c r="F429" s="48" t="s">
        <v>1042</v>
      </c>
      <c r="G429" s="47" t="s">
        <v>9</v>
      </c>
      <c r="H429" s="50" t="s">
        <v>24</v>
      </c>
      <c r="I429" s="47" t="s">
        <v>81</v>
      </c>
      <c r="J429" s="47" t="s">
        <v>13</v>
      </c>
      <c r="K429" s="50" t="str">
        <f>IF(ISERROR(VLOOKUP(J429,'Specialised Service Code'!$A$1:$D$219,2,FALSE)),"",VLOOKUP(J429,'Specialised Service Code'!$A$1:$D$219,2,FALSE))</f>
        <v>CHEMOTHERAPY SERVICES</v>
      </c>
      <c r="L429" s="47" t="s">
        <v>82</v>
      </c>
      <c r="M429" s="47" t="s">
        <v>23</v>
      </c>
      <c r="N429" s="50" t="str">
        <f>IF(ISERROR(VLOOKUP(M429,'Specialised Service Code'!$A$1:$D$219,2,FALSE)),"",VLOOKUP(M429,'Specialised Service Code'!$A$1:$D$219,2,FALSE))</f>
        <v>SPECIALIST CANCER SERVICES FOR CHILDREN AND YOUNG PEOPLE: PAEDIATRIC CANCER</v>
      </c>
      <c r="O429" s="47" t="s">
        <v>83</v>
      </c>
    </row>
    <row r="430" spans="1:15">
      <c r="A430" s="121" t="s">
        <v>27</v>
      </c>
      <c r="B430" s="122" t="s">
        <v>134</v>
      </c>
      <c r="C430" s="121" t="s">
        <v>67</v>
      </c>
      <c r="D430" s="47" t="s">
        <v>29</v>
      </c>
      <c r="E430" s="48" t="s">
        <v>1043</v>
      </c>
      <c r="F430" s="48" t="s">
        <v>1044</v>
      </c>
      <c r="G430" s="47" t="s">
        <v>9</v>
      </c>
      <c r="H430" s="50" t="s">
        <v>24</v>
      </c>
      <c r="I430" s="47" t="s">
        <v>81</v>
      </c>
      <c r="J430" s="47" t="s">
        <v>13</v>
      </c>
      <c r="K430" s="50" t="str">
        <f>IF(ISERROR(VLOOKUP(J430,'Specialised Service Code'!$A$1:$D$219,2,FALSE)),"",VLOOKUP(J430,'Specialised Service Code'!$A$1:$D$219,2,FALSE))</f>
        <v>CHEMOTHERAPY SERVICES</v>
      </c>
      <c r="L430" s="47" t="s">
        <v>82</v>
      </c>
      <c r="M430" s="47" t="s">
        <v>23</v>
      </c>
      <c r="N430" s="50" t="str">
        <f>IF(ISERROR(VLOOKUP(M430,'Specialised Service Code'!$A$1:$D$219,2,FALSE)),"",VLOOKUP(M430,'Specialised Service Code'!$A$1:$D$219,2,FALSE))</f>
        <v>SPECIALIST CANCER SERVICES FOR CHILDREN AND YOUNG PEOPLE: PAEDIATRIC CANCER</v>
      </c>
      <c r="O430" s="47" t="s">
        <v>83</v>
      </c>
    </row>
    <row r="431" spans="1:15">
      <c r="A431" s="121" t="s">
        <v>27</v>
      </c>
      <c r="B431" s="122" t="s">
        <v>134</v>
      </c>
      <c r="C431" s="121" t="s">
        <v>67</v>
      </c>
      <c r="D431" s="47" t="s">
        <v>29</v>
      </c>
      <c r="E431" s="48" t="s">
        <v>1045</v>
      </c>
      <c r="F431" s="50" t="s">
        <v>1046</v>
      </c>
      <c r="G431" s="47" t="s">
        <v>9</v>
      </c>
      <c r="H431" s="50" t="s">
        <v>24</v>
      </c>
      <c r="I431" s="47" t="s">
        <v>81</v>
      </c>
      <c r="J431" s="47" t="s">
        <v>13</v>
      </c>
      <c r="K431" s="50" t="str">
        <f>IF(ISERROR(VLOOKUP(J431,'Specialised Service Code'!$A$1:$D$219,2,FALSE)),"",VLOOKUP(J431,'Specialised Service Code'!$A$1:$D$219,2,FALSE))</f>
        <v>CHEMOTHERAPY SERVICES</v>
      </c>
      <c r="L431" s="47" t="s">
        <v>82</v>
      </c>
      <c r="M431" s="47" t="s">
        <v>23</v>
      </c>
      <c r="N431" s="50" t="str">
        <f>IF(ISERROR(VLOOKUP(M431,'Specialised Service Code'!$A$1:$D$219,2,FALSE)),"",VLOOKUP(M431,'Specialised Service Code'!$A$1:$D$219,2,FALSE))</f>
        <v>SPECIALIST CANCER SERVICES FOR CHILDREN AND YOUNG PEOPLE: PAEDIATRIC CANCER</v>
      </c>
      <c r="O431" s="47" t="s">
        <v>83</v>
      </c>
    </row>
    <row r="432" spans="1:15">
      <c r="A432" s="121" t="s">
        <v>27</v>
      </c>
      <c r="B432" s="122" t="s">
        <v>135</v>
      </c>
      <c r="C432" s="121" t="s">
        <v>68</v>
      </c>
      <c r="D432" s="47" t="s">
        <v>29</v>
      </c>
      <c r="E432" s="48" t="s">
        <v>1047</v>
      </c>
      <c r="F432" s="50" t="s">
        <v>1048</v>
      </c>
      <c r="G432" s="47" t="s">
        <v>9</v>
      </c>
      <c r="H432" s="50" t="s">
        <v>24</v>
      </c>
      <c r="I432" s="47" t="s">
        <v>81</v>
      </c>
      <c r="J432" s="47" t="s">
        <v>13</v>
      </c>
      <c r="K432" s="50" t="str">
        <f>IF(ISERROR(VLOOKUP(J432,'Specialised Service Code'!$A$1:$D$219,2,FALSE)),"",VLOOKUP(J432,'Specialised Service Code'!$A$1:$D$219,2,FALSE))</f>
        <v>CHEMOTHERAPY SERVICES</v>
      </c>
      <c r="L432" s="47" t="s">
        <v>82</v>
      </c>
      <c r="M432" s="47" t="s">
        <v>23</v>
      </c>
      <c r="N432" s="50" t="str">
        <f>IF(ISERROR(VLOOKUP(M432,'Specialised Service Code'!$A$1:$D$219,2,FALSE)),"",VLOOKUP(M432,'Specialised Service Code'!$A$1:$D$219,2,FALSE))</f>
        <v>SPECIALIST CANCER SERVICES FOR CHILDREN AND YOUNG PEOPLE: PAEDIATRIC CANCER</v>
      </c>
      <c r="O432" s="47" t="s">
        <v>83</v>
      </c>
    </row>
    <row r="433" spans="1:15">
      <c r="A433" s="121" t="s">
        <v>27</v>
      </c>
      <c r="B433" s="122" t="s">
        <v>136</v>
      </c>
      <c r="C433" s="121" t="s">
        <v>69</v>
      </c>
      <c r="D433" s="47" t="s">
        <v>29</v>
      </c>
      <c r="E433" s="48" t="s">
        <v>1049</v>
      </c>
      <c r="F433" s="50" t="s">
        <v>1050</v>
      </c>
      <c r="G433" s="47" t="s">
        <v>9</v>
      </c>
      <c r="H433" s="50" t="s">
        <v>24</v>
      </c>
      <c r="I433" s="47" t="s">
        <v>81</v>
      </c>
      <c r="J433" s="47" t="s">
        <v>13</v>
      </c>
      <c r="K433" s="50" t="str">
        <f>IF(ISERROR(VLOOKUP(J433,'Specialised Service Code'!$A$1:$D$219,2,FALSE)),"",VLOOKUP(J433,'Specialised Service Code'!$A$1:$D$219,2,FALSE))</f>
        <v>CHEMOTHERAPY SERVICES</v>
      </c>
      <c r="L433" s="47" t="s">
        <v>82</v>
      </c>
      <c r="M433" s="47" t="s">
        <v>23</v>
      </c>
      <c r="N433" s="50" t="str">
        <f>IF(ISERROR(VLOOKUP(M433,'Specialised Service Code'!$A$1:$D$219,2,FALSE)),"",VLOOKUP(M433,'Specialised Service Code'!$A$1:$D$219,2,FALSE))</f>
        <v>SPECIALIST CANCER SERVICES FOR CHILDREN AND YOUNG PEOPLE: PAEDIATRIC CANCER</v>
      </c>
      <c r="O433" s="47" t="s">
        <v>83</v>
      </c>
    </row>
    <row r="434" spans="1:15">
      <c r="A434" s="121" t="s">
        <v>27</v>
      </c>
      <c r="B434" s="122" t="s">
        <v>137</v>
      </c>
      <c r="C434" s="121" t="s">
        <v>70</v>
      </c>
      <c r="D434" s="47" t="s">
        <v>29</v>
      </c>
      <c r="E434" s="48" t="s">
        <v>1051</v>
      </c>
      <c r="F434" s="50" t="s">
        <v>1052</v>
      </c>
      <c r="G434" s="47" t="s">
        <v>9</v>
      </c>
      <c r="H434" s="50" t="s">
        <v>24</v>
      </c>
      <c r="I434" s="47" t="s">
        <v>81</v>
      </c>
      <c r="J434" s="47" t="s">
        <v>13</v>
      </c>
      <c r="K434" s="50" t="str">
        <f>IF(ISERROR(VLOOKUP(J434,'Specialised Service Code'!$A$1:$D$219,2,FALSE)),"",VLOOKUP(J434,'Specialised Service Code'!$A$1:$D$219,2,FALSE))</f>
        <v>CHEMOTHERAPY SERVICES</v>
      </c>
      <c r="L434" s="47" t="s">
        <v>82</v>
      </c>
      <c r="M434" s="47" t="s">
        <v>23</v>
      </c>
      <c r="N434" s="50" t="str">
        <f>IF(ISERROR(VLOOKUP(M434,'Specialised Service Code'!$A$1:$D$219,2,FALSE)),"",VLOOKUP(M434,'Specialised Service Code'!$A$1:$D$219,2,FALSE))</f>
        <v>SPECIALIST CANCER SERVICES FOR CHILDREN AND YOUNG PEOPLE: PAEDIATRIC CANCER</v>
      </c>
      <c r="O434" s="47" t="s">
        <v>83</v>
      </c>
    </row>
    <row r="435" spans="1:15">
      <c r="A435" s="121" t="s">
        <v>27</v>
      </c>
      <c r="B435" s="122" t="s">
        <v>138</v>
      </c>
      <c r="C435" s="121" t="s">
        <v>71</v>
      </c>
      <c r="D435" s="47" t="s">
        <v>29</v>
      </c>
      <c r="E435" s="48" t="s">
        <v>1053</v>
      </c>
      <c r="F435" s="50" t="s">
        <v>1054</v>
      </c>
      <c r="G435" s="47" t="s">
        <v>9</v>
      </c>
      <c r="H435" s="50" t="s">
        <v>24</v>
      </c>
      <c r="I435" s="47" t="s">
        <v>81</v>
      </c>
      <c r="J435" s="47" t="s">
        <v>13</v>
      </c>
      <c r="K435" s="50" t="str">
        <f>IF(ISERROR(VLOOKUP(J435,'Specialised Service Code'!$A$1:$D$219,2,FALSE)),"",VLOOKUP(J435,'Specialised Service Code'!$A$1:$D$219,2,FALSE))</f>
        <v>CHEMOTHERAPY SERVICES</v>
      </c>
      <c r="L435" s="47" t="s">
        <v>82</v>
      </c>
      <c r="M435" s="47" t="s">
        <v>23</v>
      </c>
      <c r="N435" s="50" t="str">
        <f>IF(ISERROR(VLOOKUP(M435,'Specialised Service Code'!$A$1:$D$219,2,FALSE)),"",VLOOKUP(M435,'Specialised Service Code'!$A$1:$D$219,2,FALSE))</f>
        <v>SPECIALIST CANCER SERVICES FOR CHILDREN AND YOUNG PEOPLE: PAEDIATRIC CANCER</v>
      </c>
      <c r="O435" s="47" t="s">
        <v>83</v>
      </c>
    </row>
    <row r="436" spans="1:15">
      <c r="A436" s="121" t="s">
        <v>27</v>
      </c>
      <c r="B436" s="122" t="s">
        <v>1055</v>
      </c>
      <c r="C436" s="121" t="s">
        <v>1056</v>
      </c>
      <c r="D436" s="47" t="s">
        <v>29</v>
      </c>
      <c r="E436" s="48" t="s">
        <v>1057</v>
      </c>
      <c r="F436" s="50" t="s">
        <v>1058</v>
      </c>
      <c r="G436" s="47" t="s">
        <v>9</v>
      </c>
      <c r="H436" s="50" t="s">
        <v>24</v>
      </c>
      <c r="I436" s="47" t="s">
        <v>81</v>
      </c>
      <c r="J436" s="47" t="s">
        <v>13</v>
      </c>
      <c r="K436" s="50" t="str">
        <f>IF(ISERROR(VLOOKUP(J436,'Specialised Service Code'!$A$1:$D$219,2,FALSE)),"",VLOOKUP(J436,'Specialised Service Code'!$A$1:$D$219,2,FALSE))</f>
        <v>CHEMOTHERAPY SERVICES</v>
      </c>
      <c r="L436" s="47" t="s">
        <v>82</v>
      </c>
      <c r="M436" s="47" t="s">
        <v>23</v>
      </c>
      <c r="N436" s="50" t="str">
        <f>IF(ISERROR(VLOOKUP(M436,'Specialised Service Code'!$A$1:$D$219,2,FALSE)),"",VLOOKUP(M436,'Specialised Service Code'!$A$1:$D$219,2,FALSE))</f>
        <v>SPECIALIST CANCER SERVICES FOR CHILDREN AND YOUNG PEOPLE: PAEDIATRIC CANCER</v>
      </c>
      <c r="O436" s="47" t="s">
        <v>83</v>
      </c>
    </row>
    <row r="437" spans="1:15">
      <c r="A437" s="121" t="s">
        <v>27</v>
      </c>
      <c r="B437" s="122" t="s">
        <v>146</v>
      </c>
      <c r="C437" s="121" t="s">
        <v>145</v>
      </c>
      <c r="D437" s="47" t="s">
        <v>28</v>
      </c>
      <c r="E437" s="48" t="s">
        <v>1059</v>
      </c>
      <c r="F437" s="50" t="s">
        <v>1060</v>
      </c>
      <c r="G437" s="47" t="s">
        <v>9</v>
      </c>
      <c r="H437" s="50" t="s">
        <v>24</v>
      </c>
      <c r="I437" s="47" t="s">
        <v>81</v>
      </c>
      <c r="J437" s="47" t="s">
        <v>13</v>
      </c>
      <c r="K437" s="50" t="str">
        <f>IF(ISERROR(VLOOKUP(J437,'Specialised Service Code'!$A$1:$D$219,2,FALSE)),"",VLOOKUP(J437,'Specialised Service Code'!$A$1:$D$219,2,FALSE))</f>
        <v>CHEMOTHERAPY SERVICES</v>
      </c>
      <c r="L437" s="47" t="s">
        <v>82</v>
      </c>
      <c r="M437" s="47" t="s">
        <v>23</v>
      </c>
      <c r="N437" s="50" t="str">
        <f>IF(ISERROR(VLOOKUP(M437,'Specialised Service Code'!$A$1:$D$219,2,FALSE)),"",VLOOKUP(M437,'Specialised Service Code'!$A$1:$D$219,2,FALSE))</f>
        <v>SPECIALIST CANCER SERVICES FOR CHILDREN AND YOUNG PEOPLE: PAEDIATRIC CANCER</v>
      </c>
      <c r="O437" s="47" t="s">
        <v>83</v>
      </c>
    </row>
    <row r="438" spans="1:15">
      <c r="A438" s="121" t="s">
        <v>27</v>
      </c>
      <c r="B438" s="122" t="s">
        <v>147</v>
      </c>
      <c r="C438" s="121" t="s">
        <v>148</v>
      </c>
      <c r="D438" s="47" t="s">
        <v>28</v>
      </c>
      <c r="E438" s="48" t="s">
        <v>1061</v>
      </c>
      <c r="F438" s="50" t="s">
        <v>1062</v>
      </c>
      <c r="G438" s="47" t="s">
        <v>9</v>
      </c>
      <c r="H438" s="50" t="s">
        <v>24</v>
      </c>
      <c r="I438" s="47" t="s">
        <v>81</v>
      </c>
      <c r="J438" s="47" t="s">
        <v>13</v>
      </c>
      <c r="K438" s="50" t="str">
        <f>IF(ISERROR(VLOOKUP(J438,'Specialised Service Code'!$A$1:$D$219,2,FALSE)),"",VLOOKUP(J438,'Specialised Service Code'!$A$1:$D$219,2,FALSE))</f>
        <v>CHEMOTHERAPY SERVICES</v>
      </c>
      <c r="L438" s="47" t="s">
        <v>82</v>
      </c>
      <c r="M438" s="47" t="s">
        <v>23</v>
      </c>
      <c r="N438" s="50" t="str">
        <f>IF(ISERROR(VLOOKUP(M438,'Specialised Service Code'!$A$1:$D$219,2,FALSE)),"",VLOOKUP(M438,'Specialised Service Code'!$A$1:$D$219,2,FALSE))</f>
        <v>SPECIALIST CANCER SERVICES FOR CHILDREN AND YOUNG PEOPLE: PAEDIATRIC CANCER</v>
      </c>
      <c r="O438" s="47" t="s">
        <v>83</v>
      </c>
    </row>
    <row r="439" spans="1:15">
      <c r="A439" s="121" t="s">
        <v>27</v>
      </c>
      <c r="B439" s="122" t="s">
        <v>143</v>
      </c>
      <c r="C439" s="121" t="s">
        <v>72</v>
      </c>
      <c r="D439" s="47" t="s">
        <v>29</v>
      </c>
      <c r="E439" s="48" t="s">
        <v>1063</v>
      </c>
      <c r="F439" s="50" t="s">
        <v>1064</v>
      </c>
      <c r="G439" s="47" t="s">
        <v>9</v>
      </c>
      <c r="H439" s="50" t="s">
        <v>24</v>
      </c>
      <c r="I439" s="47" t="s">
        <v>81</v>
      </c>
      <c r="J439" s="47" t="s">
        <v>13</v>
      </c>
      <c r="K439" s="50" t="str">
        <f>IF(ISERROR(VLOOKUP(J439,'Specialised Service Code'!$A$1:$D$219,2,FALSE)),"",VLOOKUP(J439,'Specialised Service Code'!$A$1:$D$219,2,FALSE))</f>
        <v>CHEMOTHERAPY SERVICES</v>
      </c>
      <c r="L439" s="47" t="s">
        <v>82</v>
      </c>
      <c r="M439" s="47" t="s">
        <v>23</v>
      </c>
      <c r="N439" s="50" t="str">
        <f>IF(ISERROR(VLOOKUP(M439,'Specialised Service Code'!$A$1:$D$219,2,FALSE)),"",VLOOKUP(M439,'Specialised Service Code'!$A$1:$D$219,2,FALSE))</f>
        <v>SPECIALIST CANCER SERVICES FOR CHILDREN AND YOUNG PEOPLE: PAEDIATRIC CANCER</v>
      </c>
      <c r="O439" s="47" t="s">
        <v>83</v>
      </c>
    </row>
    <row r="440" spans="1:15">
      <c r="A440" s="121" t="s">
        <v>27</v>
      </c>
      <c r="B440" s="122" t="s">
        <v>143</v>
      </c>
      <c r="C440" s="121" t="s">
        <v>72</v>
      </c>
      <c r="D440" s="47" t="s">
        <v>29</v>
      </c>
      <c r="E440" s="48" t="s">
        <v>1065</v>
      </c>
      <c r="F440" s="50" t="s">
        <v>1066</v>
      </c>
      <c r="G440" s="47" t="s">
        <v>9</v>
      </c>
      <c r="H440" s="50" t="s">
        <v>24</v>
      </c>
      <c r="I440" s="47" t="s">
        <v>81</v>
      </c>
      <c r="J440" s="47" t="s">
        <v>13</v>
      </c>
      <c r="K440" s="50" t="str">
        <f>IF(ISERROR(VLOOKUP(J440,'Specialised Service Code'!$A$1:$D$219,2,FALSE)),"",VLOOKUP(J440,'Specialised Service Code'!$A$1:$D$219,2,FALSE))</f>
        <v>CHEMOTHERAPY SERVICES</v>
      </c>
      <c r="L440" s="47" t="s">
        <v>82</v>
      </c>
      <c r="M440" s="47" t="s">
        <v>23</v>
      </c>
      <c r="N440" s="50" t="str">
        <f>IF(ISERROR(VLOOKUP(M440,'Specialised Service Code'!$A$1:$D$219,2,FALSE)),"",VLOOKUP(M440,'Specialised Service Code'!$A$1:$D$219,2,FALSE))</f>
        <v>SPECIALIST CANCER SERVICES FOR CHILDREN AND YOUNG PEOPLE: PAEDIATRIC CANCER</v>
      </c>
      <c r="O440" s="47" t="s">
        <v>83</v>
      </c>
    </row>
    <row r="441" spans="1:15">
      <c r="A441" s="121" t="s">
        <v>27</v>
      </c>
      <c r="B441" s="122" t="s">
        <v>143</v>
      </c>
      <c r="C441" s="121" t="s">
        <v>72</v>
      </c>
      <c r="D441" s="47" t="s">
        <v>29</v>
      </c>
      <c r="E441" s="48" t="s">
        <v>1067</v>
      </c>
      <c r="F441" s="50" t="s">
        <v>1068</v>
      </c>
      <c r="G441" s="47" t="s">
        <v>9</v>
      </c>
      <c r="H441" s="50" t="s">
        <v>24</v>
      </c>
      <c r="I441" s="47" t="s">
        <v>81</v>
      </c>
      <c r="J441" s="47" t="s">
        <v>13</v>
      </c>
      <c r="K441" s="50" t="str">
        <f>IF(ISERROR(VLOOKUP(J441,'Specialised Service Code'!$A$1:$D$219,2,FALSE)),"",VLOOKUP(J441,'Specialised Service Code'!$A$1:$D$219,2,FALSE))</f>
        <v>CHEMOTHERAPY SERVICES</v>
      </c>
      <c r="L441" s="47" t="s">
        <v>82</v>
      </c>
      <c r="M441" s="47" t="s">
        <v>23</v>
      </c>
      <c r="N441" s="50" t="str">
        <f>IF(ISERROR(VLOOKUP(M441,'Specialised Service Code'!$A$1:$D$219,2,FALSE)),"",VLOOKUP(M441,'Specialised Service Code'!$A$1:$D$219,2,FALSE))</f>
        <v>SPECIALIST CANCER SERVICES FOR CHILDREN AND YOUNG PEOPLE: PAEDIATRIC CANCER</v>
      </c>
      <c r="O441" s="47" t="s">
        <v>83</v>
      </c>
    </row>
    <row r="442" spans="1:15">
      <c r="A442" s="121" t="s">
        <v>27</v>
      </c>
      <c r="B442" s="122" t="s">
        <v>142</v>
      </c>
      <c r="C442" s="121" t="s">
        <v>141</v>
      </c>
      <c r="D442" s="47" t="s">
        <v>29</v>
      </c>
      <c r="E442" s="47" t="s">
        <v>1069</v>
      </c>
      <c r="F442" s="47" t="s">
        <v>1070</v>
      </c>
      <c r="G442" s="47" t="s">
        <v>9</v>
      </c>
      <c r="H442" s="50" t="s">
        <v>24</v>
      </c>
      <c r="I442" s="47" t="s">
        <v>81</v>
      </c>
      <c r="J442" s="47" t="s">
        <v>13</v>
      </c>
      <c r="K442" s="50" t="str">
        <f>IF(ISERROR(VLOOKUP(J442,'Specialised Service Code'!$A$1:$D$219,2,FALSE)),"",VLOOKUP(J442,'Specialised Service Code'!$A$1:$D$219,2,FALSE))</f>
        <v>CHEMOTHERAPY SERVICES</v>
      </c>
      <c r="L442" s="47" t="s">
        <v>82</v>
      </c>
      <c r="M442" s="47" t="s">
        <v>23</v>
      </c>
      <c r="N442" s="50" t="str">
        <f>IF(ISERROR(VLOOKUP(M442,'Specialised Service Code'!$A$1:$D$219,2,FALSE)),"",VLOOKUP(M442,'Specialised Service Code'!$A$1:$D$219,2,FALSE))</f>
        <v>SPECIALIST CANCER SERVICES FOR CHILDREN AND YOUNG PEOPLE: PAEDIATRIC CANCER</v>
      </c>
      <c r="O442" s="47" t="s">
        <v>83</v>
      </c>
    </row>
    <row r="443" spans="1:15">
      <c r="A443" s="121" t="s">
        <v>27</v>
      </c>
      <c r="B443" s="122" t="s">
        <v>142</v>
      </c>
      <c r="C443" s="121" t="s">
        <v>141</v>
      </c>
      <c r="D443" s="47" t="s">
        <v>29</v>
      </c>
      <c r="E443" s="48" t="s">
        <v>1071</v>
      </c>
      <c r="F443" s="48" t="s">
        <v>1072</v>
      </c>
      <c r="G443" s="47" t="s">
        <v>9</v>
      </c>
      <c r="H443" s="50" t="s">
        <v>24</v>
      </c>
      <c r="I443" s="47" t="s">
        <v>81</v>
      </c>
      <c r="J443" s="47" t="s">
        <v>13</v>
      </c>
      <c r="K443" s="50" t="str">
        <f>IF(ISERROR(VLOOKUP(J443,'Specialised Service Code'!$A$1:$D$219,2,FALSE)),"",VLOOKUP(J443,'Specialised Service Code'!$A$1:$D$219,2,FALSE))</f>
        <v>CHEMOTHERAPY SERVICES</v>
      </c>
      <c r="L443" s="47" t="s">
        <v>82</v>
      </c>
      <c r="M443" s="47" t="s">
        <v>23</v>
      </c>
      <c r="N443" s="50" t="str">
        <f>IF(ISERROR(VLOOKUP(M443,'Specialised Service Code'!$A$1:$D$219,2,FALSE)),"",VLOOKUP(M443,'Specialised Service Code'!$A$1:$D$219,2,FALSE))</f>
        <v>SPECIALIST CANCER SERVICES FOR CHILDREN AND YOUNG PEOPLE: PAEDIATRIC CANCER</v>
      </c>
      <c r="O443" s="47" t="s">
        <v>83</v>
      </c>
    </row>
    <row r="444" spans="1:15">
      <c r="A444" s="121" t="s">
        <v>27</v>
      </c>
      <c r="B444" s="122" t="s">
        <v>142</v>
      </c>
      <c r="C444" s="121" t="s">
        <v>141</v>
      </c>
      <c r="D444" s="47" t="s">
        <v>29</v>
      </c>
      <c r="E444" s="48" t="s">
        <v>1073</v>
      </c>
      <c r="F444" s="48" t="s">
        <v>1074</v>
      </c>
      <c r="G444" s="47" t="s">
        <v>9</v>
      </c>
      <c r="H444" s="50" t="s">
        <v>24</v>
      </c>
      <c r="I444" s="47" t="s">
        <v>81</v>
      </c>
      <c r="J444" s="47" t="s">
        <v>13</v>
      </c>
      <c r="K444" s="50" t="str">
        <f>IF(ISERROR(VLOOKUP(J444,'Specialised Service Code'!$A$1:$D$219,2,FALSE)),"",VLOOKUP(J444,'Specialised Service Code'!$A$1:$D$219,2,FALSE))</f>
        <v>CHEMOTHERAPY SERVICES</v>
      </c>
      <c r="L444" s="47" t="s">
        <v>82</v>
      </c>
      <c r="M444" s="47" t="s">
        <v>23</v>
      </c>
      <c r="N444" s="50" t="str">
        <f>IF(ISERROR(VLOOKUP(M444,'Specialised Service Code'!$A$1:$D$219,2,FALSE)),"",VLOOKUP(M444,'Specialised Service Code'!$A$1:$D$219,2,FALSE))</f>
        <v>SPECIALIST CANCER SERVICES FOR CHILDREN AND YOUNG PEOPLE: PAEDIATRIC CANCER</v>
      </c>
      <c r="O444" s="47" t="s">
        <v>83</v>
      </c>
    </row>
    <row r="445" spans="1:15">
      <c r="A445" s="121" t="s">
        <v>27</v>
      </c>
      <c r="B445" s="122" t="s">
        <v>144</v>
      </c>
      <c r="C445" s="121" t="s">
        <v>73</v>
      </c>
      <c r="D445" s="47" t="s">
        <v>29</v>
      </c>
      <c r="E445" s="48" t="s">
        <v>1075</v>
      </c>
      <c r="F445" s="48" t="s">
        <v>1076</v>
      </c>
      <c r="G445" s="47" t="s">
        <v>9</v>
      </c>
      <c r="H445" s="50" t="s">
        <v>24</v>
      </c>
      <c r="I445" s="47" t="s">
        <v>81</v>
      </c>
      <c r="J445" s="47" t="s">
        <v>13</v>
      </c>
      <c r="K445" s="50" t="str">
        <f>IF(ISERROR(VLOOKUP(J445,'Specialised Service Code'!$A$1:$D$219,2,FALSE)),"",VLOOKUP(J445,'Specialised Service Code'!$A$1:$D$219,2,FALSE))</f>
        <v>CHEMOTHERAPY SERVICES</v>
      </c>
      <c r="L445" s="47" t="s">
        <v>82</v>
      </c>
      <c r="M445" s="47" t="s">
        <v>23</v>
      </c>
      <c r="N445" s="50" t="str">
        <f>IF(ISERROR(VLOOKUP(M445,'Specialised Service Code'!$A$1:$D$219,2,FALSE)),"",VLOOKUP(M445,'Specialised Service Code'!$A$1:$D$219,2,FALSE))</f>
        <v>SPECIALIST CANCER SERVICES FOR CHILDREN AND YOUNG PEOPLE: PAEDIATRIC CANCER</v>
      </c>
      <c r="O445" s="47" t="s">
        <v>83</v>
      </c>
    </row>
    <row r="446" spans="1:15">
      <c r="A446" s="121" t="s">
        <v>27</v>
      </c>
      <c r="B446" s="122" t="s">
        <v>144</v>
      </c>
      <c r="C446" s="121" t="s">
        <v>73</v>
      </c>
      <c r="D446" s="47" t="s">
        <v>29</v>
      </c>
      <c r="E446" s="48" t="s">
        <v>1077</v>
      </c>
      <c r="F446" s="48" t="s">
        <v>1078</v>
      </c>
      <c r="G446" s="47" t="s">
        <v>9</v>
      </c>
      <c r="H446" s="50" t="s">
        <v>24</v>
      </c>
      <c r="I446" s="47" t="s">
        <v>81</v>
      </c>
      <c r="J446" s="47" t="s">
        <v>13</v>
      </c>
      <c r="K446" s="50" t="str">
        <f>IF(ISERROR(VLOOKUP(J446,'Specialised Service Code'!$A$1:$D$219,2,FALSE)),"",VLOOKUP(J446,'Specialised Service Code'!$A$1:$D$219,2,FALSE))</f>
        <v>CHEMOTHERAPY SERVICES</v>
      </c>
      <c r="L446" s="47" t="s">
        <v>82</v>
      </c>
      <c r="M446" s="47" t="s">
        <v>23</v>
      </c>
      <c r="N446" s="50" t="str">
        <f>IF(ISERROR(VLOOKUP(M446,'Specialised Service Code'!$A$1:$D$219,2,FALSE)),"",VLOOKUP(M446,'Specialised Service Code'!$A$1:$D$219,2,FALSE))</f>
        <v>SPECIALIST CANCER SERVICES FOR CHILDREN AND YOUNG PEOPLE: PAEDIATRIC CANCER</v>
      </c>
      <c r="O446" s="47" t="s">
        <v>83</v>
      </c>
    </row>
    <row r="447" spans="1:15">
      <c r="A447" s="121" t="s">
        <v>27</v>
      </c>
      <c r="B447" s="122" t="s">
        <v>144</v>
      </c>
      <c r="C447" s="121" t="s">
        <v>73</v>
      </c>
      <c r="D447" s="47" t="s">
        <v>29</v>
      </c>
      <c r="E447" s="48" t="s">
        <v>1079</v>
      </c>
      <c r="F447" s="48" t="s">
        <v>1080</v>
      </c>
      <c r="G447" s="47" t="s">
        <v>9</v>
      </c>
      <c r="H447" s="50" t="s">
        <v>24</v>
      </c>
      <c r="I447" s="47" t="s">
        <v>81</v>
      </c>
      <c r="J447" s="47" t="s">
        <v>13</v>
      </c>
      <c r="K447" s="50" t="str">
        <f>IF(ISERROR(VLOOKUP(J447,'Specialised Service Code'!$A$1:$D$219,2,FALSE)),"",VLOOKUP(J447,'Specialised Service Code'!$A$1:$D$219,2,FALSE))</f>
        <v>CHEMOTHERAPY SERVICES</v>
      </c>
      <c r="L447" s="47" t="s">
        <v>82</v>
      </c>
      <c r="M447" s="47" t="s">
        <v>23</v>
      </c>
      <c r="N447" s="50" t="str">
        <f>IF(ISERROR(VLOOKUP(M447,'Specialised Service Code'!$A$1:$D$219,2,FALSE)),"",VLOOKUP(M447,'Specialised Service Code'!$A$1:$D$219,2,FALSE))</f>
        <v>SPECIALIST CANCER SERVICES FOR CHILDREN AND YOUNG PEOPLE: PAEDIATRIC CANCER</v>
      </c>
      <c r="O447" s="47" t="s">
        <v>83</v>
      </c>
    </row>
    <row r="448" spans="1:15">
      <c r="A448" s="121" t="s">
        <v>27</v>
      </c>
      <c r="B448" s="124" t="s">
        <v>144</v>
      </c>
      <c r="C448" s="121" t="s">
        <v>73</v>
      </c>
      <c r="D448" s="47" t="s">
        <v>29</v>
      </c>
      <c r="E448" s="47" t="s">
        <v>1081</v>
      </c>
      <c r="F448" s="60" t="s">
        <v>1082</v>
      </c>
      <c r="G448" s="47" t="s">
        <v>9</v>
      </c>
      <c r="H448" s="50" t="s">
        <v>24</v>
      </c>
      <c r="I448" s="47" t="s">
        <v>81</v>
      </c>
      <c r="J448" s="47" t="s">
        <v>13</v>
      </c>
      <c r="K448" s="50" t="str">
        <f>IF(ISERROR(VLOOKUP(J448,'Specialised Service Code'!$A$1:$D$219,2,FALSE)),"",VLOOKUP(J448,'Specialised Service Code'!$A$1:$D$219,2,FALSE))</f>
        <v>CHEMOTHERAPY SERVICES</v>
      </c>
      <c r="L448" s="47" t="s">
        <v>82</v>
      </c>
      <c r="M448" s="47" t="s">
        <v>23</v>
      </c>
      <c r="N448" s="50" t="str">
        <f>IF(ISERROR(VLOOKUP(M448,'Specialised Service Code'!$A$1:$D$219,2,FALSE)),"",VLOOKUP(M448,'Specialised Service Code'!$A$1:$D$219,2,FALSE))</f>
        <v>SPECIALIST CANCER SERVICES FOR CHILDREN AND YOUNG PEOPLE: PAEDIATRIC CANCER</v>
      </c>
      <c r="O448" s="47" t="s">
        <v>83</v>
      </c>
    </row>
    <row r="449" spans="1:15">
      <c r="A449" s="125" t="s">
        <v>27</v>
      </c>
      <c r="B449" s="122" t="s">
        <v>144</v>
      </c>
      <c r="C449" s="121" t="s">
        <v>73</v>
      </c>
      <c r="D449" s="47" t="s">
        <v>29</v>
      </c>
      <c r="E449" s="48" t="s">
        <v>1083</v>
      </c>
      <c r="F449" s="48" t="s">
        <v>1084</v>
      </c>
      <c r="G449" s="50" t="s">
        <v>9</v>
      </c>
      <c r="H449" s="50" t="s">
        <v>24</v>
      </c>
      <c r="I449" s="47" t="s">
        <v>81</v>
      </c>
      <c r="J449" s="47" t="s">
        <v>13</v>
      </c>
      <c r="K449" s="50" t="str">
        <f>IF(ISERROR(VLOOKUP(J449,'Specialised Service Code'!$A$1:$D$219,2,FALSE)),"",VLOOKUP(J449,'Specialised Service Code'!$A$1:$D$219,2,FALSE))</f>
        <v>CHEMOTHERAPY SERVICES</v>
      </c>
      <c r="L449" s="47" t="s">
        <v>82</v>
      </c>
      <c r="M449" s="47" t="s">
        <v>23</v>
      </c>
      <c r="N449" s="50" t="str">
        <f>IF(ISERROR(VLOOKUP(M449,'Specialised Service Code'!$A$1:$D$219,2,FALSE)),"",VLOOKUP(M449,'Specialised Service Code'!$A$1:$D$219,2,FALSE))</f>
        <v>SPECIALIST CANCER SERVICES FOR CHILDREN AND YOUNG PEOPLE: PAEDIATRIC CANCER</v>
      </c>
      <c r="O449" s="47" t="s">
        <v>83</v>
      </c>
    </row>
    <row r="450" spans="1:15">
      <c r="A450" s="125" t="s">
        <v>27</v>
      </c>
      <c r="B450" s="122" t="s">
        <v>144</v>
      </c>
      <c r="C450" s="121" t="s">
        <v>73</v>
      </c>
      <c r="D450" s="47" t="s">
        <v>29</v>
      </c>
      <c r="E450" s="48" t="s">
        <v>1085</v>
      </c>
      <c r="F450" s="48" t="s">
        <v>1086</v>
      </c>
      <c r="G450" s="50" t="s">
        <v>9</v>
      </c>
      <c r="H450" s="50" t="s">
        <v>24</v>
      </c>
      <c r="I450" s="47" t="s">
        <v>81</v>
      </c>
      <c r="J450" s="47" t="s">
        <v>13</v>
      </c>
      <c r="K450" s="50" t="str">
        <f>IF(ISERROR(VLOOKUP(J450,'Specialised Service Code'!$A$1:$D$219,2,FALSE)),"",VLOOKUP(J450,'Specialised Service Code'!$A$1:$D$219,2,FALSE))</f>
        <v>CHEMOTHERAPY SERVICES</v>
      </c>
      <c r="L450" s="47" t="s">
        <v>82</v>
      </c>
      <c r="M450" s="47" t="s">
        <v>23</v>
      </c>
      <c r="N450" s="50" t="str">
        <f>IF(ISERROR(VLOOKUP(M450,'Specialised Service Code'!$A$1:$D$219,2,FALSE)),"",VLOOKUP(M450,'Specialised Service Code'!$A$1:$D$219,2,FALSE))</f>
        <v>SPECIALIST CANCER SERVICES FOR CHILDREN AND YOUNG PEOPLE: PAEDIATRIC CANCER</v>
      </c>
      <c r="O450" s="47" t="s">
        <v>83</v>
      </c>
    </row>
    <row r="451" spans="1:15">
      <c r="A451" s="125" t="s">
        <v>27</v>
      </c>
      <c r="B451" s="122" t="s">
        <v>104</v>
      </c>
      <c r="C451" s="121" t="s">
        <v>74</v>
      </c>
      <c r="D451" s="47" t="s">
        <v>29</v>
      </c>
      <c r="E451" s="48" t="s">
        <v>91</v>
      </c>
      <c r="F451" s="50" t="s">
        <v>1087</v>
      </c>
      <c r="G451" s="50" t="s">
        <v>9</v>
      </c>
      <c r="H451" s="50" t="s">
        <v>24</v>
      </c>
      <c r="I451" s="47" t="s">
        <v>81</v>
      </c>
      <c r="J451" s="47" t="s">
        <v>13</v>
      </c>
      <c r="K451" s="50" t="str">
        <f>IF(ISERROR(VLOOKUP(J451,'Specialised Service Code'!$A$1:$D$219,2,FALSE)),"",VLOOKUP(J451,'Specialised Service Code'!$A$1:$D$219,2,FALSE))</f>
        <v>CHEMOTHERAPY SERVICES</v>
      </c>
      <c r="L451" s="47" t="s">
        <v>82</v>
      </c>
      <c r="M451" s="47" t="s">
        <v>23</v>
      </c>
      <c r="N451" s="50" t="str">
        <f>IF(ISERROR(VLOOKUP(M451,'Specialised Service Code'!$A$1:$D$219,2,FALSE)),"",VLOOKUP(M451,'Specialised Service Code'!$A$1:$D$219,2,FALSE))</f>
        <v>SPECIALIST CANCER SERVICES FOR CHILDREN AND YOUNG PEOPLE: PAEDIATRIC CANCER</v>
      </c>
      <c r="O451" s="47" t="s">
        <v>83</v>
      </c>
    </row>
    <row r="452" spans="1:15">
      <c r="A452" s="125" t="s">
        <v>27</v>
      </c>
      <c r="B452" s="122" t="s">
        <v>104</v>
      </c>
      <c r="C452" s="121" t="s">
        <v>74</v>
      </c>
      <c r="D452" s="47" t="s">
        <v>29</v>
      </c>
      <c r="E452" s="48" t="s">
        <v>90</v>
      </c>
      <c r="F452" s="50" t="s">
        <v>1088</v>
      </c>
      <c r="G452" s="50" t="s">
        <v>9</v>
      </c>
      <c r="H452" s="50" t="s">
        <v>24</v>
      </c>
      <c r="I452" s="47" t="s">
        <v>81</v>
      </c>
      <c r="J452" s="47" t="s">
        <v>13</v>
      </c>
      <c r="K452" s="50" t="str">
        <f>IF(ISERROR(VLOOKUP(J452,'Specialised Service Code'!$A$1:$D$219,2,FALSE)),"",VLOOKUP(J452,'Specialised Service Code'!$A$1:$D$219,2,FALSE))</f>
        <v>CHEMOTHERAPY SERVICES</v>
      </c>
      <c r="L452" s="47" t="s">
        <v>82</v>
      </c>
      <c r="M452" s="47" t="s">
        <v>23</v>
      </c>
      <c r="N452" s="50" t="str">
        <f>IF(ISERROR(VLOOKUP(M452,'Specialised Service Code'!$A$1:$D$219,2,FALSE)),"",VLOOKUP(M452,'Specialised Service Code'!$A$1:$D$219,2,FALSE))</f>
        <v>SPECIALIST CANCER SERVICES FOR CHILDREN AND YOUNG PEOPLE: PAEDIATRIC CANCER</v>
      </c>
      <c r="O452" s="47" t="s">
        <v>83</v>
      </c>
    </row>
    <row r="453" spans="1:15">
      <c r="A453" s="121" t="s">
        <v>27</v>
      </c>
      <c r="B453" s="122" t="s">
        <v>114</v>
      </c>
      <c r="C453" s="121" t="s">
        <v>75</v>
      </c>
      <c r="D453" s="47" t="s">
        <v>29</v>
      </c>
      <c r="E453" s="48" t="s">
        <v>1089</v>
      </c>
      <c r="F453" s="50" t="s">
        <v>1090</v>
      </c>
      <c r="G453" s="47" t="s">
        <v>9</v>
      </c>
      <c r="H453" s="50" t="s">
        <v>24</v>
      </c>
      <c r="I453" s="47" t="s">
        <v>81</v>
      </c>
      <c r="J453" s="47" t="s">
        <v>13</v>
      </c>
      <c r="K453" s="50" t="str">
        <f>IF(ISERROR(VLOOKUP(J453,'Specialised Service Code'!$A$1:$D$219,2,FALSE)),"",VLOOKUP(J453,'Specialised Service Code'!$A$1:$D$219,2,FALSE))</f>
        <v>CHEMOTHERAPY SERVICES</v>
      </c>
      <c r="L453" s="47" t="s">
        <v>82</v>
      </c>
      <c r="M453" s="47" t="s">
        <v>23</v>
      </c>
      <c r="N453" s="50" t="str">
        <f>IF(ISERROR(VLOOKUP(M453,'Specialised Service Code'!$A$1:$D$219,2,FALSE)),"",VLOOKUP(M453,'Specialised Service Code'!$A$1:$D$219,2,FALSE))</f>
        <v>SPECIALIST CANCER SERVICES FOR CHILDREN AND YOUNG PEOPLE: PAEDIATRIC CANCER</v>
      </c>
      <c r="O453" s="47" t="s">
        <v>83</v>
      </c>
    </row>
    <row r="454" spans="1:15">
      <c r="A454" s="121" t="s">
        <v>27</v>
      </c>
      <c r="B454" s="122" t="s">
        <v>114</v>
      </c>
      <c r="C454" s="121" t="s">
        <v>75</v>
      </c>
      <c r="D454" s="47" t="s">
        <v>29</v>
      </c>
      <c r="E454" s="48" t="s">
        <v>1091</v>
      </c>
      <c r="F454" s="50" t="s">
        <v>1092</v>
      </c>
      <c r="G454" s="47" t="s">
        <v>9</v>
      </c>
      <c r="H454" s="50" t="s">
        <v>24</v>
      </c>
      <c r="I454" s="47" t="s">
        <v>81</v>
      </c>
      <c r="J454" s="47" t="s">
        <v>13</v>
      </c>
      <c r="K454" s="50" t="str">
        <f>IF(ISERROR(VLOOKUP(J454,'Specialised Service Code'!$A$1:$D$219,2,FALSE)),"",VLOOKUP(J454,'Specialised Service Code'!$A$1:$D$219,2,FALSE))</f>
        <v>CHEMOTHERAPY SERVICES</v>
      </c>
      <c r="L454" s="47" t="s">
        <v>82</v>
      </c>
      <c r="M454" s="47" t="s">
        <v>23</v>
      </c>
      <c r="N454" s="50" t="str">
        <f>IF(ISERROR(VLOOKUP(M454,'Specialised Service Code'!$A$1:$D$219,2,FALSE)),"",VLOOKUP(M454,'Specialised Service Code'!$A$1:$D$219,2,FALSE))</f>
        <v>SPECIALIST CANCER SERVICES FOR CHILDREN AND YOUNG PEOPLE: PAEDIATRIC CANCER</v>
      </c>
      <c r="O454" s="47" t="s">
        <v>83</v>
      </c>
    </row>
    <row r="455" spans="1:15">
      <c r="A455" s="121" t="s">
        <v>27</v>
      </c>
      <c r="B455" s="122" t="s">
        <v>114</v>
      </c>
      <c r="C455" s="121" t="s">
        <v>75</v>
      </c>
      <c r="D455" s="47" t="s">
        <v>29</v>
      </c>
      <c r="E455" s="48" t="s">
        <v>1093</v>
      </c>
      <c r="F455" s="48" t="s">
        <v>1094</v>
      </c>
      <c r="G455" s="47" t="s">
        <v>9</v>
      </c>
      <c r="H455" s="50" t="s">
        <v>24</v>
      </c>
      <c r="I455" s="47" t="s">
        <v>81</v>
      </c>
      <c r="J455" s="47" t="s">
        <v>13</v>
      </c>
      <c r="K455" s="50" t="str">
        <f>IF(ISERROR(VLOOKUP(J455,'Specialised Service Code'!$A$1:$D$219,2,FALSE)),"",VLOOKUP(J455,'Specialised Service Code'!$A$1:$D$219,2,FALSE))</f>
        <v>CHEMOTHERAPY SERVICES</v>
      </c>
      <c r="L455" s="47" t="s">
        <v>82</v>
      </c>
      <c r="M455" s="47" t="s">
        <v>23</v>
      </c>
      <c r="N455" s="50" t="str">
        <f>IF(ISERROR(VLOOKUP(M455,'Specialised Service Code'!$A$1:$D$219,2,FALSE)),"",VLOOKUP(M455,'Specialised Service Code'!$A$1:$D$219,2,FALSE))</f>
        <v>SPECIALIST CANCER SERVICES FOR CHILDREN AND YOUNG PEOPLE: PAEDIATRIC CANCER</v>
      </c>
      <c r="O455" s="47" t="s">
        <v>83</v>
      </c>
    </row>
    <row r="456" spans="1:15">
      <c r="A456" s="121" t="s">
        <v>27</v>
      </c>
      <c r="B456" s="122" t="s">
        <v>113</v>
      </c>
      <c r="C456" s="121" t="s">
        <v>76</v>
      </c>
      <c r="D456" s="47" t="s">
        <v>29</v>
      </c>
      <c r="E456" s="48" t="s">
        <v>1095</v>
      </c>
      <c r="F456" s="48" t="s">
        <v>1096</v>
      </c>
      <c r="G456" s="47" t="s">
        <v>9</v>
      </c>
      <c r="H456" s="50" t="s">
        <v>24</v>
      </c>
      <c r="I456" s="47" t="s">
        <v>81</v>
      </c>
      <c r="J456" s="47" t="s">
        <v>13</v>
      </c>
      <c r="K456" s="50" t="str">
        <f>IF(ISERROR(VLOOKUP(J456,'Specialised Service Code'!$A$1:$D$219,2,FALSE)),"",VLOOKUP(J456,'Specialised Service Code'!$A$1:$D$219,2,FALSE))</f>
        <v>CHEMOTHERAPY SERVICES</v>
      </c>
      <c r="L456" s="47" t="s">
        <v>82</v>
      </c>
      <c r="M456" s="47" t="s">
        <v>23</v>
      </c>
      <c r="N456" s="50" t="str">
        <f>IF(ISERROR(VLOOKUP(M456,'Specialised Service Code'!$A$1:$D$219,2,FALSE)),"",VLOOKUP(M456,'Specialised Service Code'!$A$1:$D$219,2,FALSE))</f>
        <v>SPECIALIST CANCER SERVICES FOR CHILDREN AND YOUNG PEOPLE: PAEDIATRIC CANCER</v>
      </c>
      <c r="O456" s="47" t="s">
        <v>83</v>
      </c>
    </row>
    <row r="457" spans="1:15">
      <c r="A457" s="121" t="s">
        <v>27</v>
      </c>
      <c r="B457" s="122" t="s">
        <v>113</v>
      </c>
      <c r="C457" s="121" t="s">
        <v>76</v>
      </c>
      <c r="D457" s="47" t="s">
        <v>29</v>
      </c>
      <c r="E457" s="48" t="s">
        <v>1097</v>
      </c>
      <c r="F457" s="48" t="s">
        <v>1098</v>
      </c>
      <c r="G457" s="47" t="s">
        <v>9</v>
      </c>
      <c r="H457" s="50" t="s">
        <v>24</v>
      </c>
      <c r="I457" s="47" t="s">
        <v>81</v>
      </c>
      <c r="J457" s="47" t="s">
        <v>13</v>
      </c>
      <c r="K457" s="50" t="str">
        <f>IF(ISERROR(VLOOKUP(J457,'Specialised Service Code'!$A$1:$D$219,2,FALSE)),"",VLOOKUP(J457,'Specialised Service Code'!$A$1:$D$219,2,FALSE))</f>
        <v>CHEMOTHERAPY SERVICES</v>
      </c>
      <c r="L457" s="47" t="s">
        <v>82</v>
      </c>
      <c r="M457" s="47" t="s">
        <v>23</v>
      </c>
      <c r="N457" s="50" t="str">
        <f>IF(ISERROR(VLOOKUP(M457,'Specialised Service Code'!$A$1:$D$219,2,FALSE)),"",VLOOKUP(M457,'Specialised Service Code'!$A$1:$D$219,2,FALSE))</f>
        <v>SPECIALIST CANCER SERVICES FOR CHILDREN AND YOUNG PEOPLE: PAEDIATRIC CANCER</v>
      </c>
      <c r="O457" s="47" t="s">
        <v>83</v>
      </c>
    </row>
    <row r="458" spans="1:15">
      <c r="A458" s="121" t="s">
        <v>27</v>
      </c>
      <c r="B458" s="122" t="s">
        <v>113</v>
      </c>
      <c r="C458" s="121" t="s">
        <v>76</v>
      </c>
      <c r="D458" s="47" t="s">
        <v>29</v>
      </c>
      <c r="E458" s="48" t="s">
        <v>1099</v>
      </c>
      <c r="F458" s="48" t="s">
        <v>1100</v>
      </c>
      <c r="G458" s="47" t="s">
        <v>9</v>
      </c>
      <c r="H458" s="50" t="s">
        <v>24</v>
      </c>
      <c r="I458" s="47" t="s">
        <v>81</v>
      </c>
      <c r="J458" s="47" t="s">
        <v>13</v>
      </c>
      <c r="K458" s="50" t="str">
        <f>IF(ISERROR(VLOOKUP(J458,'Specialised Service Code'!$A$1:$D$219,2,FALSE)),"",VLOOKUP(J458,'Specialised Service Code'!$A$1:$D$219,2,FALSE))</f>
        <v>CHEMOTHERAPY SERVICES</v>
      </c>
      <c r="L458" s="47" t="s">
        <v>82</v>
      </c>
      <c r="M458" s="47" t="s">
        <v>23</v>
      </c>
      <c r="N458" s="50" t="str">
        <f>IF(ISERROR(VLOOKUP(M458,'Specialised Service Code'!$A$1:$D$219,2,FALSE)),"",VLOOKUP(M458,'Specialised Service Code'!$A$1:$D$219,2,FALSE))</f>
        <v>SPECIALIST CANCER SERVICES FOR CHILDREN AND YOUNG PEOPLE: PAEDIATRIC CANCER</v>
      </c>
      <c r="O458" s="47" t="s">
        <v>83</v>
      </c>
    </row>
    <row r="459" spans="1:15">
      <c r="A459" s="121" t="s">
        <v>27</v>
      </c>
      <c r="B459" s="122" t="s">
        <v>113</v>
      </c>
      <c r="C459" s="121" t="s">
        <v>76</v>
      </c>
      <c r="D459" s="47" t="s">
        <v>29</v>
      </c>
      <c r="E459" s="48" t="s">
        <v>1101</v>
      </c>
      <c r="F459" s="48" t="s">
        <v>1102</v>
      </c>
      <c r="G459" s="47" t="s">
        <v>9</v>
      </c>
      <c r="H459" s="50" t="s">
        <v>24</v>
      </c>
      <c r="I459" s="47" t="s">
        <v>81</v>
      </c>
      <c r="J459" s="47" t="s">
        <v>13</v>
      </c>
      <c r="K459" s="50" t="str">
        <f>IF(ISERROR(VLOOKUP(J459,'Specialised Service Code'!$A$1:$D$219,2,FALSE)),"",VLOOKUP(J459,'Specialised Service Code'!$A$1:$D$219,2,FALSE))</f>
        <v>CHEMOTHERAPY SERVICES</v>
      </c>
      <c r="L459" s="47" t="s">
        <v>82</v>
      </c>
      <c r="M459" s="47" t="s">
        <v>23</v>
      </c>
      <c r="N459" s="50" t="str">
        <f>IF(ISERROR(VLOOKUP(M459,'Specialised Service Code'!$A$1:$D$219,2,FALSE)),"",VLOOKUP(M459,'Specialised Service Code'!$A$1:$D$219,2,FALSE))</f>
        <v>SPECIALIST CANCER SERVICES FOR CHILDREN AND YOUNG PEOPLE: PAEDIATRIC CANCER</v>
      </c>
      <c r="O459" s="47" t="s">
        <v>83</v>
      </c>
    </row>
    <row r="460" spans="1:15">
      <c r="A460" s="121" t="s">
        <v>27</v>
      </c>
      <c r="B460" s="122" t="s">
        <v>113</v>
      </c>
      <c r="C460" s="121" t="s">
        <v>76</v>
      </c>
      <c r="D460" s="47" t="s">
        <v>29</v>
      </c>
      <c r="E460" s="48" t="s">
        <v>1103</v>
      </c>
      <c r="F460" s="48" t="s">
        <v>1104</v>
      </c>
      <c r="G460" s="47" t="s">
        <v>9</v>
      </c>
      <c r="H460" s="50" t="s">
        <v>24</v>
      </c>
      <c r="I460" s="47" t="s">
        <v>81</v>
      </c>
      <c r="J460" s="47" t="s">
        <v>13</v>
      </c>
      <c r="K460" s="50" t="str">
        <f>IF(ISERROR(VLOOKUP(J460,'Specialised Service Code'!$A$1:$D$219,2,FALSE)),"",VLOOKUP(J460,'Specialised Service Code'!$A$1:$D$219,2,FALSE))</f>
        <v>CHEMOTHERAPY SERVICES</v>
      </c>
      <c r="L460" s="47" t="s">
        <v>82</v>
      </c>
      <c r="M460" s="47" t="s">
        <v>23</v>
      </c>
      <c r="N460" s="50" t="str">
        <f>IF(ISERROR(VLOOKUP(M460,'Specialised Service Code'!$A$1:$D$219,2,FALSE)),"",VLOOKUP(M460,'Specialised Service Code'!$A$1:$D$219,2,FALSE))</f>
        <v>SPECIALIST CANCER SERVICES FOR CHILDREN AND YOUNG PEOPLE: PAEDIATRIC CANCER</v>
      </c>
      <c r="O460" s="47" t="s">
        <v>83</v>
      </c>
    </row>
    <row r="461" spans="1:15">
      <c r="A461" s="121" t="s">
        <v>27</v>
      </c>
      <c r="B461" s="122" t="s">
        <v>113</v>
      </c>
      <c r="C461" s="121" t="s">
        <v>76</v>
      </c>
      <c r="D461" s="47" t="s">
        <v>29</v>
      </c>
      <c r="E461" s="48" t="s">
        <v>1105</v>
      </c>
      <c r="F461" s="48" t="s">
        <v>1106</v>
      </c>
      <c r="G461" s="47" t="s">
        <v>9</v>
      </c>
      <c r="H461" s="50" t="s">
        <v>24</v>
      </c>
      <c r="I461" s="47" t="s">
        <v>81</v>
      </c>
      <c r="J461" s="47" t="s">
        <v>13</v>
      </c>
      <c r="K461" s="50" t="str">
        <f>IF(ISERROR(VLOOKUP(J461,'Specialised Service Code'!$A$1:$D$219,2,FALSE)),"",VLOOKUP(J461,'Specialised Service Code'!$A$1:$D$219,2,FALSE))</f>
        <v>CHEMOTHERAPY SERVICES</v>
      </c>
      <c r="L461" s="47" t="s">
        <v>82</v>
      </c>
      <c r="M461" s="47" t="s">
        <v>23</v>
      </c>
      <c r="N461" s="50" t="str">
        <f>IF(ISERROR(VLOOKUP(M461,'Specialised Service Code'!$A$1:$D$219,2,FALSE)),"",VLOOKUP(M461,'Specialised Service Code'!$A$1:$D$219,2,FALSE))</f>
        <v>SPECIALIST CANCER SERVICES FOR CHILDREN AND YOUNG PEOPLE: PAEDIATRIC CANCER</v>
      </c>
      <c r="O461" s="47" t="s">
        <v>83</v>
      </c>
    </row>
    <row r="462" spans="1:15">
      <c r="A462" s="121" t="s">
        <v>27</v>
      </c>
      <c r="B462" s="122" t="s">
        <v>113</v>
      </c>
      <c r="C462" s="121" t="s">
        <v>76</v>
      </c>
      <c r="D462" s="47" t="s">
        <v>29</v>
      </c>
      <c r="E462" s="48" t="s">
        <v>1107</v>
      </c>
      <c r="F462" s="48" t="s">
        <v>1108</v>
      </c>
      <c r="G462" s="47" t="s">
        <v>9</v>
      </c>
      <c r="H462" s="50" t="s">
        <v>24</v>
      </c>
      <c r="I462" s="47" t="s">
        <v>81</v>
      </c>
      <c r="J462" s="47" t="s">
        <v>13</v>
      </c>
      <c r="K462" s="50" t="str">
        <f>IF(ISERROR(VLOOKUP(J462,'Specialised Service Code'!$A$1:$D$219,2,FALSE)),"",VLOOKUP(J462,'Specialised Service Code'!$A$1:$D$219,2,FALSE))</f>
        <v>CHEMOTHERAPY SERVICES</v>
      </c>
      <c r="L462" s="47" t="s">
        <v>82</v>
      </c>
      <c r="M462" s="47" t="s">
        <v>23</v>
      </c>
      <c r="N462" s="50" t="str">
        <f>IF(ISERROR(VLOOKUP(M462,'Specialised Service Code'!$A$1:$D$219,2,FALSE)),"",VLOOKUP(M462,'Specialised Service Code'!$A$1:$D$219,2,FALSE))</f>
        <v>SPECIALIST CANCER SERVICES FOR CHILDREN AND YOUNG PEOPLE: PAEDIATRIC CANCER</v>
      </c>
      <c r="O462" s="47" t="s">
        <v>83</v>
      </c>
    </row>
    <row r="463" spans="1:15">
      <c r="A463" s="121" t="s">
        <v>27</v>
      </c>
      <c r="B463" s="122" t="s">
        <v>113</v>
      </c>
      <c r="C463" s="121" t="s">
        <v>76</v>
      </c>
      <c r="D463" s="47" t="s">
        <v>29</v>
      </c>
      <c r="E463" s="48" t="s">
        <v>1109</v>
      </c>
      <c r="F463" s="48" t="s">
        <v>1110</v>
      </c>
      <c r="G463" s="47" t="s">
        <v>9</v>
      </c>
      <c r="H463" s="50" t="s">
        <v>24</v>
      </c>
      <c r="I463" s="47" t="s">
        <v>81</v>
      </c>
      <c r="J463" s="47" t="s">
        <v>13</v>
      </c>
      <c r="K463" s="50" t="str">
        <f>IF(ISERROR(VLOOKUP(J463,'Specialised Service Code'!$A$1:$D$219,2,FALSE)),"",VLOOKUP(J463,'Specialised Service Code'!$A$1:$D$219,2,FALSE))</f>
        <v>CHEMOTHERAPY SERVICES</v>
      </c>
      <c r="L463" s="47" t="s">
        <v>82</v>
      </c>
      <c r="M463" s="47" t="s">
        <v>23</v>
      </c>
      <c r="N463" s="50" t="str">
        <f>IF(ISERROR(VLOOKUP(M463,'Specialised Service Code'!$A$1:$D$219,2,FALSE)),"",VLOOKUP(M463,'Specialised Service Code'!$A$1:$D$219,2,FALSE))</f>
        <v>SPECIALIST CANCER SERVICES FOR CHILDREN AND YOUNG PEOPLE: PAEDIATRIC CANCER</v>
      </c>
      <c r="O463" s="47" t="s">
        <v>83</v>
      </c>
    </row>
    <row r="464" spans="1:15">
      <c r="A464" s="121" t="s">
        <v>27</v>
      </c>
      <c r="B464" s="122" t="s">
        <v>112</v>
      </c>
      <c r="C464" s="121" t="s">
        <v>77</v>
      </c>
      <c r="D464" s="47" t="s">
        <v>29</v>
      </c>
      <c r="E464" s="48" t="s">
        <v>1111</v>
      </c>
      <c r="F464" s="48" t="s">
        <v>1112</v>
      </c>
      <c r="G464" s="47" t="s">
        <v>9</v>
      </c>
      <c r="H464" s="50" t="s">
        <v>24</v>
      </c>
      <c r="I464" s="47" t="s">
        <v>81</v>
      </c>
      <c r="J464" s="47" t="s">
        <v>13</v>
      </c>
      <c r="K464" s="50" t="str">
        <f>IF(ISERROR(VLOOKUP(J464,'Specialised Service Code'!$A$1:$D$219,2,FALSE)),"",VLOOKUP(J464,'Specialised Service Code'!$A$1:$D$219,2,FALSE))</f>
        <v>CHEMOTHERAPY SERVICES</v>
      </c>
      <c r="L464" s="47" t="s">
        <v>82</v>
      </c>
      <c r="M464" s="47" t="s">
        <v>23</v>
      </c>
      <c r="N464" s="50" t="str">
        <f>IF(ISERROR(VLOOKUP(M464,'Specialised Service Code'!$A$1:$D$219,2,FALSE)),"",VLOOKUP(M464,'Specialised Service Code'!$A$1:$D$219,2,FALSE))</f>
        <v>SPECIALIST CANCER SERVICES FOR CHILDREN AND YOUNG PEOPLE: PAEDIATRIC CANCER</v>
      </c>
      <c r="O464" s="47" t="s">
        <v>83</v>
      </c>
    </row>
    <row r="465" spans="1:15">
      <c r="A465" s="121" t="s">
        <v>27</v>
      </c>
      <c r="B465" s="122" t="s">
        <v>112</v>
      </c>
      <c r="C465" s="121" t="s">
        <v>77</v>
      </c>
      <c r="D465" s="47" t="s">
        <v>29</v>
      </c>
      <c r="E465" s="48" t="s">
        <v>1113</v>
      </c>
      <c r="F465" s="48" t="s">
        <v>1114</v>
      </c>
      <c r="G465" s="47" t="s">
        <v>9</v>
      </c>
      <c r="H465" s="50" t="s">
        <v>24</v>
      </c>
      <c r="I465" s="47" t="s">
        <v>81</v>
      </c>
      <c r="J465" s="47" t="s">
        <v>13</v>
      </c>
      <c r="K465" s="50" t="str">
        <f>IF(ISERROR(VLOOKUP(J465,'Specialised Service Code'!$A$1:$D$219,2,FALSE)),"",VLOOKUP(J465,'Specialised Service Code'!$A$1:$D$219,2,FALSE))</f>
        <v>CHEMOTHERAPY SERVICES</v>
      </c>
      <c r="L465" s="47" t="s">
        <v>82</v>
      </c>
      <c r="M465" s="47" t="s">
        <v>23</v>
      </c>
      <c r="N465" s="50" t="str">
        <f>IF(ISERROR(VLOOKUP(M465,'Specialised Service Code'!$A$1:$D$219,2,FALSE)),"",VLOOKUP(M465,'Specialised Service Code'!$A$1:$D$219,2,FALSE))</f>
        <v>SPECIALIST CANCER SERVICES FOR CHILDREN AND YOUNG PEOPLE: PAEDIATRIC CANCER</v>
      </c>
      <c r="O465" s="47" t="s">
        <v>83</v>
      </c>
    </row>
    <row r="466" spans="1:15">
      <c r="A466" s="121" t="s">
        <v>27</v>
      </c>
      <c r="B466" s="122" t="s">
        <v>111</v>
      </c>
      <c r="C466" s="121" t="s">
        <v>78</v>
      </c>
      <c r="D466" s="47" t="s">
        <v>29</v>
      </c>
      <c r="E466" s="48" t="s">
        <v>1115</v>
      </c>
      <c r="F466" s="48" t="s">
        <v>1116</v>
      </c>
      <c r="G466" s="47" t="s">
        <v>9</v>
      </c>
      <c r="H466" s="50" t="s">
        <v>24</v>
      </c>
      <c r="I466" s="47" t="s">
        <v>81</v>
      </c>
      <c r="J466" s="47" t="s">
        <v>13</v>
      </c>
      <c r="K466" s="50" t="str">
        <f>IF(ISERROR(VLOOKUP(J466,'Specialised Service Code'!$A$1:$D$219,2,FALSE)),"",VLOOKUP(J466,'Specialised Service Code'!$A$1:$D$219,2,FALSE))</f>
        <v>CHEMOTHERAPY SERVICES</v>
      </c>
      <c r="L466" s="47" t="s">
        <v>82</v>
      </c>
      <c r="M466" s="47" t="s">
        <v>23</v>
      </c>
      <c r="N466" s="50" t="str">
        <f>IF(ISERROR(VLOOKUP(M466,'Specialised Service Code'!$A$1:$D$219,2,FALSE)),"",VLOOKUP(M466,'Specialised Service Code'!$A$1:$D$219,2,FALSE))</f>
        <v>SPECIALIST CANCER SERVICES FOR CHILDREN AND YOUNG PEOPLE: PAEDIATRIC CANCER</v>
      </c>
      <c r="O466" s="47" t="s">
        <v>83</v>
      </c>
    </row>
    <row r="467" spans="1:15">
      <c r="A467" s="121" t="s">
        <v>27</v>
      </c>
      <c r="B467" s="122" t="s">
        <v>111</v>
      </c>
      <c r="C467" s="121" t="s">
        <v>78</v>
      </c>
      <c r="D467" s="47" t="s">
        <v>29</v>
      </c>
      <c r="E467" s="48" t="s">
        <v>1117</v>
      </c>
      <c r="F467" s="48" t="s">
        <v>1118</v>
      </c>
      <c r="G467" s="47" t="s">
        <v>9</v>
      </c>
      <c r="H467" s="50" t="s">
        <v>24</v>
      </c>
      <c r="I467" s="47" t="s">
        <v>81</v>
      </c>
      <c r="J467" s="47" t="s">
        <v>13</v>
      </c>
      <c r="K467" s="50" t="str">
        <f>IF(ISERROR(VLOOKUP(J467,'Specialised Service Code'!$A$1:$D$219,2,FALSE)),"",VLOOKUP(J467,'Specialised Service Code'!$A$1:$D$219,2,FALSE))</f>
        <v>CHEMOTHERAPY SERVICES</v>
      </c>
      <c r="L467" s="47" t="s">
        <v>82</v>
      </c>
      <c r="M467" s="47" t="s">
        <v>23</v>
      </c>
      <c r="N467" s="50" t="str">
        <f>IF(ISERROR(VLOOKUP(M467,'Specialised Service Code'!$A$1:$D$219,2,FALSE)),"",VLOOKUP(M467,'Specialised Service Code'!$A$1:$D$219,2,FALSE))</f>
        <v>SPECIALIST CANCER SERVICES FOR CHILDREN AND YOUNG PEOPLE: PAEDIATRIC CANCER</v>
      </c>
      <c r="O467" s="47" t="s">
        <v>83</v>
      </c>
    </row>
    <row r="468" spans="1:15">
      <c r="A468" s="121" t="s">
        <v>27</v>
      </c>
      <c r="B468" s="122" t="s">
        <v>111</v>
      </c>
      <c r="C468" s="121" t="s">
        <v>78</v>
      </c>
      <c r="D468" s="47" t="s">
        <v>29</v>
      </c>
      <c r="E468" s="47" t="s">
        <v>1119</v>
      </c>
      <c r="F468" s="57" t="s">
        <v>1120</v>
      </c>
      <c r="G468" s="47" t="s">
        <v>9</v>
      </c>
      <c r="H468" s="50" t="s">
        <v>24</v>
      </c>
      <c r="I468" s="47" t="s">
        <v>81</v>
      </c>
      <c r="J468" s="47" t="s">
        <v>13</v>
      </c>
      <c r="K468" s="50" t="str">
        <f>IF(ISERROR(VLOOKUP(J468,'Specialised Service Code'!$A$1:$D$219,2,FALSE)),"",VLOOKUP(J468,'Specialised Service Code'!$A$1:$D$219,2,FALSE))</f>
        <v>CHEMOTHERAPY SERVICES</v>
      </c>
      <c r="L468" s="47" t="s">
        <v>82</v>
      </c>
      <c r="M468" s="47" t="s">
        <v>23</v>
      </c>
      <c r="N468" s="50" t="str">
        <f>IF(ISERROR(VLOOKUP(M468,'Specialised Service Code'!$A$1:$D$219,2,FALSE)),"",VLOOKUP(M468,'Specialised Service Code'!$A$1:$D$219,2,FALSE))</f>
        <v>SPECIALIST CANCER SERVICES FOR CHILDREN AND YOUNG PEOPLE: PAEDIATRIC CANCER</v>
      </c>
      <c r="O468" s="47" t="s">
        <v>83</v>
      </c>
    </row>
    <row r="469" spans="1:15">
      <c r="A469" s="121" t="s">
        <v>27</v>
      </c>
      <c r="B469" s="122" t="s">
        <v>111</v>
      </c>
      <c r="C469" s="121" t="s">
        <v>78</v>
      </c>
      <c r="D469" s="47" t="s">
        <v>29</v>
      </c>
      <c r="E469" s="48" t="s">
        <v>1121</v>
      </c>
      <c r="F469" s="48" t="s">
        <v>1122</v>
      </c>
      <c r="G469" s="47" t="s">
        <v>9</v>
      </c>
      <c r="H469" s="50" t="s">
        <v>24</v>
      </c>
      <c r="I469" s="47" t="s">
        <v>81</v>
      </c>
      <c r="J469" s="47" t="s">
        <v>13</v>
      </c>
      <c r="K469" s="50" t="str">
        <f>IF(ISERROR(VLOOKUP(J469,'Specialised Service Code'!$A$1:$D$219,2,FALSE)),"",VLOOKUP(J469,'Specialised Service Code'!$A$1:$D$219,2,FALSE))</f>
        <v>CHEMOTHERAPY SERVICES</v>
      </c>
      <c r="L469" s="47" t="s">
        <v>82</v>
      </c>
      <c r="M469" s="47" t="s">
        <v>23</v>
      </c>
      <c r="N469" s="50" t="str">
        <f>IF(ISERROR(VLOOKUP(M469,'Specialised Service Code'!$A$1:$D$219,2,FALSE)),"",VLOOKUP(M469,'Specialised Service Code'!$A$1:$D$219,2,FALSE))</f>
        <v>SPECIALIST CANCER SERVICES FOR CHILDREN AND YOUNG PEOPLE: PAEDIATRIC CANCER</v>
      </c>
      <c r="O469" s="47" t="s">
        <v>83</v>
      </c>
    </row>
    <row r="470" spans="1:15">
      <c r="A470" s="121" t="s">
        <v>27</v>
      </c>
      <c r="B470" s="122" t="s">
        <v>110</v>
      </c>
      <c r="C470" s="121" t="s">
        <v>79</v>
      </c>
      <c r="D470" s="47" t="s">
        <v>29</v>
      </c>
      <c r="E470" s="48" t="s">
        <v>1123</v>
      </c>
      <c r="F470" s="48" t="s">
        <v>1124</v>
      </c>
      <c r="G470" s="47" t="s">
        <v>9</v>
      </c>
      <c r="H470" s="50" t="s">
        <v>24</v>
      </c>
      <c r="I470" s="47" t="s">
        <v>81</v>
      </c>
      <c r="J470" s="47" t="s">
        <v>13</v>
      </c>
      <c r="K470" s="50" t="str">
        <f>IF(ISERROR(VLOOKUP(J470,'Specialised Service Code'!$A$1:$D$219,2,FALSE)),"",VLOOKUP(J470,'Specialised Service Code'!$A$1:$D$219,2,FALSE))</f>
        <v>CHEMOTHERAPY SERVICES</v>
      </c>
      <c r="L470" s="47" t="s">
        <v>82</v>
      </c>
      <c r="M470" s="47" t="s">
        <v>23</v>
      </c>
      <c r="N470" s="50" t="str">
        <f>IF(ISERROR(VLOOKUP(M470,'Specialised Service Code'!$A$1:$D$219,2,FALSE)),"",VLOOKUP(M470,'Specialised Service Code'!$A$1:$D$219,2,FALSE))</f>
        <v>SPECIALIST CANCER SERVICES FOR CHILDREN AND YOUNG PEOPLE: PAEDIATRIC CANCER</v>
      </c>
      <c r="O470" s="47" t="s">
        <v>83</v>
      </c>
    </row>
    <row r="471" spans="1:15">
      <c r="A471" s="121" t="s">
        <v>27</v>
      </c>
      <c r="B471" s="122" t="s">
        <v>109</v>
      </c>
      <c r="C471" s="121" t="s">
        <v>80</v>
      </c>
      <c r="D471" s="47" t="s">
        <v>29</v>
      </c>
      <c r="E471" s="48" t="s">
        <v>1125</v>
      </c>
      <c r="F471" s="48" t="s">
        <v>1126</v>
      </c>
      <c r="G471" s="47" t="s">
        <v>9</v>
      </c>
      <c r="H471" s="50" t="s">
        <v>24</v>
      </c>
      <c r="I471" s="47" t="s">
        <v>81</v>
      </c>
      <c r="J471" s="47" t="s">
        <v>13</v>
      </c>
      <c r="K471" s="50" t="str">
        <f>IF(ISERROR(VLOOKUP(J471,'Specialised Service Code'!$A$1:$D$219,2,FALSE)),"",VLOOKUP(J471,'Specialised Service Code'!$A$1:$D$219,2,FALSE))</f>
        <v>CHEMOTHERAPY SERVICES</v>
      </c>
      <c r="L471" s="47" t="s">
        <v>82</v>
      </c>
      <c r="M471" s="47" t="s">
        <v>23</v>
      </c>
      <c r="N471" s="50" t="str">
        <f>IF(ISERROR(VLOOKUP(M471,'Specialised Service Code'!$A$1:$D$219,2,FALSE)),"",VLOOKUP(M471,'Specialised Service Code'!$A$1:$D$219,2,FALSE))</f>
        <v>SPECIALIST CANCER SERVICES FOR CHILDREN AND YOUNG PEOPLE: PAEDIATRIC CANCER</v>
      </c>
      <c r="O471" s="47" t="s">
        <v>83</v>
      </c>
    </row>
    <row r="472" spans="1:15">
      <c r="A472" s="121" t="s">
        <v>27</v>
      </c>
      <c r="B472" s="122" t="s">
        <v>109</v>
      </c>
      <c r="C472" s="121" t="s">
        <v>80</v>
      </c>
      <c r="D472" s="47" t="s">
        <v>29</v>
      </c>
      <c r="E472" s="48" t="s">
        <v>1127</v>
      </c>
      <c r="F472" s="48" t="s">
        <v>1128</v>
      </c>
      <c r="G472" s="47" t="s">
        <v>9</v>
      </c>
      <c r="H472" s="50" t="s">
        <v>24</v>
      </c>
      <c r="I472" s="47" t="s">
        <v>81</v>
      </c>
      <c r="J472" s="47" t="s">
        <v>13</v>
      </c>
      <c r="K472" s="50" t="str">
        <f>IF(ISERROR(VLOOKUP(J472,'Specialised Service Code'!$A$1:$D$219,2,FALSE)),"",VLOOKUP(J472,'Specialised Service Code'!$A$1:$D$219,2,FALSE))</f>
        <v>CHEMOTHERAPY SERVICES</v>
      </c>
      <c r="L472" s="47" t="s">
        <v>82</v>
      </c>
      <c r="M472" s="47" t="s">
        <v>23</v>
      </c>
      <c r="N472" s="50" t="str">
        <f>IF(ISERROR(VLOOKUP(M472,'Specialised Service Code'!$A$1:$D$219,2,FALSE)),"",VLOOKUP(M472,'Specialised Service Code'!$A$1:$D$219,2,FALSE))</f>
        <v>SPECIALIST CANCER SERVICES FOR CHILDREN AND YOUNG PEOPLE: PAEDIATRIC CANCER</v>
      </c>
      <c r="O472" s="47" t="s">
        <v>83</v>
      </c>
    </row>
    <row r="473" spans="1:15">
      <c r="A473" s="121" t="s">
        <v>27</v>
      </c>
      <c r="B473" s="122" t="s">
        <v>109</v>
      </c>
      <c r="C473" s="121" t="s">
        <v>80</v>
      </c>
      <c r="D473" s="47" t="s">
        <v>29</v>
      </c>
      <c r="E473" s="48" t="s">
        <v>1129</v>
      </c>
      <c r="F473" s="48" t="s">
        <v>1130</v>
      </c>
      <c r="G473" s="47" t="s">
        <v>9</v>
      </c>
      <c r="H473" s="50" t="s">
        <v>24</v>
      </c>
      <c r="I473" s="47" t="s">
        <v>81</v>
      </c>
      <c r="J473" s="47" t="s">
        <v>13</v>
      </c>
      <c r="K473" s="50" t="str">
        <f>IF(ISERROR(VLOOKUP(J473,'Specialised Service Code'!$A$1:$D$219,2,FALSE)),"",VLOOKUP(J473,'Specialised Service Code'!$A$1:$D$219,2,FALSE))</f>
        <v>CHEMOTHERAPY SERVICES</v>
      </c>
      <c r="L473" s="47" t="s">
        <v>82</v>
      </c>
      <c r="M473" s="47" t="s">
        <v>23</v>
      </c>
      <c r="N473" s="50" t="str">
        <f>IF(ISERROR(VLOOKUP(M473,'Specialised Service Code'!$A$1:$D$219,2,FALSE)),"",VLOOKUP(M473,'Specialised Service Code'!$A$1:$D$219,2,FALSE))</f>
        <v>SPECIALIST CANCER SERVICES FOR CHILDREN AND YOUNG PEOPLE: PAEDIATRIC CANCER</v>
      </c>
      <c r="O473" s="47" t="s">
        <v>83</v>
      </c>
    </row>
    <row r="474" spans="1:15">
      <c r="A474" s="121" t="s">
        <v>27</v>
      </c>
      <c r="B474" s="122" t="s">
        <v>109</v>
      </c>
      <c r="C474" s="121" t="s">
        <v>80</v>
      </c>
      <c r="D474" s="47" t="s">
        <v>29</v>
      </c>
      <c r="E474" s="48" t="s">
        <v>1131</v>
      </c>
      <c r="F474" s="48" t="s">
        <v>1132</v>
      </c>
      <c r="G474" s="47" t="s">
        <v>9</v>
      </c>
      <c r="H474" s="50" t="s">
        <v>24</v>
      </c>
      <c r="I474" s="47" t="s">
        <v>81</v>
      </c>
      <c r="J474" s="47" t="s">
        <v>13</v>
      </c>
      <c r="K474" s="50" t="str">
        <f>IF(ISERROR(VLOOKUP(J474,'Specialised Service Code'!$A$1:$D$219,2,FALSE)),"",VLOOKUP(J474,'Specialised Service Code'!$A$1:$D$219,2,FALSE))</f>
        <v>CHEMOTHERAPY SERVICES</v>
      </c>
      <c r="L474" s="47" t="s">
        <v>82</v>
      </c>
      <c r="M474" s="47" t="s">
        <v>23</v>
      </c>
      <c r="N474" s="50" t="str">
        <f>IF(ISERROR(VLOOKUP(M474,'Specialised Service Code'!$A$1:$D$219,2,FALSE)),"",VLOOKUP(M474,'Specialised Service Code'!$A$1:$D$219,2,FALSE))</f>
        <v>SPECIALIST CANCER SERVICES FOR CHILDREN AND YOUNG PEOPLE: PAEDIATRIC CANCER</v>
      </c>
      <c r="O474" s="47" t="s">
        <v>83</v>
      </c>
    </row>
    <row r="475" spans="1:15">
      <c r="A475" s="121" t="s">
        <v>27</v>
      </c>
      <c r="B475" s="122" t="s">
        <v>109</v>
      </c>
      <c r="C475" s="121" t="s">
        <v>80</v>
      </c>
      <c r="D475" s="47" t="s">
        <v>29</v>
      </c>
      <c r="E475" s="48" t="s">
        <v>1133</v>
      </c>
      <c r="F475" s="48" t="s">
        <v>1134</v>
      </c>
      <c r="G475" s="47" t="s">
        <v>9</v>
      </c>
      <c r="H475" s="50" t="s">
        <v>24</v>
      </c>
      <c r="I475" s="47" t="s">
        <v>81</v>
      </c>
      <c r="J475" s="47" t="s">
        <v>13</v>
      </c>
      <c r="K475" s="50" t="str">
        <f>IF(ISERROR(VLOOKUP(J475,'Specialised Service Code'!$A$1:$D$219,2,FALSE)),"",VLOOKUP(J475,'Specialised Service Code'!$A$1:$D$219,2,FALSE))</f>
        <v>CHEMOTHERAPY SERVICES</v>
      </c>
      <c r="L475" s="47" t="s">
        <v>82</v>
      </c>
      <c r="M475" s="47" t="s">
        <v>23</v>
      </c>
      <c r="N475" s="50" t="str">
        <f>IF(ISERROR(VLOOKUP(M475,'Specialised Service Code'!$A$1:$D$219,2,FALSE)),"",VLOOKUP(M475,'Specialised Service Code'!$A$1:$D$219,2,FALSE))</f>
        <v>SPECIALIST CANCER SERVICES FOR CHILDREN AND YOUNG PEOPLE: PAEDIATRIC CANCER</v>
      </c>
      <c r="O475" s="47" t="s">
        <v>83</v>
      </c>
    </row>
    <row r="476" spans="1:15">
      <c r="A476" s="47"/>
      <c r="B476" s="48"/>
      <c r="C476" s="47"/>
      <c r="D476" s="47"/>
      <c r="E476" s="48"/>
      <c r="F476" s="48"/>
      <c r="G476" s="47"/>
      <c r="H476" s="50"/>
      <c r="I476" s="47"/>
      <c r="J476" s="47"/>
      <c r="K476" s="50"/>
      <c r="L476" s="47"/>
      <c r="M476" s="47"/>
      <c r="N476" s="50"/>
      <c r="O476" s="47"/>
    </row>
    <row r="477" spans="1:15">
      <c r="A477" s="47" t="s">
        <v>5988</v>
      </c>
      <c r="B477" s="47"/>
      <c r="C477" s="47"/>
      <c r="D477" s="47"/>
      <c r="E477" s="48"/>
      <c r="F477" s="48"/>
      <c r="G477" s="47"/>
      <c r="H477" s="50"/>
      <c r="I477" s="47"/>
      <c r="J477" s="47"/>
      <c r="K477" s="50"/>
      <c r="L477" s="47"/>
      <c r="M477" s="47"/>
      <c r="N477" s="50"/>
      <c r="O477" s="47"/>
    </row>
    <row r="478" spans="1:15" ht="63" customHeight="1">
      <c r="A478" s="45" t="s">
        <v>5480</v>
      </c>
      <c r="B478" s="45" t="s">
        <v>5478</v>
      </c>
      <c r="C478" s="45" t="s">
        <v>5479</v>
      </c>
      <c r="D478" s="45" t="s">
        <v>5480</v>
      </c>
      <c r="E478" s="45" t="s">
        <v>5478</v>
      </c>
      <c r="F478" s="45" t="s">
        <v>5479</v>
      </c>
      <c r="G478" s="45" t="s">
        <v>21</v>
      </c>
      <c r="H478" s="45" t="s">
        <v>8</v>
      </c>
      <c r="I478" s="45" t="s">
        <v>25</v>
      </c>
      <c r="J478" s="45" t="s">
        <v>5452</v>
      </c>
      <c r="K478" s="45" t="s">
        <v>5454</v>
      </c>
      <c r="L478" s="45" t="s">
        <v>4961</v>
      </c>
      <c r="M478" s="45" t="s">
        <v>5453</v>
      </c>
      <c r="N478" s="45" t="s">
        <v>5455</v>
      </c>
      <c r="O478" s="45" t="s">
        <v>4961</v>
      </c>
    </row>
    <row r="479" spans="1:15">
      <c r="A479" s="121" t="s">
        <v>27</v>
      </c>
      <c r="B479" s="122" t="s">
        <v>93</v>
      </c>
      <c r="C479" s="121" t="s">
        <v>35</v>
      </c>
      <c r="D479" s="47" t="s">
        <v>29</v>
      </c>
      <c r="E479" s="48" t="s">
        <v>5896</v>
      </c>
      <c r="F479" s="48" t="s">
        <v>5940</v>
      </c>
      <c r="G479" s="47" t="s">
        <v>9</v>
      </c>
      <c r="H479" s="50" t="s">
        <v>24</v>
      </c>
      <c r="I479" s="47" t="s">
        <v>81</v>
      </c>
      <c r="J479" s="47" t="s">
        <v>13</v>
      </c>
      <c r="K479" s="50" t="str">
        <f>IF(ISERROR(VLOOKUP(J479,'Specialised Service Code'!$A$1:$D$219,2,FALSE)),"",VLOOKUP(J479,'Specialised Service Code'!$A$1:$D$219,2,FALSE))</f>
        <v>CHEMOTHERAPY SERVICES</v>
      </c>
      <c r="L479" s="47" t="s">
        <v>82</v>
      </c>
      <c r="M479" s="47" t="s">
        <v>23</v>
      </c>
      <c r="N479" s="50" t="str">
        <f>IF(ISERROR(VLOOKUP(M479,'Specialised Service Code'!$A$1:$D$219,2,FALSE)),"",VLOOKUP(M479,'Specialised Service Code'!$A$1:$D$219,2,FALSE))</f>
        <v>SPECIALIST CANCER SERVICES FOR CHILDREN AND YOUNG PEOPLE: PAEDIATRIC CANCER</v>
      </c>
      <c r="O479" s="47" t="s">
        <v>83</v>
      </c>
    </row>
    <row r="480" spans="1:15">
      <c r="A480" s="121" t="s">
        <v>27</v>
      </c>
      <c r="B480" s="122" t="s">
        <v>93</v>
      </c>
      <c r="C480" s="121" t="s">
        <v>35</v>
      </c>
      <c r="D480" s="47" t="s">
        <v>29</v>
      </c>
      <c r="E480" s="48" t="s">
        <v>5897</v>
      </c>
      <c r="F480" s="48" t="s">
        <v>5941</v>
      </c>
      <c r="G480" s="47" t="s">
        <v>9</v>
      </c>
      <c r="H480" s="50" t="s">
        <v>24</v>
      </c>
      <c r="I480" s="47" t="s">
        <v>81</v>
      </c>
      <c r="J480" s="47" t="s">
        <v>13</v>
      </c>
      <c r="K480" s="50" t="str">
        <f>IF(ISERROR(VLOOKUP(J480,'Specialised Service Code'!$A$1:$D$219,2,FALSE)),"",VLOOKUP(J480,'Specialised Service Code'!$A$1:$D$219,2,FALSE))</f>
        <v>CHEMOTHERAPY SERVICES</v>
      </c>
      <c r="L480" s="47" t="s">
        <v>82</v>
      </c>
      <c r="M480" s="47" t="s">
        <v>23</v>
      </c>
      <c r="N480" s="50" t="str">
        <f>IF(ISERROR(VLOOKUP(M480,'Specialised Service Code'!$A$1:$D$219,2,FALSE)),"",VLOOKUP(M480,'Specialised Service Code'!$A$1:$D$219,2,FALSE))</f>
        <v>SPECIALIST CANCER SERVICES FOR CHILDREN AND YOUNG PEOPLE: PAEDIATRIC CANCER</v>
      </c>
      <c r="O480" s="47" t="s">
        <v>83</v>
      </c>
    </row>
    <row r="481" spans="1:15">
      <c r="A481" s="121" t="s">
        <v>27</v>
      </c>
      <c r="B481" s="122" t="s">
        <v>93</v>
      </c>
      <c r="C481" s="121" t="s">
        <v>35</v>
      </c>
      <c r="D481" s="47" t="s">
        <v>29</v>
      </c>
      <c r="E481" s="48" t="s">
        <v>5898</v>
      </c>
      <c r="F481" s="48" t="s">
        <v>5942</v>
      </c>
      <c r="G481" s="47" t="s">
        <v>9</v>
      </c>
      <c r="H481" s="50" t="s">
        <v>24</v>
      </c>
      <c r="I481" s="47" t="s">
        <v>81</v>
      </c>
      <c r="J481" s="47" t="s">
        <v>13</v>
      </c>
      <c r="K481" s="50" t="str">
        <f>IF(ISERROR(VLOOKUP(J481,'Specialised Service Code'!$A$1:$D$219,2,FALSE)),"",VLOOKUP(J481,'Specialised Service Code'!$A$1:$D$219,2,FALSE))</f>
        <v>CHEMOTHERAPY SERVICES</v>
      </c>
      <c r="L481" s="47" t="s">
        <v>82</v>
      </c>
      <c r="M481" s="47" t="s">
        <v>23</v>
      </c>
      <c r="N481" s="50" t="str">
        <f>IF(ISERROR(VLOOKUP(M481,'Specialised Service Code'!$A$1:$D$219,2,FALSE)),"",VLOOKUP(M481,'Specialised Service Code'!$A$1:$D$219,2,FALSE))</f>
        <v>SPECIALIST CANCER SERVICES FOR CHILDREN AND YOUNG PEOPLE: PAEDIATRIC CANCER</v>
      </c>
      <c r="O481" s="47" t="s">
        <v>83</v>
      </c>
    </row>
    <row r="482" spans="1:15">
      <c r="A482" s="121" t="s">
        <v>27</v>
      </c>
      <c r="B482" s="122" t="s">
        <v>93</v>
      </c>
      <c r="C482" s="121" t="s">
        <v>35</v>
      </c>
      <c r="D482" s="47" t="s">
        <v>29</v>
      </c>
      <c r="E482" s="48" t="s">
        <v>5899</v>
      </c>
      <c r="F482" s="48" t="s">
        <v>5942</v>
      </c>
      <c r="G482" s="47" t="s">
        <v>9</v>
      </c>
      <c r="H482" s="50" t="s">
        <v>24</v>
      </c>
      <c r="I482" s="47" t="s">
        <v>81</v>
      </c>
      <c r="J482" s="47" t="s">
        <v>13</v>
      </c>
      <c r="K482" s="50" t="str">
        <f>IF(ISERROR(VLOOKUP(J482,'Specialised Service Code'!$A$1:$D$219,2,FALSE)),"",VLOOKUP(J482,'Specialised Service Code'!$A$1:$D$219,2,FALSE))</f>
        <v>CHEMOTHERAPY SERVICES</v>
      </c>
      <c r="L482" s="47" t="s">
        <v>82</v>
      </c>
      <c r="M482" s="47" t="s">
        <v>23</v>
      </c>
      <c r="N482" s="50" t="str">
        <f>IF(ISERROR(VLOOKUP(M482,'Specialised Service Code'!$A$1:$D$219,2,FALSE)),"",VLOOKUP(M482,'Specialised Service Code'!$A$1:$D$219,2,FALSE))</f>
        <v>SPECIALIST CANCER SERVICES FOR CHILDREN AND YOUNG PEOPLE: PAEDIATRIC CANCER</v>
      </c>
      <c r="O482" s="47" t="s">
        <v>83</v>
      </c>
    </row>
    <row r="483" spans="1:15">
      <c r="A483" s="121" t="s">
        <v>27</v>
      </c>
      <c r="B483" s="122" t="s">
        <v>93</v>
      </c>
      <c r="C483" s="121" t="s">
        <v>35</v>
      </c>
      <c r="D483" s="47" t="s">
        <v>29</v>
      </c>
      <c r="E483" s="48" t="s">
        <v>5900</v>
      </c>
      <c r="F483" s="48" t="s">
        <v>5943</v>
      </c>
      <c r="G483" s="47" t="s">
        <v>9</v>
      </c>
      <c r="H483" s="50" t="s">
        <v>24</v>
      </c>
      <c r="I483" s="47" t="s">
        <v>81</v>
      </c>
      <c r="J483" s="47" t="s">
        <v>13</v>
      </c>
      <c r="K483" s="50" t="str">
        <f>IF(ISERROR(VLOOKUP(J483,'Specialised Service Code'!$A$1:$D$219,2,FALSE)),"",VLOOKUP(J483,'Specialised Service Code'!$A$1:$D$219,2,FALSE))</f>
        <v>CHEMOTHERAPY SERVICES</v>
      </c>
      <c r="L483" s="47" t="s">
        <v>82</v>
      </c>
      <c r="M483" s="47" t="s">
        <v>23</v>
      </c>
      <c r="N483" s="50" t="str">
        <f>IF(ISERROR(VLOOKUP(M483,'Specialised Service Code'!$A$1:$D$219,2,FALSE)),"",VLOOKUP(M483,'Specialised Service Code'!$A$1:$D$219,2,FALSE))</f>
        <v>SPECIALIST CANCER SERVICES FOR CHILDREN AND YOUNG PEOPLE: PAEDIATRIC CANCER</v>
      </c>
      <c r="O483" s="47" t="s">
        <v>83</v>
      </c>
    </row>
    <row r="484" spans="1:15">
      <c r="A484" s="121" t="s">
        <v>27</v>
      </c>
      <c r="B484" s="122" t="s">
        <v>93</v>
      </c>
      <c r="C484" s="121" t="s">
        <v>35</v>
      </c>
      <c r="D484" s="47" t="s">
        <v>29</v>
      </c>
      <c r="E484" s="48" t="s">
        <v>5901</v>
      </c>
      <c r="F484" s="48" t="s">
        <v>5944</v>
      </c>
      <c r="G484" s="47" t="s">
        <v>9</v>
      </c>
      <c r="H484" s="50" t="s">
        <v>24</v>
      </c>
      <c r="I484" s="47" t="s">
        <v>81</v>
      </c>
      <c r="J484" s="47" t="s">
        <v>13</v>
      </c>
      <c r="K484" s="50" t="str">
        <f>IF(ISERROR(VLOOKUP(J484,'Specialised Service Code'!$A$1:$D$219,2,FALSE)),"",VLOOKUP(J484,'Specialised Service Code'!$A$1:$D$219,2,FALSE))</f>
        <v>CHEMOTHERAPY SERVICES</v>
      </c>
      <c r="L484" s="47" t="s">
        <v>82</v>
      </c>
      <c r="M484" s="47" t="s">
        <v>23</v>
      </c>
      <c r="N484" s="50" t="str">
        <f>IF(ISERROR(VLOOKUP(M484,'Specialised Service Code'!$A$1:$D$219,2,FALSE)),"",VLOOKUP(M484,'Specialised Service Code'!$A$1:$D$219,2,FALSE))</f>
        <v>SPECIALIST CANCER SERVICES FOR CHILDREN AND YOUNG PEOPLE: PAEDIATRIC CANCER</v>
      </c>
      <c r="O484" s="47" t="s">
        <v>83</v>
      </c>
    </row>
    <row r="485" spans="1:15">
      <c r="A485" s="121" t="s">
        <v>27</v>
      </c>
      <c r="B485" s="122" t="s">
        <v>93</v>
      </c>
      <c r="C485" s="121" t="s">
        <v>35</v>
      </c>
      <c r="D485" s="47" t="s">
        <v>29</v>
      </c>
      <c r="E485" s="48" t="s">
        <v>5902</v>
      </c>
      <c r="F485" s="48" t="s">
        <v>5945</v>
      </c>
      <c r="G485" s="47" t="s">
        <v>9</v>
      </c>
      <c r="H485" s="50" t="s">
        <v>24</v>
      </c>
      <c r="I485" s="47" t="s">
        <v>81</v>
      </c>
      <c r="J485" s="47" t="s">
        <v>13</v>
      </c>
      <c r="K485" s="50" t="str">
        <f>IF(ISERROR(VLOOKUP(J485,'Specialised Service Code'!$A$1:$D$219,2,FALSE)),"",VLOOKUP(J485,'Specialised Service Code'!$A$1:$D$219,2,FALSE))</f>
        <v>CHEMOTHERAPY SERVICES</v>
      </c>
      <c r="L485" s="47" t="s">
        <v>82</v>
      </c>
      <c r="M485" s="47" t="s">
        <v>23</v>
      </c>
      <c r="N485" s="50" t="str">
        <f>IF(ISERROR(VLOOKUP(M485,'Specialised Service Code'!$A$1:$D$219,2,FALSE)),"",VLOOKUP(M485,'Specialised Service Code'!$A$1:$D$219,2,FALSE))</f>
        <v>SPECIALIST CANCER SERVICES FOR CHILDREN AND YOUNG PEOPLE: PAEDIATRIC CANCER</v>
      </c>
      <c r="O485" s="47" t="s">
        <v>83</v>
      </c>
    </row>
    <row r="486" spans="1:15">
      <c r="A486" s="121" t="s">
        <v>27</v>
      </c>
      <c r="B486" s="122" t="s">
        <v>93</v>
      </c>
      <c r="C486" s="121" t="s">
        <v>35</v>
      </c>
      <c r="D486" s="47" t="s">
        <v>29</v>
      </c>
      <c r="E486" s="48" t="s">
        <v>5903</v>
      </c>
      <c r="F486" s="48" t="s">
        <v>5946</v>
      </c>
      <c r="G486" s="47" t="s">
        <v>9</v>
      </c>
      <c r="H486" s="50" t="s">
        <v>24</v>
      </c>
      <c r="I486" s="47" t="s">
        <v>81</v>
      </c>
      <c r="J486" s="47" t="s">
        <v>13</v>
      </c>
      <c r="K486" s="50" t="str">
        <f>IF(ISERROR(VLOOKUP(J486,'Specialised Service Code'!$A$1:$D$219,2,FALSE)),"",VLOOKUP(J486,'Specialised Service Code'!$A$1:$D$219,2,FALSE))</f>
        <v>CHEMOTHERAPY SERVICES</v>
      </c>
      <c r="L486" s="47" t="s">
        <v>82</v>
      </c>
      <c r="M486" s="47" t="s">
        <v>23</v>
      </c>
      <c r="N486" s="50" t="str">
        <f>IF(ISERROR(VLOOKUP(M486,'Specialised Service Code'!$A$1:$D$219,2,FALSE)),"",VLOOKUP(M486,'Specialised Service Code'!$A$1:$D$219,2,FALSE))</f>
        <v>SPECIALIST CANCER SERVICES FOR CHILDREN AND YOUNG PEOPLE: PAEDIATRIC CANCER</v>
      </c>
      <c r="O486" s="47" t="s">
        <v>83</v>
      </c>
    </row>
    <row r="487" spans="1:15">
      <c r="A487" s="121" t="s">
        <v>27</v>
      </c>
      <c r="B487" s="122" t="s">
        <v>93</v>
      </c>
      <c r="C487" s="121" t="s">
        <v>35</v>
      </c>
      <c r="D487" s="47" t="s">
        <v>29</v>
      </c>
      <c r="E487" s="48" t="s">
        <v>5904</v>
      </c>
      <c r="F487" s="48" t="s">
        <v>5947</v>
      </c>
      <c r="G487" s="47" t="s">
        <v>9</v>
      </c>
      <c r="H487" s="50" t="s">
        <v>24</v>
      </c>
      <c r="I487" s="47" t="s">
        <v>81</v>
      </c>
      <c r="J487" s="47" t="s">
        <v>13</v>
      </c>
      <c r="K487" s="50" t="str">
        <f>IF(ISERROR(VLOOKUP(J487,'Specialised Service Code'!$A$1:$D$219,2,FALSE)),"",VLOOKUP(J487,'Specialised Service Code'!$A$1:$D$219,2,FALSE))</f>
        <v>CHEMOTHERAPY SERVICES</v>
      </c>
      <c r="L487" s="47" t="s">
        <v>82</v>
      </c>
      <c r="M487" s="47" t="s">
        <v>23</v>
      </c>
      <c r="N487" s="50" t="str">
        <f>IF(ISERROR(VLOOKUP(M487,'Specialised Service Code'!$A$1:$D$219,2,FALSE)),"",VLOOKUP(M487,'Specialised Service Code'!$A$1:$D$219,2,FALSE))</f>
        <v>SPECIALIST CANCER SERVICES FOR CHILDREN AND YOUNG PEOPLE: PAEDIATRIC CANCER</v>
      </c>
      <c r="O487" s="47" t="s">
        <v>83</v>
      </c>
    </row>
    <row r="488" spans="1:15">
      <c r="A488" s="121" t="s">
        <v>27</v>
      </c>
      <c r="B488" s="122" t="s">
        <v>93</v>
      </c>
      <c r="C488" s="121" t="s">
        <v>35</v>
      </c>
      <c r="D488" s="47" t="s">
        <v>29</v>
      </c>
      <c r="E488" s="48" t="s">
        <v>5905</v>
      </c>
      <c r="F488" s="48" t="s">
        <v>5948</v>
      </c>
      <c r="G488" s="47" t="s">
        <v>9</v>
      </c>
      <c r="H488" s="50" t="s">
        <v>24</v>
      </c>
      <c r="I488" s="47" t="s">
        <v>81</v>
      </c>
      <c r="J488" s="47" t="s">
        <v>13</v>
      </c>
      <c r="K488" s="50" t="str">
        <f>IF(ISERROR(VLOOKUP(J488,'Specialised Service Code'!$A$1:$D$219,2,FALSE)),"",VLOOKUP(J488,'Specialised Service Code'!$A$1:$D$219,2,FALSE))</f>
        <v>CHEMOTHERAPY SERVICES</v>
      </c>
      <c r="L488" s="47" t="s">
        <v>82</v>
      </c>
      <c r="M488" s="47" t="s">
        <v>23</v>
      </c>
      <c r="N488" s="50" t="str">
        <f>IF(ISERROR(VLOOKUP(M488,'Specialised Service Code'!$A$1:$D$219,2,FALSE)),"",VLOOKUP(M488,'Specialised Service Code'!$A$1:$D$219,2,FALSE))</f>
        <v>SPECIALIST CANCER SERVICES FOR CHILDREN AND YOUNG PEOPLE: PAEDIATRIC CANCER</v>
      </c>
      <c r="O488" s="47" t="s">
        <v>83</v>
      </c>
    </row>
    <row r="489" spans="1:15">
      <c r="A489" s="121" t="s">
        <v>27</v>
      </c>
      <c r="B489" s="122" t="s">
        <v>93</v>
      </c>
      <c r="C489" s="121" t="s">
        <v>35</v>
      </c>
      <c r="D489" s="47" t="s">
        <v>29</v>
      </c>
      <c r="E489" s="48" t="s">
        <v>5906</v>
      </c>
      <c r="F489" s="48" t="s">
        <v>5949</v>
      </c>
      <c r="G489" s="47" t="s">
        <v>9</v>
      </c>
      <c r="H489" s="50" t="s">
        <v>24</v>
      </c>
      <c r="I489" s="47" t="s">
        <v>81</v>
      </c>
      <c r="J489" s="47" t="s">
        <v>13</v>
      </c>
      <c r="K489" s="50" t="str">
        <f>IF(ISERROR(VLOOKUP(J489,'Specialised Service Code'!$A$1:$D$219,2,FALSE)),"",VLOOKUP(J489,'Specialised Service Code'!$A$1:$D$219,2,FALSE))</f>
        <v>CHEMOTHERAPY SERVICES</v>
      </c>
      <c r="L489" s="47" t="s">
        <v>82</v>
      </c>
      <c r="M489" s="47" t="s">
        <v>23</v>
      </c>
      <c r="N489" s="50" t="str">
        <f>IF(ISERROR(VLOOKUP(M489,'Specialised Service Code'!$A$1:$D$219,2,FALSE)),"",VLOOKUP(M489,'Specialised Service Code'!$A$1:$D$219,2,FALSE))</f>
        <v>SPECIALIST CANCER SERVICES FOR CHILDREN AND YOUNG PEOPLE: PAEDIATRIC CANCER</v>
      </c>
      <c r="O489" s="47" t="s">
        <v>83</v>
      </c>
    </row>
    <row r="490" spans="1:15">
      <c r="A490" s="121" t="s">
        <v>27</v>
      </c>
      <c r="B490" s="122" t="s">
        <v>131</v>
      </c>
      <c r="C490" s="121" t="s">
        <v>46</v>
      </c>
      <c r="D490" s="47" t="s">
        <v>29</v>
      </c>
      <c r="E490" s="48" t="s">
        <v>5907</v>
      </c>
      <c r="F490" s="48" t="s">
        <v>5950</v>
      </c>
      <c r="G490" s="47" t="s">
        <v>9</v>
      </c>
      <c r="H490" s="50" t="s">
        <v>24</v>
      </c>
      <c r="I490" s="47" t="s">
        <v>81</v>
      </c>
      <c r="J490" s="47" t="s">
        <v>13</v>
      </c>
      <c r="K490" s="50" t="str">
        <f>IF(ISERROR(VLOOKUP(J490,'Specialised Service Code'!$A$1:$D$219,2,FALSE)),"",VLOOKUP(J490,'Specialised Service Code'!$A$1:$D$219,2,FALSE))</f>
        <v>CHEMOTHERAPY SERVICES</v>
      </c>
      <c r="L490" s="47" t="s">
        <v>82</v>
      </c>
      <c r="M490" s="47" t="s">
        <v>23</v>
      </c>
      <c r="N490" s="50" t="str">
        <f>IF(ISERROR(VLOOKUP(M490,'Specialised Service Code'!$A$1:$D$219,2,FALSE)),"",VLOOKUP(M490,'Specialised Service Code'!$A$1:$D$219,2,FALSE))</f>
        <v>SPECIALIST CANCER SERVICES FOR CHILDREN AND YOUNG PEOPLE: PAEDIATRIC CANCER</v>
      </c>
      <c r="O490" s="47" t="s">
        <v>83</v>
      </c>
    </row>
    <row r="491" spans="1:15">
      <c r="A491" s="121" t="s">
        <v>27</v>
      </c>
      <c r="B491" s="122" t="s">
        <v>131</v>
      </c>
      <c r="C491" s="121" t="s">
        <v>46</v>
      </c>
      <c r="D491" s="47" t="s">
        <v>29</v>
      </c>
      <c r="E491" s="48" t="s">
        <v>501</v>
      </c>
      <c r="F491" s="48" t="s">
        <v>5951</v>
      </c>
      <c r="G491" s="47" t="s">
        <v>9</v>
      </c>
      <c r="H491" s="50" t="s">
        <v>24</v>
      </c>
      <c r="I491" s="47" t="s">
        <v>81</v>
      </c>
      <c r="J491" s="47" t="s">
        <v>13</v>
      </c>
      <c r="K491" s="50" t="str">
        <f>IF(ISERROR(VLOOKUP(J491,'Specialised Service Code'!$A$1:$D$219,2,FALSE)),"",VLOOKUP(J491,'Specialised Service Code'!$A$1:$D$219,2,FALSE))</f>
        <v>CHEMOTHERAPY SERVICES</v>
      </c>
      <c r="L491" s="47" t="s">
        <v>82</v>
      </c>
      <c r="M491" s="47" t="s">
        <v>23</v>
      </c>
      <c r="N491" s="50" t="str">
        <f>IF(ISERROR(VLOOKUP(M491,'Specialised Service Code'!$A$1:$D$219,2,FALSE)),"",VLOOKUP(M491,'Specialised Service Code'!$A$1:$D$219,2,FALSE))</f>
        <v>SPECIALIST CANCER SERVICES FOR CHILDREN AND YOUNG PEOPLE: PAEDIATRIC CANCER</v>
      </c>
      <c r="O491" s="47" t="s">
        <v>83</v>
      </c>
    </row>
    <row r="492" spans="1:15">
      <c r="A492" s="121" t="s">
        <v>27</v>
      </c>
      <c r="B492" s="122" t="s">
        <v>131</v>
      </c>
      <c r="C492" s="121" t="s">
        <v>46</v>
      </c>
      <c r="D492" s="47" t="s">
        <v>29</v>
      </c>
      <c r="E492" s="48" t="s">
        <v>5908</v>
      </c>
      <c r="F492" s="48" t="s">
        <v>5952</v>
      </c>
      <c r="G492" s="47" t="s">
        <v>9</v>
      </c>
      <c r="H492" s="50" t="s">
        <v>24</v>
      </c>
      <c r="I492" s="47" t="s">
        <v>81</v>
      </c>
      <c r="J492" s="47" t="s">
        <v>13</v>
      </c>
      <c r="K492" s="50" t="str">
        <f>IF(ISERROR(VLOOKUP(J492,'Specialised Service Code'!$A$1:$D$219,2,FALSE)),"",VLOOKUP(J492,'Specialised Service Code'!$A$1:$D$219,2,FALSE))</f>
        <v>CHEMOTHERAPY SERVICES</v>
      </c>
      <c r="L492" s="47" t="s">
        <v>82</v>
      </c>
      <c r="M492" s="47" t="s">
        <v>23</v>
      </c>
      <c r="N492" s="50" t="str">
        <f>IF(ISERROR(VLOOKUP(M492,'Specialised Service Code'!$A$1:$D$219,2,FALSE)),"",VLOOKUP(M492,'Specialised Service Code'!$A$1:$D$219,2,FALSE))</f>
        <v>SPECIALIST CANCER SERVICES FOR CHILDREN AND YOUNG PEOPLE: PAEDIATRIC CANCER</v>
      </c>
      <c r="O492" s="47" t="s">
        <v>83</v>
      </c>
    </row>
    <row r="493" spans="1:15">
      <c r="A493" s="121" t="s">
        <v>27</v>
      </c>
      <c r="B493" s="122" t="s">
        <v>131</v>
      </c>
      <c r="C493" s="121" t="s">
        <v>46</v>
      </c>
      <c r="D493" s="47" t="s">
        <v>29</v>
      </c>
      <c r="E493" s="48" t="s">
        <v>5909</v>
      </c>
      <c r="F493" s="48" t="s">
        <v>5953</v>
      </c>
      <c r="G493" s="47" t="s">
        <v>9</v>
      </c>
      <c r="H493" s="50" t="s">
        <v>24</v>
      </c>
      <c r="I493" s="47" t="s">
        <v>81</v>
      </c>
      <c r="J493" s="47" t="s">
        <v>13</v>
      </c>
      <c r="K493" s="50" t="str">
        <f>IF(ISERROR(VLOOKUP(J493,'Specialised Service Code'!$A$1:$D$219,2,FALSE)),"",VLOOKUP(J493,'Specialised Service Code'!$A$1:$D$219,2,FALSE))</f>
        <v>CHEMOTHERAPY SERVICES</v>
      </c>
      <c r="L493" s="47" t="s">
        <v>82</v>
      </c>
      <c r="M493" s="47" t="s">
        <v>23</v>
      </c>
      <c r="N493" s="50" t="str">
        <f>IF(ISERROR(VLOOKUP(M493,'Specialised Service Code'!$A$1:$D$219,2,FALSE)),"",VLOOKUP(M493,'Specialised Service Code'!$A$1:$D$219,2,FALSE))</f>
        <v>SPECIALIST CANCER SERVICES FOR CHILDREN AND YOUNG PEOPLE: PAEDIATRIC CANCER</v>
      </c>
      <c r="O493" s="47" t="s">
        <v>83</v>
      </c>
    </row>
    <row r="494" spans="1:15">
      <c r="A494" s="121" t="s">
        <v>27</v>
      </c>
      <c r="B494" s="122" t="s">
        <v>132</v>
      </c>
      <c r="C494" s="121" t="s">
        <v>47</v>
      </c>
      <c r="D494" s="47" t="s">
        <v>29</v>
      </c>
      <c r="E494" s="48" t="s">
        <v>529</v>
      </c>
      <c r="F494" s="48" t="s">
        <v>5954</v>
      </c>
      <c r="G494" s="47" t="s">
        <v>9</v>
      </c>
      <c r="H494" s="50" t="s">
        <v>24</v>
      </c>
      <c r="I494" s="47" t="s">
        <v>81</v>
      </c>
      <c r="J494" s="47" t="s">
        <v>13</v>
      </c>
      <c r="K494" s="50" t="str">
        <f>IF(ISERROR(VLOOKUP(J494,'Specialised Service Code'!$A$1:$D$219,2,FALSE)),"",VLOOKUP(J494,'Specialised Service Code'!$A$1:$D$219,2,FALSE))</f>
        <v>CHEMOTHERAPY SERVICES</v>
      </c>
      <c r="L494" s="47" t="s">
        <v>82</v>
      </c>
      <c r="M494" s="47" t="s">
        <v>23</v>
      </c>
      <c r="N494" s="50" t="str">
        <f>IF(ISERROR(VLOOKUP(M494,'Specialised Service Code'!$A$1:$D$219,2,FALSE)),"",VLOOKUP(M494,'Specialised Service Code'!$A$1:$D$219,2,FALSE))</f>
        <v>SPECIALIST CANCER SERVICES FOR CHILDREN AND YOUNG PEOPLE: PAEDIATRIC CANCER</v>
      </c>
      <c r="O494" s="47" t="s">
        <v>83</v>
      </c>
    </row>
    <row r="495" spans="1:15">
      <c r="A495" s="121" t="s">
        <v>27</v>
      </c>
      <c r="B495" s="122" t="s">
        <v>132</v>
      </c>
      <c r="C495" s="121" t="s">
        <v>47</v>
      </c>
      <c r="D495" s="47" t="s">
        <v>29</v>
      </c>
      <c r="E495" s="48" t="s">
        <v>539</v>
      </c>
      <c r="F495" s="48" t="s">
        <v>540</v>
      </c>
      <c r="G495" s="47" t="s">
        <v>9</v>
      </c>
      <c r="H495" s="50" t="s">
        <v>24</v>
      </c>
      <c r="I495" s="47" t="s">
        <v>81</v>
      </c>
      <c r="J495" s="47" t="s">
        <v>13</v>
      </c>
      <c r="K495" s="50" t="str">
        <f>IF(ISERROR(VLOOKUP(J495,'Specialised Service Code'!$A$1:$D$219,2,FALSE)),"",VLOOKUP(J495,'Specialised Service Code'!$A$1:$D$219,2,FALSE))</f>
        <v>CHEMOTHERAPY SERVICES</v>
      </c>
      <c r="L495" s="47" t="s">
        <v>82</v>
      </c>
      <c r="M495" s="47" t="s">
        <v>23</v>
      </c>
      <c r="N495" s="50" t="str">
        <f>IF(ISERROR(VLOOKUP(M495,'Specialised Service Code'!$A$1:$D$219,2,FALSE)),"",VLOOKUP(M495,'Specialised Service Code'!$A$1:$D$219,2,FALSE))</f>
        <v>SPECIALIST CANCER SERVICES FOR CHILDREN AND YOUNG PEOPLE: PAEDIATRIC CANCER</v>
      </c>
      <c r="O495" s="47" t="s">
        <v>83</v>
      </c>
    </row>
    <row r="496" spans="1:15">
      <c r="A496" s="121" t="s">
        <v>27</v>
      </c>
      <c r="B496" s="122" t="s">
        <v>132</v>
      </c>
      <c r="C496" s="121" t="s">
        <v>47</v>
      </c>
      <c r="D496" s="47" t="s">
        <v>29</v>
      </c>
      <c r="E496" s="48" t="s">
        <v>531</v>
      </c>
      <c r="F496" s="48" t="s">
        <v>532</v>
      </c>
      <c r="G496" s="47" t="s">
        <v>9</v>
      </c>
      <c r="H496" s="50" t="s">
        <v>24</v>
      </c>
      <c r="I496" s="47" t="s">
        <v>81</v>
      </c>
      <c r="J496" s="47" t="s">
        <v>13</v>
      </c>
      <c r="K496" s="50" t="str">
        <f>IF(ISERROR(VLOOKUP(J496,'Specialised Service Code'!$A$1:$D$219,2,FALSE)),"",VLOOKUP(J496,'Specialised Service Code'!$A$1:$D$219,2,FALSE))</f>
        <v>CHEMOTHERAPY SERVICES</v>
      </c>
      <c r="L496" s="47" t="s">
        <v>82</v>
      </c>
      <c r="M496" s="47" t="s">
        <v>23</v>
      </c>
      <c r="N496" s="50" t="str">
        <f>IF(ISERROR(VLOOKUP(M496,'Specialised Service Code'!$A$1:$D$219,2,FALSE)),"",VLOOKUP(M496,'Specialised Service Code'!$A$1:$D$219,2,FALSE))</f>
        <v>SPECIALIST CANCER SERVICES FOR CHILDREN AND YOUNG PEOPLE: PAEDIATRIC CANCER</v>
      </c>
      <c r="O496" s="47" t="s">
        <v>83</v>
      </c>
    </row>
    <row r="497" spans="1:15">
      <c r="A497" s="121" t="s">
        <v>27</v>
      </c>
      <c r="B497" s="122" t="s">
        <v>132</v>
      </c>
      <c r="C497" s="121" t="s">
        <v>47</v>
      </c>
      <c r="D497" s="47" t="s">
        <v>29</v>
      </c>
      <c r="E497" s="48" t="s">
        <v>541</v>
      </c>
      <c r="F497" s="48" t="s">
        <v>5955</v>
      </c>
      <c r="G497" s="47" t="s">
        <v>9</v>
      </c>
      <c r="H497" s="50" t="s">
        <v>24</v>
      </c>
      <c r="I497" s="47" t="s">
        <v>81</v>
      </c>
      <c r="J497" s="47" t="s">
        <v>13</v>
      </c>
      <c r="K497" s="50" t="str">
        <f>IF(ISERROR(VLOOKUP(J497,'Specialised Service Code'!$A$1:$D$219,2,FALSE)),"",VLOOKUP(J497,'Specialised Service Code'!$A$1:$D$219,2,FALSE))</f>
        <v>CHEMOTHERAPY SERVICES</v>
      </c>
      <c r="L497" s="47" t="s">
        <v>82</v>
      </c>
      <c r="M497" s="47" t="s">
        <v>23</v>
      </c>
      <c r="N497" s="50" t="str">
        <f>IF(ISERROR(VLOOKUP(M497,'Specialised Service Code'!$A$1:$D$219,2,FALSE)),"",VLOOKUP(M497,'Specialised Service Code'!$A$1:$D$219,2,FALSE))</f>
        <v>SPECIALIST CANCER SERVICES FOR CHILDREN AND YOUNG PEOPLE: PAEDIATRIC CANCER</v>
      </c>
      <c r="O497" s="47" t="s">
        <v>83</v>
      </c>
    </row>
    <row r="498" spans="1:15">
      <c r="A498" s="121" t="s">
        <v>27</v>
      </c>
      <c r="B498" s="122" t="s">
        <v>140</v>
      </c>
      <c r="C498" s="121" t="s">
        <v>139</v>
      </c>
      <c r="D498" s="47" t="s">
        <v>29</v>
      </c>
      <c r="E498" s="48" t="s">
        <v>5910</v>
      </c>
      <c r="F498" s="48" t="s">
        <v>5956</v>
      </c>
      <c r="G498" s="47" t="s">
        <v>9</v>
      </c>
      <c r="H498" s="50" t="s">
        <v>24</v>
      </c>
      <c r="I498" s="47" t="s">
        <v>81</v>
      </c>
      <c r="J498" s="47" t="s">
        <v>13</v>
      </c>
      <c r="K498" s="50" t="str">
        <f>IF(ISERROR(VLOOKUP(J498,'Specialised Service Code'!$A$1:$D$219,2,FALSE)),"",VLOOKUP(J498,'Specialised Service Code'!$A$1:$D$219,2,FALSE))</f>
        <v>CHEMOTHERAPY SERVICES</v>
      </c>
      <c r="L498" s="47" t="s">
        <v>82</v>
      </c>
      <c r="M498" s="47" t="s">
        <v>23</v>
      </c>
      <c r="N498" s="50" t="str">
        <f>IF(ISERROR(VLOOKUP(M498,'Specialised Service Code'!$A$1:$D$219,2,FALSE)),"",VLOOKUP(M498,'Specialised Service Code'!$A$1:$D$219,2,FALSE))</f>
        <v>SPECIALIST CANCER SERVICES FOR CHILDREN AND YOUNG PEOPLE: PAEDIATRIC CANCER</v>
      </c>
      <c r="O498" s="47" t="s">
        <v>83</v>
      </c>
    </row>
    <row r="499" spans="1:15">
      <c r="A499" s="121" t="s">
        <v>27</v>
      </c>
      <c r="B499" s="122" t="s">
        <v>140</v>
      </c>
      <c r="C499" s="121" t="s">
        <v>139</v>
      </c>
      <c r="D499" s="47" t="s">
        <v>29</v>
      </c>
      <c r="E499" s="48" t="s">
        <v>5911</v>
      </c>
      <c r="F499" s="48" t="s">
        <v>5957</v>
      </c>
      <c r="G499" s="47" t="s">
        <v>9</v>
      </c>
      <c r="H499" s="50" t="s">
        <v>24</v>
      </c>
      <c r="I499" s="47" t="s">
        <v>81</v>
      </c>
      <c r="J499" s="47" t="s">
        <v>13</v>
      </c>
      <c r="K499" s="50" t="str">
        <f>IF(ISERROR(VLOOKUP(J499,'Specialised Service Code'!$A$1:$D$219,2,FALSE)),"",VLOOKUP(J499,'Specialised Service Code'!$A$1:$D$219,2,FALSE))</f>
        <v>CHEMOTHERAPY SERVICES</v>
      </c>
      <c r="L499" s="47" t="s">
        <v>82</v>
      </c>
      <c r="M499" s="47" t="s">
        <v>23</v>
      </c>
      <c r="N499" s="50" t="str">
        <f>IF(ISERROR(VLOOKUP(M499,'Specialised Service Code'!$A$1:$D$219,2,FALSE)),"",VLOOKUP(M499,'Specialised Service Code'!$A$1:$D$219,2,FALSE))</f>
        <v>SPECIALIST CANCER SERVICES FOR CHILDREN AND YOUNG PEOPLE: PAEDIATRIC CANCER</v>
      </c>
      <c r="O499" s="47" t="s">
        <v>83</v>
      </c>
    </row>
    <row r="500" spans="1:15">
      <c r="A500" s="121" t="s">
        <v>27</v>
      </c>
      <c r="B500" s="122" t="s">
        <v>140</v>
      </c>
      <c r="C500" s="121" t="s">
        <v>139</v>
      </c>
      <c r="D500" s="47" t="s">
        <v>29</v>
      </c>
      <c r="E500" s="48" t="s">
        <v>5912</v>
      </c>
      <c r="F500" s="48" t="s">
        <v>5958</v>
      </c>
      <c r="G500" s="47" t="s">
        <v>9</v>
      </c>
      <c r="H500" s="50" t="s">
        <v>24</v>
      </c>
      <c r="I500" s="47" t="s">
        <v>81</v>
      </c>
      <c r="J500" s="47" t="s">
        <v>13</v>
      </c>
      <c r="K500" s="50" t="str">
        <f>IF(ISERROR(VLOOKUP(J500,'Specialised Service Code'!$A$1:$D$219,2,FALSE)),"",VLOOKUP(J500,'Specialised Service Code'!$A$1:$D$219,2,FALSE))</f>
        <v>CHEMOTHERAPY SERVICES</v>
      </c>
      <c r="L500" s="47" t="s">
        <v>82</v>
      </c>
      <c r="M500" s="47" t="s">
        <v>23</v>
      </c>
      <c r="N500" s="50" t="str">
        <f>IF(ISERROR(VLOOKUP(M500,'Specialised Service Code'!$A$1:$D$219,2,FALSE)),"",VLOOKUP(M500,'Specialised Service Code'!$A$1:$D$219,2,FALSE))</f>
        <v>SPECIALIST CANCER SERVICES FOR CHILDREN AND YOUNG PEOPLE: PAEDIATRIC CANCER</v>
      </c>
      <c r="O500" s="47" t="s">
        <v>83</v>
      </c>
    </row>
    <row r="501" spans="1:15">
      <c r="A501" s="121" t="s">
        <v>27</v>
      </c>
      <c r="B501" s="122" t="s">
        <v>140</v>
      </c>
      <c r="C501" s="121" t="s">
        <v>139</v>
      </c>
      <c r="D501" s="47" t="s">
        <v>29</v>
      </c>
      <c r="E501" s="48" t="s">
        <v>5913</v>
      </c>
      <c r="F501" s="48" t="s">
        <v>5959</v>
      </c>
      <c r="G501" s="47" t="s">
        <v>9</v>
      </c>
      <c r="H501" s="50" t="s">
        <v>24</v>
      </c>
      <c r="I501" s="47" t="s">
        <v>81</v>
      </c>
      <c r="J501" s="47" t="s">
        <v>13</v>
      </c>
      <c r="K501" s="50" t="str">
        <f>IF(ISERROR(VLOOKUP(J501,'Specialised Service Code'!$A$1:$D$219,2,FALSE)),"",VLOOKUP(J501,'Specialised Service Code'!$A$1:$D$219,2,FALSE))</f>
        <v>CHEMOTHERAPY SERVICES</v>
      </c>
      <c r="L501" s="47" t="s">
        <v>82</v>
      </c>
      <c r="M501" s="47" t="s">
        <v>23</v>
      </c>
      <c r="N501" s="50" t="str">
        <f>IF(ISERROR(VLOOKUP(M501,'Specialised Service Code'!$A$1:$D$219,2,FALSE)),"",VLOOKUP(M501,'Specialised Service Code'!$A$1:$D$219,2,FALSE))</f>
        <v>SPECIALIST CANCER SERVICES FOR CHILDREN AND YOUNG PEOPLE: PAEDIATRIC CANCER</v>
      </c>
      <c r="O501" s="47" t="s">
        <v>83</v>
      </c>
    </row>
    <row r="502" spans="1:15">
      <c r="A502" s="121" t="s">
        <v>27</v>
      </c>
      <c r="B502" s="122" t="s">
        <v>140</v>
      </c>
      <c r="C502" s="121" t="s">
        <v>139</v>
      </c>
      <c r="D502" s="47" t="s">
        <v>29</v>
      </c>
      <c r="E502" s="48" t="s">
        <v>5914</v>
      </c>
      <c r="F502" s="48" t="s">
        <v>5960</v>
      </c>
      <c r="G502" s="47" t="s">
        <v>9</v>
      </c>
      <c r="H502" s="50" t="s">
        <v>24</v>
      </c>
      <c r="I502" s="47" t="s">
        <v>81</v>
      </c>
      <c r="J502" s="47" t="s">
        <v>13</v>
      </c>
      <c r="K502" s="50" t="str">
        <f>IF(ISERROR(VLOOKUP(J502,'Specialised Service Code'!$A$1:$D$219,2,FALSE)),"",VLOOKUP(J502,'Specialised Service Code'!$A$1:$D$219,2,FALSE))</f>
        <v>CHEMOTHERAPY SERVICES</v>
      </c>
      <c r="L502" s="47" t="s">
        <v>82</v>
      </c>
      <c r="M502" s="47" t="s">
        <v>23</v>
      </c>
      <c r="N502" s="50" t="str">
        <f>IF(ISERROR(VLOOKUP(M502,'Specialised Service Code'!$A$1:$D$219,2,FALSE)),"",VLOOKUP(M502,'Specialised Service Code'!$A$1:$D$219,2,FALSE))</f>
        <v>SPECIALIST CANCER SERVICES FOR CHILDREN AND YOUNG PEOPLE: PAEDIATRIC CANCER</v>
      </c>
      <c r="O502" s="47" t="s">
        <v>83</v>
      </c>
    </row>
    <row r="503" spans="1:15">
      <c r="A503" s="121" t="s">
        <v>27</v>
      </c>
      <c r="B503" s="122" t="s">
        <v>140</v>
      </c>
      <c r="C503" s="121" t="s">
        <v>139</v>
      </c>
      <c r="D503" s="47" t="s">
        <v>29</v>
      </c>
      <c r="E503" s="48" t="s">
        <v>5915</v>
      </c>
      <c r="F503" s="48" t="s">
        <v>5961</v>
      </c>
      <c r="G503" s="47" t="s">
        <v>9</v>
      </c>
      <c r="H503" s="50" t="s">
        <v>24</v>
      </c>
      <c r="I503" s="47" t="s">
        <v>81</v>
      </c>
      <c r="J503" s="47" t="s">
        <v>13</v>
      </c>
      <c r="K503" s="50" t="str">
        <f>IF(ISERROR(VLOOKUP(J503,'Specialised Service Code'!$A$1:$D$219,2,FALSE)),"",VLOOKUP(J503,'Specialised Service Code'!$A$1:$D$219,2,FALSE))</f>
        <v>CHEMOTHERAPY SERVICES</v>
      </c>
      <c r="L503" s="47" t="s">
        <v>82</v>
      </c>
      <c r="M503" s="47" t="s">
        <v>23</v>
      </c>
      <c r="N503" s="50" t="str">
        <f>IF(ISERROR(VLOOKUP(M503,'Specialised Service Code'!$A$1:$D$219,2,FALSE)),"",VLOOKUP(M503,'Specialised Service Code'!$A$1:$D$219,2,FALSE))</f>
        <v>SPECIALIST CANCER SERVICES FOR CHILDREN AND YOUNG PEOPLE: PAEDIATRIC CANCER</v>
      </c>
      <c r="O503" s="47" t="s">
        <v>83</v>
      </c>
    </row>
    <row r="504" spans="1:15">
      <c r="A504" s="121" t="s">
        <v>27</v>
      </c>
      <c r="B504" s="122" t="s">
        <v>140</v>
      </c>
      <c r="C504" s="121" t="s">
        <v>139</v>
      </c>
      <c r="D504" s="47" t="s">
        <v>29</v>
      </c>
      <c r="E504" s="48" t="s">
        <v>5916</v>
      </c>
      <c r="F504" s="48" t="s">
        <v>5962</v>
      </c>
      <c r="G504" s="47" t="s">
        <v>9</v>
      </c>
      <c r="H504" s="50" t="s">
        <v>24</v>
      </c>
      <c r="I504" s="47" t="s">
        <v>81</v>
      </c>
      <c r="J504" s="47" t="s">
        <v>13</v>
      </c>
      <c r="K504" s="50" t="str">
        <f>IF(ISERROR(VLOOKUP(J504,'Specialised Service Code'!$A$1:$D$219,2,FALSE)),"",VLOOKUP(J504,'Specialised Service Code'!$A$1:$D$219,2,FALSE))</f>
        <v>CHEMOTHERAPY SERVICES</v>
      </c>
      <c r="L504" s="47" t="s">
        <v>82</v>
      </c>
      <c r="M504" s="47" t="s">
        <v>23</v>
      </c>
      <c r="N504" s="50" t="str">
        <f>IF(ISERROR(VLOOKUP(M504,'Specialised Service Code'!$A$1:$D$219,2,FALSE)),"",VLOOKUP(M504,'Specialised Service Code'!$A$1:$D$219,2,FALSE))</f>
        <v>SPECIALIST CANCER SERVICES FOR CHILDREN AND YOUNG PEOPLE: PAEDIATRIC CANCER</v>
      </c>
      <c r="O504" s="47" t="s">
        <v>83</v>
      </c>
    </row>
    <row r="505" spans="1:15">
      <c r="A505" s="121" t="s">
        <v>27</v>
      </c>
      <c r="B505" s="122" t="s">
        <v>140</v>
      </c>
      <c r="C505" s="121" t="s">
        <v>139</v>
      </c>
      <c r="D505" s="47" t="s">
        <v>29</v>
      </c>
      <c r="E505" s="48" t="s">
        <v>5917</v>
      </c>
      <c r="F505" s="48" t="s">
        <v>5963</v>
      </c>
      <c r="G505" s="47" t="s">
        <v>9</v>
      </c>
      <c r="H505" s="50" t="s">
        <v>24</v>
      </c>
      <c r="I505" s="47" t="s">
        <v>81</v>
      </c>
      <c r="J505" s="47" t="s">
        <v>13</v>
      </c>
      <c r="K505" s="50" t="str">
        <f>IF(ISERROR(VLOOKUP(J505,'Specialised Service Code'!$A$1:$D$219,2,FALSE)),"",VLOOKUP(J505,'Specialised Service Code'!$A$1:$D$219,2,FALSE))</f>
        <v>CHEMOTHERAPY SERVICES</v>
      </c>
      <c r="L505" s="47" t="s">
        <v>82</v>
      </c>
      <c r="M505" s="47" t="s">
        <v>23</v>
      </c>
      <c r="N505" s="50" t="str">
        <f>IF(ISERROR(VLOOKUP(M505,'Specialised Service Code'!$A$1:$D$219,2,FALSE)),"",VLOOKUP(M505,'Specialised Service Code'!$A$1:$D$219,2,FALSE))</f>
        <v>SPECIALIST CANCER SERVICES FOR CHILDREN AND YOUNG PEOPLE: PAEDIATRIC CANCER</v>
      </c>
      <c r="O505" s="47" t="s">
        <v>83</v>
      </c>
    </row>
    <row r="506" spans="1:15">
      <c r="A506" s="121" t="s">
        <v>27</v>
      </c>
      <c r="B506" s="122" t="s">
        <v>140</v>
      </c>
      <c r="C506" s="121" t="s">
        <v>139</v>
      </c>
      <c r="D506" s="47" t="s">
        <v>29</v>
      </c>
      <c r="E506" s="48" t="s">
        <v>5918</v>
      </c>
      <c r="F506" s="48" t="s">
        <v>5964</v>
      </c>
      <c r="G506" s="47" t="s">
        <v>9</v>
      </c>
      <c r="H506" s="50" t="s">
        <v>24</v>
      </c>
      <c r="I506" s="47" t="s">
        <v>81</v>
      </c>
      <c r="J506" s="47" t="s">
        <v>13</v>
      </c>
      <c r="K506" s="50" t="str">
        <f>IF(ISERROR(VLOOKUP(J506,'Specialised Service Code'!$A$1:$D$219,2,FALSE)),"",VLOOKUP(J506,'Specialised Service Code'!$A$1:$D$219,2,FALSE))</f>
        <v>CHEMOTHERAPY SERVICES</v>
      </c>
      <c r="L506" s="47" t="s">
        <v>82</v>
      </c>
      <c r="M506" s="47" t="s">
        <v>23</v>
      </c>
      <c r="N506" s="50" t="str">
        <f>IF(ISERROR(VLOOKUP(M506,'Specialised Service Code'!$A$1:$D$219,2,FALSE)),"",VLOOKUP(M506,'Specialised Service Code'!$A$1:$D$219,2,FALSE))</f>
        <v>SPECIALIST CANCER SERVICES FOR CHILDREN AND YOUNG PEOPLE: PAEDIATRIC CANCER</v>
      </c>
      <c r="O506" s="47" t="s">
        <v>83</v>
      </c>
    </row>
    <row r="507" spans="1:15">
      <c r="A507" s="121" t="s">
        <v>27</v>
      </c>
      <c r="B507" s="122" t="s">
        <v>133</v>
      </c>
      <c r="C507" s="121" t="s">
        <v>66</v>
      </c>
      <c r="D507" s="47" t="s">
        <v>29</v>
      </c>
      <c r="E507" s="48" t="s">
        <v>5919</v>
      </c>
      <c r="F507" s="48" t="s">
        <v>5965</v>
      </c>
      <c r="G507" s="47" t="s">
        <v>9</v>
      </c>
      <c r="H507" s="50" t="s">
        <v>24</v>
      </c>
      <c r="I507" s="47" t="s">
        <v>81</v>
      </c>
      <c r="J507" s="47" t="s">
        <v>13</v>
      </c>
      <c r="K507" s="50" t="str">
        <f>IF(ISERROR(VLOOKUP(J507,'Specialised Service Code'!$A$1:$D$219,2,FALSE)),"",VLOOKUP(J507,'Specialised Service Code'!$A$1:$D$219,2,FALSE))</f>
        <v>CHEMOTHERAPY SERVICES</v>
      </c>
      <c r="L507" s="47" t="s">
        <v>82</v>
      </c>
      <c r="M507" s="47" t="s">
        <v>23</v>
      </c>
      <c r="N507" s="50" t="str">
        <f>IF(ISERROR(VLOOKUP(M507,'Specialised Service Code'!$A$1:$D$219,2,FALSE)),"",VLOOKUP(M507,'Specialised Service Code'!$A$1:$D$219,2,FALSE))</f>
        <v>SPECIALIST CANCER SERVICES FOR CHILDREN AND YOUNG PEOPLE: PAEDIATRIC CANCER</v>
      </c>
      <c r="O507" s="47" t="s">
        <v>83</v>
      </c>
    </row>
    <row r="508" spans="1:15">
      <c r="A508" s="121" t="s">
        <v>27</v>
      </c>
      <c r="B508" s="122" t="s">
        <v>133</v>
      </c>
      <c r="C508" s="121" t="s">
        <v>66</v>
      </c>
      <c r="D508" s="47" t="s">
        <v>29</v>
      </c>
      <c r="E508" s="48" t="s">
        <v>5920</v>
      </c>
      <c r="F508" s="48" t="s">
        <v>5966</v>
      </c>
      <c r="G508" s="47" t="s">
        <v>9</v>
      </c>
      <c r="H508" s="50" t="s">
        <v>24</v>
      </c>
      <c r="I508" s="47" t="s">
        <v>81</v>
      </c>
      <c r="J508" s="47" t="s">
        <v>13</v>
      </c>
      <c r="K508" s="50" t="str">
        <f>IF(ISERROR(VLOOKUP(J508,'Specialised Service Code'!$A$1:$D$219,2,FALSE)),"",VLOOKUP(J508,'Specialised Service Code'!$A$1:$D$219,2,FALSE))</f>
        <v>CHEMOTHERAPY SERVICES</v>
      </c>
      <c r="L508" s="47" t="s">
        <v>82</v>
      </c>
      <c r="M508" s="47" t="s">
        <v>23</v>
      </c>
      <c r="N508" s="50" t="str">
        <f>IF(ISERROR(VLOOKUP(M508,'Specialised Service Code'!$A$1:$D$219,2,FALSE)),"",VLOOKUP(M508,'Specialised Service Code'!$A$1:$D$219,2,FALSE))</f>
        <v>SPECIALIST CANCER SERVICES FOR CHILDREN AND YOUNG PEOPLE: PAEDIATRIC CANCER</v>
      </c>
      <c r="O508" s="47" t="s">
        <v>83</v>
      </c>
    </row>
    <row r="509" spans="1:15">
      <c r="A509" s="121" t="s">
        <v>27</v>
      </c>
      <c r="B509" s="122" t="s">
        <v>133</v>
      </c>
      <c r="C509" s="121" t="s">
        <v>66</v>
      </c>
      <c r="D509" s="47" t="s">
        <v>29</v>
      </c>
      <c r="E509" s="48" t="s">
        <v>5921</v>
      </c>
      <c r="F509" s="48" t="s">
        <v>5967</v>
      </c>
      <c r="G509" s="47" t="s">
        <v>9</v>
      </c>
      <c r="H509" s="50" t="s">
        <v>24</v>
      </c>
      <c r="I509" s="47" t="s">
        <v>81</v>
      </c>
      <c r="J509" s="47" t="s">
        <v>13</v>
      </c>
      <c r="K509" s="50" t="str">
        <f>IF(ISERROR(VLOOKUP(J509,'Specialised Service Code'!$A$1:$D$219,2,FALSE)),"",VLOOKUP(J509,'Specialised Service Code'!$A$1:$D$219,2,FALSE))</f>
        <v>CHEMOTHERAPY SERVICES</v>
      </c>
      <c r="L509" s="47" t="s">
        <v>82</v>
      </c>
      <c r="M509" s="47" t="s">
        <v>23</v>
      </c>
      <c r="N509" s="50" t="str">
        <f>IF(ISERROR(VLOOKUP(M509,'Specialised Service Code'!$A$1:$D$219,2,FALSE)),"",VLOOKUP(M509,'Specialised Service Code'!$A$1:$D$219,2,FALSE))</f>
        <v>SPECIALIST CANCER SERVICES FOR CHILDREN AND YOUNG PEOPLE: PAEDIATRIC CANCER</v>
      </c>
      <c r="O509" s="47" t="s">
        <v>83</v>
      </c>
    </row>
    <row r="510" spans="1:15">
      <c r="A510" s="121" t="s">
        <v>27</v>
      </c>
      <c r="B510" s="122" t="s">
        <v>134</v>
      </c>
      <c r="C510" s="121" t="s">
        <v>67</v>
      </c>
      <c r="D510" s="47" t="s">
        <v>29</v>
      </c>
      <c r="E510" s="48" t="s">
        <v>5922</v>
      </c>
      <c r="F510" s="48" t="s">
        <v>5968</v>
      </c>
      <c r="G510" s="47" t="s">
        <v>9</v>
      </c>
      <c r="H510" s="50" t="s">
        <v>24</v>
      </c>
      <c r="I510" s="47" t="s">
        <v>81</v>
      </c>
      <c r="J510" s="47" t="s">
        <v>13</v>
      </c>
      <c r="K510" s="50" t="str">
        <f>IF(ISERROR(VLOOKUP(J510,'Specialised Service Code'!$A$1:$D$219,2,FALSE)),"",VLOOKUP(J510,'Specialised Service Code'!$A$1:$D$219,2,FALSE))</f>
        <v>CHEMOTHERAPY SERVICES</v>
      </c>
      <c r="L510" s="47" t="s">
        <v>82</v>
      </c>
      <c r="M510" s="47" t="s">
        <v>23</v>
      </c>
      <c r="N510" s="50" t="str">
        <f>IF(ISERROR(VLOOKUP(M510,'Specialised Service Code'!$A$1:$D$219,2,FALSE)),"",VLOOKUP(M510,'Specialised Service Code'!$A$1:$D$219,2,FALSE))</f>
        <v>SPECIALIST CANCER SERVICES FOR CHILDREN AND YOUNG PEOPLE: PAEDIATRIC CANCER</v>
      </c>
      <c r="O510" s="47" t="s">
        <v>83</v>
      </c>
    </row>
    <row r="511" spans="1:15">
      <c r="A511" s="121" t="s">
        <v>27</v>
      </c>
      <c r="B511" s="122" t="s">
        <v>134</v>
      </c>
      <c r="C511" s="121" t="s">
        <v>67</v>
      </c>
      <c r="D511" s="47" t="s">
        <v>29</v>
      </c>
      <c r="E511" s="48" t="s">
        <v>5923</v>
      </c>
      <c r="F511" s="48" t="s">
        <v>5969</v>
      </c>
      <c r="G511" s="47" t="s">
        <v>9</v>
      </c>
      <c r="H511" s="50" t="s">
        <v>24</v>
      </c>
      <c r="I511" s="47" t="s">
        <v>81</v>
      </c>
      <c r="J511" s="47" t="s">
        <v>13</v>
      </c>
      <c r="K511" s="50" t="str">
        <f>IF(ISERROR(VLOOKUP(J511,'Specialised Service Code'!$A$1:$D$219,2,FALSE)),"",VLOOKUP(J511,'Specialised Service Code'!$A$1:$D$219,2,FALSE))</f>
        <v>CHEMOTHERAPY SERVICES</v>
      </c>
      <c r="L511" s="47" t="s">
        <v>82</v>
      </c>
      <c r="M511" s="47" t="s">
        <v>23</v>
      </c>
      <c r="N511" s="50" t="str">
        <f>IF(ISERROR(VLOOKUP(M511,'Specialised Service Code'!$A$1:$D$219,2,FALSE)),"",VLOOKUP(M511,'Specialised Service Code'!$A$1:$D$219,2,FALSE))</f>
        <v>SPECIALIST CANCER SERVICES FOR CHILDREN AND YOUNG PEOPLE: PAEDIATRIC CANCER</v>
      </c>
      <c r="O511" s="47" t="s">
        <v>83</v>
      </c>
    </row>
    <row r="512" spans="1:15">
      <c r="A512" s="121" t="s">
        <v>27</v>
      </c>
      <c r="B512" s="122" t="s">
        <v>134</v>
      </c>
      <c r="C512" s="121" t="s">
        <v>67</v>
      </c>
      <c r="D512" s="47" t="s">
        <v>29</v>
      </c>
      <c r="E512" s="48" t="s">
        <v>5924</v>
      </c>
      <c r="F512" s="48" t="s">
        <v>5970</v>
      </c>
      <c r="G512" s="47" t="s">
        <v>9</v>
      </c>
      <c r="H512" s="50" t="s">
        <v>24</v>
      </c>
      <c r="I512" s="47" t="s">
        <v>81</v>
      </c>
      <c r="J512" s="47" t="s">
        <v>13</v>
      </c>
      <c r="K512" s="50" t="str">
        <f>IF(ISERROR(VLOOKUP(J512,'Specialised Service Code'!$A$1:$D$219,2,FALSE)),"",VLOOKUP(J512,'Specialised Service Code'!$A$1:$D$219,2,FALSE))</f>
        <v>CHEMOTHERAPY SERVICES</v>
      </c>
      <c r="L512" s="47" t="s">
        <v>82</v>
      </c>
      <c r="M512" s="47" t="s">
        <v>23</v>
      </c>
      <c r="N512" s="50" t="str">
        <f>IF(ISERROR(VLOOKUP(M512,'Specialised Service Code'!$A$1:$D$219,2,FALSE)),"",VLOOKUP(M512,'Specialised Service Code'!$A$1:$D$219,2,FALSE))</f>
        <v>SPECIALIST CANCER SERVICES FOR CHILDREN AND YOUNG PEOPLE: PAEDIATRIC CANCER</v>
      </c>
      <c r="O512" s="47" t="s">
        <v>83</v>
      </c>
    </row>
    <row r="513" spans="1:15">
      <c r="A513" s="121" t="s">
        <v>27</v>
      </c>
      <c r="B513" s="122" t="s">
        <v>134</v>
      </c>
      <c r="C513" s="121" t="s">
        <v>67</v>
      </c>
      <c r="D513" s="47" t="s">
        <v>29</v>
      </c>
      <c r="E513" s="48" t="s">
        <v>5925</v>
      </c>
      <c r="F513" s="48" t="s">
        <v>5971</v>
      </c>
      <c r="G513" s="47" t="s">
        <v>9</v>
      </c>
      <c r="H513" s="50" t="s">
        <v>24</v>
      </c>
      <c r="I513" s="47" t="s">
        <v>81</v>
      </c>
      <c r="J513" s="47" t="s">
        <v>13</v>
      </c>
      <c r="K513" s="50" t="str">
        <f>IF(ISERROR(VLOOKUP(J513,'Specialised Service Code'!$A$1:$D$219,2,FALSE)),"",VLOOKUP(J513,'Specialised Service Code'!$A$1:$D$219,2,FALSE))</f>
        <v>CHEMOTHERAPY SERVICES</v>
      </c>
      <c r="L513" s="47" t="s">
        <v>82</v>
      </c>
      <c r="M513" s="47" t="s">
        <v>23</v>
      </c>
      <c r="N513" s="50" t="str">
        <f>IF(ISERROR(VLOOKUP(M513,'Specialised Service Code'!$A$1:$D$219,2,FALSE)),"",VLOOKUP(M513,'Specialised Service Code'!$A$1:$D$219,2,FALSE))</f>
        <v>SPECIALIST CANCER SERVICES FOR CHILDREN AND YOUNG PEOPLE: PAEDIATRIC CANCER</v>
      </c>
      <c r="O513" s="47" t="s">
        <v>83</v>
      </c>
    </row>
    <row r="514" spans="1:15">
      <c r="A514" s="121" t="s">
        <v>27</v>
      </c>
      <c r="B514" s="122" t="s">
        <v>134</v>
      </c>
      <c r="C514" s="121" t="s">
        <v>67</v>
      </c>
      <c r="D514" s="47" t="s">
        <v>29</v>
      </c>
      <c r="E514" s="48" t="s">
        <v>5926</v>
      </c>
      <c r="F514" s="48" t="s">
        <v>5972</v>
      </c>
      <c r="G514" s="47" t="s">
        <v>9</v>
      </c>
      <c r="H514" s="50" t="s">
        <v>24</v>
      </c>
      <c r="I514" s="47" t="s">
        <v>81</v>
      </c>
      <c r="J514" s="47" t="s">
        <v>13</v>
      </c>
      <c r="K514" s="50" t="str">
        <f>IF(ISERROR(VLOOKUP(J514,'Specialised Service Code'!$A$1:$D$219,2,FALSE)),"",VLOOKUP(J514,'Specialised Service Code'!$A$1:$D$219,2,FALSE))</f>
        <v>CHEMOTHERAPY SERVICES</v>
      </c>
      <c r="L514" s="47" t="s">
        <v>82</v>
      </c>
      <c r="M514" s="47" t="s">
        <v>23</v>
      </c>
      <c r="N514" s="50" t="str">
        <f>IF(ISERROR(VLOOKUP(M514,'Specialised Service Code'!$A$1:$D$219,2,FALSE)),"",VLOOKUP(M514,'Specialised Service Code'!$A$1:$D$219,2,FALSE))</f>
        <v>SPECIALIST CANCER SERVICES FOR CHILDREN AND YOUNG PEOPLE: PAEDIATRIC CANCER</v>
      </c>
      <c r="O514" s="47" t="s">
        <v>83</v>
      </c>
    </row>
    <row r="515" spans="1:15">
      <c r="A515" s="121" t="s">
        <v>27</v>
      </c>
      <c r="B515" s="122" t="s">
        <v>134</v>
      </c>
      <c r="C515" s="121" t="s">
        <v>67</v>
      </c>
      <c r="D515" s="47" t="s">
        <v>29</v>
      </c>
      <c r="E515" s="48" t="s">
        <v>5927</v>
      </c>
      <c r="F515" s="48" t="s">
        <v>5973</v>
      </c>
      <c r="G515" s="47" t="s">
        <v>9</v>
      </c>
      <c r="H515" s="50" t="s">
        <v>24</v>
      </c>
      <c r="I515" s="47" t="s">
        <v>81</v>
      </c>
      <c r="J515" s="47" t="s">
        <v>13</v>
      </c>
      <c r="K515" s="50" t="str">
        <f>IF(ISERROR(VLOOKUP(J515,'Specialised Service Code'!$A$1:$D$219,2,FALSE)),"",VLOOKUP(J515,'Specialised Service Code'!$A$1:$D$219,2,FALSE))</f>
        <v>CHEMOTHERAPY SERVICES</v>
      </c>
      <c r="L515" s="47" t="s">
        <v>82</v>
      </c>
      <c r="M515" s="47" t="s">
        <v>23</v>
      </c>
      <c r="N515" s="50" t="str">
        <f>IF(ISERROR(VLOOKUP(M515,'Specialised Service Code'!$A$1:$D$219,2,FALSE)),"",VLOOKUP(M515,'Specialised Service Code'!$A$1:$D$219,2,FALSE))</f>
        <v>SPECIALIST CANCER SERVICES FOR CHILDREN AND YOUNG PEOPLE: PAEDIATRIC CANCER</v>
      </c>
      <c r="O515" s="47" t="s">
        <v>83</v>
      </c>
    </row>
    <row r="516" spans="1:15">
      <c r="A516" s="121" t="s">
        <v>27</v>
      </c>
      <c r="B516" s="122" t="s">
        <v>134</v>
      </c>
      <c r="C516" s="121" t="s">
        <v>67</v>
      </c>
      <c r="D516" s="47" t="s">
        <v>29</v>
      </c>
      <c r="E516" s="48" t="s">
        <v>5928</v>
      </c>
      <c r="F516" s="48" t="s">
        <v>5974</v>
      </c>
      <c r="G516" s="47" t="s">
        <v>9</v>
      </c>
      <c r="H516" s="50" t="s">
        <v>24</v>
      </c>
      <c r="I516" s="47" t="s">
        <v>81</v>
      </c>
      <c r="J516" s="47" t="s">
        <v>13</v>
      </c>
      <c r="K516" s="50" t="str">
        <f>IF(ISERROR(VLOOKUP(J516,'Specialised Service Code'!$A$1:$D$219,2,FALSE)),"",VLOOKUP(J516,'Specialised Service Code'!$A$1:$D$219,2,FALSE))</f>
        <v>CHEMOTHERAPY SERVICES</v>
      </c>
      <c r="L516" s="47" t="s">
        <v>82</v>
      </c>
      <c r="M516" s="47" t="s">
        <v>23</v>
      </c>
      <c r="N516" s="50" t="str">
        <f>IF(ISERROR(VLOOKUP(M516,'Specialised Service Code'!$A$1:$D$219,2,FALSE)),"",VLOOKUP(M516,'Specialised Service Code'!$A$1:$D$219,2,FALSE))</f>
        <v>SPECIALIST CANCER SERVICES FOR CHILDREN AND YOUNG PEOPLE: PAEDIATRIC CANCER</v>
      </c>
      <c r="O516" s="47" t="s">
        <v>83</v>
      </c>
    </row>
    <row r="517" spans="1:15">
      <c r="A517" s="121" t="s">
        <v>27</v>
      </c>
      <c r="B517" s="122" t="s">
        <v>134</v>
      </c>
      <c r="C517" s="121" t="s">
        <v>67</v>
      </c>
      <c r="D517" s="47" t="s">
        <v>29</v>
      </c>
      <c r="E517" s="48" t="s">
        <v>5929</v>
      </c>
      <c r="F517" s="48" t="s">
        <v>5975</v>
      </c>
      <c r="G517" s="47" t="s">
        <v>9</v>
      </c>
      <c r="H517" s="50" t="s">
        <v>24</v>
      </c>
      <c r="I517" s="47" t="s">
        <v>81</v>
      </c>
      <c r="J517" s="47" t="s">
        <v>13</v>
      </c>
      <c r="K517" s="50" t="str">
        <f>IF(ISERROR(VLOOKUP(J517,'Specialised Service Code'!$A$1:$D$219,2,FALSE)),"",VLOOKUP(J517,'Specialised Service Code'!$A$1:$D$219,2,FALSE))</f>
        <v>CHEMOTHERAPY SERVICES</v>
      </c>
      <c r="L517" s="47" t="s">
        <v>82</v>
      </c>
      <c r="M517" s="47" t="s">
        <v>23</v>
      </c>
      <c r="N517" s="50" t="str">
        <f>IF(ISERROR(VLOOKUP(M517,'Specialised Service Code'!$A$1:$D$219,2,FALSE)),"",VLOOKUP(M517,'Specialised Service Code'!$A$1:$D$219,2,FALSE))</f>
        <v>SPECIALIST CANCER SERVICES FOR CHILDREN AND YOUNG PEOPLE: PAEDIATRIC CANCER</v>
      </c>
      <c r="O517" s="47" t="s">
        <v>83</v>
      </c>
    </row>
    <row r="518" spans="1:15">
      <c r="A518" s="121" t="s">
        <v>27</v>
      </c>
      <c r="B518" s="122" t="s">
        <v>134</v>
      </c>
      <c r="C518" s="121" t="s">
        <v>67</v>
      </c>
      <c r="D518" s="47" t="s">
        <v>29</v>
      </c>
      <c r="E518" s="48" t="s">
        <v>5930</v>
      </c>
      <c r="F518" s="48" t="s">
        <v>5976</v>
      </c>
      <c r="G518" s="47" t="s">
        <v>9</v>
      </c>
      <c r="H518" s="50" t="s">
        <v>24</v>
      </c>
      <c r="I518" s="47" t="s">
        <v>81</v>
      </c>
      <c r="J518" s="47" t="s">
        <v>13</v>
      </c>
      <c r="K518" s="50" t="str">
        <f>IF(ISERROR(VLOOKUP(J518,'Specialised Service Code'!$A$1:$D$219,2,FALSE)),"",VLOOKUP(J518,'Specialised Service Code'!$A$1:$D$219,2,FALSE))</f>
        <v>CHEMOTHERAPY SERVICES</v>
      </c>
      <c r="L518" s="47" t="s">
        <v>82</v>
      </c>
      <c r="M518" s="47" t="s">
        <v>23</v>
      </c>
      <c r="N518" s="50" t="str">
        <f>IF(ISERROR(VLOOKUP(M518,'Specialised Service Code'!$A$1:$D$219,2,FALSE)),"",VLOOKUP(M518,'Specialised Service Code'!$A$1:$D$219,2,FALSE))</f>
        <v>SPECIALIST CANCER SERVICES FOR CHILDREN AND YOUNG PEOPLE: PAEDIATRIC CANCER</v>
      </c>
      <c r="O518" s="47" t="s">
        <v>83</v>
      </c>
    </row>
    <row r="519" spans="1:15">
      <c r="A519" s="121" t="s">
        <v>27</v>
      </c>
      <c r="B519" s="122" t="s">
        <v>134</v>
      </c>
      <c r="C519" s="121" t="s">
        <v>67</v>
      </c>
      <c r="D519" s="47" t="s">
        <v>29</v>
      </c>
      <c r="E519" s="48" t="s">
        <v>5931</v>
      </c>
      <c r="F519" s="48" t="s">
        <v>5977</v>
      </c>
      <c r="G519" s="47" t="s">
        <v>9</v>
      </c>
      <c r="H519" s="50" t="s">
        <v>24</v>
      </c>
      <c r="I519" s="47" t="s">
        <v>81</v>
      </c>
      <c r="J519" s="47" t="s">
        <v>13</v>
      </c>
      <c r="K519" s="50" t="str">
        <f>IF(ISERROR(VLOOKUP(J519,'Specialised Service Code'!$A$1:$D$219,2,FALSE)),"",VLOOKUP(J519,'Specialised Service Code'!$A$1:$D$219,2,FALSE))</f>
        <v>CHEMOTHERAPY SERVICES</v>
      </c>
      <c r="L519" s="47" t="s">
        <v>82</v>
      </c>
      <c r="M519" s="47" t="s">
        <v>23</v>
      </c>
      <c r="N519" s="50" t="str">
        <f>IF(ISERROR(VLOOKUP(M519,'Specialised Service Code'!$A$1:$D$219,2,FALSE)),"",VLOOKUP(M519,'Specialised Service Code'!$A$1:$D$219,2,FALSE))</f>
        <v>SPECIALIST CANCER SERVICES FOR CHILDREN AND YOUNG PEOPLE: PAEDIATRIC CANCER</v>
      </c>
      <c r="O519" s="47" t="s">
        <v>83</v>
      </c>
    </row>
    <row r="520" spans="1:15">
      <c r="A520" s="121" t="s">
        <v>27</v>
      </c>
      <c r="B520" s="122" t="s">
        <v>134</v>
      </c>
      <c r="C520" s="121" t="s">
        <v>67</v>
      </c>
      <c r="D520" s="47" t="s">
        <v>29</v>
      </c>
      <c r="E520" s="48" t="s">
        <v>5932</v>
      </c>
      <c r="F520" s="48" t="s">
        <v>5978</v>
      </c>
      <c r="G520" s="47" t="s">
        <v>9</v>
      </c>
      <c r="H520" s="50" t="s">
        <v>24</v>
      </c>
      <c r="I520" s="47" t="s">
        <v>81</v>
      </c>
      <c r="J520" s="47" t="s">
        <v>13</v>
      </c>
      <c r="K520" s="50" t="str">
        <f>IF(ISERROR(VLOOKUP(J520,'Specialised Service Code'!$A$1:$D$219,2,FALSE)),"",VLOOKUP(J520,'Specialised Service Code'!$A$1:$D$219,2,FALSE))</f>
        <v>CHEMOTHERAPY SERVICES</v>
      </c>
      <c r="L520" s="47" t="s">
        <v>82</v>
      </c>
      <c r="M520" s="47" t="s">
        <v>23</v>
      </c>
      <c r="N520" s="50" t="str">
        <f>IF(ISERROR(VLOOKUP(M520,'Specialised Service Code'!$A$1:$D$219,2,FALSE)),"",VLOOKUP(M520,'Specialised Service Code'!$A$1:$D$219,2,FALSE))</f>
        <v>SPECIALIST CANCER SERVICES FOR CHILDREN AND YOUNG PEOPLE: PAEDIATRIC CANCER</v>
      </c>
      <c r="O520" s="47" t="s">
        <v>83</v>
      </c>
    </row>
    <row r="521" spans="1:15">
      <c r="A521" s="121" t="s">
        <v>27</v>
      </c>
      <c r="B521" s="122" t="s">
        <v>134</v>
      </c>
      <c r="C521" s="121" t="s">
        <v>67</v>
      </c>
      <c r="D521" s="47" t="s">
        <v>29</v>
      </c>
      <c r="E521" s="48" t="s">
        <v>5933</v>
      </c>
      <c r="F521" s="48" t="s">
        <v>5979</v>
      </c>
      <c r="G521" s="47" t="s">
        <v>9</v>
      </c>
      <c r="H521" s="50" t="s">
        <v>24</v>
      </c>
      <c r="I521" s="47" t="s">
        <v>81</v>
      </c>
      <c r="J521" s="47" t="s">
        <v>13</v>
      </c>
      <c r="K521" s="50" t="str">
        <f>IF(ISERROR(VLOOKUP(J521,'Specialised Service Code'!$A$1:$D$219,2,FALSE)),"",VLOOKUP(J521,'Specialised Service Code'!$A$1:$D$219,2,FALSE))</f>
        <v>CHEMOTHERAPY SERVICES</v>
      </c>
      <c r="L521" s="47" t="s">
        <v>82</v>
      </c>
      <c r="M521" s="47" t="s">
        <v>23</v>
      </c>
      <c r="N521" s="50" t="str">
        <f>IF(ISERROR(VLOOKUP(M521,'Specialised Service Code'!$A$1:$D$219,2,FALSE)),"",VLOOKUP(M521,'Specialised Service Code'!$A$1:$D$219,2,FALSE))</f>
        <v>SPECIALIST CANCER SERVICES FOR CHILDREN AND YOUNG PEOPLE: PAEDIATRIC CANCER</v>
      </c>
      <c r="O521" s="47" t="s">
        <v>83</v>
      </c>
    </row>
    <row r="522" spans="1:15">
      <c r="A522" s="121" t="s">
        <v>27</v>
      </c>
      <c r="B522" s="122" t="s">
        <v>112</v>
      </c>
      <c r="C522" s="121" t="s">
        <v>77</v>
      </c>
      <c r="D522" s="47" t="s">
        <v>29</v>
      </c>
      <c r="E522" s="48" t="s">
        <v>5934</v>
      </c>
      <c r="F522" s="48" t="s">
        <v>5980</v>
      </c>
      <c r="G522" s="47" t="s">
        <v>9</v>
      </c>
      <c r="H522" s="50" t="s">
        <v>24</v>
      </c>
      <c r="I522" s="47" t="s">
        <v>81</v>
      </c>
      <c r="J522" s="47" t="s">
        <v>13</v>
      </c>
      <c r="K522" s="50" t="str">
        <f>IF(ISERROR(VLOOKUP(J522,'Specialised Service Code'!$A$1:$D$219,2,FALSE)),"",VLOOKUP(J522,'Specialised Service Code'!$A$1:$D$219,2,FALSE))</f>
        <v>CHEMOTHERAPY SERVICES</v>
      </c>
      <c r="L522" s="47" t="s">
        <v>82</v>
      </c>
      <c r="M522" s="47" t="s">
        <v>23</v>
      </c>
      <c r="N522" s="50" t="str">
        <f>IF(ISERROR(VLOOKUP(M522,'Specialised Service Code'!$A$1:$D$219,2,FALSE)),"",VLOOKUP(M522,'Specialised Service Code'!$A$1:$D$219,2,FALSE))</f>
        <v>SPECIALIST CANCER SERVICES FOR CHILDREN AND YOUNG PEOPLE: PAEDIATRIC CANCER</v>
      </c>
      <c r="O522" s="47" t="s">
        <v>83</v>
      </c>
    </row>
    <row r="523" spans="1:15">
      <c r="A523" s="121" t="s">
        <v>27</v>
      </c>
      <c r="B523" s="122" t="s">
        <v>112</v>
      </c>
      <c r="C523" s="121" t="s">
        <v>77</v>
      </c>
      <c r="D523" s="47" t="s">
        <v>29</v>
      </c>
      <c r="E523" s="48" t="s">
        <v>5935</v>
      </c>
      <c r="F523" s="48" t="s">
        <v>5981</v>
      </c>
      <c r="G523" s="47" t="s">
        <v>9</v>
      </c>
      <c r="H523" s="50" t="s">
        <v>24</v>
      </c>
      <c r="I523" s="47" t="s">
        <v>81</v>
      </c>
      <c r="J523" s="47" t="s">
        <v>13</v>
      </c>
      <c r="K523" s="50" t="str">
        <f>IF(ISERROR(VLOOKUP(J523,'Specialised Service Code'!$A$1:$D$219,2,FALSE)),"",VLOOKUP(J523,'Specialised Service Code'!$A$1:$D$219,2,FALSE))</f>
        <v>CHEMOTHERAPY SERVICES</v>
      </c>
      <c r="L523" s="47" t="s">
        <v>82</v>
      </c>
      <c r="M523" s="47" t="s">
        <v>23</v>
      </c>
      <c r="N523" s="50" t="str">
        <f>IF(ISERROR(VLOOKUP(M523,'Specialised Service Code'!$A$1:$D$219,2,FALSE)),"",VLOOKUP(M523,'Specialised Service Code'!$A$1:$D$219,2,FALSE))</f>
        <v>SPECIALIST CANCER SERVICES FOR CHILDREN AND YOUNG PEOPLE: PAEDIATRIC CANCER</v>
      </c>
      <c r="O523" s="47" t="s">
        <v>83</v>
      </c>
    </row>
    <row r="524" spans="1:15">
      <c r="A524" s="121" t="s">
        <v>27</v>
      </c>
      <c r="B524" s="122" t="s">
        <v>112</v>
      </c>
      <c r="C524" s="121" t="s">
        <v>77</v>
      </c>
      <c r="D524" s="47" t="s">
        <v>29</v>
      </c>
      <c r="E524" s="48" t="s">
        <v>5936</v>
      </c>
      <c r="F524" s="48" t="s">
        <v>5982</v>
      </c>
      <c r="G524" s="47" t="s">
        <v>9</v>
      </c>
      <c r="H524" s="50" t="s">
        <v>24</v>
      </c>
      <c r="I524" s="47" t="s">
        <v>81</v>
      </c>
      <c r="J524" s="47" t="s">
        <v>13</v>
      </c>
      <c r="K524" s="50" t="str">
        <f>IF(ISERROR(VLOOKUP(J524,'Specialised Service Code'!$A$1:$D$219,2,FALSE)),"",VLOOKUP(J524,'Specialised Service Code'!$A$1:$D$219,2,FALSE))</f>
        <v>CHEMOTHERAPY SERVICES</v>
      </c>
      <c r="L524" s="47" t="s">
        <v>82</v>
      </c>
      <c r="M524" s="47" t="s">
        <v>23</v>
      </c>
      <c r="N524" s="50" t="str">
        <f>IF(ISERROR(VLOOKUP(M524,'Specialised Service Code'!$A$1:$D$219,2,FALSE)),"",VLOOKUP(M524,'Specialised Service Code'!$A$1:$D$219,2,FALSE))</f>
        <v>SPECIALIST CANCER SERVICES FOR CHILDREN AND YOUNG PEOPLE: PAEDIATRIC CANCER</v>
      </c>
      <c r="O524" s="47" t="s">
        <v>83</v>
      </c>
    </row>
    <row r="525" spans="1:15">
      <c r="A525" s="121" t="s">
        <v>27</v>
      </c>
      <c r="B525" s="122" t="s">
        <v>112</v>
      </c>
      <c r="C525" s="121" t="s">
        <v>77</v>
      </c>
      <c r="D525" s="47" t="s">
        <v>29</v>
      </c>
      <c r="E525" s="48" t="s">
        <v>5937</v>
      </c>
      <c r="F525" s="48" t="s">
        <v>5983</v>
      </c>
      <c r="G525" s="47" t="s">
        <v>9</v>
      </c>
      <c r="H525" s="50" t="s">
        <v>24</v>
      </c>
      <c r="I525" s="47" t="s">
        <v>81</v>
      </c>
      <c r="J525" s="47" t="s">
        <v>13</v>
      </c>
      <c r="K525" s="50" t="str">
        <f>IF(ISERROR(VLOOKUP(J525,'Specialised Service Code'!$A$1:$D$219,2,FALSE)),"",VLOOKUP(J525,'Specialised Service Code'!$A$1:$D$219,2,FALSE))</f>
        <v>CHEMOTHERAPY SERVICES</v>
      </c>
      <c r="L525" s="47" t="s">
        <v>82</v>
      </c>
      <c r="M525" s="47" t="s">
        <v>23</v>
      </c>
      <c r="N525" s="50" t="str">
        <f>IF(ISERROR(VLOOKUP(M525,'Specialised Service Code'!$A$1:$D$219,2,FALSE)),"",VLOOKUP(M525,'Specialised Service Code'!$A$1:$D$219,2,FALSE))</f>
        <v>SPECIALIST CANCER SERVICES FOR CHILDREN AND YOUNG PEOPLE: PAEDIATRIC CANCER</v>
      </c>
      <c r="O525" s="47" t="s">
        <v>83</v>
      </c>
    </row>
    <row r="526" spans="1:15">
      <c r="A526" s="121" t="s">
        <v>27</v>
      </c>
      <c r="B526" s="122" t="s">
        <v>112</v>
      </c>
      <c r="C526" s="121" t="s">
        <v>77</v>
      </c>
      <c r="D526" s="47" t="s">
        <v>29</v>
      </c>
      <c r="E526" s="48" t="s">
        <v>5938</v>
      </c>
      <c r="F526" s="48" t="s">
        <v>5984</v>
      </c>
      <c r="G526" s="47" t="s">
        <v>9</v>
      </c>
      <c r="H526" s="50" t="s">
        <v>24</v>
      </c>
      <c r="I526" s="47" t="s">
        <v>81</v>
      </c>
      <c r="J526" s="47" t="s">
        <v>13</v>
      </c>
      <c r="K526" s="50" t="str">
        <f>IF(ISERROR(VLOOKUP(J526,'Specialised Service Code'!$A$1:$D$219,2,FALSE)),"",VLOOKUP(J526,'Specialised Service Code'!$A$1:$D$219,2,FALSE))</f>
        <v>CHEMOTHERAPY SERVICES</v>
      </c>
      <c r="L526" s="47" t="s">
        <v>82</v>
      </c>
      <c r="M526" s="47" t="s">
        <v>23</v>
      </c>
      <c r="N526" s="50" t="str">
        <f>IF(ISERROR(VLOOKUP(M526,'Specialised Service Code'!$A$1:$D$219,2,FALSE)),"",VLOOKUP(M526,'Specialised Service Code'!$A$1:$D$219,2,FALSE))</f>
        <v>SPECIALIST CANCER SERVICES FOR CHILDREN AND YOUNG PEOPLE: PAEDIATRIC CANCER</v>
      </c>
      <c r="O526" s="47" t="s">
        <v>83</v>
      </c>
    </row>
    <row r="527" spans="1:15">
      <c r="A527" s="121" t="s">
        <v>27</v>
      </c>
      <c r="B527" s="122" t="s">
        <v>111</v>
      </c>
      <c r="C527" s="121" t="s">
        <v>78</v>
      </c>
      <c r="D527" s="47" t="s">
        <v>29</v>
      </c>
      <c r="E527" s="48" t="s">
        <v>5939</v>
      </c>
      <c r="F527" s="48" t="s">
        <v>5985</v>
      </c>
      <c r="G527" s="47" t="s">
        <v>9</v>
      </c>
      <c r="H527" s="50" t="s">
        <v>24</v>
      </c>
      <c r="I527" s="47" t="s">
        <v>81</v>
      </c>
      <c r="J527" s="47" t="s">
        <v>13</v>
      </c>
      <c r="K527" s="50" t="str">
        <f>IF(ISERROR(VLOOKUP(J527,'Specialised Service Code'!$A$1:$D$219,2,FALSE)),"",VLOOKUP(J527,'Specialised Service Code'!$A$1:$D$219,2,FALSE))</f>
        <v>CHEMOTHERAPY SERVICES</v>
      </c>
      <c r="L527" s="47" t="s">
        <v>82</v>
      </c>
      <c r="M527" s="47" t="s">
        <v>23</v>
      </c>
      <c r="N527" s="50" t="str">
        <f>IF(ISERROR(VLOOKUP(M527,'Specialised Service Code'!$A$1:$D$219,2,FALSE)),"",VLOOKUP(M527,'Specialised Service Code'!$A$1:$D$219,2,FALSE))</f>
        <v>SPECIALIST CANCER SERVICES FOR CHILDREN AND YOUNG PEOPLE: PAEDIATRIC CANCER</v>
      </c>
      <c r="O527" s="47" t="s">
        <v>83</v>
      </c>
    </row>
    <row r="528" spans="1:15">
      <c r="A528" s="121" t="s">
        <v>27</v>
      </c>
      <c r="B528" s="122" t="s">
        <v>111</v>
      </c>
      <c r="C528" s="121" t="s">
        <v>78</v>
      </c>
      <c r="D528" s="47" t="s">
        <v>29</v>
      </c>
      <c r="E528" s="48" t="s">
        <v>1117</v>
      </c>
      <c r="F528" s="48" t="s">
        <v>5986</v>
      </c>
      <c r="G528" s="47" t="s">
        <v>9</v>
      </c>
      <c r="H528" s="50" t="s">
        <v>24</v>
      </c>
      <c r="I528" s="47" t="s">
        <v>81</v>
      </c>
      <c r="J528" s="47" t="s">
        <v>13</v>
      </c>
      <c r="K528" s="50" t="str">
        <f>IF(ISERROR(VLOOKUP(J528,'Specialised Service Code'!$A$1:$D$219,2,FALSE)),"",VLOOKUP(J528,'Specialised Service Code'!$A$1:$D$219,2,FALSE))</f>
        <v>CHEMOTHERAPY SERVICES</v>
      </c>
      <c r="L528" s="47" t="s">
        <v>82</v>
      </c>
      <c r="M528" s="47" t="s">
        <v>23</v>
      </c>
      <c r="N528" s="50" t="str">
        <f>IF(ISERROR(VLOOKUP(M528,'Specialised Service Code'!$A$1:$D$219,2,FALSE)),"",VLOOKUP(M528,'Specialised Service Code'!$A$1:$D$219,2,FALSE))</f>
        <v>SPECIALIST CANCER SERVICES FOR CHILDREN AND YOUNG PEOPLE: PAEDIATRIC CANCER</v>
      </c>
      <c r="O528" s="47" t="s">
        <v>83</v>
      </c>
    </row>
    <row r="529" spans="1:15">
      <c r="A529" s="116"/>
      <c r="B529" s="117"/>
      <c r="C529" s="116"/>
      <c r="D529" s="116"/>
      <c r="E529" s="117"/>
      <c r="F529" s="117"/>
      <c r="G529" s="116"/>
      <c r="H529" s="118"/>
      <c r="I529" s="116"/>
      <c r="J529" s="116"/>
      <c r="K529" s="118"/>
      <c r="L529" s="116"/>
      <c r="M529" s="116"/>
      <c r="N529" s="118"/>
      <c r="O529" s="116"/>
    </row>
    <row r="530" spans="1:15" ht="15.75">
      <c r="A530" s="65" t="s">
        <v>12</v>
      </c>
      <c r="B530" s="66"/>
      <c r="C530" s="66"/>
      <c r="D530" s="66"/>
      <c r="E530" s="66"/>
      <c r="F530" s="66"/>
      <c r="G530" s="66"/>
      <c r="H530" s="66"/>
      <c r="I530" s="66"/>
      <c r="J530" s="66"/>
      <c r="K530" s="66"/>
      <c r="L530" s="66"/>
      <c r="M530" s="66"/>
      <c r="N530" s="66"/>
      <c r="O530" s="67"/>
    </row>
    <row r="531" spans="1:15">
      <c r="A531" s="68" t="s">
        <v>5529</v>
      </c>
      <c r="B531" s="69"/>
      <c r="C531" s="69"/>
      <c r="D531" s="69"/>
      <c r="E531" s="69"/>
      <c r="F531" s="69"/>
      <c r="G531" s="69"/>
      <c r="H531" s="69"/>
      <c r="I531" s="69"/>
      <c r="J531" s="69"/>
      <c r="K531" s="69"/>
      <c r="L531" s="69"/>
      <c r="M531" s="69"/>
      <c r="N531" s="69"/>
      <c r="O531" s="70"/>
    </row>
    <row r="532" spans="1:15">
      <c r="A532" s="71" t="s">
        <v>5530</v>
      </c>
      <c r="B532" s="72"/>
      <c r="C532" s="72"/>
      <c r="D532" s="72"/>
      <c r="E532" s="72"/>
      <c r="F532" s="72"/>
      <c r="G532" s="72"/>
      <c r="H532" s="72"/>
      <c r="I532" s="72"/>
      <c r="J532" s="72"/>
      <c r="K532" s="72"/>
      <c r="L532" s="72"/>
      <c r="M532" s="72"/>
      <c r="N532" s="72"/>
      <c r="O532" s="73"/>
    </row>
    <row r="533" spans="1:15">
      <c r="A533" s="71"/>
      <c r="B533" s="72"/>
      <c r="C533" s="72"/>
      <c r="D533" s="72"/>
      <c r="E533" s="72"/>
      <c r="F533" s="72"/>
      <c r="G533" s="72"/>
      <c r="H533" s="72"/>
      <c r="I533" s="72"/>
      <c r="J533" s="72"/>
      <c r="K533" s="72"/>
      <c r="L533" s="72"/>
      <c r="M533" s="72"/>
      <c r="N533" s="72"/>
      <c r="O533" s="73"/>
    </row>
    <row r="534" spans="1:15">
      <c r="A534" s="120" t="s">
        <v>5987</v>
      </c>
      <c r="B534" s="119"/>
      <c r="C534" s="119"/>
      <c r="D534" s="119"/>
      <c r="E534" s="74"/>
      <c r="F534" s="74"/>
      <c r="G534" s="74"/>
      <c r="H534" s="74"/>
      <c r="I534" s="74"/>
      <c r="J534" s="74"/>
      <c r="K534" s="74"/>
      <c r="L534" s="74"/>
      <c r="M534" s="74"/>
      <c r="N534" s="74"/>
      <c r="O534" s="75"/>
    </row>
    <row r="535" spans="1:15">
      <c r="B535" s="46"/>
      <c r="C535" s="46"/>
      <c r="D535" s="46"/>
      <c r="E535" s="46"/>
      <c r="F535" s="46"/>
      <c r="G535" s="46"/>
      <c r="H535" s="46"/>
      <c r="I535" s="46"/>
    </row>
    <row r="536" spans="1:15">
      <c r="B536" s="46"/>
      <c r="C536" s="46"/>
      <c r="D536" s="46"/>
      <c r="E536" s="46"/>
      <c r="F536" s="46"/>
      <c r="G536" s="46"/>
      <c r="H536" s="46"/>
      <c r="I536" s="46"/>
    </row>
    <row r="537" spans="1:15">
      <c r="B537" s="46"/>
      <c r="C537" s="46"/>
      <c r="D537" s="46"/>
      <c r="E537" s="46"/>
      <c r="F537" s="46"/>
      <c r="G537" s="46"/>
      <c r="H537" s="46"/>
      <c r="I537" s="46"/>
    </row>
    <row r="538" spans="1:15">
      <c r="B538" s="46"/>
      <c r="C538" s="46"/>
      <c r="D538" s="46"/>
      <c r="E538" s="46"/>
      <c r="F538" s="46"/>
      <c r="G538" s="46"/>
      <c r="H538" s="46"/>
      <c r="I538" s="46"/>
    </row>
    <row r="539" spans="1:15">
      <c r="B539" s="46"/>
      <c r="C539" s="46"/>
      <c r="D539" s="46"/>
      <c r="E539" s="46"/>
      <c r="F539" s="46"/>
      <c r="G539" s="46"/>
      <c r="H539" s="46"/>
      <c r="I539" s="46"/>
    </row>
    <row r="540" spans="1:15">
      <c r="B540" s="46"/>
      <c r="C540" s="46"/>
      <c r="D540" s="46"/>
      <c r="E540" s="46"/>
      <c r="F540" s="46"/>
      <c r="G540" s="46"/>
      <c r="H540" s="46"/>
      <c r="I540" s="46"/>
    </row>
    <row r="541" spans="1:15">
      <c r="B541" s="46"/>
      <c r="C541" s="46"/>
      <c r="D541" s="46"/>
      <c r="E541" s="46"/>
      <c r="F541" s="46"/>
      <c r="G541" s="46"/>
      <c r="H541" s="46"/>
      <c r="I541" s="46"/>
    </row>
    <row r="542" spans="1:15">
      <c r="B542" s="46"/>
      <c r="C542" s="46"/>
      <c r="D542" s="46"/>
      <c r="E542" s="46"/>
      <c r="F542" s="46"/>
      <c r="G542" s="46"/>
      <c r="H542" s="46"/>
      <c r="I542" s="46"/>
    </row>
    <row r="543" spans="1:15">
      <c r="B543" s="46"/>
      <c r="C543" s="46"/>
      <c r="D543" s="46"/>
      <c r="E543" s="46"/>
      <c r="F543" s="46"/>
      <c r="G543" s="46"/>
      <c r="H543" s="46"/>
      <c r="I543" s="46"/>
    </row>
    <row r="544" spans="1:15">
      <c r="B544" s="46"/>
      <c r="C544" s="46"/>
      <c r="D544" s="46"/>
      <c r="E544" s="46"/>
      <c r="F544" s="46"/>
      <c r="G544" s="46"/>
      <c r="H544" s="46"/>
      <c r="I544" s="46"/>
    </row>
    <row r="545" spans="2:9">
      <c r="B545" s="46"/>
      <c r="C545" s="46"/>
      <c r="D545" s="46"/>
      <c r="E545" s="46"/>
      <c r="F545" s="46"/>
      <c r="G545" s="46"/>
      <c r="H545" s="46"/>
      <c r="I545" s="46"/>
    </row>
    <row r="546" spans="2:9">
      <c r="B546" s="46"/>
      <c r="C546" s="46"/>
      <c r="D546" s="46"/>
      <c r="E546" s="46"/>
      <c r="F546" s="46"/>
      <c r="G546" s="46"/>
      <c r="H546" s="46"/>
      <c r="I546" s="46"/>
    </row>
    <row r="547" spans="2:9">
      <c r="B547" s="46"/>
      <c r="C547" s="46"/>
      <c r="D547" s="46"/>
      <c r="E547" s="46"/>
      <c r="F547" s="46"/>
      <c r="G547" s="46"/>
      <c r="H547" s="46"/>
      <c r="I547" s="46"/>
    </row>
    <row r="548" spans="2:9">
      <c r="B548" s="46"/>
      <c r="C548" s="46"/>
      <c r="D548" s="46"/>
      <c r="E548" s="46"/>
      <c r="F548" s="46"/>
      <c r="G548" s="46"/>
      <c r="H548" s="46"/>
      <c r="I548" s="46"/>
    </row>
    <row r="549" spans="2:9">
      <c r="B549" s="46"/>
      <c r="C549" s="46"/>
      <c r="D549" s="46"/>
      <c r="E549" s="46"/>
      <c r="F549" s="46"/>
      <c r="G549" s="46"/>
      <c r="H549" s="46"/>
      <c r="I549" s="46"/>
    </row>
    <row r="550" spans="2:9">
      <c r="B550" s="46"/>
      <c r="C550" s="46"/>
      <c r="D550" s="46"/>
      <c r="E550" s="46"/>
      <c r="F550" s="46"/>
      <c r="G550" s="46"/>
      <c r="H550" s="46"/>
      <c r="I550" s="46"/>
    </row>
    <row r="551" spans="2:9">
      <c r="B551" s="46"/>
      <c r="C551" s="46"/>
      <c r="D551" s="46"/>
      <c r="E551" s="46"/>
      <c r="F551" s="46"/>
      <c r="G551" s="46"/>
      <c r="H551" s="46"/>
      <c r="I551" s="46"/>
    </row>
    <row r="552" spans="2:9">
      <c r="B552" s="46"/>
      <c r="C552" s="46"/>
      <c r="D552" s="46"/>
      <c r="E552" s="46"/>
      <c r="F552" s="46"/>
      <c r="G552" s="46"/>
      <c r="H552" s="46"/>
      <c r="I552" s="46"/>
    </row>
    <row r="553" spans="2:9">
      <c r="B553" s="46"/>
      <c r="C553" s="46"/>
      <c r="D553" s="46"/>
      <c r="E553" s="46"/>
      <c r="F553" s="46"/>
      <c r="G553" s="46"/>
      <c r="H553" s="46"/>
      <c r="I553" s="46"/>
    </row>
    <row r="554" spans="2:9">
      <c r="B554" s="46"/>
      <c r="C554" s="46"/>
      <c r="D554" s="46"/>
      <c r="E554" s="46"/>
      <c r="F554" s="46"/>
      <c r="G554" s="46"/>
      <c r="H554" s="46"/>
      <c r="I554" s="46"/>
    </row>
    <row r="555" spans="2:9">
      <c r="B555" s="46"/>
      <c r="C555" s="46"/>
      <c r="D555" s="46"/>
      <c r="E555" s="46"/>
      <c r="F555" s="46"/>
      <c r="G555" s="46"/>
      <c r="H555" s="46"/>
      <c r="I555" s="46"/>
    </row>
    <row r="556" spans="2:9">
      <c r="B556" s="46"/>
      <c r="C556" s="46"/>
      <c r="D556" s="46"/>
      <c r="E556" s="46"/>
      <c r="F556" s="46"/>
      <c r="G556" s="46"/>
      <c r="H556" s="46"/>
      <c r="I556" s="46"/>
    </row>
    <row r="557" spans="2:9">
      <c r="B557" s="46"/>
      <c r="C557" s="46"/>
      <c r="D557" s="46"/>
      <c r="E557" s="46"/>
      <c r="F557" s="46"/>
      <c r="G557" s="46"/>
      <c r="H557" s="46"/>
      <c r="I557" s="46"/>
    </row>
    <row r="558" spans="2:9">
      <c r="B558" s="46"/>
      <c r="C558" s="46"/>
      <c r="D558" s="46"/>
      <c r="E558" s="46"/>
      <c r="F558" s="46"/>
      <c r="G558" s="46"/>
      <c r="H558" s="46"/>
      <c r="I558" s="46"/>
    </row>
    <row r="559" spans="2:9">
      <c r="B559" s="46"/>
      <c r="C559" s="46"/>
      <c r="D559" s="46"/>
      <c r="E559" s="46"/>
      <c r="F559" s="46"/>
      <c r="G559" s="46"/>
      <c r="H559" s="46"/>
      <c r="I559" s="46"/>
    </row>
    <row r="560" spans="2:9">
      <c r="B560" s="46"/>
      <c r="C560" s="46"/>
      <c r="D560" s="46"/>
      <c r="E560" s="46"/>
      <c r="F560" s="46"/>
      <c r="G560" s="46"/>
      <c r="H560" s="46"/>
      <c r="I560" s="46"/>
    </row>
    <row r="561" spans="2:9">
      <c r="B561" s="46"/>
      <c r="C561" s="46"/>
      <c r="D561" s="46"/>
      <c r="E561" s="46"/>
      <c r="F561" s="46"/>
      <c r="G561" s="46"/>
      <c r="H561" s="46"/>
      <c r="I561" s="46"/>
    </row>
    <row r="562" spans="2:9">
      <c r="B562" s="46"/>
      <c r="C562" s="46"/>
      <c r="D562" s="46"/>
      <c r="E562" s="46"/>
      <c r="F562" s="46"/>
      <c r="G562" s="46"/>
      <c r="H562" s="46"/>
      <c r="I562" s="46"/>
    </row>
    <row r="563" spans="2:9">
      <c r="B563" s="46"/>
      <c r="C563" s="46"/>
      <c r="D563" s="46"/>
      <c r="E563" s="46"/>
      <c r="F563" s="46"/>
      <c r="G563" s="46"/>
      <c r="H563" s="46"/>
      <c r="I563" s="46"/>
    </row>
    <row r="564" spans="2:9">
      <c r="B564" s="46"/>
      <c r="C564" s="46"/>
      <c r="D564" s="46"/>
      <c r="E564" s="46"/>
      <c r="F564" s="46"/>
      <c r="G564" s="46"/>
      <c r="H564" s="46"/>
      <c r="I564" s="46"/>
    </row>
    <row r="565" spans="2:9">
      <c r="B565" s="46"/>
      <c r="C565" s="46"/>
      <c r="D565" s="46"/>
      <c r="E565" s="46"/>
      <c r="F565" s="46"/>
      <c r="G565" s="46"/>
      <c r="H565" s="46"/>
      <c r="I565" s="46"/>
    </row>
    <row r="566" spans="2:9">
      <c r="B566" s="46"/>
      <c r="C566" s="46"/>
      <c r="D566" s="46"/>
      <c r="E566" s="46"/>
      <c r="F566" s="46"/>
      <c r="G566" s="46"/>
      <c r="H566" s="46"/>
      <c r="I566" s="46"/>
    </row>
    <row r="567" spans="2:9">
      <c r="B567" s="46"/>
      <c r="C567" s="46"/>
      <c r="D567" s="46"/>
      <c r="E567" s="46"/>
      <c r="F567" s="46"/>
      <c r="G567" s="46"/>
      <c r="H567" s="46"/>
      <c r="I567" s="46"/>
    </row>
    <row r="568" spans="2:9">
      <c r="B568" s="46"/>
      <c r="C568" s="46"/>
      <c r="D568" s="46"/>
      <c r="E568" s="46"/>
      <c r="F568" s="46"/>
      <c r="G568" s="46"/>
      <c r="H568" s="46"/>
      <c r="I568" s="46"/>
    </row>
    <row r="569" spans="2:9">
      <c r="B569" s="46"/>
      <c r="C569" s="46"/>
      <c r="D569" s="46"/>
      <c r="E569" s="46"/>
      <c r="F569" s="46"/>
      <c r="G569" s="46"/>
      <c r="H569" s="46"/>
      <c r="I569" s="46"/>
    </row>
    <row r="570" spans="2:9">
      <c r="B570" s="46"/>
      <c r="C570" s="46"/>
      <c r="D570" s="46"/>
      <c r="E570" s="46"/>
      <c r="F570" s="46"/>
      <c r="G570" s="46"/>
      <c r="H570" s="46"/>
      <c r="I570" s="46"/>
    </row>
    <row r="571" spans="2:9">
      <c r="B571" s="46"/>
      <c r="C571" s="46"/>
      <c r="D571" s="46"/>
      <c r="E571" s="46"/>
      <c r="F571" s="46"/>
      <c r="G571" s="46"/>
      <c r="H571" s="46"/>
      <c r="I571" s="46"/>
    </row>
    <row r="572" spans="2:9">
      <c r="B572" s="46"/>
      <c r="C572" s="46"/>
      <c r="D572" s="46"/>
      <c r="E572" s="46"/>
      <c r="F572" s="46"/>
      <c r="G572" s="46"/>
      <c r="H572" s="46"/>
      <c r="I572" s="46"/>
    </row>
    <row r="573" spans="2:9">
      <c r="B573" s="46"/>
      <c r="C573" s="46"/>
      <c r="D573" s="46"/>
      <c r="E573" s="46"/>
      <c r="F573" s="46"/>
      <c r="G573" s="46"/>
      <c r="H573" s="46"/>
      <c r="I573" s="46"/>
    </row>
    <row r="574" spans="2:9">
      <c r="B574" s="46"/>
      <c r="C574" s="46"/>
      <c r="D574" s="46"/>
      <c r="E574" s="46"/>
      <c r="F574" s="46"/>
      <c r="G574" s="46"/>
      <c r="H574" s="46"/>
      <c r="I574" s="46"/>
    </row>
    <row r="575" spans="2:9">
      <c r="B575" s="46"/>
      <c r="C575" s="46"/>
      <c r="D575" s="46"/>
      <c r="E575" s="46"/>
      <c r="F575" s="46"/>
      <c r="G575" s="46"/>
      <c r="H575" s="46"/>
      <c r="I575" s="46"/>
    </row>
    <row r="576" spans="2:9">
      <c r="B576" s="46"/>
      <c r="C576" s="46"/>
      <c r="D576" s="46"/>
      <c r="E576" s="46"/>
      <c r="F576" s="46"/>
      <c r="G576" s="46"/>
      <c r="H576" s="46"/>
      <c r="I576" s="46"/>
    </row>
    <row r="577" spans="2:9">
      <c r="B577" s="46"/>
      <c r="C577" s="46"/>
      <c r="D577" s="46"/>
      <c r="E577" s="46"/>
      <c r="F577" s="46"/>
      <c r="G577" s="46"/>
      <c r="H577" s="46"/>
      <c r="I577" s="46"/>
    </row>
    <row r="578" spans="2:9">
      <c r="B578" s="46"/>
      <c r="C578" s="46"/>
      <c r="D578" s="46"/>
      <c r="E578" s="46"/>
      <c r="F578" s="46"/>
      <c r="G578" s="46"/>
      <c r="H578" s="46"/>
      <c r="I578" s="46"/>
    </row>
    <row r="579" spans="2:9">
      <c r="B579" s="46"/>
      <c r="C579" s="46"/>
      <c r="D579" s="46"/>
      <c r="E579" s="46"/>
      <c r="F579" s="46"/>
      <c r="G579" s="46"/>
      <c r="H579" s="46"/>
      <c r="I579" s="46"/>
    </row>
    <row r="580" spans="2:9">
      <c r="B580" s="46"/>
      <c r="C580" s="46"/>
      <c r="D580" s="46"/>
      <c r="E580" s="46"/>
      <c r="F580" s="46"/>
      <c r="G580" s="46"/>
      <c r="H580" s="46"/>
      <c r="I580" s="46"/>
    </row>
    <row r="581" spans="2:9">
      <c r="B581" s="46"/>
      <c r="C581" s="46"/>
      <c r="D581" s="46"/>
      <c r="E581" s="46"/>
      <c r="F581" s="46"/>
      <c r="G581" s="46"/>
      <c r="H581" s="46"/>
      <c r="I581" s="46"/>
    </row>
    <row r="582" spans="2:9">
      <c r="B582" s="46"/>
      <c r="C582" s="46"/>
      <c r="D582" s="46"/>
      <c r="E582" s="46"/>
      <c r="F582" s="46"/>
      <c r="G582" s="46"/>
      <c r="H582" s="46"/>
      <c r="I582" s="46"/>
    </row>
    <row r="583" spans="2:9">
      <c r="B583" s="46"/>
      <c r="C583" s="46"/>
      <c r="D583" s="46"/>
      <c r="E583" s="46"/>
      <c r="F583" s="46"/>
      <c r="G583" s="46"/>
      <c r="H583" s="46"/>
      <c r="I583" s="46"/>
    </row>
    <row r="584" spans="2:9">
      <c r="B584" s="46"/>
      <c r="C584" s="46"/>
      <c r="D584" s="46"/>
      <c r="E584" s="46"/>
      <c r="F584" s="46"/>
      <c r="G584" s="46"/>
      <c r="H584" s="46"/>
      <c r="I584" s="46"/>
    </row>
    <row r="585" spans="2:9">
      <c r="B585" s="46"/>
      <c r="C585" s="46"/>
      <c r="D585" s="46"/>
      <c r="E585" s="46"/>
      <c r="F585" s="46"/>
      <c r="G585" s="46"/>
      <c r="H585" s="46"/>
      <c r="I585" s="46"/>
    </row>
    <row r="586" spans="2:9">
      <c r="B586" s="46"/>
      <c r="C586" s="46"/>
      <c r="D586" s="46"/>
      <c r="E586" s="46"/>
      <c r="F586" s="46"/>
      <c r="G586" s="46"/>
      <c r="H586" s="46"/>
      <c r="I586" s="46"/>
    </row>
    <row r="587" spans="2:9">
      <c r="B587" s="46"/>
      <c r="C587" s="46"/>
      <c r="D587" s="46"/>
      <c r="E587" s="46"/>
      <c r="F587" s="46"/>
      <c r="G587" s="46"/>
      <c r="H587" s="46"/>
      <c r="I587" s="46"/>
    </row>
    <row r="588" spans="2:9">
      <c r="B588" s="46"/>
      <c r="C588" s="46"/>
      <c r="D588" s="46"/>
      <c r="E588" s="46"/>
      <c r="F588" s="46"/>
      <c r="G588" s="46"/>
      <c r="H588" s="46"/>
      <c r="I588" s="46"/>
    </row>
    <row r="589" spans="2:9">
      <c r="B589" s="46"/>
      <c r="C589" s="46"/>
      <c r="D589" s="46"/>
      <c r="E589" s="46"/>
      <c r="F589" s="46"/>
      <c r="G589" s="46"/>
      <c r="H589" s="46"/>
      <c r="I589" s="46"/>
    </row>
    <row r="590" spans="2:9">
      <c r="B590" s="46"/>
      <c r="C590" s="46"/>
      <c r="D590" s="46"/>
      <c r="E590" s="46"/>
      <c r="F590" s="46"/>
      <c r="G590" s="46"/>
      <c r="H590" s="46"/>
      <c r="I590" s="46"/>
    </row>
    <row r="591" spans="2:9">
      <c r="B591" s="46"/>
      <c r="C591" s="46"/>
      <c r="D591" s="46"/>
      <c r="E591" s="46"/>
      <c r="F591" s="46"/>
      <c r="G591" s="46"/>
      <c r="H591" s="46"/>
      <c r="I591" s="46"/>
    </row>
    <row r="592" spans="2:9">
      <c r="B592" s="46"/>
      <c r="C592" s="46"/>
      <c r="D592" s="46"/>
      <c r="E592" s="46"/>
      <c r="F592" s="46"/>
      <c r="G592" s="46"/>
      <c r="H592" s="46"/>
      <c r="I592" s="46"/>
    </row>
    <row r="593" spans="2:9">
      <c r="B593" s="46"/>
      <c r="C593" s="46"/>
      <c r="D593" s="46"/>
      <c r="E593" s="46"/>
      <c r="F593" s="46"/>
      <c r="G593" s="46"/>
      <c r="H593" s="46"/>
      <c r="I593" s="46"/>
    </row>
    <row r="594" spans="2:9">
      <c r="B594" s="46"/>
      <c r="C594" s="46"/>
      <c r="D594" s="46"/>
      <c r="E594" s="46"/>
      <c r="F594" s="46"/>
      <c r="G594" s="46"/>
      <c r="H594" s="46"/>
      <c r="I594" s="46"/>
    </row>
    <row r="595" spans="2:9">
      <c r="B595" s="46"/>
      <c r="C595" s="46"/>
      <c r="D595" s="46"/>
      <c r="E595" s="46"/>
      <c r="F595" s="46"/>
      <c r="G595" s="46"/>
      <c r="H595" s="46"/>
      <c r="I595" s="46"/>
    </row>
    <row r="596" spans="2:9">
      <c r="B596" s="46"/>
      <c r="C596" s="46"/>
      <c r="D596" s="46"/>
      <c r="E596" s="46"/>
      <c r="F596" s="46"/>
      <c r="G596" s="46"/>
      <c r="H596" s="46"/>
      <c r="I596" s="46"/>
    </row>
    <row r="597" spans="2:9">
      <c r="B597" s="46"/>
      <c r="C597" s="46"/>
      <c r="D597" s="46"/>
      <c r="E597" s="46"/>
      <c r="F597" s="46"/>
      <c r="G597" s="46"/>
      <c r="H597" s="46"/>
      <c r="I597" s="46"/>
    </row>
    <row r="598" spans="2:9">
      <c r="B598" s="46"/>
      <c r="C598" s="46"/>
      <c r="D598" s="46"/>
      <c r="E598" s="46"/>
      <c r="F598" s="46"/>
      <c r="G598" s="46"/>
      <c r="H598" s="46"/>
      <c r="I598" s="46"/>
    </row>
    <row r="599" spans="2:9">
      <c r="B599" s="46"/>
      <c r="C599" s="46"/>
      <c r="D599" s="46"/>
      <c r="E599" s="46"/>
      <c r="F599" s="46"/>
      <c r="G599" s="46"/>
      <c r="H599" s="46"/>
      <c r="I599" s="46"/>
    </row>
    <row r="600" spans="2:9">
      <c r="B600" s="46"/>
      <c r="C600" s="46"/>
      <c r="D600" s="46"/>
      <c r="E600" s="46"/>
      <c r="F600" s="46"/>
      <c r="G600" s="46"/>
      <c r="H600" s="46"/>
      <c r="I600" s="46"/>
    </row>
    <row r="601" spans="2:9">
      <c r="B601" s="46"/>
      <c r="C601" s="46"/>
      <c r="D601" s="46"/>
      <c r="E601" s="46"/>
      <c r="F601" s="46"/>
      <c r="G601" s="46"/>
      <c r="H601" s="46"/>
      <c r="I601" s="46"/>
    </row>
    <row r="602" spans="2:9">
      <c r="B602" s="46"/>
      <c r="C602" s="46"/>
      <c r="D602" s="46"/>
      <c r="E602" s="46"/>
      <c r="F602" s="46"/>
      <c r="G602" s="46"/>
      <c r="H602" s="46"/>
      <c r="I602" s="46"/>
    </row>
    <row r="603" spans="2:9">
      <c r="B603" s="46"/>
      <c r="C603" s="46"/>
      <c r="D603" s="46"/>
      <c r="E603" s="46"/>
      <c r="F603" s="46"/>
      <c r="G603" s="46"/>
      <c r="H603" s="46"/>
      <c r="I603" s="46"/>
    </row>
    <row r="604" spans="2:9">
      <c r="B604" s="46"/>
      <c r="C604" s="46"/>
      <c r="D604" s="46"/>
      <c r="E604" s="46"/>
      <c r="F604" s="46"/>
      <c r="G604" s="46"/>
      <c r="H604" s="46"/>
      <c r="I604" s="46"/>
    </row>
    <row r="605" spans="2:9">
      <c r="B605" s="46"/>
      <c r="C605" s="46"/>
      <c r="D605" s="46"/>
      <c r="E605" s="46"/>
      <c r="F605" s="46"/>
      <c r="G605" s="46"/>
      <c r="H605" s="46"/>
      <c r="I605" s="46"/>
    </row>
    <row r="606" spans="2:9">
      <c r="B606" s="46"/>
      <c r="C606" s="46"/>
      <c r="D606" s="46"/>
      <c r="E606" s="46"/>
      <c r="F606" s="46"/>
      <c r="G606" s="46"/>
      <c r="H606" s="46"/>
      <c r="I606" s="46"/>
    </row>
    <row r="607" spans="2:9">
      <c r="B607" s="46"/>
      <c r="C607" s="46"/>
      <c r="D607" s="46"/>
      <c r="E607" s="46"/>
      <c r="F607" s="46"/>
      <c r="G607" s="46"/>
      <c r="H607" s="46"/>
      <c r="I607" s="46"/>
    </row>
    <row r="608" spans="2:9">
      <c r="B608" s="46"/>
      <c r="C608" s="46"/>
      <c r="D608" s="46"/>
      <c r="E608" s="46"/>
      <c r="F608" s="46"/>
      <c r="G608" s="46"/>
      <c r="H608" s="46"/>
      <c r="I608" s="46"/>
    </row>
    <row r="609" spans="2:9">
      <c r="B609" s="46"/>
      <c r="C609" s="46"/>
      <c r="D609" s="46"/>
      <c r="E609" s="46"/>
      <c r="F609" s="46"/>
      <c r="G609" s="46"/>
      <c r="H609" s="46"/>
      <c r="I609" s="46"/>
    </row>
    <row r="610" spans="2:9">
      <c r="B610" s="46"/>
      <c r="C610" s="46"/>
      <c r="D610" s="46"/>
      <c r="E610" s="46"/>
      <c r="F610" s="46"/>
      <c r="G610" s="46"/>
      <c r="H610" s="46"/>
      <c r="I610" s="46"/>
    </row>
    <row r="611" spans="2:9">
      <c r="B611" s="46"/>
      <c r="C611" s="46"/>
      <c r="D611" s="46"/>
      <c r="E611" s="46"/>
      <c r="F611" s="46"/>
      <c r="G611" s="46"/>
      <c r="H611" s="46"/>
      <c r="I611" s="46"/>
    </row>
    <row r="612" spans="2:9">
      <c r="B612" s="46"/>
      <c r="C612" s="46"/>
      <c r="D612" s="46"/>
      <c r="E612" s="46"/>
      <c r="F612" s="46"/>
      <c r="G612" s="46"/>
      <c r="H612" s="46"/>
      <c r="I612" s="46"/>
    </row>
    <row r="613" spans="2:9">
      <c r="B613" s="46"/>
      <c r="C613" s="46"/>
      <c r="D613" s="46"/>
      <c r="E613" s="46"/>
      <c r="F613" s="46"/>
      <c r="G613" s="46"/>
      <c r="H613" s="46"/>
      <c r="I613" s="46"/>
    </row>
    <row r="614" spans="2:9">
      <c r="B614" s="46"/>
      <c r="C614" s="46"/>
      <c r="D614" s="46"/>
      <c r="E614" s="46"/>
      <c r="F614" s="46"/>
      <c r="G614" s="46"/>
      <c r="H614" s="46"/>
      <c r="I614" s="46"/>
    </row>
    <row r="615" spans="2:9">
      <c r="B615" s="46"/>
      <c r="C615" s="46"/>
      <c r="D615" s="46"/>
      <c r="E615" s="46"/>
      <c r="F615" s="46"/>
      <c r="G615" s="46"/>
      <c r="H615" s="46"/>
      <c r="I615" s="46"/>
    </row>
    <row r="616" spans="2:9">
      <c r="B616" s="46"/>
      <c r="C616" s="46"/>
      <c r="D616" s="46"/>
      <c r="E616" s="46"/>
      <c r="F616" s="46"/>
      <c r="G616" s="46"/>
      <c r="H616" s="46"/>
      <c r="I616" s="46"/>
    </row>
    <row r="617" spans="2:9">
      <c r="B617" s="46"/>
      <c r="C617" s="46"/>
      <c r="D617" s="46"/>
      <c r="E617" s="46"/>
      <c r="F617" s="46"/>
      <c r="G617" s="46"/>
      <c r="H617" s="46"/>
      <c r="I617" s="46"/>
    </row>
    <row r="618" spans="2:9">
      <c r="B618" s="46"/>
      <c r="C618" s="46"/>
      <c r="D618" s="46"/>
      <c r="E618" s="46"/>
      <c r="F618" s="46"/>
      <c r="G618" s="46"/>
      <c r="H618" s="46"/>
      <c r="I618" s="46"/>
    </row>
    <row r="619" spans="2:9">
      <c r="B619" s="46"/>
      <c r="C619" s="46"/>
      <c r="D619" s="46"/>
      <c r="E619" s="46"/>
      <c r="F619" s="46"/>
      <c r="G619" s="46"/>
      <c r="H619" s="46"/>
      <c r="I619" s="46"/>
    </row>
    <row r="620" spans="2:9">
      <c r="B620" s="46"/>
      <c r="C620" s="46"/>
      <c r="D620" s="46"/>
      <c r="E620" s="46"/>
      <c r="F620" s="46"/>
      <c r="G620" s="46"/>
      <c r="H620" s="46"/>
      <c r="I620" s="46"/>
    </row>
    <row r="621" spans="2:9">
      <c r="B621" s="46"/>
      <c r="C621" s="46"/>
      <c r="D621" s="46"/>
      <c r="E621" s="46"/>
      <c r="F621" s="46"/>
      <c r="G621" s="46"/>
      <c r="H621" s="46"/>
      <c r="I621" s="46"/>
    </row>
    <row r="622" spans="2:9">
      <c r="B622" s="46"/>
      <c r="C622" s="46"/>
      <c r="D622" s="46"/>
      <c r="E622" s="46"/>
      <c r="F622" s="46"/>
      <c r="G622" s="46"/>
      <c r="H622" s="46"/>
      <c r="I622" s="46"/>
    </row>
    <row r="623" spans="2:9">
      <c r="B623" s="46"/>
      <c r="C623" s="46"/>
      <c r="D623" s="46"/>
      <c r="E623" s="46"/>
      <c r="F623" s="46"/>
      <c r="G623" s="46"/>
      <c r="H623" s="46"/>
      <c r="I623" s="46"/>
    </row>
    <row r="624" spans="2:9">
      <c r="B624" s="46"/>
      <c r="C624" s="46"/>
      <c r="D624" s="46"/>
      <c r="E624" s="46"/>
      <c r="F624" s="46"/>
      <c r="G624" s="46"/>
      <c r="H624" s="46"/>
      <c r="I624" s="46"/>
    </row>
    <row r="625" spans="2:9">
      <c r="B625" s="46"/>
      <c r="C625" s="46"/>
      <c r="D625" s="46"/>
      <c r="E625" s="46"/>
      <c r="F625" s="46"/>
      <c r="G625" s="46"/>
      <c r="H625" s="46"/>
      <c r="I625" s="46"/>
    </row>
    <row r="626" spans="2:9">
      <c r="B626" s="46"/>
      <c r="C626" s="46"/>
      <c r="D626" s="46"/>
      <c r="E626" s="46"/>
      <c r="F626" s="46"/>
      <c r="G626" s="46"/>
      <c r="H626" s="46"/>
      <c r="I626" s="46"/>
    </row>
    <row r="627" spans="2:9">
      <c r="B627" s="46"/>
      <c r="C627" s="46"/>
      <c r="D627" s="46"/>
      <c r="E627" s="46"/>
      <c r="F627" s="46"/>
      <c r="G627" s="46"/>
      <c r="H627" s="46"/>
      <c r="I627" s="46"/>
    </row>
    <row r="628" spans="2:9">
      <c r="B628" s="46"/>
      <c r="C628" s="46"/>
      <c r="D628" s="46"/>
      <c r="E628" s="46"/>
      <c r="F628" s="46"/>
      <c r="G628" s="46"/>
      <c r="H628" s="46"/>
      <c r="I628" s="46"/>
    </row>
    <row r="629" spans="2:9">
      <c r="B629" s="46"/>
      <c r="C629" s="46"/>
      <c r="D629" s="46"/>
      <c r="E629" s="46"/>
      <c r="F629" s="46"/>
      <c r="G629" s="46"/>
      <c r="H629" s="46"/>
      <c r="I629" s="46"/>
    </row>
    <row r="630" spans="2:9">
      <c r="B630" s="46"/>
      <c r="C630" s="46"/>
      <c r="D630" s="46"/>
      <c r="E630" s="46"/>
      <c r="F630" s="46"/>
      <c r="G630" s="46"/>
      <c r="H630" s="46"/>
      <c r="I630" s="46"/>
    </row>
    <row r="631" spans="2:9">
      <c r="B631" s="46"/>
      <c r="C631" s="46"/>
      <c r="D631" s="46"/>
      <c r="E631" s="46"/>
      <c r="F631" s="46"/>
      <c r="G631" s="46"/>
      <c r="H631" s="46"/>
      <c r="I631" s="46"/>
    </row>
    <row r="632" spans="2:9">
      <c r="B632" s="46"/>
      <c r="C632" s="46"/>
      <c r="D632" s="46"/>
      <c r="E632" s="46"/>
      <c r="F632" s="46"/>
      <c r="G632" s="46"/>
      <c r="H632" s="46"/>
      <c r="I632" s="46"/>
    </row>
    <row r="633" spans="2:9">
      <c r="B633" s="46"/>
      <c r="C633" s="46"/>
      <c r="D633" s="46"/>
      <c r="E633" s="46"/>
      <c r="F633" s="46"/>
      <c r="G633" s="46"/>
      <c r="H633" s="46"/>
      <c r="I633" s="46"/>
    </row>
    <row r="634" spans="2:9">
      <c r="B634" s="46"/>
      <c r="C634" s="46"/>
      <c r="D634" s="46"/>
      <c r="E634" s="46"/>
      <c r="F634" s="46"/>
      <c r="G634" s="46"/>
      <c r="H634" s="46"/>
      <c r="I634" s="46"/>
    </row>
    <row r="635" spans="2:9">
      <c r="B635" s="46"/>
      <c r="C635" s="46"/>
      <c r="D635" s="46"/>
      <c r="E635" s="46"/>
      <c r="F635" s="46"/>
      <c r="G635" s="46"/>
      <c r="H635" s="46"/>
      <c r="I635" s="46"/>
    </row>
    <row r="636" spans="2:9">
      <c r="B636" s="46"/>
      <c r="C636" s="46"/>
      <c r="D636" s="46"/>
      <c r="E636" s="46"/>
      <c r="F636" s="46"/>
      <c r="G636" s="46"/>
      <c r="H636" s="46"/>
      <c r="I636" s="46"/>
    </row>
    <row r="637" spans="2:9">
      <c r="B637" s="46"/>
      <c r="C637" s="46"/>
      <c r="D637" s="46"/>
      <c r="E637" s="46"/>
      <c r="F637" s="46"/>
      <c r="G637" s="46"/>
      <c r="H637" s="46"/>
      <c r="I637" s="46"/>
    </row>
    <row r="638" spans="2:9">
      <c r="B638" s="46"/>
      <c r="C638" s="46"/>
      <c r="D638" s="46"/>
      <c r="E638" s="46"/>
      <c r="F638" s="46"/>
      <c r="G638" s="46"/>
      <c r="H638" s="46"/>
      <c r="I638" s="46"/>
    </row>
    <row r="639" spans="2:9">
      <c r="B639" s="46"/>
      <c r="C639" s="46"/>
      <c r="D639" s="46"/>
      <c r="E639" s="46"/>
      <c r="F639" s="46"/>
      <c r="G639" s="46"/>
      <c r="H639" s="46"/>
      <c r="I639" s="46"/>
    </row>
    <row r="640" spans="2:9">
      <c r="B640" s="46"/>
      <c r="C640" s="46"/>
      <c r="D640" s="46"/>
      <c r="E640" s="46"/>
      <c r="F640" s="46"/>
      <c r="G640" s="46"/>
      <c r="H640" s="46"/>
      <c r="I640" s="46"/>
    </row>
    <row r="641" spans="2:9">
      <c r="B641" s="46"/>
      <c r="C641" s="46"/>
      <c r="D641" s="46"/>
      <c r="E641" s="46"/>
      <c r="F641" s="46"/>
      <c r="G641" s="46"/>
      <c r="H641" s="46"/>
      <c r="I641" s="46"/>
    </row>
    <row r="642" spans="2:9">
      <c r="B642" s="46"/>
      <c r="C642" s="46"/>
      <c r="D642" s="46"/>
      <c r="E642" s="46"/>
      <c r="F642" s="46"/>
      <c r="G642" s="46"/>
      <c r="H642" s="46"/>
      <c r="I642" s="46"/>
    </row>
    <row r="643" spans="2:9">
      <c r="B643" s="46"/>
      <c r="C643" s="46"/>
      <c r="D643" s="46"/>
      <c r="E643" s="46"/>
      <c r="F643" s="46"/>
      <c r="G643" s="46"/>
      <c r="H643" s="46"/>
      <c r="I643" s="46"/>
    </row>
    <row r="644" spans="2:9">
      <c r="B644" s="46"/>
      <c r="C644" s="46"/>
      <c r="D644" s="46"/>
      <c r="E644" s="46"/>
      <c r="F644" s="46"/>
      <c r="G644" s="46"/>
      <c r="H644" s="46"/>
      <c r="I644" s="46"/>
    </row>
    <row r="645" spans="2:9">
      <c r="B645" s="46"/>
      <c r="C645" s="46"/>
      <c r="D645" s="46"/>
      <c r="E645" s="46"/>
      <c r="F645" s="46"/>
      <c r="G645" s="46"/>
      <c r="H645" s="46"/>
      <c r="I645" s="46"/>
    </row>
    <row r="646" spans="2:9">
      <c r="B646" s="46"/>
      <c r="C646" s="46"/>
      <c r="D646" s="46"/>
      <c r="E646" s="46"/>
      <c r="F646" s="46"/>
      <c r="G646" s="46"/>
      <c r="H646" s="46"/>
      <c r="I646" s="46"/>
    </row>
    <row r="647" spans="2:9">
      <c r="B647" s="46"/>
      <c r="C647" s="46"/>
      <c r="D647" s="46"/>
      <c r="E647" s="46"/>
      <c r="F647" s="46"/>
      <c r="G647" s="46"/>
      <c r="H647" s="46"/>
      <c r="I647" s="46"/>
    </row>
    <row r="648" spans="2:9">
      <c r="B648" s="46"/>
      <c r="C648" s="46"/>
      <c r="D648" s="46"/>
      <c r="E648" s="46"/>
      <c r="F648" s="46"/>
      <c r="G648" s="46"/>
      <c r="H648" s="46"/>
      <c r="I648" s="46"/>
    </row>
    <row r="649" spans="2:9">
      <c r="B649" s="46"/>
      <c r="C649" s="46"/>
      <c r="D649" s="46"/>
      <c r="E649" s="46"/>
      <c r="F649" s="46"/>
      <c r="G649" s="46"/>
      <c r="H649" s="46"/>
      <c r="I649" s="46"/>
    </row>
    <row r="650" spans="2:9">
      <c r="B650" s="46"/>
      <c r="C650" s="46"/>
      <c r="D650" s="46"/>
      <c r="E650" s="46"/>
      <c r="F650" s="46"/>
      <c r="G650" s="46"/>
      <c r="H650" s="46"/>
      <c r="I650" s="46"/>
    </row>
    <row r="651" spans="2:9">
      <c r="B651" s="46"/>
      <c r="C651" s="46"/>
      <c r="D651" s="46"/>
      <c r="E651" s="46"/>
      <c r="F651" s="46"/>
      <c r="G651" s="46"/>
      <c r="H651" s="46"/>
      <c r="I651" s="46"/>
    </row>
    <row r="652" spans="2:9">
      <c r="B652" s="46"/>
      <c r="C652" s="46"/>
      <c r="D652" s="46"/>
      <c r="E652" s="46"/>
      <c r="F652" s="46"/>
      <c r="G652" s="46"/>
      <c r="H652" s="46"/>
      <c r="I652" s="46"/>
    </row>
    <row r="653" spans="2:9">
      <c r="B653" s="46"/>
      <c r="C653" s="46"/>
      <c r="D653" s="46"/>
      <c r="E653" s="46"/>
      <c r="F653" s="46"/>
      <c r="G653" s="46"/>
      <c r="H653" s="46"/>
      <c r="I653" s="46"/>
    </row>
    <row r="654" spans="2:9">
      <c r="B654" s="46"/>
      <c r="C654" s="46"/>
      <c r="D654" s="46"/>
      <c r="E654" s="46"/>
      <c r="F654" s="46"/>
      <c r="G654" s="46"/>
      <c r="H654" s="46"/>
      <c r="I654" s="46"/>
    </row>
    <row r="655" spans="2:9">
      <c r="B655" s="46"/>
      <c r="C655" s="46"/>
      <c r="D655" s="46"/>
      <c r="E655" s="46"/>
      <c r="F655" s="46"/>
      <c r="G655" s="46"/>
      <c r="H655" s="46"/>
      <c r="I655" s="46"/>
    </row>
    <row r="656" spans="2:9">
      <c r="B656" s="46"/>
      <c r="C656" s="46"/>
      <c r="D656" s="46"/>
      <c r="E656" s="46"/>
      <c r="F656" s="46"/>
      <c r="G656" s="46"/>
      <c r="H656" s="46"/>
      <c r="I656" s="46"/>
    </row>
    <row r="657" spans="2:9">
      <c r="B657" s="46"/>
      <c r="C657" s="46"/>
      <c r="D657" s="46"/>
      <c r="E657" s="46"/>
      <c r="F657" s="46"/>
      <c r="G657" s="46"/>
      <c r="H657" s="46"/>
      <c r="I657" s="46"/>
    </row>
    <row r="658" spans="2:9">
      <c r="B658" s="46"/>
      <c r="C658" s="46"/>
      <c r="D658" s="46"/>
      <c r="E658" s="46"/>
      <c r="F658" s="46"/>
      <c r="G658" s="46"/>
      <c r="H658" s="46"/>
      <c r="I658" s="46"/>
    </row>
    <row r="659" spans="2:9">
      <c r="B659" s="46"/>
      <c r="C659" s="46"/>
      <c r="D659" s="46"/>
      <c r="E659" s="46"/>
      <c r="F659" s="46"/>
      <c r="G659" s="46"/>
      <c r="H659" s="46"/>
      <c r="I659" s="46"/>
    </row>
    <row r="660" spans="2:9">
      <c r="B660" s="46"/>
      <c r="C660" s="46"/>
      <c r="D660" s="46"/>
      <c r="E660" s="46"/>
      <c r="F660" s="46"/>
      <c r="G660" s="46"/>
      <c r="H660" s="46"/>
      <c r="I660" s="46"/>
    </row>
    <row r="661" spans="2:9">
      <c r="B661" s="46"/>
      <c r="C661" s="46"/>
      <c r="D661" s="46"/>
      <c r="E661" s="46"/>
      <c r="F661" s="46"/>
      <c r="G661" s="46"/>
      <c r="H661" s="46"/>
      <c r="I661" s="46"/>
    </row>
    <row r="662" spans="2:9">
      <c r="B662" s="46"/>
      <c r="C662" s="46"/>
      <c r="D662" s="46"/>
      <c r="E662" s="46"/>
      <c r="F662" s="46"/>
      <c r="G662" s="46"/>
      <c r="H662" s="46"/>
      <c r="I662" s="46"/>
    </row>
    <row r="663" spans="2:9">
      <c r="B663" s="46"/>
      <c r="C663" s="46"/>
      <c r="D663" s="46"/>
      <c r="E663" s="46"/>
      <c r="F663" s="46"/>
      <c r="G663" s="46"/>
      <c r="H663" s="46"/>
      <c r="I663" s="46"/>
    </row>
    <row r="664" spans="2:9">
      <c r="B664" s="46"/>
      <c r="C664" s="46"/>
      <c r="D664" s="46"/>
      <c r="E664" s="46"/>
      <c r="F664" s="46"/>
      <c r="G664" s="46"/>
      <c r="H664" s="46"/>
      <c r="I664" s="46"/>
    </row>
    <row r="665" spans="2:9">
      <c r="B665" s="46"/>
      <c r="C665" s="46"/>
      <c r="D665" s="46"/>
      <c r="E665" s="46"/>
      <c r="F665" s="46"/>
      <c r="G665" s="46"/>
      <c r="H665" s="46"/>
      <c r="I665" s="46"/>
    </row>
    <row r="666" spans="2:9">
      <c r="B666" s="46"/>
      <c r="C666" s="46"/>
      <c r="D666" s="46"/>
      <c r="E666" s="46"/>
      <c r="F666" s="46"/>
      <c r="G666" s="46"/>
      <c r="H666" s="46"/>
      <c r="I666" s="46"/>
    </row>
    <row r="667" spans="2:9">
      <c r="B667" s="46"/>
      <c r="C667" s="46"/>
      <c r="D667" s="46"/>
      <c r="E667" s="46"/>
      <c r="F667" s="46"/>
      <c r="G667" s="46"/>
      <c r="H667" s="46"/>
      <c r="I667" s="46"/>
    </row>
    <row r="668" spans="2:9">
      <c r="B668" s="46"/>
      <c r="C668" s="46"/>
      <c r="D668" s="46"/>
      <c r="E668" s="46"/>
      <c r="F668" s="46"/>
      <c r="G668" s="46"/>
      <c r="H668" s="46"/>
      <c r="I668" s="46"/>
    </row>
    <row r="669" spans="2:9">
      <c r="B669" s="46"/>
      <c r="C669" s="46"/>
      <c r="D669" s="46"/>
      <c r="E669" s="46"/>
      <c r="F669" s="46"/>
      <c r="G669" s="46"/>
      <c r="H669" s="46"/>
      <c r="I669" s="46"/>
    </row>
    <row r="670" spans="2:9">
      <c r="B670" s="46"/>
      <c r="C670" s="46"/>
      <c r="D670" s="46"/>
      <c r="E670" s="46"/>
      <c r="F670" s="46"/>
      <c r="G670" s="46"/>
      <c r="H670" s="46"/>
      <c r="I670" s="46"/>
    </row>
    <row r="671" spans="2:9">
      <c r="B671" s="46"/>
      <c r="C671" s="46"/>
      <c r="D671" s="46"/>
      <c r="E671" s="46"/>
      <c r="F671" s="46"/>
      <c r="G671" s="46"/>
      <c r="H671" s="46"/>
      <c r="I671" s="46"/>
    </row>
    <row r="672" spans="2:9">
      <c r="B672" s="46"/>
      <c r="C672" s="46"/>
      <c r="D672" s="46"/>
      <c r="E672" s="46"/>
      <c r="F672" s="46"/>
      <c r="G672" s="46"/>
      <c r="H672" s="46"/>
      <c r="I672" s="46"/>
    </row>
    <row r="673" spans="2:9">
      <c r="B673" s="46"/>
      <c r="C673" s="46"/>
      <c r="D673" s="46"/>
      <c r="E673" s="46"/>
      <c r="F673" s="46"/>
      <c r="G673" s="46"/>
      <c r="H673" s="46"/>
      <c r="I673" s="46"/>
    </row>
    <row r="674" spans="2:9">
      <c r="B674" s="46"/>
      <c r="C674" s="46"/>
      <c r="D674" s="46"/>
      <c r="E674" s="46"/>
      <c r="F674" s="46"/>
      <c r="G674" s="46"/>
      <c r="H674" s="46"/>
      <c r="I674" s="46"/>
    </row>
    <row r="675" spans="2:9">
      <c r="B675" s="46"/>
      <c r="C675" s="46"/>
      <c r="D675" s="46"/>
      <c r="E675" s="46"/>
      <c r="F675" s="46"/>
      <c r="G675" s="46"/>
      <c r="H675" s="46"/>
      <c r="I675" s="46"/>
    </row>
    <row r="676" spans="2:9">
      <c r="B676" s="46"/>
      <c r="C676" s="46"/>
      <c r="D676" s="46"/>
      <c r="E676" s="46"/>
      <c r="F676" s="46"/>
      <c r="G676" s="46"/>
      <c r="H676" s="46"/>
      <c r="I676" s="46"/>
    </row>
    <row r="677" spans="2:9">
      <c r="B677" s="46"/>
      <c r="C677" s="46"/>
      <c r="D677" s="46"/>
      <c r="E677" s="46"/>
      <c r="F677" s="46"/>
      <c r="G677" s="46"/>
      <c r="H677" s="46"/>
      <c r="I677" s="46"/>
    </row>
    <row r="678" spans="2:9">
      <c r="B678" s="46"/>
      <c r="C678" s="46"/>
      <c r="D678" s="46"/>
      <c r="E678" s="46"/>
      <c r="F678" s="46"/>
      <c r="G678" s="46"/>
      <c r="H678" s="46"/>
      <c r="I678" s="46"/>
    </row>
    <row r="679" spans="2:9">
      <c r="B679" s="46"/>
      <c r="C679" s="46"/>
      <c r="D679" s="46"/>
      <c r="E679" s="46"/>
      <c r="F679" s="46"/>
      <c r="G679" s="46"/>
      <c r="H679" s="46"/>
      <c r="I679" s="46"/>
    </row>
    <row r="680" spans="2:9">
      <c r="B680" s="46"/>
      <c r="C680" s="46"/>
      <c r="D680" s="46"/>
      <c r="E680" s="46"/>
      <c r="F680" s="46"/>
      <c r="G680" s="46"/>
      <c r="H680" s="46"/>
      <c r="I680" s="46"/>
    </row>
    <row r="681" spans="2:9">
      <c r="B681" s="46"/>
      <c r="C681" s="46"/>
      <c r="D681" s="46"/>
      <c r="E681" s="46"/>
      <c r="F681" s="46"/>
      <c r="G681" s="46"/>
      <c r="H681" s="46"/>
      <c r="I681" s="46"/>
    </row>
    <row r="682" spans="2:9">
      <c r="B682" s="46"/>
      <c r="C682" s="46"/>
      <c r="D682" s="46"/>
      <c r="E682" s="46"/>
      <c r="F682" s="46"/>
      <c r="G682" s="46"/>
      <c r="H682" s="46"/>
      <c r="I682" s="46"/>
    </row>
    <row r="683" spans="2:9">
      <c r="B683" s="46"/>
      <c r="C683" s="46"/>
      <c r="D683" s="46"/>
      <c r="E683" s="46"/>
      <c r="F683" s="46"/>
      <c r="G683" s="46"/>
      <c r="H683" s="46"/>
      <c r="I683" s="46"/>
    </row>
    <row r="684" spans="2:9">
      <c r="B684" s="46"/>
      <c r="C684" s="46"/>
      <c r="D684" s="46"/>
      <c r="E684" s="46"/>
      <c r="F684" s="46"/>
      <c r="G684" s="46"/>
      <c r="H684" s="46"/>
      <c r="I684" s="46"/>
    </row>
    <row r="685" spans="2:9">
      <c r="B685" s="46"/>
      <c r="C685" s="46"/>
      <c r="D685" s="46"/>
      <c r="E685" s="46"/>
      <c r="F685" s="46"/>
      <c r="G685" s="46"/>
      <c r="H685" s="46"/>
      <c r="I685" s="46"/>
    </row>
    <row r="686" spans="2:9">
      <c r="B686" s="46"/>
      <c r="C686" s="46"/>
      <c r="D686" s="46"/>
      <c r="E686" s="46"/>
      <c r="F686" s="46"/>
      <c r="G686" s="46"/>
      <c r="H686" s="46"/>
      <c r="I686" s="46"/>
    </row>
    <row r="687" spans="2:9">
      <c r="B687" s="46"/>
      <c r="C687" s="46"/>
      <c r="D687" s="46"/>
      <c r="E687" s="46"/>
      <c r="F687" s="46"/>
      <c r="G687" s="46"/>
      <c r="H687" s="46"/>
      <c r="I687" s="46"/>
    </row>
    <row r="688" spans="2:9">
      <c r="B688" s="46"/>
      <c r="C688" s="46"/>
      <c r="D688" s="46"/>
      <c r="E688" s="46"/>
      <c r="F688" s="46"/>
      <c r="G688" s="46"/>
      <c r="H688" s="46"/>
      <c r="I688" s="46"/>
    </row>
    <row r="689" spans="2:9">
      <c r="B689" s="46"/>
      <c r="C689" s="46"/>
      <c r="D689" s="46"/>
      <c r="E689" s="46"/>
      <c r="F689" s="46"/>
      <c r="G689" s="46"/>
      <c r="H689" s="46"/>
      <c r="I689" s="46"/>
    </row>
    <row r="690" spans="2:9">
      <c r="B690" s="46"/>
      <c r="C690" s="46"/>
      <c r="D690" s="46"/>
      <c r="E690" s="46"/>
      <c r="F690" s="46"/>
      <c r="G690" s="46"/>
      <c r="H690" s="46"/>
      <c r="I690" s="46"/>
    </row>
    <row r="691" spans="2:9">
      <c r="B691" s="46"/>
      <c r="C691" s="46"/>
      <c r="D691" s="46"/>
      <c r="E691" s="46"/>
      <c r="F691" s="46"/>
      <c r="G691" s="46"/>
      <c r="H691" s="46"/>
      <c r="I691" s="46"/>
    </row>
    <row r="692" spans="2:9">
      <c r="B692" s="46"/>
      <c r="C692" s="46"/>
      <c r="D692" s="46"/>
      <c r="E692" s="46"/>
      <c r="F692" s="46"/>
      <c r="G692" s="46"/>
      <c r="H692" s="46"/>
      <c r="I692" s="46"/>
    </row>
    <row r="693" spans="2:9">
      <c r="B693" s="46"/>
      <c r="C693" s="46"/>
      <c r="D693" s="46"/>
      <c r="E693" s="46"/>
      <c r="F693" s="46"/>
      <c r="G693" s="46"/>
      <c r="H693" s="46"/>
      <c r="I693" s="46"/>
    </row>
    <row r="694" spans="2:9">
      <c r="B694" s="46"/>
      <c r="C694" s="46"/>
      <c r="D694" s="46"/>
      <c r="E694" s="46"/>
      <c r="F694" s="46"/>
      <c r="G694" s="46"/>
      <c r="H694" s="46"/>
      <c r="I694" s="46"/>
    </row>
    <row r="695" spans="2:9">
      <c r="B695" s="46"/>
      <c r="C695" s="46"/>
      <c r="D695" s="46"/>
      <c r="E695" s="46"/>
      <c r="F695" s="46"/>
      <c r="G695" s="46"/>
      <c r="H695" s="46"/>
      <c r="I695" s="46"/>
    </row>
    <row r="696" spans="2:9">
      <c r="B696" s="46"/>
      <c r="C696" s="46"/>
      <c r="D696" s="46"/>
      <c r="E696" s="46"/>
      <c r="F696" s="46"/>
      <c r="G696" s="46"/>
      <c r="H696" s="46"/>
      <c r="I696" s="46"/>
    </row>
    <row r="697" spans="2:9">
      <c r="B697" s="46"/>
      <c r="C697" s="46"/>
      <c r="D697" s="46"/>
      <c r="E697" s="46"/>
      <c r="F697" s="46"/>
      <c r="G697" s="46"/>
      <c r="H697" s="46"/>
      <c r="I697" s="46"/>
    </row>
    <row r="698" spans="2:9">
      <c r="B698" s="46"/>
      <c r="C698" s="46"/>
      <c r="D698" s="46"/>
      <c r="E698" s="46"/>
      <c r="F698" s="46"/>
      <c r="G698" s="46"/>
      <c r="H698" s="46"/>
      <c r="I698" s="46"/>
    </row>
    <row r="699" spans="2:9">
      <c r="B699" s="46"/>
      <c r="C699" s="46"/>
      <c r="D699" s="46"/>
      <c r="E699" s="46"/>
      <c r="F699" s="46"/>
      <c r="G699" s="46"/>
      <c r="H699" s="46"/>
      <c r="I699" s="46"/>
    </row>
    <row r="700" spans="2:9">
      <c r="B700" s="46"/>
      <c r="C700" s="46"/>
      <c r="D700" s="46"/>
      <c r="E700" s="46"/>
      <c r="F700" s="46"/>
      <c r="G700" s="46"/>
      <c r="H700" s="46"/>
      <c r="I700" s="46"/>
    </row>
    <row r="701" spans="2:9">
      <c r="B701" s="46"/>
      <c r="C701" s="46"/>
      <c r="D701" s="46"/>
      <c r="E701" s="46"/>
      <c r="F701" s="46"/>
      <c r="G701" s="46"/>
      <c r="H701" s="46"/>
      <c r="I701" s="46"/>
    </row>
    <row r="702" spans="2:9">
      <c r="B702" s="46"/>
      <c r="C702" s="46"/>
      <c r="D702" s="46"/>
      <c r="E702" s="46"/>
      <c r="F702" s="46"/>
      <c r="G702" s="46"/>
      <c r="H702" s="46"/>
      <c r="I702" s="46"/>
    </row>
    <row r="703" spans="2:9">
      <c r="B703" s="46"/>
      <c r="C703" s="46"/>
      <c r="D703" s="46"/>
      <c r="E703" s="46"/>
      <c r="F703" s="46"/>
      <c r="G703" s="46"/>
      <c r="H703" s="46"/>
      <c r="I703" s="46"/>
    </row>
    <row r="704" spans="2:9">
      <c r="B704" s="46"/>
      <c r="C704" s="46"/>
      <c r="D704" s="46"/>
      <c r="E704" s="46"/>
      <c r="F704" s="46"/>
      <c r="G704" s="46"/>
      <c r="H704" s="46"/>
      <c r="I704" s="46"/>
    </row>
    <row r="705" spans="2:9">
      <c r="B705" s="46"/>
      <c r="C705" s="46"/>
      <c r="D705" s="46"/>
      <c r="E705" s="46"/>
      <c r="F705" s="46"/>
      <c r="G705" s="46"/>
      <c r="H705" s="46"/>
      <c r="I705" s="46"/>
    </row>
    <row r="706" spans="2:9">
      <c r="B706" s="46"/>
      <c r="C706" s="46"/>
      <c r="D706" s="46"/>
      <c r="E706" s="46"/>
      <c r="F706" s="46"/>
      <c r="G706" s="46"/>
      <c r="H706" s="46"/>
      <c r="I706" s="46"/>
    </row>
    <row r="707" spans="2:9">
      <c r="B707" s="46"/>
      <c r="C707" s="46"/>
      <c r="D707" s="46"/>
      <c r="E707" s="46"/>
      <c r="F707" s="46"/>
      <c r="G707" s="46"/>
      <c r="H707" s="46"/>
      <c r="I707" s="46"/>
    </row>
    <row r="708" spans="2:9">
      <c r="B708" s="46"/>
      <c r="C708" s="46"/>
      <c r="D708" s="46"/>
      <c r="E708" s="46"/>
      <c r="F708" s="46"/>
      <c r="G708" s="46"/>
      <c r="H708" s="46"/>
      <c r="I708" s="46"/>
    </row>
    <row r="709" spans="2:9">
      <c r="B709" s="46"/>
      <c r="C709" s="46"/>
      <c r="D709" s="46"/>
      <c r="E709" s="46"/>
      <c r="F709" s="46"/>
      <c r="G709" s="46"/>
      <c r="H709" s="46"/>
      <c r="I709" s="46"/>
    </row>
    <row r="710" spans="2:9">
      <c r="B710" s="46"/>
      <c r="C710" s="46"/>
      <c r="D710" s="46"/>
      <c r="E710" s="46"/>
      <c r="F710" s="46"/>
      <c r="G710" s="46"/>
      <c r="H710" s="46"/>
      <c r="I710" s="46"/>
    </row>
    <row r="711" spans="2:9">
      <c r="B711" s="46"/>
      <c r="C711" s="46"/>
      <c r="D711" s="46"/>
      <c r="E711" s="46"/>
      <c r="F711" s="46"/>
      <c r="G711" s="46"/>
      <c r="H711" s="46"/>
      <c r="I711" s="46"/>
    </row>
    <row r="712" spans="2:9">
      <c r="B712" s="46"/>
      <c r="C712" s="46"/>
      <c r="D712" s="46"/>
      <c r="E712" s="46"/>
      <c r="F712" s="46"/>
      <c r="G712" s="46"/>
      <c r="H712" s="46"/>
      <c r="I712" s="46"/>
    </row>
    <row r="713" spans="2:9">
      <c r="B713" s="46"/>
      <c r="C713" s="46"/>
      <c r="D713" s="46"/>
      <c r="E713" s="46"/>
      <c r="F713" s="46"/>
      <c r="G713" s="46"/>
      <c r="H713" s="46"/>
      <c r="I713" s="46"/>
    </row>
    <row r="714" spans="2:9">
      <c r="B714" s="46"/>
      <c r="C714" s="46"/>
      <c r="D714" s="46"/>
      <c r="E714" s="46"/>
      <c r="F714" s="46"/>
      <c r="G714" s="46"/>
      <c r="H714" s="46"/>
      <c r="I714" s="46"/>
    </row>
    <row r="715" spans="2:9">
      <c r="B715" s="46"/>
      <c r="C715" s="46"/>
      <c r="D715" s="46"/>
      <c r="E715" s="46"/>
      <c r="F715" s="46"/>
      <c r="G715" s="46"/>
      <c r="H715" s="46"/>
      <c r="I715" s="46"/>
    </row>
    <row r="716" spans="2:9">
      <c r="B716" s="46"/>
      <c r="C716" s="46"/>
      <c r="D716" s="46"/>
      <c r="E716" s="46"/>
      <c r="F716" s="46"/>
      <c r="G716" s="46"/>
      <c r="H716" s="46"/>
      <c r="I716" s="46"/>
    </row>
    <row r="717" spans="2:9">
      <c r="B717" s="46"/>
      <c r="C717" s="46"/>
      <c r="D717" s="46"/>
      <c r="E717" s="46"/>
      <c r="F717" s="46"/>
      <c r="G717" s="46"/>
      <c r="H717" s="46"/>
      <c r="I717" s="46"/>
    </row>
    <row r="718" spans="2:9">
      <c r="B718" s="46"/>
      <c r="C718" s="46"/>
      <c r="D718" s="46"/>
      <c r="E718" s="46"/>
      <c r="F718" s="46"/>
      <c r="G718" s="46"/>
      <c r="H718" s="46"/>
      <c r="I718" s="46"/>
    </row>
    <row r="719" spans="2:9">
      <c r="B719" s="46"/>
      <c r="C719" s="46"/>
      <c r="D719" s="46"/>
      <c r="E719" s="46"/>
      <c r="F719" s="46"/>
      <c r="G719" s="46"/>
      <c r="H719" s="46"/>
      <c r="I719" s="46"/>
    </row>
    <row r="720" spans="2:9">
      <c r="B720" s="46"/>
      <c r="C720" s="46"/>
      <c r="D720" s="46"/>
      <c r="E720" s="46"/>
      <c r="F720" s="46"/>
      <c r="G720" s="46"/>
      <c r="H720" s="46"/>
      <c r="I720" s="46"/>
    </row>
    <row r="721" spans="2:9">
      <c r="B721" s="46"/>
      <c r="C721" s="46"/>
      <c r="D721" s="46"/>
      <c r="E721" s="46"/>
      <c r="F721" s="46"/>
      <c r="G721" s="46"/>
      <c r="H721" s="46"/>
      <c r="I721" s="46"/>
    </row>
    <row r="722" spans="2:9">
      <c r="B722" s="46"/>
      <c r="C722" s="46"/>
      <c r="D722" s="46"/>
      <c r="E722" s="46"/>
      <c r="F722" s="46"/>
      <c r="G722" s="46"/>
      <c r="H722" s="46"/>
      <c r="I722" s="46"/>
    </row>
    <row r="723" spans="2:9">
      <c r="B723" s="46"/>
      <c r="C723" s="46"/>
      <c r="D723" s="46"/>
      <c r="E723" s="46"/>
      <c r="F723" s="46"/>
      <c r="G723" s="46"/>
      <c r="H723" s="46"/>
      <c r="I723" s="46"/>
    </row>
    <row r="724" spans="2:9">
      <c r="B724" s="46"/>
      <c r="C724" s="46"/>
      <c r="D724" s="46"/>
      <c r="E724" s="46"/>
      <c r="F724" s="46"/>
      <c r="G724" s="46"/>
      <c r="H724" s="46"/>
      <c r="I724" s="46"/>
    </row>
    <row r="725" spans="2:9">
      <c r="B725" s="46"/>
      <c r="C725" s="46"/>
      <c r="D725" s="46"/>
      <c r="E725" s="46"/>
      <c r="F725" s="46"/>
      <c r="G725" s="46"/>
      <c r="H725" s="46"/>
      <c r="I725" s="46"/>
    </row>
    <row r="726" spans="2:9">
      <c r="B726" s="46"/>
      <c r="C726" s="46"/>
      <c r="D726" s="46"/>
      <c r="E726" s="46"/>
      <c r="F726" s="46"/>
      <c r="G726" s="46"/>
      <c r="H726" s="46"/>
      <c r="I726" s="46"/>
    </row>
    <row r="727" spans="2:9">
      <c r="B727" s="46"/>
      <c r="C727" s="46"/>
      <c r="D727" s="46"/>
      <c r="E727" s="46"/>
      <c r="F727" s="46"/>
      <c r="G727" s="46"/>
      <c r="H727" s="46"/>
      <c r="I727" s="46"/>
    </row>
    <row r="728" spans="2:9">
      <c r="B728" s="46"/>
      <c r="C728" s="46"/>
      <c r="D728" s="46"/>
      <c r="E728" s="46"/>
      <c r="F728" s="46"/>
      <c r="G728" s="46"/>
      <c r="H728" s="46"/>
      <c r="I728" s="46"/>
    </row>
    <row r="729" spans="2:9">
      <c r="B729" s="46"/>
      <c r="C729" s="46"/>
      <c r="D729" s="46"/>
      <c r="E729" s="46"/>
      <c r="F729" s="46"/>
      <c r="G729" s="46"/>
      <c r="H729" s="46"/>
      <c r="I729" s="46"/>
    </row>
    <row r="730" spans="2:9">
      <c r="B730" s="46"/>
      <c r="C730" s="46"/>
      <c r="D730" s="46"/>
      <c r="E730" s="46"/>
      <c r="F730" s="46"/>
      <c r="G730" s="46"/>
      <c r="H730" s="46"/>
      <c r="I730" s="46"/>
    </row>
    <row r="731" spans="2:9">
      <c r="B731" s="46"/>
      <c r="C731" s="46"/>
      <c r="D731" s="46"/>
      <c r="E731" s="46"/>
      <c r="F731" s="46"/>
      <c r="G731" s="46"/>
      <c r="H731" s="46"/>
      <c r="I731" s="46"/>
    </row>
    <row r="732" spans="2:9">
      <c r="B732" s="46"/>
      <c r="C732" s="46"/>
      <c r="D732" s="46"/>
      <c r="E732" s="46"/>
      <c r="F732" s="46"/>
      <c r="G732" s="46"/>
      <c r="H732" s="46"/>
      <c r="I732" s="46"/>
    </row>
    <row r="733" spans="2:9">
      <c r="B733" s="46"/>
      <c r="C733" s="46"/>
      <c r="D733" s="46"/>
      <c r="E733" s="46"/>
      <c r="F733" s="46"/>
      <c r="G733" s="46"/>
      <c r="H733" s="46"/>
      <c r="I733" s="46"/>
    </row>
    <row r="734" spans="2:9">
      <c r="B734" s="46"/>
      <c r="C734" s="46"/>
      <c r="D734" s="46"/>
      <c r="E734" s="46"/>
      <c r="F734" s="46"/>
      <c r="G734" s="46"/>
      <c r="H734" s="46"/>
      <c r="I734" s="46"/>
    </row>
    <row r="735" spans="2:9">
      <c r="B735" s="46"/>
      <c r="C735" s="46"/>
      <c r="D735" s="46"/>
      <c r="E735" s="46"/>
      <c r="F735" s="46"/>
      <c r="G735" s="46"/>
      <c r="H735" s="46"/>
      <c r="I735" s="46"/>
    </row>
    <row r="736" spans="2:9">
      <c r="B736" s="46"/>
      <c r="C736" s="46"/>
      <c r="D736" s="46"/>
      <c r="E736" s="46"/>
      <c r="F736" s="46"/>
      <c r="G736" s="46"/>
      <c r="H736" s="46"/>
      <c r="I736" s="46"/>
    </row>
    <row r="737" spans="2:9">
      <c r="B737" s="46"/>
      <c r="C737" s="46"/>
      <c r="D737" s="46"/>
      <c r="E737" s="46"/>
      <c r="F737" s="46"/>
      <c r="G737" s="46"/>
      <c r="H737" s="46"/>
      <c r="I737" s="46"/>
    </row>
    <row r="738" spans="2:9">
      <c r="B738" s="46"/>
      <c r="C738" s="46"/>
      <c r="D738" s="46"/>
      <c r="E738" s="46"/>
      <c r="F738" s="46"/>
      <c r="G738" s="46"/>
      <c r="H738" s="46"/>
      <c r="I738" s="46"/>
    </row>
    <row r="739" spans="2:9">
      <c r="B739" s="46"/>
      <c r="C739" s="46"/>
      <c r="D739" s="46"/>
      <c r="E739" s="46"/>
      <c r="F739" s="46"/>
      <c r="G739" s="46"/>
      <c r="H739" s="46"/>
      <c r="I739" s="46"/>
    </row>
    <row r="740" spans="2:9">
      <c r="B740" s="46"/>
      <c r="C740" s="46"/>
      <c r="D740" s="46"/>
      <c r="E740" s="46"/>
      <c r="F740" s="46"/>
      <c r="G740" s="46"/>
      <c r="H740" s="46"/>
      <c r="I740" s="46"/>
    </row>
    <row r="741" spans="2:9">
      <c r="B741" s="46"/>
      <c r="C741" s="46"/>
      <c r="D741" s="46"/>
      <c r="E741" s="46"/>
      <c r="F741" s="46"/>
      <c r="G741" s="46"/>
      <c r="H741" s="46"/>
      <c r="I741" s="46"/>
    </row>
    <row r="742" spans="2:9">
      <c r="B742" s="46"/>
      <c r="C742" s="46"/>
      <c r="D742" s="46"/>
      <c r="E742" s="46"/>
      <c r="F742" s="46"/>
      <c r="G742" s="46"/>
      <c r="H742" s="46"/>
      <c r="I742" s="46"/>
    </row>
    <row r="743" spans="2:9">
      <c r="B743" s="46"/>
      <c r="C743" s="46"/>
      <c r="D743" s="46"/>
      <c r="E743" s="46"/>
      <c r="F743" s="46"/>
      <c r="G743" s="46"/>
      <c r="H743" s="46"/>
      <c r="I743" s="46"/>
    </row>
    <row r="744" spans="2:9">
      <c r="B744" s="46"/>
      <c r="C744" s="46"/>
      <c r="D744" s="46"/>
      <c r="E744" s="46"/>
      <c r="F744" s="46"/>
      <c r="G744" s="46"/>
      <c r="H744" s="46"/>
      <c r="I744" s="46"/>
    </row>
    <row r="745" spans="2:9">
      <c r="B745" s="46"/>
      <c r="C745" s="46"/>
      <c r="D745" s="46"/>
      <c r="E745" s="46"/>
      <c r="F745" s="46"/>
      <c r="G745" s="46"/>
      <c r="H745" s="46"/>
      <c r="I745" s="46"/>
    </row>
    <row r="746" spans="2:9">
      <c r="B746" s="46"/>
      <c r="C746" s="46"/>
      <c r="D746" s="46"/>
      <c r="E746" s="46"/>
      <c r="F746" s="46"/>
      <c r="G746" s="46"/>
      <c r="H746" s="46"/>
      <c r="I746" s="46"/>
    </row>
    <row r="747" spans="2:9">
      <c r="B747" s="46"/>
      <c r="C747" s="46"/>
      <c r="D747" s="46"/>
      <c r="E747" s="46"/>
      <c r="F747" s="46"/>
      <c r="G747" s="46"/>
      <c r="H747" s="46"/>
      <c r="I747" s="46"/>
    </row>
    <row r="748" spans="2:9">
      <c r="B748" s="46"/>
      <c r="C748" s="46"/>
      <c r="D748" s="46"/>
      <c r="E748" s="46"/>
      <c r="F748" s="46"/>
      <c r="G748" s="46"/>
      <c r="H748" s="46"/>
      <c r="I748" s="46"/>
    </row>
    <row r="749" spans="2:9">
      <c r="B749" s="46"/>
      <c r="C749" s="46"/>
      <c r="D749" s="46"/>
      <c r="E749" s="46"/>
      <c r="F749" s="46"/>
      <c r="G749" s="46"/>
      <c r="H749" s="46"/>
      <c r="I749" s="46"/>
    </row>
    <row r="750" spans="2:9">
      <c r="B750" s="46"/>
      <c r="C750" s="46"/>
      <c r="D750" s="46"/>
      <c r="E750" s="46"/>
      <c r="F750" s="46"/>
      <c r="G750" s="46"/>
      <c r="H750" s="46"/>
      <c r="I750" s="46"/>
    </row>
    <row r="751" spans="2:9">
      <c r="B751" s="46"/>
      <c r="C751" s="46"/>
      <c r="D751" s="46"/>
      <c r="E751" s="46"/>
      <c r="F751" s="46"/>
      <c r="G751" s="46"/>
      <c r="H751" s="46"/>
      <c r="I751" s="46"/>
    </row>
    <row r="752" spans="2:9">
      <c r="B752" s="46"/>
      <c r="C752" s="46"/>
      <c r="D752" s="46"/>
      <c r="E752" s="46"/>
      <c r="F752" s="46"/>
      <c r="G752" s="46"/>
      <c r="H752" s="46"/>
      <c r="I752" s="46"/>
    </row>
    <row r="753" spans="2:9">
      <c r="B753" s="46"/>
      <c r="C753" s="46"/>
      <c r="D753" s="46"/>
      <c r="E753" s="46"/>
      <c r="F753" s="46"/>
      <c r="G753" s="46"/>
      <c r="H753" s="46"/>
      <c r="I753" s="46"/>
    </row>
    <row r="754" spans="2:9">
      <c r="B754" s="46"/>
      <c r="C754" s="46"/>
      <c r="D754" s="46"/>
      <c r="E754" s="46"/>
      <c r="F754" s="46"/>
      <c r="G754" s="46"/>
      <c r="H754" s="46"/>
      <c r="I754" s="46"/>
    </row>
    <row r="755" spans="2:9">
      <c r="B755" s="46"/>
      <c r="C755" s="46"/>
      <c r="D755" s="46"/>
      <c r="E755" s="46"/>
      <c r="F755" s="46"/>
      <c r="G755" s="46"/>
      <c r="H755" s="46"/>
      <c r="I755" s="46"/>
    </row>
    <row r="756" spans="2:9">
      <c r="B756" s="46"/>
      <c r="C756" s="46"/>
      <c r="D756" s="46"/>
      <c r="E756" s="46"/>
      <c r="F756" s="46"/>
      <c r="G756" s="46"/>
      <c r="H756" s="46"/>
      <c r="I756" s="46"/>
    </row>
    <row r="757" spans="2:9">
      <c r="B757" s="46"/>
      <c r="C757" s="46"/>
      <c r="D757" s="46"/>
      <c r="E757" s="46"/>
      <c r="F757" s="46"/>
      <c r="G757" s="46"/>
      <c r="H757" s="46"/>
      <c r="I757" s="46"/>
    </row>
    <row r="758" spans="2:9">
      <c r="B758" s="46"/>
      <c r="C758" s="46"/>
      <c r="D758" s="46"/>
      <c r="E758" s="46"/>
      <c r="F758" s="46"/>
      <c r="G758" s="46"/>
      <c r="H758" s="46"/>
      <c r="I758" s="46"/>
    </row>
    <row r="759" spans="2:9">
      <c r="B759" s="46"/>
      <c r="C759" s="46"/>
      <c r="D759" s="46"/>
      <c r="E759" s="46"/>
      <c r="F759" s="46"/>
      <c r="G759" s="46"/>
      <c r="H759" s="46"/>
      <c r="I759" s="46"/>
    </row>
    <row r="760" spans="2:9">
      <c r="B760" s="46"/>
      <c r="C760" s="46"/>
      <c r="D760" s="46"/>
      <c r="E760" s="46"/>
      <c r="F760" s="46"/>
      <c r="G760" s="46"/>
      <c r="H760" s="46"/>
      <c r="I760" s="46"/>
    </row>
    <row r="761" spans="2:9">
      <c r="B761" s="46"/>
      <c r="C761" s="46"/>
      <c r="D761" s="46"/>
      <c r="E761" s="46"/>
      <c r="F761" s="46"/>
      <c r="G761" s="46"/>
      <c r="H761" s="46"/>
      <c r="I761" s="46"/>
    </row>
    <row r="762" spans="2:9">
      <c r="B762" s="46"/>
      <c r="C762" s="46"/>
      <c r="D762" s="46"/>
      <c r="E762" s="46"/>
      <c r="F762" s="46"/>
      <c r="G762" s="46"/>
      <c r="H762" s="46"/>
      <c r="I762" s="46"/>
    </row>
    <row r="763" spans="2:9">
      <c r="B763" s="46"/>
      <c r="C763" s="46"/>
      <c r="D763" s="46"/>
      <c r="E763" s="46"/>
      <c r="F763" s="46"/>
      <c r="G763" s="46"/>
      <c r="H763" s="46"/>
      <c r="I763" s="46"/>
    </row>
    <row r="764" spans="2:9">
      <c r="B764" s="46"/>
      <c r="C764" s="46"/>
      <c r="D764" s="46"/>
      <c r="E764" s="46"/>
      <c r="F764" s="46"/>
      <c r="G764" s="46"/>
      <c r="H764" s="46"/>
      <c r="I764" s="46"/>
    </row>
    <row r="765" spans="2:9">
      <c r="B765" s="46"/>
      <c r="C765" s="46"/>
      <c r="D765" s="46"/>
      <c r="E765" s="46"/>
      <c r="F765" s="46"/>
      <c r="G765" s="46"/>
      <c r="H765" s="46"/>
      <c r="I765" s="46"/>
    </row>
    <row r="766" spans="2:9">
      <c r="B766" s="46"/>
      <c r="C766" s="46"/>
      <c r="D766" s="46"/>
      <c r="E766" s="46"/>
      <c r="F766" s="46"/>
      <c r="G766" s="46"/>
      <c r="H766" s="46"/>
      <c r="I766" s="46"/>
    </row>
    <row r="767" spans="2:9">
      <c r="B767" s="46"/>
      <c r="C767" s="46"/>
      <c r="D767" s="46"/>
      <c r="E767" s="46"/>
      <c r="F767" s="46"/>
      <c r="G767" s="46"/>
      <c r="H767" s="46"/>
      <c r="I767" s="46"/>
    </row>
    <row r="768" spans="2:9">
      <c r="B768" s="46"/>
      <c r="C768" s="46"/>
      <c r="D768" s="46"/>
      <c r="E768" s="46"/>
      <c r="F768" s="46"/>
      <c r="G768" s="46"/>
      <c r="H768" s="46"/>
      <c r="I768" s="46"/>
    </row>
    <row r="769" spans="2:9">
      <c r="B769" s="46"/>
      <c r="C769" s="46"/>
      <c r="D769" s="46"/>
      <c r="E769" s="46"/>
      <c r="F769" s="46"/>
      <c r="G769" s="46"/>
      <c r="H769" s="46"/>
      <c r="I769" s="46"/>
    </row>
    <row r="770" spans="2:9">
      <c r="B770" s="46"/>
      <c r="C770" s="46"/>
      <c r="D770" s="46"/>
      <c r="E770" s="46"/>
      <c r="F770" s="46"/>
      <c r="G770" s="46"/>
      <c r="H770" s="46"/>
      <c r="I770" s="46"/>
    </row>
    <row r="771" spans="2:9">
      <c r="B771" s="46"/>
      <c r="C771" s="46"/>
      <c r="D771" s="46"/>
      <c r="E771" s="46"/>
      <c r="F771" s="46"/>
      <c r="G771" s="46"/>
      <c r="H771" s="46"/>
      <c r="I771" s="46"/>
    </row>
    <row r="772" spans="2:9">
      <c r="B772" s="46"/>
      <c r="C772" s="46"/>
      <c r="D772" s="46"/>
      <c r="E772" s="46"/>
      <c r="F772" s="46"/>
      <c r="G772" s="46"/>
      <c r="H772" s="46"/>
      <c r="I772" s="46"/>
    </row>
    <row r="773" spans="2:9">
      <c r="B773" s="46"/>
      <c r="C773" s="46"/>
      <c r="D773" s="46"/>
      <c r="E773" s="46"/>
      <c r="F773" s="46"/>
      <c r="G773" s="46"/>
      <c r="H773" s="46"/>
      <c r="I773" s="46"/>
    </row>
    <row r="774" spans="2:9">
      <c r="B774" s="46"/>
      <c r="C774" s="46"/>
      <c r="D774" s="46"/>
      <c r="E774" s="46"/>
      <c r="F774" s="46"/>
      <c r="G774" s="46"/>
      <c r="H774" s="46"/>
      <c r="I774" s="46"/>
    </row>
    <row r="775" spans="2:9">
      <c r="B775" s="46"/>
      <c r="C775" s="46"/>
      <c r="D775" s="46"/>
      <c r="E775" s="46"/>
      <c r="F775" s="46"/>
      <c r="G775" s="46"/>
      <c r="H775" s="46"/>
      <c r="I775" s="46"/>
    </row>
    <row r="776" spans="2:9">
      <c r="B776" s="46"/>
      <c r="C776" s="46"/>
      <c r="D776" s="46"/>
      <c r="E776" s="46"/>
      <c r="F776" s="46"/>
      <c r="G776" s="46"/>
      <c r="H776" s="46"/>
      <c r="I776" s="46"/>
    </row>
    <row r="777" spans="2:9">
      <c r="B777" s="46"/>
      <c r="C777" s="46"/>
      <c r="D777" s="46"/>
      <c r="E777" s="46"/>
      <c r="F777" s="46"/>
      <c r="G777" s="46"/>
      <c r="H777" s="46"/>
      <c r="I777" s="46"/>
    </row>
    <row r="778" spans="2:9">
      <c r="B778" s="46"/>
      <c r="C778" s="46"/>
      <c r="D778" s="46"/>
      <c r="E778" s="46"/>
      <c r="F778" s="46"/>
      <c r="G778" s="46"/>
      <c r="H778" s="46"/>
      <c r="I778" s="46"/>
    </row>
    <row r="779" spans="2:9">
      <c r="B779" s="46"/>
      <c r="C779" s="46"/>
      <c r="D779" s="46"/>
      <c r="E779" s="46"/>
      <c r="F779" s="46"/>
      <c r="G779" s="46"/>
      <c r="H779" s="46"/>
      <c r="I779" s="46"/>
    </row>
    <row r="780" spans="2:9">
      <c r="B780" s="46"/>
      <c r="C780" s="46"/>
      <c r="D780" s="46"/>
      <c r="E780" s="46"/>
      <c r="F780" s="46"/>
      <c r="G780" s="46"/>
      <c r="H780" s="46"/>
      <c r="I780" s="46"/>
    </row>
    <row r="781" spans="2:9">
      <c r="B781" s="46"/>
      <c r="C781" s="46"/>
      <c r="D781" s="46"/>
      <c r="E781" s="46"/>
      <c r="F781" s="46"/>
      <c r="G781" s="46"/>
      <c r="H781" s="46"/>
      <c r="I781" s="46"/>
    </row>
    <row r="782" spans="2:9">
      <c r="B782" s="46"/>
      <c r="C782" s="46"/>
      <c r="D782" s="46"/>
      <c r="E782" s="46"/>
      <c r="F782" s="46"/>
      <c r="G782" s="46"/>
      <c r="H782" s="46"/>
      <c r="I782" s="46"/>
    </row>
    <row r="783" spans="2:9">
      <c r="B783" s="46"/>
      <c r="C783" s="46"/>
      <c r="D783" s="46"/>
      <c r="E783" s="46"/>
      <c r="F783" s="46"/>
      <c r="G783" s="46"/>
      <c r="H783" s="46"/>
      <c r="I783" s="46"/>
    </row>
    <row r="784" spans="2:9">
      <c r="B784" s="46"/>
      <c r="C784" s="46"/>
      <c r="D784" s="46"/>
      <c r="E784" s="46"/>
      <c r="F784" s="46"/>
      <c r="G784" s="46"/>
      <c r="H784" s="46"/>
      <c r="I784" s="46"/>
    </row>
    <row r="785" spans="2:9">
      <c r="B785" s="46"/>
      <c r="C785" s="46"/>
      <c r="D785" s="46"/>
      <c r="E785" s="46"/>
      <c r="F785" s="46"/>
      <c r="G785" s="46"/>
      <c r="H785" s="46"/>
      <c r="I785" s="46"/>
    </row>
    <row r="786" spans="2:9">
      <c r="B786" s="46"/>
      <c r="C786" s="46"/>
      <c r="D786" s="46"/>
      <c r="E786" s="46"/>
      <c r="F786" s="46"/>
      <c r="G786" s="46"/>
      <c r="H786" s="46"/>
      <c r="I786" s="46"/>
    </row>
    <row r="787" spans="2:9">
      <c r="B787" s="46"/>
      <c r="C787" s="46"/>
      <c r="D787" s="46"/>
      <c r="E787" s="46"/>
      <c r="F787" s="46"/>
      <c r="G787" s="46"/>
      <c r="H787" s="46"/>
      <c r="I787" s="46"/>
    </row>
    <row r="788" spans="2:9">
      <c r="B788" s="46"/>
      <c r="C788" s="46"/>
      <c r="D788" s="46"/>
      <c r="E788" s="46"/>
      <c r="F788" s="46"/>
      <c r="G788" s="46"/>
      <c r="H788" s="46"/>
      <c r="I788" s="46"/>
    </row>
    <row r="789" spans="2:9">
      <c r="B789" s="46"/>
      <c r="C789" s="46"/>
      <c r="D789" s="46"/>
      <c r="E789" s="46"/>
      <c r="F789" s="46"/>
      <c r="G789" s="46"/>
      <c r="H789" s="46"/>
      <c r="I789" s="46"/>
    </row>
    <row r="790" spans="2:9">
      <c r="B790" s="46"/>
      <c r="C790" s="46"/>
      <c r="D790" s="46"/>
      <c r="E790" s="46"/>
      <c r="F790" s="46"/>
      <c r="G790" s="46"/>
      <c r="H790" s="46"/>
      <c r="I790" s="46"/>
    </row>
    <row r="791" spans="2:9">
      <c r="B791" s="46"/>
      <c r="C791" s="46"/>
      <c r="D791" s="46"/>
      <c r="E791" s="46"/>
      <c r="F791" s="46"/>
      <c r="G791" s="46"/>
      <c r="H791" s="46"/>
      <c r="I791" s="46"/>
    </row>
    <row r="792" spans="2:9">
      <c r="B792" s="46"/>
      <c r="C792" s="46"/>
      <c r="D792" s="46"/>
      <c r="E792" s="46"/>
      <c r="F792" s="46"/>
      <c r="G792" s="46"/>
      <c r="H792" s="46"/>
      <c r="I792" s="46"/>
    </row>
    <row r="793" spans="2:9">
      <c r="B793" s="46"/>
      <c r="C793" s="46"/>
      <c r="D793" s="46"/>
      <c r="E793" s="46"/>
      <c r="F793" s="46"/>
      <c r="G793" s="46"/>
      <c r="H793" s="46"/>
      <c r="I793" s="46"/>
    </row>
    <row r="794" spans="2:9">
      <c r="B794" s="46"/>
      <c r="C794" s="46"/>
      <c r="D794" s="46"/>
      <c r="E794" s="46"/>
      <c r="F794" s="46"/>
      <c r="G794" s="46"/>
      <c r="H794" s="46"/>
      <c r="I794" s="46"/>
    </row>
    <row r="795" spans="2:9">
      <c r="B795" s="46"/>
      <c r="C795" s="46"/>
      <c r="D795" s="46"/>
      <c r="E795" s="46"/>
      <c r="F795" s="46"/>
      <c r="G795" s="46"/>
      <c r="H795" s="46"/>
      <c r="I795" s="46"/>
    </row>
    <row r="796" spans="2:9">
      <c r="B796" s="46"/>
      <c r="C796" s="46"/>
      <c r="D796" s="46"/>
      <c r="E796" s="46"/>
      <c r="F796" s="46"/>
      <c r="G796" s="46"/>
      <c r="H796" s="46"/>
      <c r="I796" s="46"/>
    </row>
    <row r="797" spans="2:9">
      <c r="B797" s="46"/>
      <c r="C797" s="46"/>
      <c r="D797" s="46"/>
      <c r="E797" s="46"/>
      <c r="F797" s="46"/>
      <c r="G797" s="46"/>
      <c r="H797" s="46"/>
      <c r="I797" s="46"/>
    </row>
    <row r="798" spans="2:9">
      <c r="B798" s="46"/>
      <c r="C798" s="46"/>
      <c r="D798" s="46"/>
      <c r="E798" s="46"/>
      <c r="F798" s="46"/>
      <c r="G798" s="46"/>
      <c r="H798" s="46"/>
      <c r="I798" s="46"/>
    </row>
    <row r="799" spans="2:9">
      <c r="B799" s="46"/>
      <c r="C799" s="46"/>
      <c r="D799" s="46"/>
      <c r="E799" s="46"/>
      <c r="F799" s="46"/>
      <c r="G799" s="46"/>
      <c r="H799" s="46"/>
      <c r="I799" s="46"/>
    </row>
    <row r="800" spans="2:9">
      <c r="B800" s="46"/>
      <c r="C800" s="46"/>
      <c r="D800" s="46"/>
      <c r="E800" s="46"/>
      <c r="F800" s="46"/>
      <c r="G800" s="46"/>
      <c r="H800" s="46"/>
      <c r="I800" s="46"/>
    </row>
    <row r="801" spans="2:9">
      <c r="B801" s="46"/>
      <c r="C801" s="46"/>
      <c r="D801" s="46"/>
      <c r="E801" s="46"/>
      <c r="F801" s="46"/>
      <c r="G801" s="46"/>
      <c r="H801" s="46"/>
      <c r="I801" s="46"/>
    </row>
    <row r="802" spans="2:9">
      <c r="B802" s="46"/>
      <c r="C802" s="46"/>
      <c r="D802" s="46"/>
      <c r="E802" s="46"/>
      <c r="F802" s="46"/>
      <c r="G802" s="46"/>
      <c r="H802" s="46"/>
      <c r="I802" s="46"/>
    </row>
    <row r="803" spans="2:9">
      <c r="B803" s="46"/>
      <c r="C803" s="46"/>
      <c r="D803" s="46"/>
      <c r="E803" s="46"/>
      <c r="F803" s="46"/>
      <c r="G803" s="46"/>
      <c r="H803" s="46"/>
      <c r="I803" s="46"/>
    </row>
    <row r="804" spans="2:9">
      <c r="B804" s="46"/>
      <c r="C804" s="46"/>
      <c r="D804" s="46"/>
      <c r="E804" s="46"/>
      <c r="F804" s="46"/>
      <c r="G804" s="46"/>
      <c r="H804" s="46"/>
      <c r="I804" s="46"/>
    </row>
    <row r="805" spans="2:9">
      <c r="B805" s="46"/>
      <c r="C805" s="46"/>
      <c r="D805" s="46"/>
      <c r="E805" s="46"/>
      <c r="F805" s="46"/>
      <c r="G805" s="46"/>
      <c r="H805" s="46"/>
      <c r="I805" s="46"/>
    </row>
    <row r="806" spans="2:9">
      <c r="B806" s="46"/>
      <c r="C806" s="46"/>
      <c r="D806" s="46"/>
      <c r="E806" s="46"/>
      <c r="F806" s="46"/>
      <c r="G806" s="46"/>
      <c r="H806" s="46"/>
      <c r="I806" s="46"/>
    </row>
    <row r="807" spans="2:9">
      <c r="B807" s="46"/>
      <c r="C807" s="46"/>
      <c r="D807" s="46"/>
      <c r="E807" s="46"/>
      <c r="F807" s="46"/>
      <c r="G807" s="46"/>
      <c r="H807" s="46"/>
      <c r="I807" s="46"/>
    </row>
    <row r="808" spans="2:9">
      <c r="B808" s="46"/>
      <c r="C808" s="46"/>
      <c r="D808" s="46"/>
      <c r="E808" s="46"/>
      <c r="F808" s="46"/>
      <c r="G808" s="46"/>
      <c r="H808" s="46"/>
      <c r="I808" s="46"/>
    </row>
    <row r="809" spans="2:9">
      <c r="B809" s="46"/>
      <c r="C809" s="46"/>
      <c r="D809" s="46"/>
      <c r="E809" s="46"/>
      <c r="F809" s="46"/>
      <c r="G809" s="46"/>
      <c r="H809" s="46"/>
      <c r="I809" s="46"/>
    </row>
    <row r="810" spans="2:9">
      <c r="B810" s="46"/>
      <c r="C810" s="46"/>
      <c r="D810" s="46"/>
      <c r="E810" s="46"/>
      <c r="F810" s="46"/>
      <c r="G810" s="46"/>
      <c r="H810" s="46"/>
      <c r="I810" s="46"/>
    </row>
    <row r="811" spans="2:9">
      <c r="B811" s="46"/>
      <c r="C811" s="46"/>
      <c r="D811" s="46"/>
      <c r="E811" s="46"/>
      <c r="F811" s="46"/>
      <c r="G811" s="46"/>
      <c r="H811" s="46"/>
      <c r="I811" s="46"/>
    </row>
    <row r="812" spans="2:9">
      <c r="B812" s="46"/>
      <c r="C812" s="46"/>
      <c r="D812" s="46"/>
      <c r="E812" s="46"/>
      <c r="F812" s="46"/>
      <c r="G812" s="46"/>
      <c r="H812" s="46"/>
      <c r="I812" s="46"/>
    </row>
    <row r="813" spans="2:9">
      <c r="B813" s="46"/>
      <c r="C813" s="46"/>
      <c r="D813" s="46"/>
      <c r="E813" s="46"/>
      <c r="F813" s="46"/>
      <c r="G813" s="46"/>
      <c r="H813" s="46"/>
      <c r="I813" s="46"/>
    </row>
    <row r="814" spans="2:9">
      <c r="B814" s="46"/>
      <c r="C814" s="46"/>
      <c r="D814" s="46"/>
      <c r="E814" s="46"/>
      <c r="F814" s="46"/>
      <c r="G814" s="46"/>
      <c r="H814" s="46"/>
      <c r="I814" s="46"/>
    </row>
    <row r="815" spans="2:9">
      <c r="B815" s="46"/>
      <c r="C815" s="46"/>
      <c r="D815" s="46"/>
      <c r="E815" s="46"/>
      <c r="F815" s="46"/>
      <c r="G815" s="46"/>
      <c r="H815" s="46"/>
      <c r="I815" s="46"/>
    </row>
    <row r="816" spans="2:9">
      <c r="B816" s="46"/>
      <c r="C816" s="46"/>
      <c r="D816" s="46"/>
      <c r="E816" s="46"/>
      <c r="F816" s="46"/>
      <c r="G816" s="46"/>
      <c r="H816" s="46"/>
      <c r="I816" s="46"/>
    </row>
    <row r="817" spans="2:9">
      <c r="B817" s="46"/>
      <c r="C817" s="46"/>
      <c r="D817" s="46"/>
      <c r="E817" s="46"/>
      <c r="F817" s="46"/>
      <c r="G817" s="46"/>
      <c r="H817" s="46"/>
      <c r="I817" s="46"/>
    </row>
    <row r="818" spans="2:9">
      <c r="B818" s="46"/>
      <c r="C818" s="46"/>
      <c r="D818" s="46"/>
      <c r="E818" s="46"/>
      <c r="F818" s="46"/>
      <c r="G818" s="46"/>
      <c r="H818" s="46"/>
      <c r="I818" s="46"/>
    </row>
    <row r="819" spans="2:9">
      <c r="B819" s="46"/>
      <c r="C819" s="46"/>
      <c r="D819" s="46"/>
      <c r="E819" s="46"/>
      <c r="F819" s="46"/>
      <c r="G819" s="46"/>
      <c r="H819" s="46"/>
      <c r="I819" s="46"/>
    </row>
    <row r="820" spans="2:9">
      <c r="B820" s="46"/>
      <c r="C820" s="46"/>
      <c r="D820" s="46"/>
      <c r="E820" s="46"/>
      <c r="F820" s="46"/>
      <c r="G820" s="46"/>
      <c r="H820" s="46"/>
      <c r="I820" s="46"/>
    </row>
    <row r="821" spans="2:9">
      <c r="B821" s="46"/>
      <c r="C821" s="46"/>
      <c r="D821" s="46"/>
      <c r="E821" s="46"/>
      <c r="F821" s="46"/>
      <c r="G821" s="46"/>
      <c r="H821" s="46"/>
      <c r="I821" s="46"/>
    </row>
    <row r="822" spans="2:9">
      <c r="B822" s="46"/>
      <c r="C822" s="46"/>
      <c r="D822" s="46"/>
      <c r="E822" s="46"/>
      <c r="F822" s="46"/>
      <c r="G822" s="46"/>
      <c r="H822" s="46"/>
      <c r="I822" s="46"/>
    </row>
    <row r="823" spans="2:9">
      <c r="B823" s="46"/>
      <c r="C823" s="46"/>
      <c r="D823" s="46"/>
      <c r="E823" s="46"/>
      <c r="F823" s="46"/>
      <c r="G823" s="46"/>
      <c r="H823" s="46"/>
      <c r="I823" s="46"/>
    </row>
    <row r="824" spans="2:9">
      <c r="B824" s="46"/>
      <c r="C824" s="46"/>
      <c r="D824" s="46"/>
      <c r="E824" s="46"/>
      <c r="F824" s="46"/>
      <c r="G824" s="46"/>
      <c r="H824" s="46"/>
      <c r="I824" s="46"/>
    </row>
    <row r="825" spans="2:9">
      <c r="B825" s="46"/>
      <c r="C825" s="46"/>
      <c r="D825" s="46"/>
      <c r="E825" s="46"/>
      <c r="F825" s="46"/>
      <c r="G825" s="46"/>
      <c r="H825" s="46"/>
      <c r="I825" s="46"/>
    </row>
    <row r="826" spans="2:9">
      <c r="B826" s="46"/>
      <c r="C826" s="46"/>
      <c r="D826" s="46"/>
      <c r="E826" s="46"/>
      <c r="F826" s="46"/>
      <c r="G826" s="46"/>
      <c r="H826" s="46"/>
      <c r="I826" s="46"/>
    </row>
    <row r="827" spans="2:9">
      <c r="B827" s="46"/>
      <c r="C827" s="46"/>
      <c r="D827" s="46"/>
      <c r="E827" s="46"/>
      <c r="F827" s="46"/>
      <c r="G827" s="46"/>
      <c r="H827" s="46"/>
      <c r="I827" s="46"/>
    </row>
    <row r="828" spans="2:9">
      <c r="B828" s="46"/>
      <c r="C828" s="46"/>
      <c r="D828" s="46"/>
      <c r="E828" s="46"/>
      <c r="F828" s="46"/>
      <c r="G828" s="46"/>
      <c r="H828" s="46"/>
      <c r="I828" s="46"/>
    </row>
    <row r="829" spans="2:9">
      <c r="B829" s="46"/>
      <c r="C829" s="46"/>
      <c r="D829" s="46"/>
      <c r="E829" s="46"/>
      <c r="F829" s="46"/>
      <c r="G829" s="46"/>
      <c r="H829" s="46"/>
      <c r="I829" s="46"/>
    </row>
    <row r="830" spans="2:9">
      <c r="B830" s="46"/>
      <c r="C830" s="46"/>
      <c r="D830" s="46"/>
      <c r="E830" s="46"/>
      <c r="F830" s="46"/>
      <c r="G830" s="46"/>
      <c r="H830" s="46"/>
      <c r="I830" s="46"/>
    </row>
    <row r="831" spans="2:9">
      <c r="B831" s="46"/>
      <c r="C831" s="46"/>
      <c r="D831" s="46"/>
      <c r="E831" s="46"/>
      <c r="F831" s="46"/>
      <c r="G831" s="46"/>
      <c r="H831" s="46"/>
      <c r="I831" s="46"/>
    </row>
    <row r="832" spans="2:9">
      <c r="B832" s="46"/>
      <c r="C832" s="46"/>
      <c r="D832" s="46"/>
      <c r="E832" s="46"/>
      <c r="F832" s="46"/>
      <c r="G832" s="46"/>
      <c r="H832" s="46"/>
      <c r="I832" s="46"/>
    </row>
    <row r="833" spans="2:9">
      <c r="B833" s="46"/>
      <c r="C833" s="46"/>
      <c r="D833" s="46"/>
      <c r="E833" s="46"/>
      <c r="F833" s="46"/>
      <c r="G833" s="46"/>
      <c r="H833" s="46"/>
      <c r="I833" s="46"/>
    </row>
    <row r="834" spans="2:9">
      <c r="B834" s="46"/>
      <c r="C834" s="46"/>
      <c r="D834" s="46"/>
      <c r="E834" s="46"/>
      <c r="F834" s="46"/>
      <c r="G834" s="46"/>
      <c r="H834" s="46"/>
      <c r="I834" s="46"/>
    </row>
    <row r="835" spans="2:9">
      <c r="B835" s="46"/>
      <c r="C835" s="46"/>
      <c r="D835" s="46"/>
      <c r="E835" s="46"/>
      <c r="F835" s="46"/>
      <c r="G835" s="46"/>
      <c r="H835" s="46"/>
      <c r="I835" s="46"/>
    </row>
    <row r="836" spans="2:9">
      <c r="B836" s="46"/>
      <c r="C836" s="46"/>
      <c r="D836" s="46"/>
      <c r="E836" s="46"/>
      <c r="F836" s="46"/>
      <c r="G836" s="46"/>
      <c r="H836" s="46"/>
      <c r="I836" s="46"/>
    </row>
    <row r="837" spans="2:9">
      <c r="B837" s="46"/>
      <c r="C837" s="46"/>
      <c r="D837" s="46"/>
      <c r="E837" s="46"/>
      <c r="F837" s="46"/>
      <c r="G837" s="46"/>
      <c r="H837" s="46"/>
      <c r="I837" s="46"/>
    </row>
    <row r="838" spans="2:9">
      <c r="B838" s="46"/>
      <c r="C838" s="46"/>
      <c r="D838" s="46"/>
      <c r="E838" s="46"/>
      <c r="F838" s="46"/>
      <c r="G838" s="46"/>
      <c r="H838" s="46"/>
      <c r="I838" s="46"/>
    </row>
    <row r="839" spans="2:9">
      <c r="B839" s="46"/>
      <c r="C839" s="46"/>
      <c r="D839" s="46"/>
      <c r="E839" s="46"/>
      <c r="F839" s="46"/>
      <c r="G839" s="46"/>
      <c r="H839" s="46"/>
      <c r="I839" s="46"/>
    </row>
    <row r="840" spans="2:9">
      <c r="B840" s="46"/>
      <c r="C840" s="46"/>
      <c r="D840" s="46"/>
      <c r="E840" s="46"/>
      <c r="F840" s="46"/>
      <c r="G840" s="46"/>
      <c r="H840" s="46"/>
      <c r="I840" s="46"/>
    </row>
    <row r="841" spans="2:9">
      <c r="B841" s="46"/>
      <c r="C841" s="46"/>
      <c r="D841" s="46"/>
      <c r="E841" s="46"/>
      <c r="F841" s="46"/>
      <c r="G841" s="46"/>
      <c r="H841" s="46"/>
      <c r="I841" s="46"/>
    </row>
    <row r="842" spans="2:9">
      <c r="B842" s="46"/>
      <c r="C842" s="46"/>
      <c r="D842" s="46"/>
      <c r="E842" s="46"/>
      <c r="F842" s="46"/>
      <c r="G842" s="46"/>
      <c r="H842" s="46"/>
      <c r="I842" s="46"/>
    </row>
    <row r="843" spans="2:9">
      <c r="B843" s="46"/>
      <c r="C843" s="46"/>
      <c r="D843" s="46"/>
      <c r="E843" s="46"/>
      <c r="F843" s="46"/>
      <c r="G843" s="46"/>
      <c r="H843" s="46"/>
      <c r="I843" s="46"/>
    </row>
    <row r="844" spans="2:9">
      <c r="B844" s="46"/>
      <c r="C844" s="46"/>
      <c r="D844" s="46"/>
      <c r="E844" s="46"/>
      <c r="F844" s="46"/>
      <c r="G844" s="46"/>
      <c r="H844" s="46"/>
      <c r="I844" s="46"/>
    </row>
    <row r="845" spans="2:9">
      <c r="B845" s="46"/>
      <c r="C845" s="46"/>
      <c r="D845" s="46"/>
      <c r="E845" s="46"/>
      <c r="F845" s="46"/>
      <c r="G845" s="46"/>
      <c r="H845" s="46"/>
      <c r="I845" s="46"/>
    </row>
    <row r="846" spans="2:9">
      <c r="B846" s="46"/>
      <c r="C846" s="46"/>
      <c r="D846" s="46"/>
      <c r="E846" s="46"/>
      <c r="F846" s="46"/>
      <c r="G846" s="46"/>
      <c r="H846" s="46"/>
      <c r="I846" s="46"/>
    </row>
    <row r="847" spans="2:9">
      <c r="B847" s="46"/>
      <c r="C847" s="46"/>
      <c r="D847" s="46"/>
      <c r="E847" s="46"/>
      <c r="F847" s="46"/>
      <c r="G847" s="46"/>
      <c r="H847" s="46"/>
      <c r="I847" s="46"/>
    </row>
    <row r="848" spans="2:9">
      <c r="B848" s="46"/>
      <c r="C848" s="46"/>
      <c r="D848" s="46"/>
      <c r="E848" s="46"/>
      <c r="F848" s="46"/>
      <c r="G848" s="46"/>
      <c r="H848" s="46"/>
      <c r="I848" s="46"/>
    </row>
    <row r="849" spans="2:9">
      <c r="B849" s="46"/>
      <c r="C849" s="46"/>
      <c r="D849" s="46"/>
      <c r="E849" s="46"/>
      <c r="F849" s="46"/>
      <c r="G849" s="46"/>
      <c r="H849" s="46"/>
      <c r="I849" s="46"/>
    </row>
    <row r="850" spans="2:9">
      <c r="B850" s="46"/>
      <c r="C850" s="46"/>
      <c r="D850" s="46"/>
      <c r="E850" s="46"/>
      <c r="F850" s="46"/>
      <c r="G850" s="46"/>
      <c r="H850" s="46"/>
      <c r="I850" s="46"/>
    </row>
    <row r="851" spans="2:9">
      <c r="B851" s="46"/>
      <c r="C851" s="46"/>
      <c r="D851" s="46"/>
      <c r="E851" s="46"/>
      <c r="F851" s="46"/>
      <c r="G851" s="46"/>
      <c r="H851" s="46"/>
      <c r="I851" s="46"/>
    </row>
    <row r="852" spans="2:9">
      <c r="B852" s="46"/>
      <c r="C852" s="46"/>
      <c r="D852" s="46"/>
      <c r="E852" s="46"/>
      <c r="F852" s="46"/>
      <c r="G852" s="46"/>
      <c r="H852" s="46"/>
      <c r="I852" s="46"/>
    </row>
    <row r="853" spans="2:9">
      <c r="B853" s="46"/>
      <c r="C853" s="46"/>
      <c r="D853" s="46"/>
      <c r="E853" s="46"/>
      <c r="F853" s="46"/>
      <c r="G853" s="46"/>
      <c r="H853" s="46"/>
      <c r="I853" s="46"/>
    </row>
    <row r="854" spans="2:9">
      <c r="B854" s="46"/>
      <c r="C854" s="46"/>
      <c r="D854" s="46"/>
      <c r="E854" s="46"/>
      <c r="F854" s="46"/>
      <c r="G854" s="46"/>
      <c r="H854" s="46"/>
      <c r="I854" s="46"/>
    </row>
    <row r="855" spans="2:9">
      <c r="B855" s="46"/>
      <c r="C855" s="46"/>
      <c r="D855" s="46"/>
      <c r="E855" s="46"/>
      <c r="F855" s="46"/>
      <c r="G855" s="46"/>
      <c r="H855" s="46"/>
      <c r="I855" s="46"/>
    </row>
    <row r="856" spans="2:9">
      <c r="B856" s="46"/>
      <c r="C856" s="46"/>
      <c r="D856" s="46"/>
      <c r="E856" s="46"/>
      <c r="F856" s="46"/>
      <c r="G856" s="46"/>
      <c r="H856" s="46"/>
      <c r="I856" s="46"/>
    </row>
    <row r="857" spans="2:9">
      <c r="B857" s="46"/>
      <c r="C857" s="46"/>
      <c r="D857" s="46"/>
      <c r="E857" s="46"/>
      <c r="F857" s="46"/>
      <c r="G857" s="46"/>
      <c r="H857" s="46"/>
      <c r="I857" s="46"/>
    </row>
    <row r="858" spans="2:9">
      <c r="B858" s="46"/>
      <c r="C858" s="46"/>
      <c r="D858" s="46"/>
      <c r="E858" s="46"/>
      <c r="F858" s="46"/>
      <c r="G858" s="46"/>
      <c r="H858" s="46"/>
      <c r="I858" s="46"/>
    </row>
    <row r="859" spans="2:9">
      <c r="B859" s="46"/>
      <c r="C859" s="46"/>
      <c r="D859" s="46"/>
      <c r="E859" s="46"/>
      <c r="F859" s="46"/>
      <c r="G859" s="46"/>
      <c r="H859" s="46"/>
      <c r="I859" s="46"/>
    </row>
    <row r="860" spans="2:9">
      <c r="B860" s="46"/>
      <c r="C860" s="46"/>
      <c r="D860" s="46"/>
      <c r="E860" s="46"/>
      <c r="F860" s="46"/>
      <c r="G860" s="46"/>
      <c r="H860" s="46"/>
      <c r="I860" s="46"/>
    </row>
    <row r="861" spans="2:9">
      <c r="B861" s="46"/>
      <c r="C861" s="46"/>
      <c r="D861" s="46"/>
      <c r="E861" s="46"/>
      <c r="F861" s="46"/>
      <c r="G861" s="46"/>
      <c r="H861" s="46"/>
      <c r="I861" s="46"/>
    </row>
    <row r="862" spans="2:9">
      <c r="B862" s="46"/>
      <c r="C862" s="46"/>
      <c r="D862" s="46"/>
      <c r="E862" s="46"/>
      <c r="F862" s="46"/>
      <c r="G862" s="46"/>
      <c r="H862" s="46"/>
      <c r="I862" s="46"/>
    </row>
    <row r="863" spans="2:9">
      <c r="B863" s="46"/>
      <c r="C863" s="46"/>
      <c r="D863" s="46"/>
      <c r="E863" s="46"/>
      <c r="F863" s="46"/>
      <c r="G863" s="46"/>
      <c r="H863" s="46"/>
      <c r="I863" s="46"/>
    </row>
    <row r="864" spans="2:9">
      <c r="B864" s="46"/>
      <c r="C864" s="46"/>
      <c r="D864" s="46"/>
      <c r="E864" s="46"/>
      <c r="F864" s="46"/>
      <c r="G864" s="46"/>
      <c r="H864" s="46"/>
      <c r="I864" s="46"/>
    </row>
    <row r="865" spans="2:9">
      <c r="B865" s="46"/>
      <c r="C865" s="46"/>
      <c r="D865" s="46"/>
      <c r="E865" s="46"/>
      <c r="F865" s="46"/>
      <c r="G865" s="46"/>
      <c r="H865" s="46"/>
      <c r="I865" s="46"/>
    </row>
    <row r="866" spans="2:9">
      <c r="B866" s="46"/>
      <c r="C866" s="46"/>
      <c r="D866" s="46"/>
      <c r="E866" s="46"/>
      <c r="F866" s="46"/>
      <c r="G866" s="46"/>
      <c r="H866" s="46"/>
      <c r="I866" s="46"/>
    </row>
    <row r="867" spans="2:9">
      <c r="B867" s="46"/>
      <c r="C867" s="46"/>
      <c r="D867" s="46"/>
      <c r="E867" s="46"/>
      <c r="F867" s="46"/>
      <c r="G867" s="46"/>
      <c r="H867" s="46"/>
      <c r="I867" s="46"/>
    </row>
    <row r="868" spans="2:9">
      <c r="B868" s="46"/>
      <c r="C868" s="46"/>
      <c r="D868" s="46"/>
      <c r="E868" s="46"/>
      <c r="F868" s="46"/>
      <c r="G868" s="46"/>
      <c r="H868" s="46"/>
      <c r="I868" s="46"/>
    </row>
    <row r="869" spans="2:9">
      <c r="B869" s="46"/>
      <c r="C869" s="46"/>
      <c r="D869" s="46"/>
      <c r="E869" s="46"/>
      <c r="F869" s="46"/>
      <c r="G869" s="46"/>
      <c r="H869" s="46"/>
      <c r="I869" s="46"/>
    </row>
    <row r="870" spans="2:9">
      <c r="B870" s="46"/>
      <c r="C870" s="46"/>
      <c r="D870" s="46"/>
      <c r="E870" s="46"/>
      <c r="F870" s="46"/>
      <c r="G870" s="46"/>
      <c r="H870" s="46"/>
      <c r="I870" s="46"/>
    </row>
    <row r="871" spans="2:9">
      <c r="B871" s="46"/>
      <c r="C871" s="46"/>
      <c r="D871" s="46"/>
      <c r="E871" s="46"/>
      <c r="F871" s="46"/>
      <c r="G871" s="46"/>
      <c r="H871" s="46"/>
      <c r="I871" s="46"/>
    </row>
    <row r="872" spans="2:9">
      <c r="B872" s="46"/>
      <c r="C872" s="46"/>
      <c r="D872" s="46"/>
      <c r="E872" s="46"/>
      <c r="F872" s="46"/>
      <c r="G872" s="46"/>
      <c r="H872" s="46"/>
      <c r="I872" s="46"/>
    </row>
    <row r="873" spans="2:9">
      <c r="B873" s="46"/>
      <c r="C873" s="46"/>
      <c r="D873" s="46"/>
      <c r="E873" s="46"/>
      <c r="F873" s="46"/>
      <c r="G873" s="46"/>
      <c r="H873" s="46"/>
      <c r="I873" s="46"/>
    </row>
    <row r="874" spans="2:9">
      <c r="B874" s="46"/>
      <c r="C874" s="46"/>
      <c r="D874" s="46"/>
      <c r="E874" s="46"/>
      <c r="F874" s="46"/>
      <c r="G874" s="46"/>
      <c r="H874" s="46"/>
      <c r="I874" s="46"/>
    </row>
    <row r="875" spans="2:9">
      <c r="B875" s="46"/>
      <c r="C875" s="46"/>
      <c r="D875" s="46"/>
      <c r="E875" s="46"/>
      <c r="F875" s="46"/>
      <c r="G875" s="46"/>
      <c r="H875" s="46"/>
      <c r="I875" s="46"/>
    </row>
    <row r="876" spans="2:9">
      <c r="B876" s="46"/>
      <c r="C876" s="46"/>
      <c r="D876" s="46"/>
      <c r="E876" s="46"/>
      <c r="F876" s="46"/>
      <c r="G876" s="46"/>
      <c r="H876" s="46"/>
      <c r="I876" s="46"/>
    </row>
    <row r="877" spans="2:9">
      <c r="B877" s="46"/>
      <c r="C877" s="46"/>
      <c r="D877" s="46"/>
      <c r="E877" s="46"/>
      <c r="F877" s="46"/>
      <c r="G877" s="46"/>
      <c r="H877" s="46"/>
      <c r="I877" s="46"/>
    </row>
    <row r="878" spans="2:9">
      <c r="B878" s="46"/>
      <c r="C878" s="46"/>
      <c r="D878" s="46"/>
      <c r="E878" s="46"/>
      <c r="F878" s="46"/>
      <c r="G878" s="46"/>
      <c r="H878" s="46"/>
      <c r="I878" s="46"/>
    </row>
    <row r="879" spans="2:9">
      <c r="B879" s="46"/>
      <c r="C879" s="46"/>
      <c r="D879" s="46"/>
      <c r="E879" s="46"/>
      <c r="F879" s="46"/>
      <c r="G879" s="46"/>
      <c r="H879" s="46"/>
      <c r="I879" s="46"/>
    </row>
    <row r="880" spans="2:9">
      <c r="B880" s="46"/>
      <c r="C880" s="46"/>
      <c r="D880" s="46"/>
      <c r="E880" s="46"/>
      <c r="F880" s="46"/>
      <c r="G880" s="46"/>
      <c r="H880" s="46"/>
      <c r="I880" s="46"/>
    </row>
    <row r="881" spans="2:9">
      <c r="B881" s="46"/>
      <c r="C881" s="46"/>
      <c r="D881" s="46"/>
      <c r="E881" s="46"/>
      <c r="F881" s="46"/>
      <c r="G881" s="46"/>
      <c r="H881" s="46"/>
      <c r="I881" s="46"/>
    </row>
    <row r="882" spans="2:9">
      <c r="B882" s="46"/>
      <c r="C882" s="46"/>
      <c r="D882" s="46"/>
      <c r="E882" s="46"/>
      <c r="F882" s="46"/>
      <c r="G882" s="46"/>
      <c r="H882" s="46"/>
      <c r="I882" s="46"/>
    </row>
    <row r="883" spans="2:9">
      <c r="B883" s="46"/>
      <c r="C883" s="46"/>
      <c r="D883" s="46"/>
      <c r="E883" s="46"/>
      <c r="F883" s="46"/>
      <c r="G883" s="46"/>
      <c r="H883" s="46"/>
      <c r="I883" s="46"/>
    </row>
    <row r="884" spans="2:9">
      <c r="B884" s="46"/>
      <c r="C884" s="46"/>
      <c r="D884" s="46"/>
      <c r="E884" s="46"/>
      <c r="F884" s="46"/>
      <c r="G884" s="46"/>
      <c r="H884" s="46"/>
      <c r="I884" s="46"/>
    </row>
    <row r="885" spans="2:9">
      <c r="B885" s="46"/>
      <c r="C885" s="46"/>
      <c r="D885" s="46"/>
      <c r="E885" s="46"/>
      <c r="F885" s="46"/>
      <c r="G885" s="46"/>
      <c r="H885" s="46"/>
      <c r="I885" s="46"/>
    </row>
    <row r="886" spans="2:9">
      <c r="B886" s="46"/>
      <c r="C886" s="46"/>
      <c r="D886" s="46"/>
      <c r="E886" s="46"/>
      <c r="F886" s="46"/>
      <c r="G886" s="46"/>
      <c r="H886" s="46"/>
      <c r="I886" s="46"/>
    </row>
    <row r="887" spans="2:9">
      <c r="B887" s="46"/>
      <c r="C887" s="46"/>
      <c r="D887" s="46"/>
      <c r="E887" s="46"/>
      <c r="F887" s="46"/>
      <c r="G887" s="46"/>
      <c r="H887" s="46"/>
      <c r="I887" s="46"/>
    </row>
    <row r="888" spans="2:9">
      <c r="B888" s="46"/>
      <c r="C888" s="46"/>
      <c r="D888" s="46"/>
      <c r="E888" s="46"/>
      <c r="F888" s="46"/>
      <c r="G888" s="46"/>
      <c r="H888" s="46"/>
      <c r="I888" s="46"/>
    </row>
    <row r="889" spans="2:9">
      <c r="B889" s="46"/>
      <c r="C889" s="46"/>
      <c r="D889" s="46"/>
      <c r="E889" s="46"/>
      <c r="F889" s="46"/>
      <c r="G889" s="46"/>
      <c r="H889" s="46"/>
      <c r="I889" s="46"/>
    </row>
    <row r="890" spans="2:9">
      <c r="B890" s="46"/>
      <c r="C890" s="46"/>
      <c r="D890" s="46"/>
      <c r="E890" s="46"/>
      <c r="F890" s="46"/>
      <c r="G890" s="46"/>
      <c r="H890" s="46"/>
      <c r="I890" s="46"/>
    </row>
    <row r="891" spans="2:9">
      <c r="B891" s="46"/>
      <c r="C891" s="46"/>
      <c r="D891" s="46"/>
      <c r="E891" s="46"/>
      <c r="F891" s="46"/>
      <c r="G891" s="46"/>
      <c r="H891" s="46"/>
      <c r="I891" s="46"/>
    </row>
    <row r="892" spans="2:9">
      <c r="B892" s="46"/>
      <c r="C892" s="46"/>
      <c r="D892" s="46"/>
      <c r="E892" s="46"/>
      <c r="F892" s="46"/>
      <c r="G892" s="46"/>
      <c r="H892" s="46"/>
      <c r="I892" s="46"/>
    </row>
    <row r="893" spans="2:9">
      <c r="B893" s="46"/>
      <c r="C893" s="46"/>
      <c r="D893" s="46"/>
      <c r="E893" s="46"/>
      <c r="F893" s="46"/>
      <c r="G893" s="46"/>
      <c r="H893" s="46"/>
      <c r="I893" s="46"/>
    </row>
    <row r="894" spans="2:9">
      <c r="B894" s="46"/>
      <c r="C894" s="46"/>
      <c r="D894" s="46"/>
      <c r="E894" s="46"/>
      <c r="F894" s="46"/>
      <c r="G894" s="46"/>
      <c r="H894" s="46"/>
      <c r="I894" s="46"/>
    </row>
    <row r="895" spans="2:9">
      <c r="B895" s="46"/>
      <c r="C895" s="46"/>
      <c r="D895" s="46"/>
      <c r="E895" s="46"/>
      <c r="F895" s="46"/>
      <c r="G895" s="46"/>
      <c r="H895" s="46"/>
      <c r="I895" s="46"/>
    </row>
    <row r="896" spans="2:9">
      <c r="B896" s="46"/>
      <c r="C896" s="46"/>
      <c r="D896" s="46"/>
      <c r="E896" s="46"/>
      <c r="F896" s="46"/>
      <c r="G896" s="46"/>
      <c r="H896" s="46"/>
      <c r="I896" s="46"/>
    </row>
    <row r="897" spans="2:9">
      <c r="B897" s="46"/>
      <c r="C897" s="46"/>
      <c r="D897" s="46"/>
      <c r="E897" s="46"/>
      <c r="F897" s="46"/>
      <c r="G897" s="46"/>
      <c r="H897" s="46"/>
      <c r="I897" s="46"/>
    </row>
    <row r="898" spans="2:9">
      <c r="B898" s="46"/>
      <c r="C898" s="46"/>
      <c r="D898" s="46"/>
      <c r="E898" s="46"/>
      <c r="F898" s="46"/>
      <c r="G898" s="46"/>
      <c r="H898" s="46"/>
      <c r="I898" s="46"/>
    </row>
    <row r="899" spans="2:9">
      <c r="B899" s="46"/>
      <c r="C899" s="46"/>
      <c r="D899" s="46"/>
      <c r="E899" s="46"/>
      <c r="F899" s="46"/>
      <c r="G899" s="46"/>
      <c r="H899" s="46"/>
      <c r="I899" s="46"/>
    </row>
    <row r="900" spans="2:9">
      <c r="B900" s="46"/>
      <c r="C900" s="46"/>
      <c r="D900" s="46"/>
      <c r="E900" s="46"/>
      <c r="F900" s="46"/>
      <c r="G900" s="46"/>
      <c r="H900" s="46"/>
      <c r="I900" s="46"/>
    </row>
    <row r="901" spans="2:9">
      <c r="B901" s="46"/>
      <c r="C901" s="46"/>
      <c r="D901" s="46"/>
      <c r="E901" s="46"/>
      <c r="F901" s="46"/>
      <c r="G901" s="46"/>
      <c r="H901" s="46"/>
      <c r="I901" s="46"/>
    </row>
    <row r="902" spans="2:9">
      <c r="B902" s="46"/>
      <c r="C902" s="46"/>
      <c r="D902" s="46"/>
      <c r="E902" s="46"/>
      <c r="F902" s="46"/>
      <c r="G902" s="46"/>
      <c r="H902" s="46"/>
      <c r="I902" s="46"/>
    </row>
    <row r="903" spans="2:9">
      <c r="B903" s="46"/>
      <c r="C903" s="46"/>
      <c r="D903" s="46"/>
      <c r="E903" s="46"/>
      <c r="F903" s="46"/>
      <c r="G903" s="46"/>
      <c r="H903" s="46"/>
      <c r="I903" s="46"/>
    </row>
    <row r="904" spans="2:9">
      <c r="B904" s="46"/>
      <c r="C904" s="46"/>
      <c r="D904" s="46"/>
      <c r="E904" s="46"/>
      <c r="F904" s="46"/>
      <c r="G904" s="46"/>
      <c r="H904" s="46"/>
      <c r="I904" s="46"/>
    </row>
    <row r="905" spans="2:9">
      <c r="B905" s="46"/>
      <c r="C905" s="46"/>
      <c r="D905" s="46"/>
      <c r="E905" s="46"/>
      <c r="F905" s="46"/>
      <c r="G905" s="46"/>
      <c r="H905" s="46"/>
      <c r="I905" s="46"/>
    </row>
    <row r="906" spans="2:9">
      <c r="B906" s="46"/>
      <c r="C906" s="46"/>
      <c r="D906" s="46"/>
      <c r="E906" s="46"/>
      <c r="F906" s="46"/>
      <c r="G906" s="46"/>
      <c r="H906" s="46"/>
      <c r="I906" s="46"/>
    </row>
    <row r="907" spans="2:9">
      <c r="B907" s="46"/>
      <c r="C907" s="46"/>
      <c r="D907" s="46"/>
      <c r="E907" s="46"/>
      <c r="F907" s="46"/>
      <c r="G907" s="46"/>
      <c r="H907" s="46"/>
      <c r="I907" s="46"/>
    </row>
    <row r="908" spans="2:9">
      <c r="B908" s="46"/>
      <c r="C908" s="46"/>
      <c r="D908" s="46"/>
      <c r="E908" s="46"/>
      <c r="F908" s="46"/>
      <c r="G908" s="46"/>
      <c r="H908" s="46"/>
      <c r="I908" s="46"/>
    </row>
    <row r="909" spans="2:9">
      <c r="B909" s="46"/>
      <c r="C909" s="46"/>
      <c r="D909" s="46"/>
      <c r="E909" s="46"/>
      <c r="F909" s="46"/>
      <c r="G909" s="46"/>
      <c r="H909" s="46"/>
      <c r="I909" s="46"/>
    </row>
    <row r="910" spans="2:9">
      <c r="B910" s="46"/>
      <c r="C910" s="46"/>
      <c r="D910" s="46"/>
      <c r="E910" s="46"/>
      <c r="F910" s="46"/>
      <c r="G910" s="46"/>
      <c r="H910" s="46"/>
      <c r="I910" s="46"/>
    </row>
    <row r="911" spans="2:9">
      <c r="B911" s="46"/>
      <c r="C911" s="46"/>
      <c r="D911" s="46"/>
      <c r="E911" s="46"/>
      <c r="F911" s="46"/>
      <c r="G911" s="46"/>
      <c r="H911" s="46"/>
      <c r="I911" s="46"/>
    </row>
    <row r="912" spans="2:9">
      <c r="B912" s="46"/>
      <c r="C912" s="46"/>
      <c r="D912" s="46"/>
      <c r="E912" s="46"/>
      <c r="F912" s="46"/>
      <c r="G912" s="46"/>
      <c r="H912" s="46"/>
      <c r="I912" s="46"/>
    </row>
    <row r="913" spans="2:9">
      <c r="B913" s="46"/>
      <c r="C913" s="46"/>
      <c r="D913" s="46"/>
      <c r="E913" s="46"/>
      <c r="F913" s="46"/>
      <c r="G913" s="46"/>
      <c r="H913" s="46"/>
      <c r="I913" s="46"/>
    </row>
    <row r="914" spans="2:9">
      <c r="B914" s="46"/>
      <c r="C914" s="46"/>
      <c r="D914" s="46"/>
      <c r="E914" s="46"/>
      <c r="F914" s="46"/>
      <c r="G914" s="46"/>
      <c r="H914" s="46"/>
      <c r="I914" s="46"/>
    </row>
    <row r="915" spans="2:9">
      <c r="B915" s="46"/>
      <c r="C915" s="46"/>
      <c r="D915" s="46"/>
      <c r="E915" s="46"/>
      <c r="F915" s="46"/>
      <c r="G915" s="46"/>
      <c r="H915" s="46"/>
      <c r="I915" s="46"/>
    </row>
    <row r="916" spans="2:9">
      <c r="B916" s="46"/>
      <c r="C916" s="46"/>
      <c r="D916" s="46"/>
      <c r="E916" s="46"/>
      <c r="F916" s="46"/>
      <c r="G916" s="46"/>
      <c r="H916" s="46"/>
      <c r="I916" s="46"/>
    </row>
    <row r="917" spans="2:9">
      <c r="B917" s="46"/>
      <c r="C917" s="46"/>
      <c r="D917" s="46"/>
      <c r="E917" s="46"/>
      <c r="F917" s="46"/>
      <c r="G917" s="46"/>
      <c r="H917" s="46"/>
      <c r="I917" s="46"/>
    </row>
    <row r="918" spans="2:9">
      <c r="B918" s="46"/>
      <c r="C918" s="46"/>
      <c r="D918" s="46"/>
      <c r="E918" s="46"/>
      <c r="F918" s="46"/>
      <c r="G918" s="46"/>
      <c r="H918" s="46"/>
      <c r="I918" s="46"/>
    </row>
    <row r="919" spans="2:9">
      <c r="B919" s="46"/>
      <c r="C919" s="46"/>
      <c r="D919" s="46"/>
      <c r="E919" s="46"/>
      <c r="F919" s="46"/>
      <c r="G919" s="46"/>
      <c r="H919" s="46"/>
      <c r="I919" s="46"/>
    </row>
    <row r="920" spans="2:9">
      <c r="B920" s="46"/>
      <c r="C920" s="46"/>
      <c r="D920" s="46"/>
      <c r="E920" s="46"/>
      <c r="F920" s="46"/>
      <c r="G920" s="46"/>
      <c r="H920" s="46"/>
      <c r="I920" s="46"/>
    </row>
    <row r="921" spans="2:9">
      <c r="B921" s="46"/>
      <c r="C921" s="46"/>
      <c r="D921" s="46"/>
      <c r="E921" s="46"/>
      <c r="F921" s="46"/>
      <c r="G921" s="46"/>
      <c r="H921" s="46"/>
      <c r="I921" s="46"/>
    </row>
    <row r="922" spans="2:9">
      <c r="B922" s="46"/>
      <c r="C922" s="46"/>
      <c r="D922" s="46"/>
      <c r="E922" s="46"/>
      <c r="F922" s="46"/>
      <c r="G922" s="46"/>
      <c r="H922" s="46"/>
      <c r="I922" s="46"/>
    </row>
    <row r="923" spans="2:9">
      <c r="B923" s="46"/>
      <c r="C923" s="46"/>
      <c r="D923" s="46"/>
      <c r="E923" s="46"/>
      <c r="F923" s="46"/>
      <c r="G923" s="46"/>
      <c r="H923" s="46"/>
      <c r="I923" s="46"/>
    </row>
    <row r="924" spans="2:9">
      <c r="B924" s="46"/>
      <c r="C924" s="46"/>
      <c r="D924" s="46"/>
      <c r="E924" s="46"/>
      <c r="F924" s="46"/>
      <c r="G924" s="46"/>
      <c r="H924" s="46"/>
      <c r="I924" s="46"/>
    </row>
    <row r="925" spans="2:9">
      <c r="B925" s="46"/>
      <c r="C925" s="46"/>
      <c r="D925" s="46"/>
      <c r="E925" s="46"/>
      <c r="F925" s="46"/>
      <c r="G925" s="46"/>
      <c r="H925" s="46"/>
      <c r="I925" s="46"/>
    </row>
    <row r="926" spans="2:9">
      <c r="B926" s="46"/>
      <c r="C926" s="46"/>
      <c r="D926" s="46"/>
      <c r="E926" s="46"/>
      <c r="F926" s="46"/>
      <c r="G926" s="46"/>
      <c r="H926" s="46"/>
      <c r="I926" s="46"/>
    </row>
    <row r="927" spans="2:9">
      <c r="B927" s="46"/>
      <c r="C927" s="46"/>
      <c r="D927" s="46"/>
      <c r="E927" s="46"/>
      <c r="F927" s="46"/>
      <c r="G927" s="46"/>
      <c r="H927" s="46"/>
      <c r="I927" s="46"/>
    </row>
    <row r="928" spans="2:9">
      <c r="B928" s="46"/>
      <c r="C928" s="46"/>
      <c r="D928" s="46"/>
      <c r="E928" s="46"/>
      <c r="F928" s="46"/>
      <c r="G928" s="46"/>
      <c r="H928" s="46"/>
      <c r="I928" s="46"/>
    </row>
    <row r="929" spans="2:9">
      <c r="B929" s="46"/>
      <c r="C929" s="46"/>
      <c r="D929" s="46"/>
      <c r="E929" s="46"/>
      <c r="F929" s="46"/>
      <c r="G929" s="46"/>
      <c r="H929" s="46"/>
      <c r="I929" s="46"/>
    </row>
    <row r="930" spans="2:9">
      <c r="B930" s="46"/>
      <c r="C930" s="46"/>
      <c r="D930" s="46"/>
      <c r="E930" s="46"/>
      <c r="F930" s="46"/>
      <c r="G930" s="46"/>
      <c r="H930" s="46"/>
      <c r="I930" s="46"/>
    </row>
    <row r="931" spans="2:9">
      <c r="B931" s="46"/>
      <c r="C931" s="46"/>
      <c r="D931" s="46"/>
      <c r="E931" s="46"/>
      <c r="F931" s="46"/>
      <c r="G931" s="46"/>
      <c r="H931" s="46"/>
      <c r="I931" s="46"/>
    </row>
    <row r="932" spans="2:9">
      <c r="B932" s="46"/>
      <c r="C932" s="46"/>
      <c r="D932" s="46"/>
      <c r="E932" s="46"/>
      <c r="F932" s="46"/>
      <c r="G932" s="46"/>
      <c r="H932" s="46"/>
      <c r="I932" s="46"/>
    </row>
    <row r="933" spans="2:9">
      <c r="B933" s="46"/>
      <c r="C933" s="46"/>
      <c r="D933" s="46"/>
      <c r="E933" s="46"/>
      <c r="F933" s="46"/>
      <c r="G933" s="46"/>
      <c r="H933" s="46"/>
      <c r="I933" s="46"/>
    </row>
    <row r="934" spans="2:9">
      <c r="B934" s="46"/>
      <c r="C934" s="46"/>
      <c r="D934" s="46"/>
      <c r="E934" s="46"/>
      <c r="F934" s="46"/>
      <c r="G934" s="46"/>
      <c r="H934" s="46"/>
      <c r="I934" s="46"/>
    </row>
    <row r="935" spans="2:9">
      <c r="B935" s="46"/>
      <c r="C935" s="46"/>
      <c r="D935" s="46"/>
      <c r="E935" s="46"/>
      <c r="F935" s="46"/>
      <c r="G935" s="46"/>
      <c r="H935" s="46"/>
      <c r="I935" s="46"/>
    </row>
    <row r="936" spans="2:9">
      <c r="B936" s="46"/>
      <c r="C936" s="46"/>
      <c r="D936" s="46"/>
      <c r="E936" s="46"/>
      <c r="F936" s="46"/>
      <c r="G936" s="46"/>
      <c r="H936" s="46"/>
      <c r="I936" s="46"/>
    </row>
    <row r="937" spans="2:9">
      <c r="B937" s="46"/>
      <c r="C937" s="46"/>
      <c r="D937" s="46"/>
      <c r="E937" s="46"/>
      <c r="F937" s="46"/>
      <c r="G937" s="46"/>
      <c r="H937" s="46"/>
      <c r="I937" s="46"/>
    </row>
    <row r="938" spans="2:9">
      <c r="B938" s="46"/>
      <c r="C938" s="46"/>
      <c r="D938" s="46"/>
      <c r="E938" s="46"/>
      <c r="F938" s="46"/>
      <c r="G938" s="46"/>
      <c r="H938" s="46"/>
      <c r="I938" s="46"/>
    </row>
    <row r="939" spans="2:9">
      <c r="B939" s="46"/>
      <c r="C939" s="46"/>
      <c r="D939" s="46"/>
      <c r="E939" s="46"/>
      <c r="F939" s="46"/>
      <c r="G939" s="46"/>
      <c r="H939" s="46"/>
      <c r="I939" s="46"/>
    </row>
    <row r="940" spans="2:9">
      <c r="B940" s="46"/>
      <c r="C940" s="46"/>
      <c r="D940" s="46"/>
      <c r="E940" s="46"/>
      <c r="F940" s="46"/>
      <c r="G940" s="46"/>
      <c r="H940" s="46"/>
      <c r="I940" s="46"/>
    </row>
    <row r="941" spans="2:9">
      <c r="B941" s="46"/>
      <c r="C941" s="46"/>
      <c r="D941" s="46"/>
      <c r="E941" s="46"/>
      <c r="F941" s="46"/>
      <c r="G941" s="46"/>
      <c r="H941" s="46"/>
      <c r="I941" s="46"/>
    </row>
    <row r="942" spans="2:9">
      <c r="B942" s="46"/>
      <c r="C942" s="46"/>
      <c r="D942" s="46"/>
      <c r="E942" s="46"/>
      <c r="F942" s="46"/>
      <c r="G942" s="46"/>
      <c r="H942" s="46"/>
      <c r="I942" s="46"/>
    </row>
    <row r="943" spans="2:9">
      <c r="B943" s="46"/>
      <c r="C943" s="46"/>
      <c r="D943" s="46"/>
      <c r="E943" s="46"/>
      <c r="F943" s="46"/>
      <c r="G943" s="46"/>
      <c r="H943" s="46"/>
      <c r="I943" s="46"/>
    </row>
    <row r="944" spans="2:9">
      <c r="B944" s="46"/>
      <c r="C944" s="46"/>
      <c r="D944" s="46"/>
      <c r="E944" s="46"/>
      <c r="F944" s="46"/>
      <c r="G944" s="46"/>
      <c r="H944" s="46"/>
      <c r="I944" s="46"/>
    </row>
    <row r="945" spans="2:9">
      <c r="B945" s="46"/>
      <c r="C945" s="46"/>
      <c r="D945" s="46"/>
      <c r="E945" s="46"/>
      <c r="F945" s="46"/>
      <c r="G945" s="46"/>
      <c r="H945" s="46"/>
      <c r="I945" s="46"/>
    </row>
    <row r="946" spans="2:9">
      <c r="B946" s="46"/>
      <c r="C946" s="46"/>
      <c r="D946" s="46"/>
      <c r="E946" s="46"/>
      <c r="F946" s="46"/>
      <c r="G946" s="46"/>
      <c r="H946" s="46"/>
      <c r="I946" s="46"/>
    </row>
    <row r="947" spans="2:9">
      <c r="B947" s="46"/>
      <c r="C947" s="46"/>
      <c r="D947" s="46"/>
      <c r="E947" s="46"/>
      <c r="F947" s="46"/>
      <c r="G947" s="46"/>
      <c r="H947" s="46"/>
      <c r="I947" s="46"/>
    </row>
    <row r="948" spans="2:9">
      <c r="B948" s="46"/>
      <c r="C948" s="46"/>
      <c r="D948" s="46"/>
      <c r="E948" s="46"/>
      <c r="F948" s="46"/>
      <c r="G948" s="46"/>
      <c r="H948" s="46"/>
      <c r="I948" s="46"/>
    </row>
    <row r="949" spans="2:9">
      <c r="B949" s="46"/>
      <c r="C949" s="46"/>
      <c r="D949" s="46"/>
      <c r="E949" s="46"/>
      <c r="F949" s="46"/>
      <c r="G949" s="46"/>
      <c r="H949" s="46"/>
      <c r="I949" s="46"/>
    </row>
    <row r="950" spans="2:9">
      <c r="B950" s="46"/>
      <c r="C950" s="46"/>
      <c r="D950" s="46"/>
      <c r="E950" s="46"/>
      <c r="F950" s="46"/>
      <c r="G950" s="46"/>
      <c r="H950" s="46"/>
      <c r="I950" s="46"/>
    </row>
    <row r="951" spans="2:9">
      <c r="B951" s="46"/>
      <c r="C951" s="46"/>
      <c r="D951" s="46"/>
      <c r="E951" s="46"/>
      <c r="F951" s="46"/>
      <c r="G951" s="46"/>
      <c r="H951" s="46"/>
      <c r="I951" s="46"/>
    </row>
    <row r="952" spans="2:9">
      <c r="B952" s="46"/>
      <c r="C952" s="46"/>
      <c r="D952" s="46"/>
      <c r="E952" s="46"/>
      <c r="F952" s="46"/>
      <c r="G952" s="46"/>
      <c r="H952" s="46"/>
      <c r="I952" s="46"/>
    </row>
    <row r="953" spans="2:9">
      <c r="B953" s="46"/>
      <c r="C953" s="46"/>
      <c r="D953" s="46"/>
      <c r="E953" s="46"/>
      <c r="F953" s="46"/>
      <c r="G953" s="46"/>
      <c r="H953" s="46"/>
      <c r="I953" s="46"/>
    </row>
    <row r="954" spans="2:9">
      <c r="B954" s="46"/>
      <c r="C954" s="46"/>
      <c r="D954" s="46"/>
      <c r="E954" s="46"/>
      <c r="F954" s="46"/>
      <c r="G954" s="46"/>
      <c r="H954" s="46"/>
      <c r="I954" s="46"/>
    </row>
    <row r="955" spans="2:9">
      <c r="B955" s="46"/>
      <c r="C955" s="46"/>
      <c r="D955" s="46"/>
      <c r="E955" s="46"/>
      <c r="F955" s="46"/>
      <c r="G955" s="46"/>
      <c r="H955" s="46"/>
      <c r="I955" s="46"/>
    </row>
    <row r="956" spans="2:9">
      <c r="B956" s="46"/>
      <c r="C956" s="46"/>
      <c r="D956" s="46"/>
      <c r="E956" s="46"/>
      <c r="F956" s="46"/>
      <c r="G956" s="46"/>
      <c r="H956" s="46"/>
      <c r="I956" s="46"/>
    </row>
    <row r="957" spans="2:9">
      <c r="B957" s="46"/>
      <c r="C957" s="46"/>
      <c r="D957" s="46"/>
      <c r="E957" s="46"/>
      <c r="F957" s="46"/>
      <c r="G957" s="46"/>
      <c r="H957" s="46"/>
      <c r="I957" s="46"/>
    </row>
    <row r="958" spans="2:9">
      <c r="B958" s="46"/>
      <c r="C958" s="46"/>
      <c r="D958" s="46"/>
      <c r="E958" s="46"/>
      <c r="F958" s="46"/>
      <c r="G958" s="46"/>
      <c r="H958" s="46"/>
      <c r="I958" s="46"/>
    </row>
    <row r="959" spans="2:9">
      <c r="B959" s="46"/>
      <c r="C959" s="46"/>
      <c r="D959" s="46"/>
      <c r="E959" s="46"/>
      <c r="F959" s="46"/>
      <c r="G959" s="46"/>
      <c r="H959" s="46"/>
      <c r="I959" s="46"/>
    </row>
    <row r="960" spans="2:9">
      <c r="B960" s="46"/>
      <c r="C960" s="46"/>
      <c r="D960" s="46"/>
      <c r="E960" s="46"/>
      <c r="F960" s="46"/>
      <c r="G960" s="46"/>
      <c r="H960" s="46"/>
      <c r="I960" s="46"/>
    </row>
    <row r="961" spans="2:9">
      <c r="B961" s="46"/>
      <c r="C961" s="46"/>
      <c r="D961" s="46"/>
      <c r="E961" s="46"/>
      <c r="F961" s="46"/>
      <c r="G961" s="46"/>
      <c r="H961" s="46"/>
      <c r="I961" s="46"/>
    </row>
    <row r="962" spans="2:9">
      <c r="B962" s="46"/>
      <c r="C962" s="46"/>
      <c r="D962" s="46"/>
      <c r="E962" s="46"/>
      <c r="F962" s="46"/>
      <c r="G962" s="46"/>
      <c r="H962" s="46"/>
      <c r="I962" s="46"/>
    </row>
    <row r="963" spans="2:9">
      <c r="B963" s="46"/>
      <c r="C963" s="46"/>
      <c r="D963" s="46"/>
      <c r="E963" s="46"/>
      <c r="F963" s="46"/>
      <c r="G963" s="46"/>
      <c r="H963" s="46"/>
      <c r="I963" s="46"/>
    </row>
    <row r="964" spans="2:9">
      <c r="B964" s="46"/>
      <c r="C964" s="46"/>
      <c r="D964" s="46"/>
      <c r="E964" s="46"/>
      <c r="F964" s="46"/>
      <c r="G964" s="46"/>
      <c r="H964" s="46"/>
      <c r="I964" s="46"/>
    </row>
    <row r="965" spans="2:9">
      <c r="B965" s="46"/>
      <c r="C965" s="46"/>
      <c r="D965" s="46"/>
      <c r="E965" s="46"/>
      <c r="F965" s="46"/>
      <c r="G965" s="46"/>
      <c r="H965" s="46"/>
      <c r="I965" s="46"/>
    </row>
    <row r="966" spans="2:9">
      <c r="B966" s="46"/>
      <c r="C966" s="46"/>
      <c r="D966" s="46"/>
      <c r="E966" s="46"/>
      <c r="F966" s="46"/>
      <c r="G966" s="46"/>
      <c r="H966" s="46"/>
      <c r="I966" s="46"/>
    </row>
    <row r="967" spans="2:9">
      <c r="B967" s="46"/>
      <c r="C967" s="46"/>
      <c r="D967" s="46"/>
      <c r="E967" s="46"/>
      <c r="F967" s="46"/>
      <c r="G967" s="46"/>
      <c r="H967" s="46"/>
      <c r="I967" s="46"/>
    </row>
    <row r="968" spans="2:9">
      <c r="B968" s="46"/>
      <c r="C968" s="46"/>
      <c r="D968" s="46"/>
      <c r="E968" s="46"/>
      <c r="F968" s="46"/>
      <c r="G968" s="46"/>
      <c r="H968" s="46"/>
      <c r="I968" s="46"/>
    </row>
    <row r="969" spans="2:9">
      <c r="B969" s="46"/>
      <c r="C969" s="46"/>
      <c r="D969" s="46"/>
      <c r="E969" s="46"/>
      <c r="F969" s="46"/>
      <c r="G969" s="46"/>
      <c r="H969" s="46"/>
      <c r="I969" s="46"/>
    </row>
    <row r="970" spans="2:9">
      <c r="B970" s="46"/>
      <c r="C970" s="46"/>
      <c r="D970" s="46"/>
      <c r="E970" s="46"/>
      <c r="F970" s="46"/>
      <c r="G970" s="46"/>
      <c r="H970" s="46"/>
      <c r="I970" s="46"/>
    </row>
    <row r="971" spans="2:9">
      <c r="B971" s="46"/>
      <c r="C971" s="46"/>
      <c r="D971" s="46"/>
      <c r="E971" s="46"/>
      <c r="F971" s="46"/>
      <c r="G971" s="46"/>
      <c r="H971" s="46"/>
      <c r="I971" s="46"/>
    </row>
    <row r="972" spans="2:9">
      <c r="B972" s="46"/>
      <c r="C972" s="46"/>
      <c r="D972" s="46"/>
      <c r="E972" s="46"/>
      <c r="F972" s="46"/>
      <c r="G972" s="46"/>
      <c r="H972" s="46"/>
      <c r="I972" s="46"/>
    </row>
    <row r="973" spans="2:9">
      <c r="B973" s="46"/>
      <c r="C973" s="46"/>
      <c r="D973" s="46"/>
      <c r="E973" s="46"/>
      <c r="F973" s="46"/>
      <c r="G973" s="46"/>
      <c r="H973" s="46"/>
      <c r="I973" s="46"/>
    </row>
    <row r="974" spans="2:9">
      <c r="B974" s="46"/>
      <c r="C974" s="46"/>
      <c r="D974" s="46"/>
      <c r="E974" s="46"/>
      <c r="F974" s="46"/>
      <c r="G974" s="46"/>
      <c r="H974" s="46"/>
      <c r="I974" s="46"/>
    </row>
    <row r="975" spans="2:9">
      <c r="B975" s="46"/>
      <c r="C975" s="46"/>
      <c r="D975" s="46"/>
      <c r="E975" s="46"/>
      <c r="F975" s="46"/>
      <c r="G975" s="46"/>
      <c r="H975" s="46"/>
      <c r="I975" s="46"/>
    </row>
    <row r="976" spans="2:9">
      <c r="B976" s="46"/>
      <c r="C976" s="46"/>
      <c r="D976" s="46"/>
      <c r="E976" s="46"/>
      <c r="F976" s="46"/>
      <c r="G976" s="46"/>
      <c r="H976" s="46"/>
      <c r="I976" s="46"/>
    </row>
    <row r="977" spans="2:9">
      <c r="B977" s="46"/>
      <c r="C977" s="46"/>
      <c r="D977" s="46"/>
      <c r="E977" s="46"/>
      <c r="F977" s="46"/>
      <c r="G977" s="46"/>
      <c r="H977" s="46"/>
      <c r="I977" s="46"/>
    </row>
    <row r="978" spans="2:9">
      <c r="B978" s="46"/>
      <c r="C978" s="46"/>
      <c r="D978" s="46"/>
      <c r="E978" s="46"/>
      <c r="F978" s="46"/>
      <c r="G978" s="46"/>
      <c r="H978" s="46"/>
      <c r="I978" s="46"/>
    </row>
    <row r="979" spans="2:9">
      <c r="B979" s="46"/>
      <c r="C979" s="46"/>
      <c r="D979" s="46"/>
      <c r="E979" s="46"/>
      <c r="F979" s="46"/>
      <c r="G979" s="46"/>
      <c r="H979" s="46"/>
      <c r="I979" s="46"/>
    </row>
    <row r="980" spans="2:9">
      <c r="B980" s="46"/>
      <c r="C980" s="46"/>
      <c r="D980" s="46"/>
      <c r="E980" s="46"/>
      <c r="F980" s="46"/>
      <c r="G980" s="46"/>
      <c r="H980" s="46"/>
      <c r="I980" s="46"/>
    </row>
    <row r="981" spans="2:9">
      <c r="B981" s="46"/>
      <c r="C981" s="46"/>
      <c r="D981" s="46"/>
      <c r="E981" s="46"/>
      <c r="F981" s="46"/>
      <c r="G981" s="46"/>
      <c r="H981" s="46"/>
      <c r="I981" s="46"/>
    </row>
    <row r="982" spans="2:9">
      <c r="B982" s="46"/>
      <c r="C982" s="46"/>
      <c r="D982" s="46"/>
      <c r="E982" s="46"/>
      <c r="F982" s="46"/>
      <c r="G982" s="46"/>
      <c r="H982" s="46"/>
      <c r="I982" s="46"/>
    </row>
    <row r="983" spans="2:9">
      <c r="B983" s="46"/>
      <c r="C983" s="46"/>
      <c r="D983" s="46"/>
      <c r="E983" s="46"/>
      <c r="F983" s="46"/>
      <c r="G983" s="46"/>
      <c r="H983" s="46"/>
      <c r="I983" s="46"/>
    </row>
    <row r="984" spans="2:9">
      <c r="B984" s="46"/>
      <c r="C984" s="46"/>
      <c r="D984" s="46"/>
      <c r="E984" s="46"/>
      <c r="F984" s="46"/>
      <c r="G984" s="46"/>
      <c r="H984" s="46"/>
      <c r="I984" s="46"/>
    </row>
    <row r="985" spans="2:9">
      <c r="B985" s="46"/>
      <c r="C985" s="46"/>
      <c r="D985" s="46"/>
      <c r="E985" s="46"/>
      <c r="F985" s="46"/>
      <c r="G985" s="46"/>
      <c r="H985" s="46"/>
      <c r="I985" s="46"/>
    </row>
    <row r="986" spans="2:9">
      <c r="B986" s="46"/>
      <c r="C986" s="46"/>
      <c r="D986" s="46"/>
      <c r="E986" s="46"/>
      <c r="F986" s="46"/>
      <c r="G986" s="46"/>
      <c r="H986" s="46"/>
      <c r="I986" s="46"/>
    </row>
    <row r="987" spans="2:9">
      <c r="B987" s="46"/>
      <c r="C987" s="46"/>
      <c r="D987" s="46"/>
      <c r="E987" s="46"/>
      <c r="F987" s="46"/>
      <c r="G987" s="46"/>
      <c r="H987" s="46"/>
      <c r="I987" s="46"/>
    </row>
    <row r="988" spans="2:9">
      <c r="B988" s="46"/>
      <c r="C988" s="46"/>
      <c r="D988" s="46"/>
      <c r="E988" s="46"/>
      <c r="F988" s="46"/>
      <c r="G988" s="46"/>
      <c r="H988" s="46"/>
      <c r="I988" s="46"/>
    </row>
    <row r="989" spans="2:9">
      <c r="B989" s="46"/>
      <c r="C989" s="46"/>
      <c r="D989" s="46"/>
      <c r="E989" s="46"/>
      <c r="F989" s="46"/>
      <c r="G989" s="46"/>
      <c r="H989" s="46"/>
      <c r="I989" s="46"/>
    </row>
    <row r="990" spans="2:9">
      <c r="B990" s="46"/>
      <c r="C990" s="46"/>
      <c r="D990" s="46"/>
      <c r="E990" s="46"/>
      <c r="F990" s="46"/>
      <c r="G990" s="46"/>
      <c r="H990" s="46"/>
      <c r="I990" s="46"/>
    </row>
    <row r="991" spans="2:9">
      <c r="B991" s="46"/>
      <c r="C991" s="46"/>
      <c r="D991" s="46"/>
      <c r="E991" s="46"/>
      <c r="F991" s="46"/>
      <c r="G991" s="46"/>
      <c r="H991" s="46"/>
      <c r="I991" s="46"/>
    </row>
    <row r="992" spans="2:9">
      <c r="B992" s="46"/>
      <c r="C992" s="46"/>
      <c r="D992" s="46"/>
      <c r="E992" s="46"/>
      <c r="F992" s="46"/>
      <c r="G992" s="46"/>
      <c r="H992" s="46"/>
      <c r="I992" s="46"/>
    </row>
    <row r="993" spans="2:9">
      <c r="B993" s="46"/>
      <c r="C993" s="46"/>
      <c r="D993" s="46"/>
      <c r="E993" s="46"/>
      <c r="F993" s="46"/>
      <c r="G993" s="46"/>
      <c r="H993" s="46"/>
      <c r="I993" s="46"/>
    </row>
    <row r="994" spans="2:9">
      <c r="B994" s="46"/>
      <c r="C994" s="46"/>
      <c r="D994" s="46"/>
      <c r="E994" s="46"/>
      <c r="F994" s="46"/>
      <c r="G994" s="46"/>
      <c r="H994" s="46"/>
      <c r="I994" s="46"/>
    </row>
    <row r="995" spans="2:9">
      <c r="B995" s="46"/>
      <c r="C995" s="46"/>
      <c r="D995" s="46"/>
      <c r="E995" s="46"/>
      <c r="F995" s="46"/>
      <c r="G995" s="46"/>
      <c r="H995" s="46"/>
      <c r="I995" s="46"/>
    </row>
    <row r="996" spans="2:9">
      <c r="B996" s="46"/>
      <c r="C996" s="46"/>
      <c r="D996" s="46"/>
      <c r="E996" s="46"/>
      <c r="F996" s="46"/>
      <c r="G996" s="46"/>
      <c r="H996" s="46"/>
      <c r="I996" s="46"/>
    </row>
    <row r="997" spans="2:9">
      <c r="B997" s="46"/>
      <c r="C997" s="46"/>
      <c r="D997" s="46"/>
      <c r="E997" s="46"/>
      <c r="F997" s="46"/>
      <c r="G997" s="46"/>
      <c r="H997" s="46"/>
      <c r="I997" s="46"/>
    </row>
    <row r="998" spans="2:9">
      <c r="B998" s="46"/>
      <c r="C998" s="46"/>
      <c r="D998" s="46"/>
      <c r="E998" s="46"/>
      <c r="F998" s="46"/>
      <c r="G998" s="46"/>
      <c r="H998" s="46"/>
      <c r="I998" s="46"/>
    </row>
    <row r="999" spans="2:9">
      <c r="B999" s="46"/>
      <c r="C999" s="46"/>
      <c r="D999" s="46"/>
      <c r="E999" s="46"/>
      <c r="F999" s="46"/>
      <c r="G999" s="46"/>
      <c r="H999" s="46"/>
      <c r="I999" s="46"/>
    </row>
    <row r="1000" spans="2:9">
      <c r="B1000" s="46"/>
      <c r="C1000" s="46"/>
      <c r="D1000" s="46"/>
      <c r="E1000" s="46"/>
      <c r="F1000" s="46"/>
      <c r="G1000" s="46"/>
      <c r="H1000" s="46"/>
      <c r="I1000" s="46"/>
    </row>
    <row r="1001" spans="2:9">
      <c r="B1001" s="46"/>
      <c r="C1001" s="46"/>
      <c r="D1001" s="46"/>
      <c r="E1001" s="46"/>
      <c r="F1001" s="46"/>
      <c r="G1001" s="46"/>
      <c r="H1001" s="46"/>
      <c r="I1001" s="46"/>
    </row>
    <row r="1002" spans="2:9">
      <c r="B1002" s="46"/>
      <c r="C1002" s="46"/>
      <c r="D1002" s="46"/>
      <c r="E1002" s="46"/>
      <c r="F1002" s="46"/>
      <c r="G1002" s="46"/>
      <c r="H1002" s="46"/>
      <c r="I1002" s="46"/>
    </row>
    <row r="1003" spans="2:9">
      <c r="B1003" s="46"/>
      <c r="C1003" s="46"/>
      <c r="D1003" s="46"/>
      <c r="E1003" s="46"/>
      <c r="F1003" s="46"/>
      <c r="G1003" s="46"/>
      <c r="H1003" s="46"/>
      <c r="I1003" s="46"/>
    </row>
    <row r="1004" spans="2:9">
      <c r="B1004" s="46"/>
      <c r="C1004" s="46"/>
      <c r="D1004" s="46"/>
      <c r="E1004" s="46"/>
      <c r="F1004" s="46"/>
      <c r="G1004" s="46"/>
      <c r="H1004" s="46"/>
      <c r="I1004" s="46"/>
    </row>
    <row r="1005" spans="2:9">
      <c r="B1005" s="46"/>
      <c r="C1005" s="46"/>
      <c r="D1005" s="46"/>
      <c r="E1005" s="46"/>
      <c r="F1005" s="46"/>
      <c r="G1005" s="46"/>
      <c r="H1005" s="46"/>
      <c r="I1005" s="46"/>
    </row>
    <row r="1006" spans="2:9">
      <c r="B1006" s="46"/>
      <c r="C1006" s="46"/>
      <c r="D1006" s="46"/>
      <c r="E1006" s="46"/>
      <c r="F1006" s="46"/>
      <c r="G1006" s="46"/>
      <c r="H1006" s="46"/>
      <c r="I1006" s="46"/>
    </row>
    <row r="1007" spans="2:9">
      <c r="B1007" s="46"/>
      <c r="C1007" s="46"/>
      <c r="D1007" s="46"/>
      <c r="E1007" s="46"/>
      <c r="F1007" s="46"/>
      <c r="G1007" s="46"/>
      <c r="H1007" s="46"/>
      <c r="I1007" s="46"/>
    </row>
    <row r="1008" spans="2:9">
      <c r="B1008" s="46"/>
      <c r="C1008" s="46"/>
      <c r="D1008" s="46"/>
      <c r="E1008" s="46"/>
      <c r="F1008" s="46"/>
      <c r="G1008" s="46"/>
      <c r="H1008" s="46"/>
      <c r="I1008" s="46"/>
    </row>
    <row r="1009" spans="2:9">
      <c r="B1009" s="46"/>
      <c r="C1009" s="46"/>
      <c r="D1009" s="46"/>
      <c r="E1009" s="46"/>
      <c r="F1009" s="46"/>
      <c r="G1009" s="46"/>
      <c r="H1009" s="46"/>
      <c r="I1009" s="46"/>
    </row>
    <row r="1010" spans="2:9">
      <c r="B1010" s="46"/>
      <c r="C1010" s="46"/>
      <c r="D1010" s="46"/>
      <c r="E1010" s="46"/>
      <c r="F1010" s="46"/>
      <c r="G1010" s="46"/>
      <c r="H1010" s="46"/>
      <c r="I1010" s="46"/>
    </row>
    <row r="1011" spans="2:9">
      <c r="B1011" s="46"/>
      <c r="C1011" s="46"/>
      <c r="D1011" s="46"/>
      <c r="E1011" s="46"/>
      <c r="F1011" s="46"/>
      <c r="G1011" s="46"/>
      <c r="H1011" s="46"/>
      <c r="I1011" s="46"/>
    </row>
    <row r="1012" spans="2:9">
      <c r="B1012" s="46"/>
      <c r="C1012" s="46"/>
      <c r="D1012" s="46"/>
      <c r="E1012" s="46"/>
      <c r="F1012" s="46"/>
      <c r="G1012" s="46"/>
      <c r="H1012" s="46"/>
      <c r="I1012" s="46"/>
    </row>
    <row r="1013" spans="2:9">
      <c r="B1013" s="46"/>
      <c r="C1013" s="46"/>
      <c r="D1013" s="46"/>
      <c r="E1013" s="46"/>
      <c r="F1013" s="46"/>
      <c r="G1013" s="46"/>
      <c r="H1013" s="46"/>
      <c r="I1013" s="46"/>
    </row>
    <row r="1014" spans="2:9">
      <c r="B1014" s="46"/>
      <c r="C1014" s="46"/>
      <c r="D1014" s="46"/>
      <c r="E1014" s="46"/>
      <c r="F1014" s="46"/>
      <c r="G1014" s="46"/>
      <c r="H1014" s="46"/>
      <c r="I1014" s="46"/>
    </row>
    <row r="1015" spans="2:9">
      <c r="B1015" s="46"/>
      <c r="C1015" s="46"/>
      <c r="D1015" s="46"/>
      <c r="E1015" s="46"/>
      <c r="F1015" s="46"/>
      <c r="G1015" s="46"/>
      <c r="H1015" s="46"/>
      <c r="I1015" s="46"/>
    </row>
    <row r="1016" spans="2:9">
      <c r="B1016" s="46"/>
      <c r="C1016" s="46"/>
      <c r="D1016" s="46"/>
      <c r="E1016" s="46"/>
      <c r="F1016" s="46"/>
      <c r="G1016" s="46"/>
      <c r="H1016" s="46"/>
      <c r="I1016" s="46"/>
    </row>
    <row r="1017" spans="2:9">
      <c r="B1017" s="46"/>
      <c r="C1017" s="46"/>
      <c r="D1017" s="46"/>
      <c r="E1017" s="46"/>
      <c r="F1017" s="46"/>
      <c r="G1017" s="46"/>
      <c r="H1017" s="46"/>
      <c r="I1017" s="46"/>
    </row>
    <row r="1018" spans="2:9">
      <c r="B1018" s="46"/>
      <c r="C1018" s="46"/>
      <c r="D1018" s="46"/>
      <c r="E1018" s="46"/>
      <c r="F1018" s="46"/>
      <c r="G1018" s="46"/>
      <c r="H1018" s="46"/>
      <c r="I1018" s="46"/>
    </row>
    <row r="1019" spans="2:9">
      <c r="B1019" s="46"/>
      <c r="C1019" s="46"/>
      <c r="D1019" s="46"/>
      <c r="E1019" s="46"/>
      <c r="F1019" s="46"/>
      <c r="G1019" s="46"/>
      <c r="H1019" s="46"/>
      <c r="I1019" s="46"/>
    </row>
    <row r="1020" spans="2:9">
      <c r="B1020" s="46"/>
      <c r="C1020" s="46"/>
      <c r="D1020" s="46"/>
      <c r="E1020" s="46"/>
      <c r="F1020" s="46"/>
      <c r="G1020" s="46"/>
      <c r="H1020" s="46"/>
      <c r="I1020" s="46"/>
    </row>
    <row r="1021" spans="2:9">
      <c r="B1021" s="46"/>
      <c r="C1021" s="46"/>
      <c r="D1021" s="46"/>
      <c r="E1021" s="46"/>
      <c r="F1021" s="46"/>
      <c r="G1021" s="46"/>
      <c r="H1021" s="46"/>
      <c r="I1021" s="46"/>
    </row>
    <row r="1022" spans="2:9">
      <c r="B1022" s="46"/>
      <c r="C1022" s="46"/>
      <c r="D1022" s="46"/>
      <c r="E1022" s="46"/>
      <c r="F1022" s="46"/>
      <c r="G1022" s="46"/>
      <c r="H1022" s="46"/>
      <c r="I1022" s="46"/>
    </row>
    <row r="1023" spans="2:9">
      <c r="B1023" s="46"/>
      <c r="C1023" s="46"/>
      <c r="D1023" s="46"/>
      <c r="E1023" s="46"/>
      <c r="F1023" s="46"/>
      <c r="G1023" s="46"/>
      <c r="H1023" s="46"/>
      <c r="I1023" s="46"/>
    </row>
    <row r="1024" spans="2:9">
      <c r="B1024" s="46"/>
      <c r="C1024" s="46"/>
      <c r="D1024" s="46"/>
      <c r="E1024" s="46"/>
      <c r="F1024" s="46"/>
      <c r="G1024" s="46"/>
      <c r="H1024" s="46"/>
      <c r="I1024" s="46"/>
    </row>
    <row r="1025" spans="2:9">
      <c r="B1025" s="46"/>
      <c r="C1025" s="46"/>
      <c r="D1025" s="46"/>
      <c r="E1025" s="46"/>
      <c r="F1025" s="46"/>
      <c r="G1025" s="46"/>
      <c r="H1025" s="46"/>
      <c r="I1025" s="46"/>
    </row>
    <row r="1026" spans="2:9">
      <c r="B1026" s="46"/>
      <c r="C1026" s="46"/>
      <c r="D1026" s="46"/>
      <c r="E1026" s="46"/>
      <c r="F1026" s="46"/>
      <c r="G1026" s="46"/>
      <c r="H1026" s="46"/>
      <c r="I1026" s="46"/>
    </row>
    <row r="1027" spans="2:9">
      <c r="B1027" s="46"/>
      <c r="C1027" s="46"/>
      <c r="D1027" s="46"/>
      <c r="E1027" s="46"/>
      <c r="F1027" s="46"/>
      <c r="G1027" s="46"/>
      <c r="H1027" s="46"/>
      <c r="I1027" s="46"/>
    </row>
    <row r="1028" spans="2:9">
      <c r="B1028" s="46"/>
      <c r="C1028" s="46"/>
      <c r="D1028" s="46"/>
      <c r="E1028" s="46"/>
      <c r="F1028" s="46"/>
      <c r="G1028" s="46"/>
      <c r="H1028" s="46"/>
      <c r="I1028" s="46"/>
    </row>
    <row r="1029" spans="2:9">
      <c r="B1029" s="46"/>
      <c r="C1029" s="46"/>
      <c r="D1029" s="46"/>
      <c r="E1029" s="46"/>
      <c r="F1029" s="46"/>
      <c r="G1029" s="46"/>
      <c r="H1029" s="46"/>
      <c r="I1029" s="46"/>
    </row>
    <row r="1030" spans="2:9">
      <c r="B1030" s="46"/>
      <c r="C1030" s="46"/>
      <c r="D1030" s="46"/>
      <c r="E1030" s="46"/>
      <c r="F1030" s="46"/>
      <c r="G1030" s="46"/>
      <c r="H1030" s="46"/>
      <c r="I1030" s="46"/>
    </row>
    <row r="1031" spans="2:9">
      <c r="B1031" s="46"/>
      <c r="C1031" s="46"/>
      <c r="D1031" s="46"/>
      <c r="E1031" s="46"/>
      <c r="F1031" s="46"/>
      <c r="G1031" s="46"/>
      <c r="H1031" s="46"/>
      <c r="I1031" s="46"/>
    </row>
    <row r="1032" spans="2:9">
      <c r="B1032" s="46"/>
      <c r="C1032" s="46"/>
      <c r="D1032" s="46"/>
      <c r="E1032" s="46"/>
      <c r="F1032" s="46"/>
      <c r="G1032" s="46"/>
      <c r="H1032" s="46"/>
      <c r="I1032" s="46"/>
    </row>
    <row r="1033" spans="2:9">
      <c r="B1033" s="46"/>
      <c r="C1033" s="46"/>
      <c r="D1033" s="46"/>
      <c r="E1033" s="46"/>
      <c r="F1033" s="46"/>
      <c r="G1033" s="46"/>
      <c r="H1033" s="46"/>
      <c r="I1033" s="46"/>
    </row>
    <row r="1034" spans="2:9">
      <c r="B1034" s="46"/>
      <c r="C1034" s="46"/>
      <c r="D1034" s="46"/>
      <c r="E1034" s="46"/>
      <c r="F1034" s="46"/>
      <c r="G1034" s="46"/>
      <c r="H1034" s="46"/>
      <c r="I1034" s="46"/>
    </row>
    <row r="1035" spans="2:9">
      <c r="B1035" s="46"/>
      <c r="C1035" s="46"/>
      <c r="D1035" s="46"/>
      <c r="E1035" s="46"/>
      <c r="F1035" s="46"/>
      <c r="G1035" s="46"/>
      <c r="H1035" s="46"/>
      <c r="I1035" s="46"/>
    </row>
    <row r="1036" spans="2:9">
      <c r="B1036" s="46"/>
      <c r="C1036" s="46"/>
      <c r="D1036" s="46"/>
      <c r="E1036" s="46"/>
      <c r="F1036" s="46"/>
      <c r="G1036" s="46"/>
      <c r="H1036" s="46"/>
      <c r="I1036" s="46"/>
    </row>
    <row r="1037" spans="2:9">
      <c r="B1037" s="46"/>
      <c r="C1037" s="46"/>
      <c r="D1037" s="46"/>
      <c r="E1037" s="46"/>
      <c r="F1037" s="46"/>
      <c r="G1037" s="46"/>
      <c r="H1037" s="46"/>
      <c r="I1037" s="46"/>
    </row>
    <row r="1038" spans="2:9">
      <c r="B1038" s="46"/>
      <c r="C1038" s="46"/>
      <c r="D1038" s="46"/>
      <c r="E1038" s="46"/>
      <c r="F1038" s="46"/>
      <c r="G1038" s="46"/>
      <c r="H1038" s="46"/>
      <c r="I1038" s="46"/>
    </row>
    <row r="1039" spans="2:9">
      <c r="B1039" s="46"/>
      <c r="C1039" s="46"/>
      <c r="D1039" s="46"/>
      <c r="E1039" s="46"/>
      <c r="F1039" s="46"/>
      <c r="G1039" s="46"/>
      <c r="H1039" s="46"/>
      <c r="I1039" s="46"/>
    </row>
    <row r="1040" spans="2:9">
      <c r="B1040" s="46"/>
      <c r="C1040" s="46"/>
      <c r="D1040" s="46"/>
      <c r="E1040" s="46"/>
      <c r="F1040" s="46"/>
      <c r="G1040" s="46"/>
      <c r="H1040" s="46"/>
      <c r="I1040" s="46"/>
    </row>
    <row r="1041" spans="2:9">
      <c r="B1041" s="46"/>
      <c r="C1041" s="46"/>
      <c r="D1041" s="46"/>
      <c r="E1041" s="46"/>
      <c r="F1041" s="46"/>
      <c r="G1041" s="46"/>
      <c r="H1041" s="46"/>
      <c r="I1041" s="46"/>
    </row>
    <row r="1042" spans="2:9">
      <c r="B1042" s="46"/>
      <c r="C1042" s="46"/>
      <c r="D1042" s="46"/>
      <c r="E1042" s="46"/>
      <c r="F1042" s="46"/>
      <c r="G1042" s="46"/>
      <c r="H1042" s="46"/>
      <c r="I1042" s="46"/>
    </row>
    <row r="1043" spans="2:9">
      <c r="B1043" s="46"/>
      <c r="C1043" s="46"/>
      <c r="D1043" s="46"/>
      <c r="E1043" s="46"/>
      <c r="F1043" s="46"/>
      <c r="G1043" s="46"/>
      <c r="H1043" s="46"/>
      <c r="I1043" s="46"/>
    </row>
    <row r="1044" spans="2:9">
      <c r="B1044" s="46"/>
      <c r="C1044" s="46"/>
      <c r="D1044" s="46"/>
      <c r="E1044" s="46"/>
      <c r="F1044" s="46"/>
      <c r="G1044" s="46"/>
      <c r="H1044" s="46"/>
      <c r="I1044" s="46"/>
    </row>
    <row r="1045" spans="2:9">
      <c r="B1045" s="46"/>
      <c r="C1045" s="46"/>
      <c r="D1045" s="46"/>
      <c r="E1045" s="46"/>
      <c r="F1045" s="46"/>
      <c r="G1045" s="46"/>
      <c r="H1045" s="46"/>
      <c r="I1045" s="46"/>
    </row>
    <row r="1046" spans="2:9">
      <c r="B1046" s="46"/>
      <c r="C1046" s="46"/>
      <c r="D1046" s="46"/>
      <c r="E1046" s="46"/>
      <c r="F1046" s="46"/>
      <c r="G1046" s="46"/>
      <c r="H1046" s="46"/>
      <c r="I1046" s="46"/>
    </row>
    <row r="1047" spans="2:9">
      <c r="B1047" s="46"/>
      <c r="C1047" s="46"/>
      <c r="D1047" s="46"/>
      <c r="E1047" s="46"/>
      <c r="F1047" s="46"/>
      <c r="G1047" s="46"/>
      <c r="H1047" s="46"/>
      <c r="I1047" s="46"/>
    </row>
    <row r="1048" spans="2:9">
      <c r="B1048" s="46"/>
      <c r="C1048" s="46"/>
      <c r="D1048" s="46"/>
      <c r="E1048" s="46"/>
      <c r="F1048" s="46"/>
      <c r="G1048" s="46"/>
      <c r="H1048" s="46"/>
      <c r="I1048" s="46"/>
    </row>
    <row r="1049" spans="2:9">
      <c r="B1049" s="46"/>
      <c r="C1049" s="46"/>
      <c r="D1049" s="46"/>
      <c r="E1049" s="46"/>
      <c r="F1049" s="46"/>
      <c r="G1049" s="46"/>
      <c r="H1049" s="46"/>
      <c r="I1049" s="46"/>
    </row>
    <row r="1050" spans="2:9">
      <c r="B1050" s="46"/>
      <c r="C1050" s="46"/>
      <c r="D1050" s="46"/>
      <c r="E1050" s="46"/>
      <c r="F1050" s="46"/>
      <c r="G1050" s="46"/>
      <c r="H1050" s="46"/>
      <c r="I1050" s="46"/>
    </row>
    <row r="1051" spans="2:9">
      <c r="B1051" s="46"/>
      <c r="C1051" s="46"/>
      <c r="D1051" s="46"/>
      <c r="E1051" s="46"/>
      <c r="F1051" s="46"/>
      <c r="G1051" s="46"/>
      <c r="H1051" s="46"/>
      <c r="I1051" s="46"/>
    </row>
    <row r="1052" spans="2:9">
      <c r="B1052" s="46"/>
      <c r="C1052" s="46"/>
      <c r="D1052" s="46"/>
      <c r="E1052" s="46"/>
      <c r="F1052" s="46"/>
      <c r="G1052" s="46"/>
      <c r="H1052" s="46"/>
      <c r="I1052" s="46"/>
    </row>
    <row r="1053" spans="2:9">
      <c r="B1053" s="46"/>
      <c r="C1053" s="46"/>
      <c r="D1053" s="46"/>
      <c r="E1053" s="46"/>
      <c r="F1053" s="46"/>
      <c r="G1053" s="46"/>
      <c r="H1053" s="46"/>
      <c r="I1053" s="46"/>
    </row>
    <row r="1054" spans="2:9">
      <c r="B1054" s="46"/>
      <c r="C1054" s="46"/>
      <c r="D1054" s="46"/>
      <c r="E1054" s="46"/>
      <c r="F1054" s="46"/>
      <c r="G1054" s="46"/>
      <c r="H1054" s="46"/>
      <c r="I1054" s="46"/>
    </row>
    <row r="1055" spans="2:9">
      <c r="B1055" s="46"/>
      <c r="C1055" s="46"/>
      <c r="D1055" s="46"/>
      <c r="E1055" s="46"/>
      <c r="F1055" s="46"/>
      <c r="G1055" s="46"/>
      <c r="H1055" s="46"/>
      <c r="I1055" s="46"/>
    </row>
    <row r="1056" spans="2:9">
      <c r="B1056" s="46"/>
      <c r="C1056" s="46"/>
      <c r="D1056" s="46"/>
      <c r="E1056" s="46"/>
      <c r="F1056" s="46"/>
      <c r="G1056" s="46"/>
      <c r="H1056" s="46"/>
      <c r="I1056" s="46"/>
    </row>
    <row r="1057" spans="2:9">
      <c r="B1057" s="46"/>
      <c r="C1057" s="46"/>
      <c r="D1057" s="46"/>
      <c r="E1057" s="46"/>
      <c r="F1057" s="46"/>
      <c r="G1057" s="46"/>
      <c r="H1057" s="46"/>
      <c r="I1057" s="46"/>
    </row>
    <row r="1058" spans="2:9">
      <c r="B1058" s="46"/>
      <c r="C1058" s="46"/>
      <c r="D1058" s="46"/>
      <c r="E1058" s="46"/>
      <c r="F1058" s="46"/>
      <c r="G1058" s="46"/>
      <c r="H1058" s="46"/>
      <c r="I1058" s="46"/>
    </row>
    <row r="1059" spans="2:9">
      <c r="B1059" s="46"/>
      <c r="C1059" s="46"/>
      <c r="D1059" s="46"/>
      <c r="E1059" s="46"/>
      <c r="F1059" s="46"/>
      <c r="G1059" s="46"/>
      <c r="H1059" s="46"/>
      <c r="I1059" s="46"/>
    </row>
    <row r="1060" spans="2:9">
      <c r="B1060" s="46"/>
      <c r="C1060" s="46"/>
      <c r="D1060" s="46"/>
      <c r="E1060" s="46"/>
      <c r="F1060" s="46"/>
      <c r="G1060" s="46"/>
      <c r="H1060" s="46"/>
      <c r="I1060" s="46"/>
    </row>
    <row r="1061" spans="2:9">
      <c r="B1061" s="46"/>
      <c r="C1061" s="46"/>
      <c r="D1061" s="46"/>
      <c r="E1061" s="46"/>
      <c r="F1061" s="46"/>
      <c r="G1061" s="46"/>
      <c r="H1061" s="46"/>
      <c r="I1061" s="46"/>
    </row>
    <row r="1062" spans="2:9">
      <c r="B1062" s="46"/>
      <c r="C1062" s="46"/>
      <c r="D1062" s="46"/>
      <c r="E1062" s="46"/>
      <c r="F1062" s="46"/>
      <c r="G1062" s="46"/>
      <c r="H1062" s="46"/>
      <c r="I1062" s="46"/>
    </row>
    <row r="1063" spans="2:9">
      <c r="B1063" s="46"/>
      <c r="C1063" s="46"/>
      <c r="D1063" s="46"/>
      <c r="E1063" s="46"/>
      <c r="F1063" s="46"/>
      <c r="G1063" s="46"/>
      <c r="H1063" s="46"/>
      <c r="I1063" s="46"/>
    </row>
    <row r="1064" spans="2:9">
      <c r="B1064" s="46"/>
      <c r="C1064" s="46"/>
      <c r="D1064" s="46"/>
      <c r="E1064" s="46"/>
      <c r="F1064" s="46"/>
      <c r="G1064" s="46"/>
      <c r="H1064" s="46"/>
      <c r="I1064" s="46"/>
    </row>
    <row r="1065" spans="2:9">
      <c r="B1065" s="46"/>
      <c r="C1065" s="46"/>
      <c r="D1065" s="46"/>
      <c r="E1065" s="46"/>
      <c r="F1065" s="46"/>
      <c r="G1065" s="46"/>
      <c r="H1065" s="46"/>
      <c r="I1065" s="46"/>
    </row>
    <row r="1066" spans="2:9">
      <c r="B1066" s="46"/>
      <c r="C1066" s="46"/>
      <c r="D1066" s="46"/>
      <c r="E1066" s="46"/>
      <c r="F1066" s="46"/>
      <c r="G1066" s="46"/>
      <c r="H1066" s="46"/>
      <c r="I1066" s="46"/>
    </row>
    <row r="1067" spans="2:9">
      <c r="B1067" s="46"/>
      <c r="C1067" s="46"/>
      <c r="D1067" s="46"/>
      <c r="E1067" s="46"/>
      <c r="F1067" s="46"/>
      <c r="G1067" s="46"/>
      <c r="H1067" s="46"/>
      <c r="I1067" s="46"/>
    </row>
    <row r="1068" spans="2:9">
      <c r="B1068" s="46"/>
      <c r="C1068" s="46"/>
      <c r="D1068" s="46"/>
      <c r="E1068" s="46"/>
      <c r="F1068" s="46"/>
      <c r="G1068" s="46"/>
      <c r="H1068" s="46"/>
      <c r="I1068" s="46"/>
    </row>
    <row r="1069" spans="2:9">
      <c r="B1069" s="46"/>
      <c r="C1069" s="46"/>
      <c r="D1069" s="46"/>
      <c r="E1069" s="46"/>
      <c r="F1069" s="46"/>
      <c r="G1069" s="46"/>
      <c r="H1069" s="46"/>
      <c r="I1069" s="46"/>
    </row>
    <row r="1070" spans="2:9">
      <c r="B1070" s="46"/>
      <c r="C1070" s="46"/>
      <c r="D1070" s="46"/>
      <c r="E1070" s="46"/>
      <c r="F1070" s="46"/>
      <c r="G1070" s="46"/>
      <c r="H1070" s="46"/>
      <c r="I1070" s="46"/>
    </row>
    <row r="1071" spans="2:9">
      <c r="B1071" s="46"/>
      <c r="C1071" s="46"/>
      <c r="D1071" s="46"/>
      <c r="E1071" s="46"/>
      <c r="F1071" s="46"/>
      <c r="G1071" s="46"/>
      <c r="H1071" s="46"/>
      <c r="I1071" s="46"/>
    </row>
    <row r="1072" spans="2:9">
      <c r="B1072" s="46"/>
      <c r="C1072" s="46"/>
      <c r="D1072" s="46"/>
      <c r="E1072" s="46"/>
      <c r="F1072" s="46"/>
      <c r="G1072" s="46"/>
      <c r="H1072" s="46"/>
      <c r="I1072" s="46"/>
    </row>
    <row r="1073" spans="2:9">
      <c r="B1073" s="46"/>
      <c r="C1073" s="46"/>
      <c r="D1073" s="46"/>
      <c r="E1073" s="46"/>
      <c r="F1073" s="46"/>
      <c r="G1073" s="46"/>
      <c r="H1073" s="46"/>
      <c r="I1073" s="46"/>
    </row>
    <row r="1074" spans="2:9">
      <c r="B1074" s="46"/>
      <c r="C1074" s="46"/>
      <c r="D1074" s="46"/>
      <c r="E1074" s="46"/>
      <c r="F1074" s="46"/>
      <c r="G1074" s="46"/>
      <c r="H1074" s="46"/>
      <c r="I1074" s="46"/>
    </row>
    <row r="1075" spans="2:9">
      <c r="B1075" s="46"/>
      <c r="C1075" s="46"/>
      <c r="D1075" s="46"/>
      <c r="E1075" s="46"/>
      <c r="F1075" s="46"/>
      <c r="G1075" s="46"/>
      <c r="H1075" s="46"/>
      <c r="I1075" s="46"/>
    </row>
    <row r="1076" spans="2:9">
      <c r="B1076" s="46"/>
      <c r="C1076" s="46"/>
      <c r="D1076" s="46"/>
      <c r="E1076" s="46"/>
      <c r="F1076" s="46"/>
      <c r="G1076" s="46"/>
      <c r="H1076" s="46"/>
      <c r="I1076" s="46"/>
    </row>
    <row r="1077" spans="2:9">
      <c r="B1077" s="46"/>
      <c r="C1077" s="46"/>
      <c r="D1077" s="46"/>
      <c r="E1077" s="46"/>
      <c r="F1077" s="46"/>
      <c r="G1077" s="46"/>
      <c r="H1077" s="46"/>
      <c r="I1077" s="46"/>
    </row>
    <row r="1078" spans="2:9">
      <c r="B1078" s="46"/>
      <c r="C1078" s="46"/>
      <c r="D1078" s="46"/>
      <c r="E1078" s="46"/>
      <c r="F1078" s="46"/>
      <c r="G1078" s="46"/>
      <c r="H1078" s="46"/>
      <c r="I1078" s="46"/>
    </row>
    <row r="1079" spans="2:9">
      <c r="B1079" s="46"/>
      <c r="C1079" s="46"/>
      <c r="D1079" s="46"/>
      <c r="E1079" s="46"/>
      <c r="F1079" s="46"/>
      <c r="G1079" s="46"/>
      <c r="H1079" s="46"/>
      <c r="I1079" s="46"/>
    </row>
    <row r="1080" spans="2:9">
      <c r="B1080" s="46"/>
      <c r="C1080" s="46"/>
      <c r="D1080" s="46"/>
      <c r="E1080" s="46"/>
      <c r="F1080" s="46"/>
      <c r="G1080" s="46"/>
      <c r="H1080" s="46"/>
      <c r="I1080" s="46"/>
    </row>
    <row r="1081" spans="2:9">
      <c r="B1081" s="46"/>
      <c r="C1081" s="46"/>
      <c r="D1081" s="46"/>
      <c r="E1081" s="46"/>
      <c r="F1081" s="46"/>
      <c r="G1081" s="46"/>
      <c r="H1081" s="46"/>
      <c r="I1081" s="46"/>
    </row>
    <row r="1082" spans="2:9">
      <c r="B1082" s="46"/>
      <c r="C1082" s="46"/>
      <c r="D1082" s="46"/>
      <c r="E1082" s="46"/>
      <c r="F1082" s="46"/>
      <c r="G1082" s="46"/>
      <c r="H1082" s="46"/>
      <c r="I1082" s="46"/>
    </row>
    <row r="1083" spans="2:9">
      <c r="B1083" s="46"/>
      <c r="C1083" s="46"/>
      <c r="D1083" s="46"/>
      <c r="E1083" s="46"/>
      <c r="F1083" s="46"/>
      <c r="G1083" s="46"/>
      <c r="H1083" s="46"/>
      <c r="I1083" s="46"/>
    </row>
    <row r="1084" spans="2:9">
      <c r="B1084" s="46"/>
      <c r="C1084" s="46"/>
      <c r="D1084" s="46"/>
      <c r="E1084" s="46"/>
      <c r="F1084" s="46"/>
      <c r="G1084" s="46"/>
      <c r="H1084" s="46"/>
      <c r="I1084" s="46"/>
    </row>
    <row r="1085" spans="2:9">
      <c r="B1085" s="46"/>
      <c r="C1085" s="46"/>
      <c r="D1085" s="46"/>
      <c r="E1085" s="46"/>
      <c r="F1085" s="46"/>
      <c r="G1085" s="46"/>
      <c r="H1085" s="46"/>
      <c r="I1085" s="46"/>
    </row>
    <row r="1086" spans="2:9">
      <c r="B1086" s="46"/>
      <c r="C1086" s="46"/>
      <c r="D1086" s="46"/>
      <c r="E1086" s="46"/>
      <c r="F1086" s="46"/>
      <c r="G1086" s="46"/>
      <c r="H1086" s="46"/>
      <c r="I1086" s="46"/>
    </row>
    <row r="1087" spans="2:9">
      <c r="B1087" s="46"/>
      <c r="C1087" s="46"/>
      <c r="D1087" s="46"/>
      <c r="E1087" s="46"/>
      <c r="F1087" s="46"/>
      <c r="G1087" s="46"/>
      <c r="H1087" s="46"/>
      <c r="I1087" s="46"/>
    </row>
    <row r="1088" spans="2:9">
      <c r="B1088" s="46"/>
      <c r="C1088" s="46"/>
      <c r="D1088" s="46"/>
      <c r="E1088" s="46"/>
      <c r="F1088" s="46"/>
      <c r="G1088" s="46"/>
      <c r="H1088" s="46"/>
      <c r="I1088" s="46"/>
    </row>
    <row r="1089" spans="2:9">
      <c r="B1089" s="46"/>
      <c r="C1089" s="46"/>
      <c r="D1089" s="46"/>
      <c r="E1089" s="46"/>
      <c r="F1089" s="46"/>
      <c r="G1089" s="46"/>
      <c r="H1089" s="46"/>
      <c r="I1089" s="46"/>
    </row>
    <row r="1090" spans="2:9">
      <c r="B1090" s="46"/>
      <c r="C1090" s="46"/>
      <c r="D1090" s="46"/>
      <c r="E1090" s="46"/>
      <c r="F1090" s="46"/>
      <c r="G1090" s="46"/>
      <c r="H1090" s="46"/>
      <c r="I1090" s="46"/>
    </row>
    <row r="1091" spans="2:9">
      <c r="B1091" s="46"/>
      <c r="C1091" s="46"/>
      <c r="D1091" s="46"/>
      <c r="E1091" s="46"/>
      <c r="F1091" s="46"/>
      <c r="G1091" s="46"/>
      <c r="H1091" s="46"/>
      <c r="I1091" s="46"/>
    </row>
    <row r="1092" spans="2:9">
      <c r="B1092" s="46"/>
      <c r="C1092" s="46"/>
      <c r="D1092" s="46"/>
      <c r="E1092" s="46"/>
      <c r="F1092" s="46"/>
      <c r="G1092" s="46"/>
      <c r="H1092" s="46"/>
      <c r="I1092" s="46"/>
    </row>
    <row r="1093" spans="2:9">
      <c r="B1093" s="46"/>
      <c r="C1093" s="46"/>
      <c r="D1093" s="46"/>
      <c r="E1093" s="46"/>
      <c r="F1093" s="46"/>
      <c r="G1093" s="46"/>
      <c r="H1093" s="46"/>
      <c r="I1093" s="46"/>
    </row>
    <row r="1094" spans="2:9">
      <c r="B1094" s="46"/>
      <c r="C1094" s="46"/>
      <c r="D1094" s="46"/>
      <c r="E1094" s="46"/>
      <c r="F1094" s="46"/>
      <c r="G1094" s="46"/>
      <c r="H1094" s="46"/>
      <c r="I1094" s="46"/>
    </row>
    <row r="1095" spans="2:9">
      <c r="B1095" s="46"/>
      <c r="C1095" s="46"/>
      <c r="D1095" s="46"/>
      <c r="E1095" s="46"/>
      <c r="F1095" s="46"/>
      <c r="G1095" s="46"/>
      <c r="H1095" s="46"/>
      <c r="I1095" s="46"/>
    </row>
    <row r="1096" spans="2:9">
      <c r="B1096" s="46"/>
      <c r="C1096" s="46"/>
      <c r="D1096" s="46"/>
      <c r="E1096" s="46"/>
      <c r="F1096" s="46"/>
      <c r="G1096" s="46"/>
      <c r="H1096" s="46"/>
      <c r="I1096" s="46"/>
    </row>
    <row r="1097" spans="2:9">
      <c r="B1097" s="46"/>
      <c r="C1097" s="46"/>
      <c r="D1097" s="46"/>
      <c r="E1097" s="46"/>
      <c r="F1097" s="46"/>
      <c r="G1097" s="46"/>
      <c r="H1097" s="46"/>
      <c r="I1097" s="46"/>
    </row>
    <row r="1098" spans="2:9">
      <c r="B1098" s="46"/>
      <c r="C1098" s="46"/>
      <c r="D1098" s="46"/>
      <c r="E1098" s="46"/>
      <c r="F1098" s="46"/>
      <c r="G1098" s="46"/>
      <c r="H1098" s="46"/>
      <c r="I1098" s="46"/>
    </row>
    <row r="1099" spans="2:9">
      <c r="B1099" s="46"/>
      <c r="C1099" s="46"/>
      <c r="D1099" s="46"/>
      <c r="E1099" s="46"/>
      <c r="F1099" s="46"/>
      <c r="G1099" s="46"/>
      <c r="H1099" s="46"/>
      <c r="I1099" s="46"/>
    </row>
    <row r="1100" spans="2:9">
      <c r="B1100" s="46"/>
      <c r="C1100" s="46"/>
      <c r="D1100" s="46"/>
      <c r="E1100" s="46"/>
      <c r="F1100" s="46"/>
      <c r="G1100" s="46"/>
      <c r="H1100" s="46"/>
      <c r="I1100" s="46"/>
    </row>
    <row r="1101" spans="2:9">
      <c r="B1101" s="46"/>
      <c r="C1101" s="46"/>
      <c r="D1101" s="46"/>
      <c r="E1101" s="46"/>
      <c r="F1101" s="46"/>
      <c r="G1101" s="46"/>
      <c r="H1101" s="46"/>
      <c r="I1101" s="46"/>
    </row>
    <row r="1102" spans="2:9">
      <c r="B1102" s="46"/>
      <c r="C1102" s="46"/>
      <c r="D1102" s="46"/>
      <c r="E1102" s="46"/>
      <c r="F1102" s="46"/>
      <c r="G1102" s="46"/>
      <c r="H1102" s="46"/>
      <c r="I1102" s="46"/>
    </row>
    <row r="1103" spans="2:9">
      <c r="B1103" s="46"/>
      <c r="C1103" s="46"/>
      <c r="D1103" s="46"/>
      <c r="E1103" s="46"/>
      <c r="F1103" s="46"/>
      <c r="G1103" s="46"/>
      <c r="H1103" s="46"/>
      <c r="I1103" s="46"/>
    </row>
    <row r="1104" spans="2:9">
      <c r="B1104" s="46"/>
      <c r="C1104" s="46"/>
      <c r="D1104" s="46"/>
      <c r="E1104" s="46"/>
      <c r="F1104" s="46"/>
      <c r="G1104" s="46"/>
      <c r="H1104" s="46"/>
      <c r="I1104" s="46"/>
    </row>
    <row r="1105" spans="2:9">
      <c r="B1105" s="46"/>
      <c r="C1105" s="46"/>
      <c r="D1105" s="46"/>
      <c r="E1105" s="46"/>
      <c r="F1105" s="46"/>
      <c r="G1105" s="46"/>
      <c r="H1105" s="46"/>
      <c r="I1105" s="46"/>
    </row>
    <row r="1106" spans="2:9">
      <c r="B1106" s="46"/>
      <c r="C1106" s="46"/>
      <c r="D1106" s="46"/>
      <c r="E1106" s="46"/>
      <c r="F1106" s="46"/>
      <c r="G1106" s="46"/>
      <c r="H1106" s="46"/>
      <c r="I1106" s="46"/>
    </row>
    <row r="1107" spans="2:9">
      <c r="B1107" s="46"/>
      <c r="C1107" s="46"/>
      <c r="D1107" s="46"/>
      <c r="E1107" s="46"/>
      <c r="F1107" s="46"/>
      <c r="G1107" s="46"/>
      <c r="H1107" s="46"/>
      <c r="I1107" s="46"/>
    </row>
    <row r="1108" spans="2:9">
      <c r="B1108" s="46"/>
      <c r="C1108" s="46"/>
      <c r="D1108" s="46"/>
      <c r="E1108" s="46"/>
      <c r="F1108" s="46"/>
      <c r="G1108" s="46"/>
      <c r="H1108" s="46"/>
      <c r="I1108" s="46"/>
    </row>
    <row r="1109" spans="2:9">
      <c r="B1109" s="46"/>
      <c r="C1109" s="46"/>
      <c r="D1109" s="46"/>
      <c r="E1109" s="46"/>
      <c r="F1109" s="46"/>
      <c r="G1109" s="46"/>
      <c r="H1109" s="46"/>
      <c r="I1109" s="46"/>
    </row>
    <row r="1110" spans="2:9">
      <c r="B1110" s="46"/>
      <c r="C1110" s="46"/>
      <c r="D1110" s="46"/>
      <c r="E1110" s="46"/>
      <c r="F1110" s="46"/>
      <c r="G1110" s="46"/>
      <c r="H1110" s="46"/>
      <c r="I1110" s="46"/>
    </row>
    <row r="1111" spans="2:9">
      <c r="B1111" s="46"/>
      <c r="C1111" s="46"/>
      <c r="D1111" s="46"/>
      <c r="E1111" s="46"/>
      <c r="F1111" s="46"/>
      <c r="G1111" s="46"/>
      <c r="H1111" s="46"/>
      <c r="I1111" s="46"/>
    </row>
    <row r="1112" spans="2:9">
      <c r="B1112" s="46"/>
      <c r="C1112" s="46"/>
      <c r="D1112" s="46"/>
      <c r="E1112" s="46"/>
      <c r="F1112" s="46"/>
      <c r="G1112" s="46"/>
      <c r="H1112" s="46"/>
      <c r="I1112" s="46"/>
    </row>
    <row r="1113" spans="2:9">
      <c r="B1113" s="46"/>
      <c r="C1113" s="46"/>
      <c r="D1113" s="46"/>
      <c r="E1113" s="46"/>
      <c r="F1113" s="46"/>
      <c r="G1113" s="46"/>
      <c r="H1113" s="46"/>
      <c r="I1113" s="46"/>
    </row>
    <row r="1114" spans="2:9">
      <c r="B1114" s="46"/>
      <c r="C1114" s="46"/>
      <c r="D1114" s="46"/>
      <c r="E1114" s="46"/>
      <c r="F1114" s="46"/>
      <c r="G1114" s="46"/>
      <c r="H1114" s="46"/>
      <c r="I1114" s="46"/>
    </row>
    <row r="1115" spans="2:9">
      <c r="B1115" s="46"/>
      <c r="C1115" s="46"/>
      <c r="D1115" s="46"/>
      <c r="E1115" s="46"/>
      <c r="F1115" s="46"/>
      <c r="G1115" s="46"/>
      <c r="H1115" s="46"/>
      <c r="I1115" s="46"/>
    </row>
    <row r="1116" spans="2:9">
      <c r="B1116" s="46"/>
      <c r="C1116" s="46"/>
      <c r="D1116" s="46"/>
      <c r="E1116" s="46"/>
      <c r="F1116" s="46"/>
      <c r="G1116" s="46"/>
      <c r="H1116" s="46"/>
      <c r="I1116" s="46"/>
    </row>
    <row r="1117" spans="2:9">
      <c r="B1117" s="46"/>
      <c r="C1117" s="46"/>
      <c r="D1117" s="46"/>
      <c r="E1117" s="46"/>
      <c r="F1117" s="46"/>
      <c r="G1117" s="46"/>
      <c r="H1117" s="46"/>
      <c r="I1117" s="46"/>
    </row>
    <row r="1118" spans="2:9">
      <c r="B1118" s="46"/>
      <c r="C1118" s="46"/>
      <c r="D1118" s="46"/>
      <c r="E1118" s="46"/>
      <c r="F1118" s="46"/>
      <c r="G1118" s="46"/>
      <c r="H1118" s="46"/>
      <c r="I1118" s="46"/>
    </row>
    <row r="1119" spans="2:9">
      <c r="B1119" s="46"/>
      <c r="C1119" s="46"/>
      <c r="D1119" s="46"/>
      <c r="E1119" s="46"/>
      <c r="F1119" s="46"/>
      <c r="G1119" s="46"/>
      <c r="H1119" s="46"/>
      <c r="I1119" s="46"/>
    </row>
    <row r="1120" spans="2:9">
      <c r="B1120" s="46"/>
      <c r="C1120" s="46"/>
      <c r="D1120" s="46"/>
      <c r="E1120" s="46"/>
      <c r="F1120" s="46"/>
      <c r="G1120" s="46"/>
      <c r="H1120" s="46"/>
      <c r="I1120" s="46"/>
    </row>
    <row r="1121" spans="2:9">
      <c r="B1121" s="46"/>
      <c r="C1121" s="46"/>
      <c r="D1121" s="46"/>
      <c r="E1121" s="46"/>
      <c r="F1121" s="46"/>
      <c r="G1121" s="46"/>
      <c r="H1121" s="46"/>
      <c r="I1121" s="46"/>
    </row>
    <row r="1122" spans="2:9">
      <c r="B1122" s="46"/>
      <c r="C1122" s="46"/>
      <c r="D1122" s="46"/>
      <c r="E1122" s="46"/>
      <c r="F1122" s="46"/>
      <c r="G1122" s="46"/>
      <c r="H1122" s="46"/>
      <c r="I1122" s="46"/>
    </row>
    <row r="1123" spans="2:9">
      <c r="B1123" s="46"/>
      <c r="C1123" s="46"/>
      <c r="D1123" s="46"/>
      <c r="E1123" s="46"/>
      <c r="F1123" s="46"/>
      <c r="G1123" s="46"/>
      <c r="H1123" s="46"/>
      <c r="I1123" s="46"/>
    </row>
    <row r="1124" spans="2:9">
      <c r="B1124" s="46"/>
      <c r="C1124" s="46"/>
      <c r="D1124" s="46"/>
      <c r="E1124" s="46"/>
      <c r="F1124" s="46"/>
      <c r="G1124" s="46"/>
      <c r="H1124" s="46"/>
      <c r="I1124" s="46"/>
    </row>
    <row r="1125" spans="2:9">
      <c r="B1125" s="46"/>
      <c r="C1125" s="46"/>
      <c r="D1125" s="46"/>
      <c r="E1125" s="46"/>
      <c r="F1125" s="46"/>
      <c r="G1125" s="46"/>
      <c r="H1125" s="46"/>
      <c r="I1125" s="46"/>
    </row>
    <row r="1126" spans="2:9">
      <c r="B1126" s="46"/>
      <c r="C1126" s="46"/>
      <c r="D1126" s="46"/>
      <c r="E1126" s="46"/>
      <c r="F1126" s="46"/>
      <c r="G1126" s="46"/>
      <c r="H1126" s="46"/>
      <c r="I1126" s="46"/>
    </row>
    <row r="1127" spans="2:9">
      <c r="B1127" s="46"/>
      <c r="C1127" s="46"/>
      <c r="D1127" s="46"/>
      <c r="E1127" s="46"/>
      <c r="F1127" s="46"/>
      <c r="G1127" s="46"/>
      <c r="H1127" s="46"/>
      <c r="I1127" s="46"/>
    </row>
    <row r="1128" spans="2:9">
      <c r="B1128" s="46"/>
      <c r="C1128" s="46"/>
      <c r="D1128" s="46"/>
      <c r="E1128" s="46"/>
      <c r="F1128" s="46"/>
      <c r="G1128" s="46"/>
      <c r="H1128" s="46"/>
      <c r="I1128" s="46"/>
    </row>
    <row r="1129" spans="2:9">
      <c r="B1129" s="46"/>
      <c r="C1129" s="46"/>
      <c r="D1129" s="46"/>
      <c r="E1129" s="46"/>
      <c r="F1129" s="46"/>
      <c r="G1129" s="46"/>
      <c r="H1129" s="46"/>
      <c r="I1129" s="46"/>
    </row>
    <row r="1130" spans="2:9">
      <c r="B1130" s="46"/>
      <c r="C1130" s="46"/>
      <c r="D1130" s="46"/>
      <c r="E1130" s="46"/>
      <c r="F1130" s="46"/>
      <c r="G1130" s="46"/>
      <c r="H1130" s="46"/>
      <c r="I1130" s="46"/>
    </row>
    <row r="1131" spans="2:9">
      <c r="B1131" s="46"/>
      <c r="C1131" s="46"/>
      <c r="D1131" s="46"/>
      <c r="E1131" s="46"/>
      <c r="F1131" s="46"/>
      <c r="G1131" s="46"/>
      <c r="H1131" s="46"/>
      <c r="I1131" s="46"/>
    </row>
    <row r="1132" spans="2:9">
      <c r="B1132" s="46"/>
      <c r="C1132" s="46"/>
      <c r="D1132" s="46"/>
      <c r="E1132" s="46"/>
      <c r="F1132" s="46"/>
      <c r="G1132" s="46"/>
      <c r="H1132" s="46"/>
      <c r="I1132" s="46"/>
    </row>
    <row r="1133" spans="2:9">
      <c r="B1133" s="46"/>
      <c r="C1133" s="46"/>
      <c r="D1133" s="46"/>
      <c r="E1133" s="46"/>
      <c r="F1133" s="46"/>
      <c r="G1133" s="46"/>
      <c r="H1133" s="46"/>
      <c r="I1133" s="46"/>
    </row>
    <row r="1134" spans="2:9">
      <c r="B1134" s="46"/>
      <c r="C1134" s="46"/>
      <c r="D1134" s="46"/>
      <c r="E1134" s="46"/>
      <c r="F1134" s="46"/>
      <c r="G1134" s="46"/>
      <c r="H1134" s="46"/>
      <c r="I1134" s="46"/>
    </row>
    <row r="1135" spans="2:9">
      <c r="B1135" s="46"/>
      <c r="C1135" s="46"/>
      <c r="D1135" s="46"/>
      <c r="E1135" s="46"/>
      <c r="F1135" s="46"/>
      <c r="G1135" s="46"/>
      <c r="H1135" s="46"/>
      <c r="I1135" s="46"/>
    </row>
    <row r="1136" spans="2:9">
      <c r="B1136" s="46"/>
      <c r="C1136" s="46"/>
      <c r="D1136" s="46"/>
      <c r="E1136" s="46"/>
      <c r="F1136" s="46"/>
      <c r="G1136" s="46"/>
      <c r="H1136" s="46"/>
      <c r="I1136" s="46"/>
    </row>
    <row r="1137" spans="2:9">
      <c r="B1137" s="46"/>
      <c r="C1137" s="46"/>
      <c r="D1137" s="46"/>
      <c r="E1137" s="46"/>
      <c r="F1137" s="46"/>
      <c r="G1137" s="46"/>
      <c r="H1137" s="46"/>
      <c r="I1137" s="46"/>
    </row>
    <row r="1138" spans="2:9">
      <c r="B1138" s="46"/>
      <c r="C1138" s="46"/>
      <c r="D1138" s="46"/>
      <c r="E1138" s="46"/>
      <c r="F1138" s="46"/>
      <c r="G1138" s="46"/>
      <c r="H1138" s="46"/>
      <c r="I1138" s="46"/>
    </row>
    <row r="1139" spans="2:9">
      <c r="B1139" s="46"/>
      <c r="C1139" s="46"/>
      <c r="D1139" s="46"/>
      <c r="E1139" s="46"/>
      <c r="F1139" s="46"/>
      <c r="G1139" s="46"/>
      <c r="H1139" s="46"/>
      <c r="I1139" s="46"/>
    </row>
    <row r="1140" spans="2:9">
      <c r="B1140" s="46"/>
      <c r="C1140" s="46"/>
      <c r="D1140" s="46"/>
      <c r="E1140" s="46"/>
      <c r="F1140" s="46"/>
      <c r="G1140" s="46"/>
      <c r="H1140" s="46"/>
      <c r="I1140" s="46"/>
    </row>
    <row r="1141" spans="2:9">
      <c r="B1141" s="46"/>
      <c r="C1141" s="46"/>
      <c r="D1141" s="46"/>
      <c r="E1141" s="46"/>
      <c r="F1141" s="46"/>
      <c r="G1141" s="46"/>
      <c r="H1141" s="46"/>
      <c r="I1141" s="46"/>
    </row>
    <row r="1142" spans="2:9">
      <c r="B1142" s="46"/>
      <c r="C1142" s="46"/>
      <c r="D1142" s="46"/>
      <c r="E1142" s="46"/>
      <c r="F1142" s="46"/>
      <c r="G1142" s="46"/>
      <c r="H1142" s="46"/>
      <c r="I1142" s="46"/>
    </row>
    <row r="1143" spans="2:9">
      <c r="B1143" s="46"/>
      <c r="C1143" s="46"/>
      <c r="D1143" s="46"/>
      <c r="E1143" s="46"/>
      <c r="F1143" s="46"/>
      <c r="G1143" s="46"/>
      <c r="H1143" s="46"/>
      <c r="I1143" s="46"/>
    </row>
    <row r="1144" spans="2:9">
      <c r="B1144" s="46"/>
      <c r="C1144" s="46"/>
      <c r="D1144" s="46"/>
      <c r="E1144" s="46"/>
      <c r="F1144" s="46"/>
      <c r="G1144" s="46"/>
      <c r="H1144" s="46"/>
      <c r="I1144" s="46"/>
    </row>
    <row r="1145" spans="2:9">
      <c r="B1145" s="46"/>
      <c r="C1145" s="46"/>
      <c r="D1145" s="46"/>
      <c r="E1145" s="46"/>
      <c r="F1145" s="46"/>
      <c r="G1145" s="46"/>
      <c r="H1145" s="46"/>
      <c r="I1145" s="46"/>
    </row>
    <row r="1146" spans="2:9">
      <c r="B1146" s="46"/>
      <c r="C1146" s="46"/>
      <c r="D1146" s="46"/>
      <c r="E1146" s="46"/>
      <c r="F1146" s="46"/>
      <c r="G1146" s="46"/>
      <c r="H1146" s="46"/>
      <c r="I1146" s="46"/>
    </row>
    <row r="1147" spans="2:9">
      <c r="B1147" s="46"/>
      <c r="C1147" s="46"/>
      <c r="D1147" s="46"/>
      <c r="E1147" s="46"/>
      <c r="F1147" s="46"/>
      <c r="G1147" s="46"/>
      <c r="H1147" s="46"/>
      <c r="I1147" s="46"/>
    </row>
    <row r="1148" spans="2:9">
      <c r="B1148" s="46"/>
      <c r="C1148" s="46"/>
      <c r="D1148" s="46"/>
      <c r="E1148" s="46"/>
      <c r="F1148" s="46"/>
      <c r="G1148" s="46"/>
      <c r="H1148" s="46"/>
      <c r="I1148" s="46"/>
    </row>
    <row r="1149" spans="2:9">
      <c r="B1149" s="46"/>
      <c r="C1149" s="46"/>
      <c r="D1149" s="46"/>
      <c r="E1149" s="46"/>
      <c r="F1149" s="46"/>
      <c r="G1149" s="46"/>
      <c r="H1149" s="46"/>
      <c r="I1149" s="46"/>
    </row>
    <row r="1150" spans="2:9">
      <c r="B1150" s="46"/>
      <c r="C1150" s="46"/>
      <c r="D1150" s="46"/>
      <c r="E1150" s="46"/>
      <c r="F1150" s="46"/>
      <c r="G1150" s="46"/>
      <c r="H1150" s="46"/>
      <c r="I1150" s="46"/>
    </row>
    <row r="1151" spans="2:9">
      <c r="B1151" s="46"/>
      <c r="C1151" s="46"/>
      <c r="D1151" s="46"/>
      <c r="E1151" s="46"/>
      <c r="F1151" s="46"/>
      <c r="G1151" s="46"/>
      <c r="H1151" s="46"/>
      <c r="I1151" s="46"/>
    </row>
    <row r="1152" spans="2:9">
      <c r="B1152" s="46"/>
      <c r="C1152" s="46"/>
      <c r="D1152" s="46"/>
      <c r="E1152" s="46"/>
      <c r="F1152" s="46"/>
      <c r="G1152" s="46"/>
      <c r="H1152" s="46"/>
      <c r="I1152" s="46"/>
    </row>
    <row r="1153" spans="2:9">
      <c r="B1153" s="46"/>
      <c r="C1153" s="46"/>
      <c r="D1153" s="46"/>
      <c r="E1153" s="46"/>
      <c r="F1153" s="46"/>
      <c r="G1153" s="46"/>
      <c r="H1153" s="46"/>
      <c r="I1153" s="46"/>
    </row>
    <row r="1154" spans="2:9">
      <c r="B1154" s="46"/>
      <c r="C1154" s="46"/>
      <c r="D1154" s="46"/>
      <c r="E1154" s="46"/>
      <c r="F1154" s="46"/>
      <c r="G1154" s="46"/>
      <c r="H1154" s="46"/>
      <c r="I1154" s="46"/>
    </row>
    <row r="1155" spans="2:9">
      <c r="B1155" s="46"/>
      <c r="C1155" s="46"/>
      <c r="D1155" s="46"/>
      <c r="E1155" s="46"/>
      <c r="F1155" s="46"/>
      <c r="G1155" s="46"/>
      <c r="H1155" s="46"/>
      <c r="I1155" s="46"/>
    </row>
    <row r="1156" spans="2:9">
      <c r="B1156" s="46"/>
      <c r="C1156" s="46"/>
      <c r="D1156" s="46"/>
      <c r="E1156" s="46"/>
      <c r="F1156" s="46"/>
      <c r="G1156" s="46"/>
      <c r="H1156" s="46"/>
      <c r="I1156" s="46"/>
    </row>
    <row r="1157" spans="2:9">
      <c r="B1157" s="46"/>
      <c r="C1157" s="46"/>
      <c r="D1157" s="46"/>
      <c r="E1157" s="46"/>
      <c r="F1157" s="46"/>
      <c r="G1157" s="46"/>
      <c r="H1157" s="46"/>
      <c r="I1157" s="46"/>
    </row>
    <row r="1158" spans="2:9">
      <c r="B1158" s="46"/>
      <c r="C1158" s="46"/>
      <c r="D1158" s="46"/>
      <c r="E1158" s="46"/>
      <c r="F1158" s="46"/>
      <c r="G1158" s="46"/>
      <c r="H1158" s="46"/>
      <c r="I1158" s="46"/>
    </row>
    <row r="1159" spans="2:9">
      <c r="B1159" s="46"/>
      <c r="C1159" s="46"/>
      <c r="D1159" s="46"/>
      <c r="E1159" s="46"/>
      <c r="F1159" s="46"/>
      <c r="G1159" s="46"/>
      <c r="H1159" s="46"/>
      <c r="I1159" s="46"/>
    </row>
    <row r="1160" spans="2:9">
      <c r="B1160" s="46"/>
      <c r="C1160" s="46"/>
      <c r="D1160" s="46"/>
      <c r="E1160" s="46"/>
      <c r="F1160" s="46"/>
      <c r="G1160" s="46"/>
      <c r="H1160" s="46"/>
      <c r="I1160" s="46"/>
    </row>
    <row r="1161" spans="2:9">
      <c r="B1161" s="46"/>
      <c r="C1161" s="46"/>
      <c r="D1161" s="46"/>
      <c r="E1161" s="46"/>
      <c r="F1161" s="46"/>
      <c r="G1161" s="46"/>
      <c r="H1161" s="46"/>
      <c r="I1161" s="46"/>
    </row>
    <row r="1162" spans="2:9">
      <c r="B1162" s="46"/>
      <c r="C1162" s="46"/>
      <c r="D1162" s="46"/>
      <c r="E1162" s="46"/>
      <c r="F1162" s="46"/>
      <c r="G1162" s="46"/>
      <c r="H1162" s="46"/>
      <c r="I1162" s="46"/>
    </row>
    <row r="1163" spans="2:9">
      <c r="B1163" s="46"/>
      <c r="C1163" s="46"/>
      <c r="D1163" s="46"/>
      <c r="E1163" s="46"/>
      <c r="F1163" s="46"/>
      <c r="G1163" s="46"/>
      <c r="H1163" s="46"/>
      <c r="I1163" s="46"/>
    </row>
    <row r="1164" spans="2:9">
      <c r="B1164" s="46"/>
      <c r="C1164" s="46"/>
      <c r="D1164" s="46"/>
      <c r="E1164" s="46"/>
      <c r="F1164" s="46"/>
      <c r="G1164" s="46"/>
      <c r="H1164" s="46"/>
      <c r="I1164" s="46"/>
    </row>
    <row r="1165" spans="2:9">
      <c r="B1165" s="46"/>
      <c r="C1165" s="46"/>
      <c r="D1165" s="46"/>
      <c r="E1165" s="46"/>
      <c r="F1165" s="46"/>
      <c r="G1165" s="46"/>
      <c r="H1165" s="46"/>
      <c r="I1165" s="46"/>
    </row>
    <row r="1166" spans="2:9">
      <c r="B1166" s="46"/>
      <c r="C1166" s="46"/>
      <c r="D1166" s="46"/>
      <c r="E1166" s="46"/>
      <c r="F1166" s="46"/>
      <c r="G1166" s="46"/>
      <c r="H1166" s="46"/>
      <c r="I1166" s="46"/>
    </row>
    <row r="1167" spans="2:9">
      <c r="B1167" s="46"/>
      <c r="C1167" s="46"/>
      <c r="D1167" s="46"/>
      <c r="E1167" s="46"/>
      <c r="F1167" s="46"/>
      <c r="G1167" s="46"/>
      <c r="H1167" s="46"/>
      <c r="I1167" s="46"/>
    </row>
    <row r="1168" spans="2:9">
      <c r="B1168" s="46"/>
      <c r="C1168" s="46"/>
      <c r="D1168" s="46"/>
      <c r="E1168" s="46"/>
      <c r="F1168" s="46"/>
      <c r="G1168" s="46"/>
      <c r="H1168" s="46"/>
      <c r="I1168" s="46"/>
    </row>
    <row r="1169" spans="2:9">
      <c r="B1169" s="46"/>
      <c r="C1169" s="46"/>
      <c r="D1169" s="46"/>
      <c r="E1169" s="46"/>
      <c r="F1169" s="46"/>
      <c r="G1169" s="46"/>
      <c r="H1169" s="46"/>
      <c r="I1169" s="46"/>
    </row>
    <row r="1170" spans="2:9">
      <c r="B1170" s="46"/>
      <c r="C1170" s="46"/>
      <c r="D1170" s="46"/>
      <c r="E1170" s="46"/>
      <c r="F1170" s="46"/>
      <c r="G1170" s="46"/>
      <c r="H1170" s="46"/>
      <c r="I1170" s="46"/>
    </row>
    <row r="1171" spans="2:9">
      <c r="B1171" s="46"/>
      <c r="C1171" s="46"/>
      <c r="D1171" s="46"/>
      <c r="E1171" s="46"/>
      <c r="F1171" s="46"/>
      <c r="G1171" s="46"/>
      <c r="H1171" s="46"/>
      <c r="I1171" s="46"/>
    </row>
    <row r="1172" spans="2:9">
      <c r="B1172" s="46"/>
      <c r="C1172" s="46"/>
      <c r="D1172" s="46"/>
      <c r="E1172" s="46"/>
      <c r="F1172" s="46"/>
      <c r="G1172" s="46"/>
      <c r="H1172" s="46"/>
      <c r="I1172" s="46"/>
    </row>
    <row r="1173" spans="2:9">
      <c r="B1173" s="46"/>
      <c r="C1173" s="46"/>
      <c r="D1173" s="46"/>
      <c r="E1173" s="46"/>
      <c r="F1173" s="46"/>
      <c r="G1173" s="46"/>
      <c r="H1173" s="46"/>
      <c r="I1173" s="46"/>
    </row>
    <row r="1174" spans="2:9">
      <c r="B1174" s="46"/>
      <c r="C1174" s="46"/>
      <c r="D1174" s="46"/>
      <c r="E1174" s="46"/>
      <c r="F1174" s="46"/>
      <c r="G1174" s="46"/>
      <c r="H1174" s="46"/>
      <c r="I1174" s="46"/>
    </row>
    <row r="1175" spans="2:9">
      <c r="B1175" s="46"/>
      <c r="C1175" s="46"/>
      <c r="D1175" s="46"/>
      <c r="E1175" s="46"/>
      <c r="F1175" s="46"/>
      <c r="G1175" s="46"/>
      <c r="H1175" s="46"/>
      <c r="I1175" s="46"/>
    </row>
    <row r="1176" spans="2:9">
      <c r="B1176" s="46"/>
      <c r="C1176" s="46"/>
      <c r="D1176" s="46"/>
      <c r="E1176" s="46"/>
      <c r="F1176" s="46"/>
      <c r="G1176" s="46"/>
      <c r="H1176" s="46"/>
      <c r="I1176" s="46"/>
    </row>
    <row r="1177" spans="2:9">
      <c r="B1177" s="46"/>
      <c r="C1177" s="46"/>
      <c r="D1177" s="46"/>
      <c r="E1177" s="46"/>
      <c r="F1177" s="46"/>
      <c r="G1177" s="46"/>
      <c r="H1177" s="46"/>
      <c r="I1177" s="46"/>
    </row>
    <row r="1178" spans="2:9">
      <c r="B1178" s="46"/>
      <c r="C1178" s="46"/>
      <c r="D1178" s="46"/>
      <c r="E1178" s="46"/>
      <c r="F1178" s="46"/>
      <c r="G1178" s="46"/>
      <c r="H1178" s="46"/>
      <c r="I1178" s="46"/>
    </row>
    <row r="1179" spans="2:9">
      <c r="B1179" s="46"/>
      <c r="C1179" s="46"/>
      <c r="D1179" s="46"/>
      <c r="E1179" s="46"/>
      <c r="F1179" s="46"/>
      <c r="G1179" s="46"/>
      <c r="H1179" s="46"/>
      <c r="I1179" s="46"/>
    </row>
    <row r="1180" spans="2:9">
      <c r="B1180" s="46"/>
      <c r="C1180" s="46"/>
      <c r="D1180" s="46"/>
      <c r="E1180" s="46"/>
      <c r="F1180" s="46"/>
      <c r="G1180" s="46"/>
      <c r="H1180" s="46"/>
      <c r="I1180" s="46"/>
    </row>
    <row r="1181" spans="2:9">
      <c r="B1181" s="46"/>
      <c r="C1181" s="46"/>
      <c r="D1181" s="46"/>
      <c r="E1181" s="46"/>
      <c r="F1181" s="46"/>
      <c r="G1181" s="46"/>
      <c r="H1181" s="46"/>
      <c r="I1181" s="46"/>
    </row>
    <row r="1182" spans="2:9">
      <c r="B1182" s="46"/>
      <c r="C1182" s="46"/>
      <c r="D1182" s="46"/>
      <c r="E1182" s="46"/>
      <c r="F1182" s="46"/>
      <c r="G1182" s="46"/>
      <c r="H1182" s="46"/>
      <c r="I1182" s="46"/>
    </row>
    <row r="1183" spans="2:9">
      <c r="B1183" s="46"/>
      <c r="C1183" s="46"/>
      <c r="D1183" s="46"/>
      <c r="E1183" s="46"/>
      <c r="F1183" s="46"/>
      <c r="G1183" s="46"/>
      <c r="H1183" s="46"/>
      <c r="I1183" s="46"/>
    </row>
    <row r="1184" spans="2:9">
      <c r="B1184" s="46"/>
      <c r="C1184" s="46"/>
      <c r="D1184" s="46"/>
      <c r="E1184" s="46"/>
      <c r="F1184" s="46"/>
      <c r="G1184" s="46"/>
      <c r="H1184" s="46"/>
      <c r="I1184" s="46"/>
    </row>
    <row r="1185" spans="2:9">
      <c r="B1185" s="46"/>
      <c r="C1185" s="46"/>
      <c r="D1185" s="46"/>
      <c r="E1185" s="46"/>
      <c r="F1185" s="46"/>
      <c r="G1185" s="46"/>
      <c r="H1185" s="46"/>
      <c r="I1185" s="46"/>
    </row>
    <row r="1186" spans="2:9">
      <c r="B1186" s="46"/>
      <c r="C1186" s="46"/>
      <c r="D1186" s="46"/>
      <c r="E1186" s="46"/>
      <c r="F1186" s="46"/>
      <c r="G1186" s="46"/>
      <c r="H1186" s="46"/>
      <c r="I1186" s="46"/>
    </row>
    <row r="1187" spans="2:9">
      <c r="B1187" s="46"/>
      <c r="C1187" s="46"/>
      <c r="D1187" s="46"/>
      <c r="E1187" s="46"/>
      <c r="F1187" s="46"/>
      <c r="G1187" s="46"/>
      <c r="H1187" s="46"/>
      <c r="I1187" s="46"/>
    </row>
    <row r="1188" spans="2:9">
      <c r="B1188" s="46"/>
      <c r="C1188" s="46"/>
      <c r="D1188" s="46"/>
      <c r="E1188" s="46"/>
      <c r="F1188" s="46"/>
      <c r="G1188" s="46"/>
      <c r="H1188" s="46"/>
      <c r="I1188" s="46"/>
    </row>
    <row r="1189" spans="2:9">
      <c r="B1189" s="46"/>
      <c r="C1189" s="46"/>
      <c r="D1189" s="46"/>
      <c r="E1189" s="46"/>
      <c r="F1189" s="46"/>
      <c r="G1189" s="46"/>
      <c r="H1189" s="46"/>
      <c r="I1189" s="46"/>
    </row>
    <row r="1190" spans="2:9">
      <c r="B1190" s="46"/>
      <c r="C1190" s="46"/>
      <c r="D1190" s="46"/>
      <c r="E1190" s="46"/>
      <c r="F1190" s="46"/>
      <c r="G1190" s="46"/>
      <c r="H1190" s="46"/>
      <c r="I1190" s="46"/>
    </row>
    <row r="1191" spans="2:9">
      <c r="B1191" s="46"/>
      <c r="C1191" s="46"/>
      <c r="D1191" s="46"/>
      <c r="E1191" s="46"/>
      <c r="F1191" s="46"/>
      <c r="G1191" s="46"/>
      <c r="H1191" s="46"/>
      <c r="I1191" s="46"/>
    </row>
    <row r="1192" spans="2:9">
      <c r="B1192" s="46"/>
      <c r="C1192" s="46"/>
      <c r="D1192" s="46"/>
      <c r="E1192" s="46"/>
      <c r="F1192" s="46"/>
      <c r="G1192" s="46"/>
      <c r="H1192" s="46"/>
      <c r="I1192" s="46"/>
    </row>
    <row r="1193" spans="2:9">
      <c r="B1193" s="46"/>
      <c r="C1193" s="46"/>
      <c r="D1193" s="46"/>
      <c r="E1193" s="46"/>
      <c r="F1193" s="46"/>
      <c r="G1193" s="46"/>
      <c r="H1193" s="46"/>
      <c r="I1193" s="46"/>
    </row>
    <row r="1194" spans="2:9">
      <c r="B1194" s="46"/>
      <c r="C1194" s="46"/>
      <c r="D1194" s="46"/>
      <c r="E1194" s="46"/>
      <c r="F1194" s="46"/>
      <c r="G1194" s="46"/>
      <c r="H1194" s="46"/>
      <c r="I1194" s="46"/>
    </row>
    <row r="1195" spans="2:9">
      <c r="B1195" s="46"/>
      <c r="C1195" s="46"/>
      <c r="D1195" s="46"/>
      <c r="E1195" s="46"/>
      <c r="F1195" s="46"/>
      <c r="G1195" s="46"/>
      <c r="H1195" s="46"/>
      <c r="I1195" s="46"/>
    </row>
    <row r="1196" spans="2:9">
      <c r="B1196" s="46"/>
      <c r="C1196" s="46"/>
      <c r="D1196" s="46"/>
      <c r="E1196" s="46"/>
      <c r="F1196" s="46"/>
      <c r="G1196" s="46"/>
      <c r="H1196" s="46"/>
      <c r="I1196" s="46"/>
    </row>
    <row r="1197" spans="2:9">
      <c r="B1197" s="46"/>
      <c r="C1197" s="46"/>
      <c r="D1197" s="46"/>
      <c r="E1197" s="46"/>
      <c r="F1197" s="46"/>
      <c r="G1197" s="46"/>
      <c r="H1197" s="46"/>
      <c r="I1197" s="46"/>
    </row>
    <row r="1198" spans="2:9">
      <c r="B1198" s="46"/>
      <c r="C1198" s="46"/>
      <c r="D1198" s="46"/>
      <c r="E1198" s="46"/>
      <c r="F1198" s="46"/>
      <c r="G1198" s="46"/>
      <c r="H1198" s="46"/>
      <c r="I1198" s="46"/>
    </row>
    <row r="1199" spans="2:9">
      <c r="B1199" s="46"/>
      <c r="C1199" s="46"/>
      <c r="D1199" s="46"/>
      <c r="E1199" s="46"/>
      <c r="F1199" s="46"/>
      <c r="G1199" s="46"/>
      <c r="H1199" s="46"/>
      <c r="I1199" s="46"/>
    </row>
    <row r="1200" spans="2:9">
      <c r="B1200" s="46"/>
      <c r="C1200" s="46"/>
      <c r="D1200" s="46"/>
      <c r="E1200" s="46"/>
      <c r="F1200" s="46"/>
      <c r="G1200" s="46"/>
      <c r="H1200" s="46"/>
      <c r="I1200" s="46"/>
    </row>
    <row r="1201" spans="2:9">
      <c r="B1201" s="46"/>
      <c r="C1201" s="46"/>
      <c r="D1201" s="46"/>
      <c r="E1201" s="46"/>
      <c r="F1201" s="46"/>
      <c r="G1201" s="46"/>
      <c r="H1201" s="46"/>
      <c r="I1201" s="46"/>
    </row>
    <row r="1202" spans="2:9">
      <c r="B1202" s="46"/>
      <c r="C1202" s="46"/>
      <c r="D1202" s="46"/>
      <c r="E1202" s="46"/>
      <c r="F1202" s="46"/>
      <c r="G1202" s="46"/>
      <c r="H1202" s="46"/>
      <c r="I1202" s="46"/>
    </row>
    <row r="1203" spans="2:9">
      <c r="B1203" s="46"/>
      <c r="C1203" s="46"/>
      <c r="D1203" s="46"/>
      <c r="E1203" s="46"/>
      <c r="F1203" s="46"/>
      <c r="G1203" s="46"/>
      <c r="H1203" s="46"/>
      <c r="I1203" s="46"/>
    </row>
    <row r="1204" spans="2:9">
      <c r="B1204" s="46"/>
      <c r="C1204" s="46"/>
      <c r="D1204" s="46"/>
      <c r="E1204" s="46"/>
      <c r="F1204" s="46"/>
      <c r="G1204" s="46"/>
      <c r="H1204" s="46"/>
      <c r="I1204" s="46"/>
    </row>
    <row r="1205" spans="2:9">
      <c r="B1205" s="46"/>
      <c r="C1205" s="46"/>
      <c r="D1205" s="46"/>
      <c r="E1205" s="46"/>
      <c r="F1205" s="46"/>
      <c r="G1205" s="46"/>
      <c r="H1205" s="46"/>
      <c r="I1205" s="46"/>
    </row>
    <row r="1206" spans="2:9">
      <c r="B1206" s="46"/>
      <c r="C1206" s="46"/>
      <c r="D1206" s="46"/>
      <c r="E1206" s="46"/>
      <c r="F1206" s="46"/>
      <c r="G1206" s="46"/>
      <c r="H1206" s="46"/>
      <c r="I1206" s="46"/>
    </row>
    <row r="1207" spans="2:9">
      <c r="B1207" s="46"/>
      <c r="C1207" s="46"/>
      <c r="D1207" s="46"/>
      <c r="E1207" s="46"/>
      <c r="F1207" s="46"/>
      <c r="G1207" s="46"/>
      <c r="H1207" s="46"/>
      <c r="I1207" s="46"/>
    </row>
    <row r="1208" spans="2:9">
      <c r="B1208" s="46"/>
      <c r="C1208" s="46"/>
      <c r="D1208" s="46"/>
      <c r="E1208" s="46"/>
      <c r="F1208" s="46"/>
      <c r="G1208" s="46"/>
      <c r="H1208" s="46"/>
      <c r="I1208" s="46"/>
    </row>
    <row r="1209" spans="2:9">
      <c r="B1209" s="46"/>
      <c r="C1209" s="46"/>
      <c r="D1209" s="46"/>
      <c r="E1209" s="46"/>
      <c r="F1209" s="46"/>
      <c r="G1209" s="46"/>
      <c r="H1209" s="46"/>
      <c r="I1209" s="46"/>
    </row>
    <row r="1210" spans="2:9">
      <c r="B1210" s="46"/>
      <c r="C1210" s="46"/>
      <c r="D1210" s="46"/>
      <c r="E1210" s="46"/>
      <c r="F1210" s="46"/>
      <c r="G1210" s="46"/>
      <c r="H1210" s="46"/>
      <c r="I1210" s="46"/>
    </row>
    <row r="1211" spans="2:9">
      <c r="B1211" s="46"/>
      <c r="C1211" s="46"/>
      <c r="D1211" s="46"/>
      <c r="E1211" s="46"/>
      <c r="F1211" s="46"/>
      <c r="G1211" s="46"/>
      <c r="H1211" s="46"/>
      <c r="I1211" s="46"/>
    </row>
    <row r="1212" spans="2:9">
      <c r="B1212" s="46"/>
      <c r="C1212" s="46"/>
      <c r="D1212" s="46"/>
      <c r="E1212" s="46"/>
      <c r="F1212" s="46"/>
      <c r="G1212" s="46"/>
      <c r="H1212" s="46"/>
      <c r="I1212" s="46"/>
    </row>
    <row r="1213" spans="2:9">
      <c r="B1213" s="46"/>
      <c r="C1213" s="46"/>
      <c r="D1213" s="46"/>
      <c r="E1213" s="46"/>
      <c r="F1213" s="46"/>
      <c r="G1213" s="46"/>
      <c r="H1213" s="46"/>
      <c r="I1213" s="46"/>
    </row>
    <row r="1214" spans="2:9">
      <c r="B1214" s="46"/>
      <c r="C1214" s="46"/>
      <c r="D1214" s="46"/>
      <c r="E1214" s="46"/>
      <c r="F1214" s="46"/>
      <c r="G1214" s="46"/>
      <c r="H1214" s="46"/>
      <c r="I1214" s="46"/>
    </row>
    <row r="1215" spans="2:9">
      <c r="B1215" s="46"/>
      <c r="C1215" s="46"/>
      <c r="D1215" s="46"/>
      <c r="E1215" s="46"/>
      <c r="F1215" s="46"/>
      <c r="G1215" s="46"/>
      <c r="H1215" s="46"/>
      <c r="I1215" s="46"/>
    </row>
    <row r="1216" spans="2:9">
      <c r="B1216" s="46"/>
      <c r="C1216" s="46"/>
      <c r="D1216" s="46"/>
      <c r="E1216" s="46"/>
      <c r="F1216" s="46"/>
      <c r="G1216" s="46"/>
      <c r="H1216" s="46"/>
      <c r="I1216" s="46"/>
    </row>
    <row r="1217" spans="2:9">
      <c r="B1217" s="46"/>
      <c r="C1217" s="46"/>
      <c r="D1217" s="46"/>
      <c r="E1217" s="46"/>
      <c r="F1217" s="46"/>
      <c r="G1217" s="46"/>
      <c r="H1217" s="46"/>
      <c r="I1217" s="46"/>
    </row>
    <row r="1218" spans="2:9">
      <c r="B1218" s="46"/>
      <c r="C1218" s="46"/>
      <c r="D1218" s="46"/>
      <c r="E1218" s="46"/>
      <c r="F1218" s="46"/>
      <c r="G1218" s="46"/>
      <c r="H1218" s="46"/>
      <c r="I1218" s="46"/>
    </row>
    <row r="1219" spans="2:9">
      <c r="B1219" s="46"/>
      <c r="C1219" s="46"/>
      <c r="D1219" s="46"/>
      <c r="E1219" s="46"/>
      <c r="F1219" s="46"/>
      <c r="G1219" s="46"/>
      <c r="H1219" s="46"/>
      <c r="I1219" s="46"/>
    </row>
    <row r="1220" spans="2:9">
      <c r="B1220" s="46"/>
      <c r="C1220" s="46"/>
      <c r="D1220" s="46"/>
      <c r="E1220" s="46"/>
      <c r="F1220" s="46"/>
      <c r="G1220" s="46"/>
      <c r="H1220" s="46"/>
      <c r="I1220" s="46"/>
    </row>
    <row r="1221" spans="2:9">
      <c r="B1221" s="46"/>
      <c r="C1221" s="46"/>
      <c r="D1221" s="46"/>
      <c r="E1221" s="46"/>
      <c r="F1221" s="46"/>
      <c r="G1221" s="46"/>
      <c r="H1221" s="46"/>
      <c r="I1221" s="46"/>
    </row>
    <row r="1222" spans="2:9">
      <c r="B1222" s="46"/>
      <c r="C1222" s="46"/>
      <c r="D1222" s="46"/>
      <c r="E1222" s="46"/>
      <c r="F1222" s="46"/>
      <c r="G1222" s="46"/>
      <c r="H1222" s="46"/>
      <c r="I1222" s="46"/>
    </row>
    <row r="1223" spans="2:9">
      <c r="B1223" s="46"/>
      <c r="C1223" s="46"/>
      <c r="D1223" s="46"/>
      <c r="E1223" s="46"/>
      <c r="F1223" s="46"/>
      <c r="G1223" s="46"/>
      <c r="H1223" s="46"/>
      <c r="I1223" s="46"/>
    </row>
    <row r="1224" spans="2:9">
      <c r="B1224" s="46"/>
      <c r="C1224" s="46"/>
      <c r="D1224" s="46"/>
      <c r="E1224" s="46"/>
      <c r="F1224" s="46"/>
      <c r="G1224" s="46"/>
      <c r="H1224" s="46"/>
      <c r="I1224" s="46"/>
    </row>
    <row r="1225" spans="2:9">
      <c r="B1225" s="46"/>
      <c r="C1225" s="46"/>
      <c r="D1225" s="46"/>
      <c r="E1225" s="46"/>
      <c r="F1225" s="46"/>
      <c r="G1225" s="46"/>
      <c r="H1225" s="46"/>
      <c r="I1225" s="46"/>
    </row>
    <row r="1226" spans="2:9">
      <c r="B1226" s="46"/>
      <c r="C1226" s="46"/>
      <c r="D1226" s="46"/>
      <c r="E1226" s="46"/>
      <c r="F1226" s="46"/>
      <c r="G1226" s="46"/>
      <c r="H1226" s="46"/>
      <c r="I1226" s="46"/>
    </row>
    <row r="1227" spans="2:9">
      <c r="B1227" s="46"/>
      <c r="C1227" s="46"/>
      <c r="D1227" s="46"/>
      <c r="E1227" s="46"/>
      <c r="F1227" s="46"/>
      <c r="G1227" s="46"/>
      <c r="H1227" s="46"/>
      <c r="I1227" s="46"/>
    </row>
    <row r="1228" spans="2:9">
      <c r="B1228" s="46"/>
      <c r="C1228" s="46"/>
      <c r="D1228" s="46"/>
      <c r="E1228" s="46"/>
      <c r="F1228" s="46"/>
      <c r="G1228" s="46"/>
      <c r="H1228" s="46"/>
      <c r="I1228" s="46"/>
    </row>
    <row r="1229" spans="2:9">
      <c r="B1229" s="46"/>
      <c r="C1229" s="46"/>
      <c r="D1229" s="46"/>
      <c r="E1229" s="46"/>
      <c r="F1229" s="46"/>
      <c r="G1229" s="46"/>
      <c r="H1229" s="46"/>
      <c r="I1229" s="46"/>
    </row>
    <row r="1230" spans="2:9">
      <c r="B1230" s="46"/>
      <c r="C1230" s="46"/>
      <c r="D1230" s="46"/>
      <c r="E1230" s="46"/>
      <c r="F1230" s="46"/>
      <c r="G1230" s="46"/>
      <c r="H1230" s="46"/>
      <c r="I1230" s="46"/>
    </row>
    <row r="1231" spans="2:9">
      <c r="B1231" s="46"/>
      <c r="C1231" s="46"/>
      <c r="D1231" s="46"/>
      <c r="E1231" s="46"/>
      <c r="F1231" s="46"/>
      <c r="G1231" s="46"/>
      <c r="H1231" s="46"/>
      <c r="I1231" s="46"/>
    </row>
    <row r="1232" spans="2:9">
      <c r="B1232" s="46"/>
      <c r="C1232" s="46"/>
      <c r="D1232" s="46"/>
      <c r="E1232" s="46"/>
      <c r="F1232" s="46"/>
      <c r="G1232" s="46"/>
      <c r="H1232" s="46"/>
      <c r="I1232" s="46"/>
    </row>
    <row r="1233" spans="2:9">
      <c r="B1233" s="46"/>
      <c r="C1233" s="46"/>
      <c r="D1233" s="46"/>
      <c r="E1233" s="46"/>
      <c r="F1233" s="46"/>
      <c r="G1233" s="46"/>
      <c r="H1233" s="46"/>
      <c r="I1233" s="46"/>
    </row>
    <row r="1234" spans="2:9">
      <c r="B1234" s="46"/>
      <c r="C1234" s="46"/>
      <c r="D1234" s="46"/>
      <c r="E1234" s="46"/>
      <c r="F1234" s="46"/>
      <c r="G1234" s="46"/>
      <c r="H1234" s="46"/>
      <c r="I1234" s="46"/>
    </row>
    <row r="1235" spans="2:9">
      <c r="B1235" s="46"/>
      <c r="C1235" s="46"/>
      <c r="D1235" s="46"/>
      <c r="E1235" s="46"/>
      <c r="F1235" s="46"/>
      <c r="G1235" s="46"/>
      <c r="H1235" s="46"/>
      <c r="I1235" s="46"/>
    </row>
    <row r="1236" spans="2:9">
      <c r="B1236" s="46"/>
      <c r="C1236" s="46"/>
      <c r="D1236" s="46"/>
      <c r="E1236" s="46"/>
      <c r="F1236" s="46"/>
      <c r="G1236" s="46"/>
      <c r="H1236" s="46"/>
      <c r="I1236" s="46"/>
    </row>
    <row r="1237" spans="2:9">
      <c r="B1237" s="46"/>
      <c r="C1237" s="46"/>
      <c r="D1237" s="46"/>
      <c r="E1237" s="46"/>
      <c r="F1237" s="46"/>
      <c r="G1237" s="46"/>
      <c r="H1237" s="46"/>
      <c r="I1237" s="46"/>
    </row>
    <row r="1238" spans="2:9">
      <c r="B1238" s="46"/>
      <c r="C1238" s="46"/>
      <c r="D1238" s="46"/>
      <c r="E1238" s="46"/>
      <c r="F1238" s="46"/>
      <c r="G1238" s="46"/>
      <c r="H1238" s="46"/>
      <c r="I1238" s="46"/>
    </row>
    <row r="1239" spans="2:9">
      <c r="B1239" s="46"/>
      <c r="C1239" s="46"/>
      <c r="D1239" s="46"/>
      <c r="E1239" s="46"/>
      <c r="F1239" s="46"/>
      <c r="G1239" s="46"/>
      <c r="H1239" s="46"/>
      <c r="I1239" s="46"/>
    </row>
    <row r="1240" spans="2:9">
      <c r="B1240" s="46"/>
      <c r="C1240" s="46"/>
      <c r="D1240" s="46"/>
      <c r="E1240" s="46"/>
      <c r="F1240" s="46"/>
      <c r="G1240" s="46"/>
      <c r="H1240" s="46"/>
      <c r="I1240" s="46"/>
    </row>
    <row r="1241" spans="2:9">
      <c r="B1241" s="46"/>
      <c r="C1241" s="46"/>
      <c r="D1241" s="46"/>
      <c r="E1241" s="46"/>
      <c r="F1241" s="46"/>
      <c r="G1241" s="46"/>
      <c r="H1241" s="46"/>
      <c r="I1241" s="46"/>
    </row>
    <row r="1242" spans="2:9">
      <c r="B1242" s="46"/>
      <c r="C1242" s="46"/>
      <c r="D1242" s="46"/>
      <c r="E1242" s="46"/>
      <c r="F1242" s="46"/>
      <c r="G1242" s="46"/>
      <c r="H1242" s="46"/>
      <c r="I1242" s="46"/>
    </row>
    <row r="1243" spans="2:9">
      <c r="B1243" s="46"/>
      <c r="C1243" s="46"/>
      <c r="D1243" s="46"/>
      <c r="E1243" s="46"/>
      <c r="F1243" s="46"/>
      <c r="G1243" s="46"/>
      <c r="H1243" s="46"/>
      <c r="I1243" s="46"/>
    </row>
    <row r="1244" spans="2:9">
      <c r="B1244" s="46"/>
      <c r="C1244" s="46"/>
      <c r="D1244" s="46"/>
      <c r="E1244" s="46"/>
      <c r="F1244" s="46"/>
      <c r="G1244" s="46"/>
      <c r="H1244" s="46"/>
      <c r="I1244" s="46"/>
    </row>
    <row r="1245" spans="2:9">
      <c r="B1245" s="46"/>
      <c r="C1245" s="46"/>
      <c r="D1245" s="46"/>
      <c r="E1245" s="46"/>
      <c r="F1245" s="46"/>
      <c r="G1245" s="46"/>
      <c r="H1245" s="46"/>
      <c r="I1245" s="46"/>
    </row>
    <row r="1246" spans="2:9">
      <c r="B1246" s="46"/>
      <c r="C1246" s="46"/>
      <c r="D1246" s="46"/>
      <c r="E1246" s="46"/>
      <c r="F1246" s="46"/>
      <c r="G1246" s="46"/>
      <c r="H1246" s="46"/>
      <c r="I1246" s="46"/>
    </row>
    <row r="1247" spans="2:9">
      <c r="B1247" s="46"/>
      <c r="C1247" s="46"/>
      <c r="D1247" s="46"/>
      <c r="E1247" s="46"/>
      <c r="F1247" s="46"/>
      <c r="G1247" s="46"/>
      <c r="H1247" s="46"/>
      <c r="I1247" s="46"/>
    </row>
    <row r="1248" spans="2:9">
      <c r="B1248" s="46"/>
      <c r="C1248" s="46"/>
      <c r="D1248" s="46"/>
      <c r="E1248" s="46"/>
      <c r="F1248" s="46"/>
      <c r="G1248" s="46"/>
      <c r="H1248" s="46"/>
      <c r="I1248" s="46"/>
    </row>
    <row r="1249" spans="2:9">
      <c r="B1249" s="46"/>
      <c r="C1249" s="46"/>
      <c r="D1249" s="46"/>
      <c r="E1249" s="46"/>
      <c r="F1249" s="46"/>
      <c r="G1249" s="46"/>
      <c r="H1249" s="46"/>
      <c r="I1249" s="46"/>
    </row>
    <row r="1250" spans="2:9">
      <c r="B1250" s="46"/>
      <c r="C1250" s="46"/>
      <c r="D1250" s="46"/>
      <c r="E1250" s="46"/>
      <c r="F1250" s="46"/>
      <c r="G1250" s="46"/>
      <c r="H1250" s="46"/>
      <c r="I1250" s="46"/>
    </row>
    <row r="1251" spans="2:9">
      <c r="B1251" s="46"/>
      <c r="C1251" s="46"/>
      <c r="D1251" s="46"/>
      <c r="E1251" s="46"/>
      <c r="F1251" s="46"/>
      <c r="G1251" s="46"/>
      <c r="H1251" s="46"/>
      <c r="I1251" s="46"/>
    </row>
    <row r="1252" spans="2:9">
      <c r="B1252" s="46"/>
      <c r="C1252" s="46"/>
      <c r="D1252" s="46"/>
      <c r="E1252" s="46"/>
      <c r="F1252" s="46"/>
      <c r="G1252" s="46"/>
      <c r="H1252" s="46"/>
      <c r="I1252" s="46"/>
    </row>
    <row r="1253" spans="2:9">
      <c r="B1253" s="46"/>
      <c r="C1253" s="46"/>
      <c r="D1253" s="46"/>
      <c r="E1253" s="46"/>
      <c r="F1253" s="46"/>
      <c r="G1253" s="46"/>
      <c r="H1253" s="46"/>
      <c r="I1253" s="46"/>
    </row>
    <row r="1254" spans="2:9">
      <c r="B1254" s="46"/>
      <c r="C1254" s="46"/>
      <c r="D1254" s="46"/>
      <c r="E1254" s="46"/>
      <c r="F1254" s="46"/>
      <c r="G1254" s="46"/>
      <c r="H1254" s="46"/>
      <c r="I1254" s="46"/>
    </row>
    <row r="1255" spans="2:9">
      <c r="B1255" s="46"/>
      <c r="C1255" s="46"/>
      <c r="D1255" s="46"/>
      <c r="E1255" s="46"/>
      <c r="F1255" s="46"/>
      <c r="G1255" s="46"/>
      <c r="H1255" s="46"/>
      <c r="I1255" s="46"/>
    </row>
    <row r="1256" spans="2:9">
      <c r="B1256" s="46"/>
      <c r="C1256" s="46"/>
      <c r="D1256" s="46"/>
      <c r="E1256" s="46"/>
      <c r="F1256" s="46"/>
      <c r="G1256" s="46"/>
      <c r="H1256" s="46"/>
      <c r="I1256" s="46"/>
    </row>
    <row r="1257" spans="2:9">
      <c r="B1257" s="46"/>
      <c r="C1257" s="46"/>
      <c r="D1257" s="46"/>
      <c r="E1257" s="46"/>
      <c r="F1257" s="46"/>
      <c r="G1257" s="46"/>
      <c r="H1257" s="46"/>
      <c r="I1257" s="46"/>
    </row>
    <row r="1258" spans="2:9">
      <c r="B1258" s="46"/>
      <c r="C1258" s="46"/>
      <c r="D1258" s="46"/>
      <c r="E1258" s="46"/>
      <c r="F1258" s="46"/>
      <c r="G1258" s="46"/>
      <c r="H1258" s="46"/>
      <c r="I1258" s="46"/>
    </row>
    <row r="1259" spans="2:9">
      <c r="B1259" s="46"/>
      <c r="C1259" s="46"/>
      <c r="D1259" s="46"/>
      <c r="E1259" s="46"/>
      <c r="F1259" s="46"/>
      <c r="G1259" s="46"/>
      <c r="H1259" s="46"/>
      <c r="I1259" s="46"/>
    </row>
    <row r="1260" spans="2:9">
      <c r="B1260" s="46"/>
      <c r="C1260" s="46"/>
      <c r="D1260" s="46"/>
      <c r="E1260" s="46"/>
      <c r="F1260" s="46"/>
      <c r="G1260" s="46"/>
      <c r="H1260" s="46"/>
      <c r="I1260" s="46"/>
    </row>
    <row r="1261" spans="2:9">
      <c r="B1261" s="46"/>
      <c r="C1261" s="46"/>
      <c r="D1261" s="46"/>
      <c r="E1261" s="46"/>
      <c r="F1261" s="46"/>
      <c r="G1261" s="46"/>
      <c r="H1261" s="46"/>
      <c r="I1261" s="46"/>
    </row>
    <row r="1262" spans="2:9">
      <c r="B1262" s="46"/>
      <c r="C1262" s="46"/>
      <c r="D1262" s="46"/>
      <c r="E1262" s="46"/>
      <c r="F1262" s="46"/>
      <c r="G1262" s="46"/>
      <c r="H1262" s="46"/>
      <c r="I1262" s="46"/>
    </row>
    <row r="1263" spans="2:9">
      <c r="B1263" s="46"/>
      <c r="C1263" s="46"/>
      <c r="D1263" s="46"/>
      <c r="E1263" s="46"/>
      <c r="F1263" s="46"/>
      <c r="G1263" s="46"/>
      <c r="H1263" s="46"/>
      <c r="I1263" s="46"/>
    </row>
    <row r="1264" spans="2:9">
      <c r="B1264" s="46"/>
      <c r="C1264" s="46"/>
      <c r="D1264" s="46"/>
      <c r="E1264" s="46"/>
      <c r="F1264" s="46"/>
      <c r="G1264" s="46"/>
      <c r="H1264" s="46"/>
      <c r="I1264" s="46"/>
    </row>
    <row r="1265" spans="2:9">
      <c r="B1265" s="46"/>
      <c r="C1265" s="46"/>
      <c r="D1265" s="46"/>
      <c r="E1265" s="46"/>
      <c r="F1265" s="46"/>
      <c r="G1265" s="46"/>
      <c r="H1265" s="46"/>
      <c r="I1265" s="46"/>
    </row>
    <row r="1266" spans="2:9">
      <c r="B1266" s="46"/>
      <c r="C1266" s="46"/>
      <c r="D1266" s="46"/>
      <c r="E1266" s="46"/>
      <c r="F1266" s="46"/>
      <c r="G1266" s="46"/>
      <c r="H1266" s="46"/>
      <c r="I1266" s="46"/>
    </row>
    <row r="1267" spans="2:9">
      <c r="B1267" s="46"/>
      <c r="C1267" s="46"/>
      <c r="D1267" s="46"/>
      <c r="E1267" s="46"/>
      <c r="F1267" s="46"/>
      <c r="G1267" s="46"/>
      <c r="H1267" s="46"/>
      <c r="I1267" s="46"/>
    </row>
    <row r="1268" spans="2:9">
      <c r="B1268" s="46"/>
      <c r="C1268" s="46"/>
      <c r="D1268" s="46"/>
      <c r="E1268" s="46"/>
      <c r="F1268" s="46"/>
      <c r="G1268" s="46"/>
      <c r="H1268" s="46"/>
      <c r="I1268" s="46"/>
    </row>
    <row r="1269" spans="2:9">
      <c r="B1269" s="46"/>
      <c r="C1269" s="46"/>
      <c r="D1269" s="46"/>
      <c r="E1269" s="46"/>
      <c r="F1269" s="46"/>
      <c r="G1269" s="46"/>
      <c r="H1269" s="46"/>
      <c r="I1269" s="46"/>
    </row>
    <row r="1270" spans="2:9">
      <c r="B1270" s="46"/>
      <c r="C1270" s="46"/>
      <c r="D1270" s="46"/>
      <c r="E1270" s="46"/>
      <c r="F1270" s="46"/>
      <c r="G1270" s="46"/>
      <c r="H1270" s="46"/>
      <c r="I1270" s="46"/>
    </row>
    <row r="1271" spans="2:9">
      <c r="B1271" s="46"/>
      <c r="C1271" s="46"/>
      <c r="D1271" s="46"/>
      <c r="E1271" s="46"/>
      <c r="F1271" s="46"/>
      <c r="G1271" s="46"/>
      <c r="H1271" s="46"/>
      <c r="I1271" s="46"/>
    </row>
    <row r="1272" spans="2:9">
      <c r="B1272" s="46"/>
      <c r="C1272" s="46"/>
      <c r="D1272" s="46"/>
      <c r="E1272" s="46"/>
      <c r="F1272" s="46"/>
      <c r="G1272" s="46"/>
      <c r="H1272" s="46"/>
      <c r="I1272" s="46"/>
    </row>
    <row r="1273" spans="2:9">
      <c r="B1273" s="46"/>
      <c r="C1273" s="46"/>
      <c r="D1273" s="46"/>
      <c r="E1273" s="46"/>
      <c r="F1273" s="46"/>
      <c r="G1273" s="46"/>
      <c r="H1273" s="46"/>
      <c r="I1273" s="46"/>
    </row>
    <row r="1274" spans="2:9">
      <c r="B1274" s="46"/>
      <c r="C1274" s="46"/>
      <c r="D1274" s="46"/>
      <c r="E1274" s="46"/>
      <c r="F1274" s="46"/>
      <c r="G1274" s="46"/>
      <c r="H1274" s="46"/>
      <c r="I1274" s="46"/>
    </row>
    <row r="1275" spans="2:9">
      <c r="B1275" s="46"/>
      <c r="C1275" s="46"/>
      <c r="D1275" s="46"/>
      <c r="E1275" s="46"/>
      <c r="F1275" s="46"/>
      <c r="G1275" s="46"/>
      <c r="H1275" s="46"/>
      <c r="I1275" s="46"/>
    </row>
    <row r="1276" spans="2:9">
      <c r="B1276" s="46"/>
      <c r="C1276" s="46"/>
      <c r="D1276" s="46"/>
      <c r="E1276" s="46"/>
      <c r="F1276" s="46"/>
      <c r="G1276" s="46"/>
      <c r="H1276" s="46"/>
      <c r="I1276" s="46"/>
    </row>
    <row r="1277" spans="2:9">
      <c r="B1277" s="46"/>
      <c r="C1277" s="46"/>
      <c r="D1277" s="46"/>
      <c r="E1277" s="46"/>
      <c r="F1277" s="46"/>
      <c r="G1277" s="46"/>
      <c r="H1277" s="46"/>
      <c r="I1277" s="46"/>
    </row>
    <row r="1278" spans="2:9">
      <c r="B1278" s="46"/>
      <c r="C1278" s="46"/>
      <c r="D1278" s="46"/>
      <c r="E1278" s="46"/>
      <c r="F1278" s="46"/>
      <c r="G1278" s="46"/>
      <c r="H1278" s="46"/>
      <c r="I1278" s="46"/>
    </row>
    <row r="1279" spans="2:9">
      <c r="B1279" s="46"/>
      <c r="C1279" s="46"/>
      <c r="D1279" s="46"/>
      <c r="E1279" s="46"/>
      <c r="F1279" s="46"/>
      <c r="G1279" s="46"/>
      <c r="H1279" s="46"/>
      <c r="I1279" s="46"/>
    </row>
    <row r="1280" spans="2:9">
      <c r="B1280" s="46"/>
      <c r="C1280" s="46"/>
      <c r="D1280" s="46"/>
      <c r="E1280" s="46"/>
      <c r="F1280" s="46"/>
      <c r="G1280" s="46"/>
      <c r="H1280" s="46"/>
      <c r="I1280" s="46"/>
    </row>
    <row r="1281" spans="2:9">
      <c r="B1281" s="46"/>
      <c r="C1281" s="46"/>
      <c r="D1281" s="46"/>
      <c r="E1281" s="46"/>
      <c r="F1281" s="46"/>
      <c r="G1281" s="46"/>
      <c r="H1281" s="46"/>
      <c r="I1281" s="46"/>
    </row>
    <row r="1282" spans="2:9">
      <c r="B1282" s="46"/>
      <c r="C1282" s="46"/>
      <c r="D1282" s="46"/>
      <c r="E1282" s="46"/>
      <c r="F1282" s="46"/>
      <c r="G1282" s="46"/>
      <c r="H1282" s="46"/>
      <c r="I1282" s="46"/>
    </row>
    <row r="1283" spans="2:9">
      <c r="B1283" s="46"/>
      <c r="C1283" s="46"/>
      <c r="D1283" s="46"/>
      <c r="E1283" s="46"/>
      <c r="F1283" s="46"/>
      <c r="G1283" s="46"/>
      <c r="H1283" s="46"/>
      <c r="I1283" s="46"/>
    </row>
    <row r="1284" spans="2:9">
      <c r="B1284" s="46"/>
      <c r="C1284" s="46"/>
      <c r="D1284" s="46"/>
      <c r="E1284" s="46"/>
      <c r="F1284" s="46"/>
      <c r="G1284" s="46"/>
      <c r="H1284" s="46"/>
      <c r="I1284" s="46"/>
    </row>
    <row r="1285" spans="2:9">
      <c r="B1285" s="46"/>
      <c r="C1285" s="46"/>
      <c r="D1285" s="46"/>
      <c r="E1285" s="46"/>
      <c r="F1285" s="46"/>
      <c r="G1285" s="46"/>
      <c r="H1285" s="46"/>
      <c r="I1285" s="46"/>
    </row>
    <row r="1286" spans="2:9">
      <c r="B1286" s="46"/>
      <c r="C1286" s="46"/>
      <c r="D1286" s="46"/>
      <c r="E1286" s="46"/>
      <c r="F1286" s="46"/>
      <c r="G1286" s="46"/>
      <c r="H1286" s="46"/>
      <c r="I1286" s="46"/>
    </row>
    <row r="1287" spans="2:9">
      <c r="B1287" s="46"/>
      <c r="C1287" s="46"/>
      <c r="D1287" s="46"/>
      <c r="E1287" s="46"/>
      <c r="F1287" s="46"/>
      <c r="G1287" s="46"/>
      <c r="H1287" s="46"/>
      <c r="I1287" s="46"/>
    </row>
    <row r="1288" spans="2:9">
      <c r="B1288" s="46"/>
      <c r="C1288" s="46"/>
      <c r="D1288" s="46"/>
      <c r="E1288" s="46"/>
      <c r="F1288" s="46"/>
      <c r="G1288" s="46"/>
      <c r="H1288" s="46"/>
      <c r="I1288" s="46"/>
    </row>
    <row r="1289" spans="2:9">
      <c r="B1289" s="46"/>
      <c r="C1289" s="46"/>
      <c r="D1289" s="46"/>
      <c r="E1289" s="46"/>
      <c r="F1289" s="46"/>
      <c r="G1289" s="46"/>
      <c r="H1289" s="46"/>
      <c r="I1289" s="46"/>
    </row>
    <row r="1290" spans="2:9">
      <c r="B1290" s="46"/>
      <c r="C1290" s="46"/>
      <c r="D1290" s="46"/>
      <c r="E1290" s="46"/>
      <c r="F1290" s="46"/>
      <c r="G1290" s="46"/>
      <c r="H1290" s="46"/>
      <c r="I1290" s="46"/>
    </row>
    <row r="1291" spans="2:9">
      <c r="B1291" s="46"/>
      <c r="C1291" s="46"/>
      <c r="D1291" s="46"/>
      <c r="E1291" s="46"/>
      <c r="F1291" s="46"/>
      <c r="G1291" s="46"/>
      <c r="H1291" s="46"/>
      <c r="I1291" s="46"/>
    </row>
    <row r="1292" spans="2:9">
      <c r="B1292" s="46"/>
      <c r="C1292" s="46"/>
      <c r="D1292" s="46"/>
      <c r="E1292" s="46"/>
      <c r="F1292" s="46"/>
      <c r="G1292" s="46"/>
      <c r="H1292" s="46"/>
      <c r="I1292" s="46"/>
    </row>
    <row r="1293" spans="2:9">
      <c r="B1293" s="46"/>
      <c r="C1293" s="46"/>
      <c r="D1293" s="46"/>
      <c r="E1293" s="46"/>
      <c r="F1293" s="46"/>
      <c r="G1293" s="46"/>
      <c r="H1293" s="46"/>
      <c r="I1293" s="46"/>
    </row>
    <row r="1294" spans="2:9">
      <c r="B1294" s="46"/>
      <c r="C1294" s="46"/>
      <c r="D1294" s="46"/>
      <c r="E1294" s="46"/>
      <c r="F1294" s="46"/>
      <c r="G1294" s="46"/>
      <c r="H1294" s="46"/>
      <c r="I1294" s="46"/>
    </row>
    <row r="1295" spans="2:9">
      <c r="B1295" s="46"/>
      <c r="C1295" s="46"/>
      <c r="D1295" s="46"/>
      <c r="E1295" s="46"/>
      <c r="F1295" s="46"/>
      <c r="G1295" s="46"/>
      <c r="H1295" s="46"/>
      <c r="I1295" s="46"/>
    </row>
    <row r="1296" spans="2:9">
      <c r="B1296" s="46"/>
      <c r="C1296" s="46"/>
      <c r="D1296" s="46"/>
      <c r="E1296" s="46"/>
      <c r="F1296" s="46"/>
      <c r="G1296" s="46"/>
      <c r="H1296" s="46"/>
      <c r="I1296" s="46"/>
    </row>
    <row r="1297" spans="2:9">
      <c r="B1297" s="46"/>
      <c r="C1297" s="46"/>
      <c r="D1297" s="46"/>
      <c r="E1297" s="46"/>
      <c r="F1297" s="46"/>
      <c r="G1297" s="46"/>
      <c r="H1297" s="46"/>
      <c r="I1297" s="46"/>
    </row>
    <row r="1298" spans="2:9">
      <c r="B1298" s="46"/>
      <c r="C1298" s="46"/>
      <c r="D1298" s="46"/>
      <c r="E1298" s="46"/>
      <c r="F1298" s="46"/>
      <c r="G1298" s="46"/>
      <c r="H1298" s="46"/>
      <c r="I1298" s="46"/>
    </row>
    <row r="1299" spans="2:9">
      <c r="B1299" s="46"/>
      <c r="C1299" s="46"/>
      <c r="D1299" s="46"/>
      <c r="E1299" s="46"/>
      <c r="F1299" s="46"/>
      <c r="G1299" s="46"/>
      <c r="H1299" s="46"/>
      <c r="I1299" s="46"/>
    </row>
    <row r="1300" spans="2:9">
      <c r="B1300" s="46"/>
      <c r="C1300" s="46"/>
      <c r="D1300" s="46"/>
      <c r="E1300" s="46"/>
      <c r="F1300" s="46"/>
      <c r="G1300" s="46"/>
      <c r="H1300" s="46"/>
      <c r="I1300" s="46"/>
    </row>
    <row r="1301" spans="2:9">
      <c r="B1301" s="46"/>
      <c r="C1301" s="46"/>
      <c r="D1301" s="46"/>
      <c r="E1301" s="46"/>
      <c r="F1301" s="46"/>
      <c r="G1301" s="46"/>
      <c r="H1301" s="46"/>
      <c r="I1301" s="46"/>
    </row>
    <row r="1302" spans="2:9">
      <c r="B1302" s="46"/>
      <c r="C1302" s="46"/>
      <c r="D1302" s="46"/>
      <c r="E1302" s="46"/>
      <c r="F1302" s="46"/>
      <c r="G1302" s="46"/>
      <c r="H1302" s="46"/>
      <c r="I1302" s="46"/>
    </row>
    <row r="1303" spans="2:9">
      <c r="B1303" s="46"/>
      <c r="C1303" s="46"/>
      <c r="D1303" s="46"/>
      <c r="E1303" s="46"/>
      <c r="F1303" s="46"/>
      <c r="G1303" s="46"/>
      <c r="H1303" s="46"/>
      <c r="I1303" s="46"/>
    </row>
    <row r="1304" spans="2:9">
      <c r="B1304" s="46"/>
      <c r="C1304" s="46"/>
      <c r="D1304" s="46"/>
      <c r="E1304" s="46"/>
      <c r="F1304" s="46"/>
      <c r="G1304" s="46"/>
      <c r="H1304" s="46"/>
      <c r="I1304" s="46"/>
    </row>
    <row r="1305" spans="2:9">
      <c r="B1305" s="46"/>
      <c r="C1305" s="46"/>
      <c r="D1305" s="46"/>
      <c r="E1305" s="46"/>
      <c r="F1305" s="46"/>
      <c r="G1305" s="46"/>
      <c r="H1305" s="46"/>
      <c r="I1305" s="46"/>
    </row>
    <row r="1306" spans="2:9">
      <c r="B1306" s="46"/>
      <c r="C1306" s="46"/>
      <c r="D1306" s="46"/>
      <c r="E1306" s="46"/>
      <c r="F1306" s="46"/>
      <c r="G1306" s="46"/>
      <c r="H1306" s="46"/>
      <c r="I1306" s="46"/>
    </row>
    <row r="1307" spans="2:9">
      <c r="B1307" s="46"/>
      <c r="C1307" s="46"/>
      <c r="D1307" s="46"/>
      <c r="E1307" s="46"/>
      <c r="F1307" s="46"/>
      <c r="G1307" s="46"/>
      <c r="H1307" s="46"/>
      <c r="I1307" s="46"/>
    </row>
    <row r="1308" spans="2:9">
      <c r="B1308" s="46"/>
      <c r="C1308" s="46"/>
      <c r="D1308" s="46"/>
      <c r="E1308" s="46"/>
      <c r="F1308" s="46"/>
      <c r="G1308" s="46"/>
      <c r="H1308" s="46"/>
      <c r="I1308" s="46"/>
    </row>
    <row r="1309" spans="2:9">
      <c r="B1309" s="46"/>
      <c r="C1309" s="46"/>
      <c r="D1309" s="46"/>
      <c r="E1309" s="46"/>
      <c r="F1309" s="46"/>
      <c r="G1309" s="46"/>
      <c r="H1309" s="46"/>
      <c r="I1309" s="46"/>
    </row>
    <row r="1310" spans="2:9">
      <c r="B1310" s="46"/>
      <c r="C1310" s="46"/>
      <c r="D1310" s="46"/>
      <c r="E1310" s="46"/>
      <c r="F1310" s="46"/>
      <c r="G1310" s="46"/>
      <c r="H1310" s="46"/>
      <c r="I1310" s="46"/>
    </row>
    <row r="1311" spans="2:9">
      <c r="B1311" s="46"/>
      <c r="C1311" s="46"/>
      <c r="D1311" s="46"/>
      <c r="E1311" s="46"/>
      <c r="F1311" s="46"/>
      <c r="G1311" s="46"/>
      <c r="H1311" s="46"/>
      <c r="I1311" s="46"/>
    </row>
    <row r="1312" spans="2:9">
      <c r="B1312" s="46"/>
      <c r="C1312" s="46"/>
      <c r="D1312" s="46"/>
      <c r="E1312" s="46"/>
      <c r="F1312" s="46"/>
      <c r="G1312" s="46"/>
      <c r="H1312" s="46"/>
      <c r="I1312" s="46"/>
    </row>
    <row r="1313" spans="2:9">
      <c r="B1313" s="46"/>
      <c r="C1313" s="46"/>
      <c r="D1313" s="46"/>
      <c r="E1313" s="46"/>
      <c r="F1313" s="46"/>
      <c r="G1313" s="46"/>
      <c r="H1313" s="46"/>
      <c r="I1313" s="46"/>
    </row>
    <row r="1314" spans="2:9">
      <c r="B1314" s="46"/>
      <c r="C1314" s="46"/>
      <c r="D1314" s="46"/>
      <c r="E1314" s="46"/>
      <c r="F1314" s="46"/>
      <c r="G1314" s="46"/>
      <c r="H1314" s="46"/>
      <c r="I1314" s="46"/>
    </row>
    <row r="1315" spans="2:9">
      <c r="B1315" s="46"/>
      <c r="C1315" s="46"/>
      <c r="D1315" s="46"/>
      <c r="E1315" s="46"/>
      <c r="F1315" s="46"/>
      <c r="G1315" s="46"/>
      <c r="H1315" s="46"/>
      <c r="I1315" s="46"/>
    </row>
    <row r="1316" spans="2:9">
      <c r="B1316" s="46"/>
      <c r="C1316" s="46"/>
      <c r="D1316" s="46"/>
      <c r="E1316" s="46"/>
      <c r="F1316" s="46"/>
      <c r="G1316" s="46"/>
      <c r="H1316" s="46"/>
      <c r="I1316" s="46"/>
    </row>
    <row r="1317" spans="2:9">
      <c r="B1317" s="46"/>
      <c r="C1317" s="46"/>
      <c r="D1317" s="46"/>
      <c r="E1317" s="46"/>
      <c r="F1317" s="46"/>
      <c r="G1317" s="46"/>
      <c r="H1317" s="46"/>
      <c r="I1317" s="46"/>
    </row>
    <row r="1318" spans="2:9">
      <c r="B1318" s="46"/>
      <c r="C1318" s="46"/>
      <c r="D1318" s="46"/>
      <c r="E1318" s="46"/>
      <c r="F1318" s="46"/>
      <c r="G1318" s="46"/>
      <c r="H1318" s="46"/>
      <c r="I1318" s="46"/>
    </row>
    <row r="1319" spans="2:9">
      <c r="B1319" s="46"/>
      <c r="C1319" s="46"/>
      <c r="D1319" s="46"/>
      <c r="E1319" s="46"/>
      <c r="F1319" s="46"/>
      <c r="G1319" s="46"/>
      <c r="H1319" s="46"/>
      <c r="I1319" s="46"/>
    </row>
    <row r="1320" spans="2:9">
      <c r="B1320" s="46"/>
      <c r="C1320" s="46"/>
      <c r="D1320" s="46"/>
      <c r="E1320" s="46"/>
      <c r="F1320" s="46"/>
      <c r="G1320" s="46"/>
      <c r="H1320" s="46"/>
      <c r="I1320" s="46"/>
    </row>
    <row r="1321" spans="2:9">
      <c r="B1321" s="46"/>
      <c r="C1321" s="46"/>
      <c r="D1321" s="46"/>
      <c r="E1321" s="46"/>
      <c r="F1321" s="46"/>
      <c r="G1321" s="46"/>
      <c r="H1321" s="46"/>
      <c r="I1321" s="46"/>
    </row>
    <row r="1322" spans="2:9">
      <c r="B1322" s="46"/>
      <c r="C1322" s="46"/>
      <c r="D1322" s="46"/>
      <c r="E1322" s="46"/>
      <c r="F1322" s="46"/>
      <c r="G1322" s="46"/>
      <c r="H1322" s="46"/>
      <c r="I1322" s="46"/>
    </row>
    <row r="1323" spans="2:9">
      <c r="B1323" s="46"/>
      <c r="C1323" s="46"/>
      <c r="D1323" s="46"/>
      <c r="E1323" s="46"/>
      <c r="F1323" s="46"/>
      <c r="G1323" s="46"/>
      <c r="H1323" s="46"/>
      <c r="I1323" s="46"/>
    </row>
    <row r="1324" spans="2:9">
      <c r="B1324" s="46"/>
      <c r="C1324" s="46"/>
      <c r="D1324" s="46"/>
      <c r="E1324" s="46"/>
      <c r="F1324" s="46"/>
      <c r="G1324" s="46"/>
      <c r="H1324" s="46"/>
      <c r="I1324" s="46"/>
    </row>
    <row r="1325" spans="2:9">
      <c r="B1325" s="46"/>
      <c r="C1325" s="46"/>
      <c r="D1325" s="46"/>
      <c r="E1325" s="46"/>
      <c r="F1325" s="46"/>
      <c r="G1325" s="46"/>
      <c r="H1325" s="46"/>
      <c r="I1325" s="46"/>
    </row>
    <row r="1326" spans="2:9">
      <c r="B1326" s="46"/>
      <c r="C1326" s="46"/>
      <c r="D1326" s="46"/>
      <c r="E1326" s="46"/>
      <c r="F1326" s="46"/>
      <c r="G1326" s="46"/>
      <c r="H1326" s="46"/>
      <c r="I1326" s="46"/>
    </row>
    <row r="1327" spans="2:9">
      <c r="B1327" s="46"/>
      <c r="C1327" s="46"/>
      <c r="D1327" s="46"/>
      <c r="E1327" s="46"/>
      <c r="F1327" s="46"/>
      <c r="G1327" s="46"/>
      <c r="H1327" s="46"/>
      <c r="I1327" s="46"/>
    </row>
    <row r="1328" spans="2:9">
      <c r="B1328" s="46"/>
      <c r="C1328" s="46"/>
      <c r="D1328" s="46"/>
      <c r="E1328" s="46"/>
      <c r="F1328" s="46"/>
      <c r="G1328" s="46"/>
      <c r="H1328" s="46"/>
      <c r="I1328" s="46"/>
    </row>
    <row r="1329" spans="2:9">
      <c r="B1329" s="46"/>
      <c r="C1329" s="46"/>
      <c r="D1329" s="46"/>
      <c r="E1329" s="46"/>
      <c r="F1329" s="46"/>
      <c r="G1329" s="46"/>
      <c r="H1329" s="46"/>
      <c r="I1329" s="46"/>
    </row>
    <row r="1330" spans="2:9">
      <c r="B1330" s="46"/>
      <c r="C1330" s="46"/>
      <c r="D1330" s="46"/>
      <c r="E1330" s="46"/>
      <c r="F1330" s="46"/>
      <c r="G1330" s="46"/>
      <c r="H1330" s="46"/>
      <c r="I1330" s="46"/>
    </row>
    <row r="1331" spans="2:9">
      <c r="B1331" s="46"/>
      <c r="C1331" s="46"/>
      <c r="D1331" s="46"/>
      <c r="E1331" s="46"/>
      <c r="F1331" s="46"/>
      <c r="G1331" s="46"/>
      <c r="H1331" s="46"/>
      <c r="I1331" s="46"/>
    </row>
    <row r="1332" spans="2:9">
      <c r="B1332" s="46"/>
      <c r="C1332" s="46"/>
      <c r="D1332" s="46"/>
      <c r="E1332" s="46"/>
      <c r="F1332" s="46"/>
      <c r="G1332" s="46"/>
      <c r="H1332" s="46"/>
      <c r="I1332" s="46"/>
    </row>
    <row r="1333" spans="2:9">
      <c r="B1333" s="46"/>
      <c r="C1333" s="46"/>
      <c r="D1333" s="46"/>
      <c r="E1333" s="46"/>
      <c r="F1333" s="46"/>
      <c r="G1333" s="46"/>
      <c r="H1333" s="46"/>
      <c r="I1333" s="46"/>
    </row>
    <row r="1334" spans="2:9">
      <c r="B1334" s="46"/>
      <c r="C1334" s="46"/>
      <c r="D1334" s="46"/>
      <c r="E1334" s="46"/>
      <c r="F1334" s="46"/>
      <c r="G1334" s="46"/>
      <c r="H1334" s="46"/>
      <c r="I1334" s="46"/>
    </row>
    <row r="1335" spans="2:9">
      <c r="B1335" s="46"/>
      <c r="C1335" s="46"/>
      <c r="D1335" s="46"/>
      <c r="E1335" s="46"/>
      <c r="F1335" s="46"/>
      <c r="G1335" s="46"/>
      <c r="H1335" s="46"/>
      <c r="I1335" s="46"/>
    </row>
    <row r="1336" spans="2:9">
      <c r="B1336" s="46"/>
      <c r="C1336" s="46"/>
      <c r="D1336" s="46"/>
      <c r="E1336" s="46"/>
      <c r="F1336" s="46"/>
      <c r="G1336" s="46"/>
      <c r="H1336" s="46"/>
      <c r="I1336" s="46"/>
    </row>
    <row r="1337" spans="2:9">
      <c r="B1337" s="46"/>
      <c r="C1337" s="46"/>
      <c r="D1337" s="46"/>
      <c r="E1337" s="46"/>
      <c r="F1337" s="46"/>
      <c r="G1337" s="46"/>
      <c r="H1337" s="46"/>
      <c r="I1337" s="46"/>
    </row>
    <row r="1338" spans="2:9">
      <c r="B1338" s="46"/>
      <c r="C1338" s="46"/>
      <c r="D1338" s="46"/>
      <c r="E1338" s="46"/>
      <c r="F1338" s="46"/>
      <c r="G1338" s="46"/>
      <c r="H1338" s="46"/>
      <c r="I1338" s="46"/>
    </row>
    <row r="1339" spans="2:9">
      <c r="B1339" s="46"/>
      <c r="C1339" s="46"/>
      <c r="D1339" s="46"/>
      <c r="E1339" s="46"/>
      <c r="F1339" s="46"/>
      <c r="G1339" s="46"/>
      <c r="H1339" s="46"/>
      <c r="I1339" s="46"/>
    </row>
    <row r="1340" spans="2:9">
      <c r="B1340" s="46"/>
      <c r="C1340" s="46"/>
      <c r="D1340" s="46"/>
      <c r="E1340" s="46"/>
      <c r="F1340" s="46"/>
      <c r="G1340" s="46"/>
      <c r="H1340" s="46"/>
      <c r="I1340" s="46"/>
    </row>
    <row r="1341" spans="2:9">
      <c r="B1341" s="46"/>
      <c r="C1341" s="46"/>
      <c r="D1341" s="46"/>
      <c r="E1341" s="46"/>
      <c r="F1341" s="46"/>
      <c r="G1341" s="46"/>
      <c r="H1341" s="46"/>
      <c r="I1341" s="46"/>
    </row>
    <row r="1342" spans="2:9">
      <c r="B1342" s="46"/>
      <c r="C1342" s="46"/>
      <c r="D1342" s="46"/>
      <c r="E1342" s="46"/>
      <c r="F1342" s="46"/>
      <c r="G1342" s="46"/>
      <c r="H1342" s="46"/>
      <c r="I1342" s="46"/>
    </row>
    <row r="1343" spans="2:9">
      <c r="B1343" s="46"/>
      <c r="C1343" s="46"/>
      <c r="D1343" s="46"/>
      <c r="E1343" s="46"/>
      <c r="F1343" s="46"/>
      <c r="G1343" s="46"/>
      <c r="H1343" s="46"/>
      <c r="I1343" s="46"/>
    </row>
    <row r="1344" spans="2:9">
      <c r="B1344" s="46"/>
      <c r="C1344" s="46"/>
      <c r="D1344" s="46"/>
      <c r="E1344" s="46"/>
      <c r="F1344" s="46"/>
      <c r="G1344" s="46"/>
      <c r="H1344" s="46"/>
      <c r="I1344" s="46"/>
    </row>
    <row r="1345" spans="2:9">
      <c r="B1345" s="46"/>
      <c r="C1345" s="46"/>
      <c r="D1345" s="46"/>
      <c r="E1345" s="46"/>
      <c r="F1345" s="46"/>
      <c r="G1345" s="46"/>
      <c r="H1345" s="46"/>
      <c r="I1345" s="46"/>
    </row>
    <row r="1346" spans="2:9">
      <c r="B1346" s="46"/>
      <c r="C1346" s="46"/>
      <c r="D1346" s="46"/>
      <c r="E1346" s="46"/>
      <c r="F1346" s="46"/>
      <c r="G1346" s="46"/>
      <c r="H1346" s="46"/>
      <c r="I1346" s="46"/>
    </row>
    <row r="1347" spans="2:9">
      <c r="B1347" s="46"/>
      <c r="C1347" s="46"/>
      <c r="D1347" s="46"/>
      <c r="E1347" s="46"/>
      <c r="F1347" s="46"/>
      <c r="G1347" s="46"/>
      <c r="H1347" s="46"/>
      <c r="I1347" s="46"/>
    </row>
    <row r="1348" spans="2:9">
      <c r="B1348" s="46"/>
      <c r="C1348" s="46"/>
      <c r="D1348" s="46"/>
      <c r="E1348" s="46"/>
      <c r="F1348" s="46"/>
      <c r="G1348" s="46"/>
      <c r="H1348" s="46"/>
      <c r="I1348" s="46"/>
    </row>
    <row r="1349" spans="2:9">
      <c r="B1349" s="46"/>
      <c r="C1349" s="46"/>
      <c r="D1349" s="46"/>
      <c r="E1349" s="46"/>
      <c r="F1349" s="46"/>
      <c r="G1349" s="46"/>
      <c r="H1349" s="46"/>
      <c r="I1349" s="46"/>
    </row>
    <row r="1350" spans="2:9">
      <c r="B1350" s="46"/>
      <c r="C1350" s="46"/>
      <c r="D1350" s="46"/>
      <c r="E1350" s="46"/>
      <c r="F1350" s="46"/>
      <c r="G1350" s="46"/>
      <c r="H1350" s="46"/>
      <c r="I1350" s="46"/>
    </row>
    <row r="1351" spans="2:9">
      <c r="B1351" s="46"/>
      <c r="C1351" s="46"/>
      <c r="D1351" s="46"/>
      <c r="E1351" s="46"/>
      <c r="F1351" s="46"/>
      <c r="G1351" s="46"/>
      <c r="H1351" s="46"/>
      <c r="I1351" s="46"/>
    </row>
    <row r="1352" spans="2:9">
      <c r="B1352" s="46"/>
      <c r="C1352" s="46"/>
      <c r="D1352" s="46"/>
      <c r="E1352" s="46"/>
      <c r="F1352" s="46"/>
      <c r="G1352" s="46"/>
      <c r="H1352" s="46"/>
      <c r="I1352" s="46"/>
    </row>
    <row r="1353" spans="2:9">
      <c r="B1353" s="46"/>
      <c r="C1353" s="46"/>
      <c r="D1353" s="46"/>
      <c r="E1353" s="46"/>
      <c r="F1353" s="46"/>
      <c r="G1353" s="46"/>
      <c r="H1353" s="46"/>
      <c r="I1353" s="46"/>
    </row>
    <row r="1354" spans="2:9">
      <c r="B1354" s="46"/>
      <c r="C1354" s="46"/>
      <c r="D1354" s="46"/>
      <c r="E1354" s="46"/>
      <c r="F1354" s="46"/>
      <c r="G1354" s="46"/>
      <c r="H1354" s="46"/>
      <c r="I1354" s="46"/>
    </row>
    <row r="1355" spans="2:9">
      <c r="B1355" s="46"/>
      <c r="C1355" s="46"/>
      <c r="D1355" s="46"/>
      <c r="E1355" s="46"/>
      <c r="F1355" s="46"/>
      <c r="G1355" s="46"/>
      <c r="H1355" s="46"/>
      <c r="I1355" s="46"/>
    </row>
    <row r="1356" spans="2:9">
      <c r="B1356" s="46"/>
      <c r="C1356" s="46"/>
      <c r="D1356" s="46"/>
      <c r="E1356" s="46"/>
      <c r="F1356" s="46"/>
      <c r="G1356" s="46"/>
      <c r="H1356" s="46"/>
      <c r="I1356" s="46"/>
    </row>
    <row r="1357" spans="2:9">
      <c r="B1357" s="46"/>
      <c r="C1357" s="46"/>
      <c r="D1357" s="46"/>
      <c r="E1357" s="46"/>
      <c r="F1357" s="46"/>
      <c r="G1357" s="46"/>
      <c r="H1357" s="46"/>
      <c r="I1357" s="46"/>
    </row>
    <row r="1358" spans="2:9">
      <c r="B1358" s="46"/>
      <c r="C1358" s="46"/>
      <c r="D1358" s="46"/>
      <c r="E1358" s="46"/>
      <c r="F1358" s="46"/>
      <c r="G1358" s="46"/>
      <c r="H1358" s="46"/>
      <c r="I1358" s="46"/>
    </row>
    <row r="1359" spans="2:9">
      <c r="B1359" s="46"/>
      <c r="C1359" s="46"/>
      <c r="D1359" s="46"/>
      <c r="E1359" s="46"/>
      <c r="F1359" s="46"/>
      <c r="G1359" s="46"/>
      <c r="H1359" s="46"/>
      <c r="I1359" s="46"/>
    </row>
    <row r="1360" spans="2:9">
      <c r="B1360" s="46"/>
      <c r="C1360" s="46"/>
      <c r="D1360" s="46"/>
      <c r="E1360" s="46"/>
      <c r="F1360" s="46"/>
      <c r="G1360" s="46"/>
      <c r="H1360" s="46"/>
      <c r="I1360" s="46"/>
    </row>
    <row r="1361" spans="2:9">
      <c r="B1361" s="46"/>
      <c r="C1361" s="46"/>
      <c r="D1361" s="46"/>
      <c r="E1361" s="46"/>
      <c r="F1361" s="46"/>
      <c r="G1361" s="46"/>
      <c r="H1361" s="46"/>
      <c r="I1361" s="46"/>
    </row>
    <row r="1362" spans="2:9">
      <c r="B1362" s="46"/>
      <c r="C1362" s="46"/>
      <c r="D1362" s="46"/>
      <c r="E1362" s="46"/>
      <c r="F1362" s="46"/>
      <c r="G1362" s="46"/>
      <c r="H1362" s="46"/>
      <c r="I1362" s="46"/>
    </row>
    <row r="1363" spans="2:9">
      <c r="B1363" s="46"/>
      <c r="C1363" s="46"/>
      <c r="D1363" s="46"/>
      <c r="E1363" s="46"/>
      <c r="F1363" s="46"/>
      <c r="G1363" s="46"/>
      <c r="H1363" s="46"/>
      <c r="I1363" s="46"/>
    </row>
    <row r="1364" spans="2:9">
      <c r="B1364" s="46"/>
      <c r="C1364" s="46"/>
      <c r="D1364" s="46"/>
      <c r="E1364" s="46"/>
      <c r="F1364" s="46"/>
      <c r="G1364" s="46"/>
      <c r="H1364" s="46"/>
      <c r="I1364" s="46"/>
    </row>
    <row r="1365" spans="2:9">
      <c r="B1365" s="46"/>
      <c r="C1365" s="46"/>
      <c r="D1365" s="46"/>
      <c r="E1365" s="46"/>
      <c r="F1365" s="46"/>
      <c r="G1365" s="46"/>
      <c r="H1365" s="46"/>
      <c r="I1365" s="46"/>
    </row>
    <row r="1366" spans="2:9">
      <c r="B1366" s="46"/>
      <c r="C1366" s="46"/>
      <c r="D1366" s="46"/>
      <c r="E1366" s="46"/>
      <c r="F1366" s="46"/>
      <c r="G1366" s="46"/>
      <c r="H1366" s="46"/>
      <c r="I1366" s="46"/>
    </row>
    <row r="1367" spans="2:9">
      <c r="B1367" s="46"/>
      <c r="C1367" s="46"/>
      <c r="D1367" s="46"/>
      <c r="E1367" s="46"/>
      <c r="F1367" s="46"/>
      <c r="G1367" s="46"/>
      <c r="H1367" s="46"/>
      <c r="I1367" s="46"/>
    </row>
    <row r="1368" spans="2:9">
      <c r="B1368" s="46"/>
      <c r="C1368" s="46"/>
      <c r="D1368" s="46"/>
      <c r="E1368" s="46"/>
      <c r="F1368" s="46"/>
      <c r="G1368" s="46"/>
      <c r="H1368" s="46"/>
      <c r="I1368" s="46"/>
    </row>
    <row r="1369" spans="2:9">
      <c r="B1369" s="46"/>
      <c r="C1369" s="46"/>
      <c r="D1369" s="46"/>
      <c r="E1369" s="46"/>
      <c r="F1369" s="46"/>
      <c r="G1369" s="46"/>
      <c r="H1369" s="46"/>
      <c r="I1369" s="46"/>
    </row>
    <row r="1370" spans="2:9">
      <c r="B1370" s="46"/>
      <c r="C1370" s="46"/>
      <c r="D1370" s="46"/>
      <c r="E1370" s="46"/>
      <c r="F1370" s="46"/>
      <c r="G1370" s="46"/>
      <c r="H1370" s="46"/>
      <c r="I1370" s="46"/>
    </row>
    <row r="1371" spans="2:9">
      <c r="B1371" s="46"/>
      <c r="C1371" s="46"/>
      <c r="D1371" s="46"/>
      <c r="E1371" s="46"/>
      <c r="F1371" s="46"/>
      <c r="G1371" s="46"/>
      <c r="H1371" s="46"/>
      <c r="I1371" s="46"/>
    </row>
    <row r="1372" spans="2:9">
      <c r="B1372" s="46"/>
      <c r="C1372" s="46"/>
      <c r="D1372" s="46"/>
      <c r="E1372" s="46"/>
      <c r="F1372" s="46"/>
      <c r="G1372" s="46"/>
      <c r="H1372" s="46"/>
      <c r="I1372" s="46"/>
    </row>
    <row r="1373" spans="2:9">
      <c r="B1373" s="46"/>
      <c r="C1373" s="46"/>
      <c r="D1373" s="46"/>
      <c r="E1373" s="46"/>
      <c r="F1373" s="46"/>
      <c r="G1373" s="46"/>
      <c r="H1373" s="46"/>
      <c r="I1373" s="46"/>
    </row>
    <row r="1374" spans="2:9">
      <c r="B1374" s="46"/>
      <c r="C1374" s="46"/>
      <c r="D1374" s="46"/>
      <c r="E1374" s="46"/>
      <c r="F1374" s="46"/>
      <c r="G1374" s="46"/>
      <c r="H1374" s="46"/>
      <c r="I1374" s="46"/>
    </row>
    <row r="1375" spans="2:9">
      <c r="B1375" s="46"/>
      <c r="C1375" s="46"/>
      <c r="D1375" s="46"/>
      <c r="E1375" s="46"/>
      <c r="F1375" s="46"/>
      <c r="G1375" s="46"/>
      <c r="H1375" s="46"/>
      <c r="I1375" s="46"/>
    </row>
    <row r="1376" spans="2:9">
      <c r="B1376" s="46"/>
      <c r="C1376" s="46"/>
      <c r="D1376" s="46"/>
      <c r="E1376" s="46"/>
      <c r="F1376" s="46"/>
      <c r="G1376" s="46"/>
      <c r="H1376" s="46"/>
      <c r="I1376" s="46"/>
    </row>
    <row r="1377" spans="2:9">
      <c r="B1377" s="46"/>
      <c r="C1377" s="46"/>
      <c r="D1377" s="46"/>
      <c r="E1377" s="46"/>
      <c r="F1377" s="46"/>
      <c r="G1377" s="46"/>
      <c r="H1377" s="46"/>
      <c r="I1377" s="46"/>
    </row>
    <row r="1378" spans="2:9">
      <c r="B1378" s="46"/>
      <c r="C1378" s="46"/>
      <c r="D1378" s="46"/>
      <c r="E1378" s="46"/>
      <c r="F1378" s="46"/>
      <c r="G1378" s="46"/>
      <c r="H1378" s="46"/>
      <c r="I1378" s="46"/>
    </row>
    <row r="1379" spans="2:9">
      <c r="B1379" s="46"/>
      <c r="C1379" s="46"/>
      <c r="D1379" s="46"/>
      <c r="E1379" s="46"/>
      <c r="F1379" s="46"/>
      <c r="G1379" s="46"/>
      <c r="H1379" s="46"/>
      <c r="I1379" s="46"/>
    </row>
    <row r="1380" spans="2:9">
      <c r="B1380" s="46"/>
      <c r="C1380" s="46"/>
      <c r="D1380" s="46"/>
      <c r="E1380" s="46"/>
      <c r="F1380" s="46"/>
      <c r="G1380" s="46"/>
      <c r="H1380" s="46"/>
      <c r="I1380" s="46"/>
    </row>
    <row r="1381" spans="2:9">
      <c r="B1381" s="46"/>
      <c r="C1381" s="46"/>
      <c r="D1381" s="46"/>
      <c r="E1381" s="46"/>
      <c r="F1381" s="46"/>
      <c r="G1381" s="46"/>
      <c r="H1381" s="46"/>
      <c r="I1381" s="46"/>
    </row>
    <row r="1382" spans="2:9">
      <c r="B1382" s="46"/>
      <c r="C1382" s="46"/>
      <c r="D1382" s="46"/>
      <c r="E1382" s="46"/>
      <c r="F1382" s="46"/>
      <c r="G1382" s="46"/>
      <c r="H1382" s="46"/>
      <c r="I1382" s="46"/>
    </row>
    <row r="1383" spans="2:9">
      <c r="B1383" s="46"/>
      <c r="C1383" s="46"/>
      <c r="D1383" s="46"/>
      <c r="E1383" s="46"/>
      <c r="F1383" s="46"/>
      <c r="G1383" s="46"/>
      <c r="H1383" s="46"/>
      <c r="I1383" s="46"/>
    </row>
    <row r="1384" spans="2:9">
      <c r="B1384" s="46"/>
      <c r="C1384" s="46"/>
      <c r="D1384" s="46"/>
      <c r="E1384" s="46"/>
      <c r="F1384" s="46"/>
      <c r="G1384" s="46"/>
      <c r="H1384" s="46"/>
      <c r="I1384" s="46"/>
    </row>
    <row r="1385" spans="2:9">
      <c r="B1385" s="46"/>
      <c r="C1385" s="46"/>
      <c r="D1385" s="46"/>
      <c r="E1385" s="46"/>
      <c r="F1385" s="46"/>
      <c r="G1385" s="46"/>
      <c r="H1385" s="46"/>
      <c r="I1385" s="46"/>
    </row>
    <row r="1386" spans="2:9">
      <c r="B1386" s="46"/>
      <c r="C1386" s="46"/>
      <c r="D1386" s="46"/>
      <c r="E1386" s="46"/>
      <c r="F1386" s="46"/>
      <c r="G1386" s="46"/>
      <c r="H1386" s="46"/>
      <c r="I1386" s="46"/>
    </row>
    <row r="1387" spans="2:9">
      <c r="B1387" s="46"/>
      <c r="C1387" s="46"/>
      <c r="D1387" s="46"/>
      <c r="E1387" s="46"/>
      <c r="F1387" s="46"/>
      <c r="G1387" s="46"/>
      <c r="H1387" s="46"/>
      <c r="I1387" s="46"/>
    </row>
    <row r="1388" spans="2:9">
      <c r="B1388" s="46"/>
      <c r="C1388" s="46"/>
      <c r="D1388" s="46"/>
      <c r="E1388" s="46"/>
      <c r="F1388" s="46"/>
      <c r="G1388" s="46"/>
      <c r="H1388" s="46"/>
      <c r="I1388" s="46"/>
    </row>
    <row r="1389" spans="2:9">
      <c r="B1389" s="46"/>
      <c r="C1389" s="46"/>
      <c r="D1389" s="46"/>
      <c r="E1389" s="46"/>
      <c r="F1389" s="46"/>
      <c r="G1389" s="46"/>
      <c r="H1389" s="46"/>
      <c r="I1389" s="46"/>
    </row>
    <row r="1390" spans="2:9">
      <c r="B1390" s="46"/>
      <c r="C1390" s="46"/>
      <c r="D1390" s="46"/>
      <c r="E1390" s="46"/>
      <c r="F1390" s="46"/>
      <c r="G1390" s="46"/>
      <c r="H1390" s="46"/>
      <c r="I1390" s="46"/>
    </row>
    <row r="1391" spans="2:9">
      <c r="B1391" s="46"/>
      <c r="C1391" s="46"/>
      <c r="D1391" s="46"/>
      <c r="E1391" s="46"/>
      <c r="F1391" s="46"/>
      <c r="G1391" s="46"/>
      <c r="H1391" s="46"/>
      <c r="I1391" s="46"/>
    </row>
    <row r="1392" spans="2:9">
      <c r="B1392" s="46"/>
      <c r="C1392" s="46"/>
      <c r="D1392" s="46"/>
      <c r="E1392" s="46"/>
      <c r="F1392" s="46"/>
      <c r="G1392" s="46"/>
      <c r="H1392" s="46"/>
      <c r="I1392" s="46"/>
    </row>
    <row r="1393" spans="2:9">
      <c r="B1393" s="46"/>
      <c r="C1393" s="46"/>
      <c r="D1393" s="46"/>
      <c r="E1393" s="46"/>
      <c r="F1393" s="46"/>
      <c r="G1393" s="46"/>
      <c r="H1393" s="46"/>
      <c r="I1393" s="46"/>
    </row>
    <row r="1394" spans="2:9">
      <c r="B1394" s="46"/>
      <c r="C1394" s="46"/>
      <c r="D1394" s="46"/>
      <c r="E1394" s="46"/>
      <c r="F1394" s="46"/>
      <c r="G1394" s="46"/>
      <c r="H1394" s="46"/>
      <c r="I1394" s="46"/>
    </row>
    <row r="1395" spans="2:9">
      <c r="B1395" s="46"/>
      <c r="C1395" s="46"/>
      <c r="D1395" s="46"/>
      <c r="E1395" s="46"/>
      <c r="F1395" s="46"/>
      <c r="G1395" s="46"/>
      <c r="H1395" s="46"/>
      <c r="I1395" s="46"/>
    </row>
    <row r="1396" spans="2:9">
      <c r="B1396" s="46"/>
      <c r="C1396" s="46"/>
      <c r="D1396" s="46"/>
      <c r="E1396" s="46"/>
      <c r="F1396" s="46"/>
      <c r="G1396" s="46"/>
      <c r="H1396" s="46"/>
      <c r="I1396" s="46"/>
    </row>
    <row r="1397" spans="2:9">
      <c r="B1397" s="46"/>
      <c r="C1397" s="46"/>
      <c r="D1397" s="46"/>
      <c r="E1397" s="46"/>
      <c r="F1397" s="46"/>
      <c r="G1397" s="46"/>
      <c r="H1397" s="46"/>
      <c r="I1397" s="46"/>
    </row>
    <row r="1398" spans="2:9">
      <c r="B1398" s="46"/>
      <c r="C1398" s="46"/>
      <c r="D1398" s="46"/>
      <c r="E1398" s="46"/>
      <c r="F1398" s="46"/>
      <c r="G1398" s="46"/>
      <c r="H1398" s="46"/>
      <c r="I1398" s="46"/>
    </row>
    <row r="1399" spans="2:9">
      <c r="B1399" s="46"/>
      <c r="C1399" s="46"/>
      <c r="D1399" s="46"/>
      <c r="E1399" s="46"/>
      <c r="F1399" s="46"/>
      <c r="G1399" s="46"/>
      <c r="H1399" s="46"/>
      <c r="I1399" s="46"/>
    </row>
    <row r="1400" spans="2:9">
      <c r="B1400" s="46"/>
      <c r="C1400" s="46"/>
      <c r="D1400" s="46"/>
      <c r="E1400" s="46"/>
      <c r="F1400" s="46"/>
      <c r="G1400" s="46"/>
      <c r="H1400" s="46"/>
      <c r="I1400" s="46"/>
    </row>
    <row r="1401" spans="2:9">
      <c r="B1401" s="46"/>
      <c r="C1401" s="46"/>
      <c r="D1401" s="46"/>
      <c r="E1401" s="46"/>
      <c r="F1401" s="46"/>
      <c r="G1401" s="46"/>
      <c r="H1401" s="46"/>
      <c r="I1401" s="46"/>
    </row>
    <row r="1402" spans="2:9">
      <c r="B1402" s="46"/>
      <c r="C1402" s="46"/>
      <c r="D1402" s="46"/>
      <c r="E1402" s="46"/>
      <c r="F1402" s="46"/>
      <c r="G1402" s="46"/>
      <c r="H1402" s="46"/>
      <c r="I1402" s="46"/>
    </row>
    <row r="1403" spans="2:9">
      <c r="B1403" s="46"/>
      <c r="C1403" s="46"/>
      <c r="D1403" s="46"/>
      <c r="E1403" s="46"/>
      <c r="F1403" s="46"/>
      <c r="G1403" s="46"/>
      <c r="H1403" s="46"/>
      <c r="I1403" s="46"/>
    </row>
    <row r="1404" spans="2:9">
      <c r="B1404" s="46"/>
      <c r="C1404" s="46"/>
      <c r="D1404" s="46"/>
      <c r="E1404" s="46"/>
      <c r="F1404" s="46"/>
      <c r="G1404" s="46"/>
      <c r="H1404" s="46"/>
      <c r="I1404" s="46"/>
    </row>
    <row r="1405" spans="2:9">
      <c r="B1405" s="46"/>
      <c r="C1405" s="46"/>
      <c r="D1405" s="46"/>
      <c r="E1405" s="46"/>
      <c r="F1405" s="46"/>
      <c r="G1405" s="46"/>
      <c r="H1405" s="46"/>
      <c r="I1405" s="46"/>
    </row>
    <row r="1406" spans="2:9">
      <c r="B1406" s="46"/>
      <c r="C1406" s="46"/>
      <c r="D1406" s="46"/>
      <c r="E1406" s="46"/>
      <c r="F1406" s="46"/>
      <c r="G1406" s="46"/>
      <c r="H1406" s="46"/>
      <c r="I1406" s="46"/>
    </row>
    <row r="1407" spans="2:9">
      <c r="B1407" s="46"/>
      <c r="C1407" s="46"/>
      <c r="D1407" s="46"/>
      <c r="E1407" s="46"/>
      <c r="F1407" s="46"/>
      <c r="G1407" s="46"/>
      <c r="H1407" s="46"/>
      <c r="I1407" s="46"/>
    </row>
    <row r="1408" spans="2:9">
      <c r="B1408" s="46"/>
      <c r="C1408" s="46"/>
      <c r="D1408" s="46"/>
      <c r="E1408" s="46"/>
      <c r="F1408" s="46"/>
      <c r="G1408" s="46"/>
      <c r="H1408" s="46"/>
      <c r="I1408" s="46"/>
    </row>
    <row r="1409" spans="2:9">
      <c r="B1409" s="46"/>
      <c r="C1409" s="46"/>
      <c r="D1409" s="46"/>
      <c r="E1409" s="46"/>
      <c r="F1409" s="46"/>
      <c r="G1409" s="46"/>
      <c r="H1409" s="46"/>
      <c r="I1409" s="46"/>
    </row>
    <row r="1410" spans="2:9">
      <c r="B1410" s="46"/>
      <c r="C1410" s="46"/>
      <c r="D1410" s="46"/>
      <c r="E1410" s="46"/>
      <c r="F1410" s="46"/>
      <c r="G1410" s="46"/>
      <c r="H1410" s="46"/>
      <c r="I1410" s="46"/>
    </row>
    <row r="1411" spans="2:9">
      <c r="B1411" s="46"/>
      <c r="C1411" s="46"/>
      <c r="D1411" s="46"/>
      <c r="E1411" s="46"/>
      <c r="F1411" s="46"/>
      <c r="G1411" s="46"/>
      <c r="H1411" s="46"/>
      <c r="I1411" s="46"/>
    </row>
    <row r="1412" spans="2:9">
      <c r="B1412" s="46"/>
      <c r="C1412" s="46"/>
      <c r="D1412" s="46"/>
      <c r="E1412" s="46"/>
      <c r="F1412" s="46"/>
      <c r="G1412" s="46"/>
      <c r="H1412" s="46"/>
      <c r="I1412" s="46"/>
    </row>
    <row r="1413" spans="2:9">
      <c r="B1413" s="46"/>
      <c r="C1413" s="46"/>
      <c r="D1413" s="46"/>
      <c r="E1413" s="46"/>
      <c r="F1413" s="46"/>
      <c r="G1413" s="46"/>
      <c r="H1413" s="46"/>
      <c r="I1413" s="46"/>
    </row>
    <row r="1414" spans="2:9">
      <c r="B1414" s="46"/>
      <c r="C1414" s="46"/>
      <c r="D1414" s="46"/>
      <c r="E1414" s="46"/>
      <c r="F1414" s="46"/>
      <c r="G1414" s="46"/>
      <c r="H1414" s="46"/>
      <c r="I1414" s="46"/>
    </row>
    <row r="1415" spans="2:9">
      <c r="B1415" s="46"/>
      <c r="C1415" s="46"/>
      <c r="D1415" s="46"/>
      <c r="E1415" s="46"/>
      <c r="F1415" s="46"/>
      <c r="G1415" s="46"/>
      <c r="H1415" s="46"/>
      <c r="I1415" s="46"/>
    </row>
    <row r="1416" spans="2:9">
      <c r="B1416" s="46"/>
      <c r="C1416" s="46"/>
      <c r="D1416" s="46"/>
      <c r="E1416" s="46"/>
      <c r="F1416" s="46"/>
      <c r="G1416" s="46"/>
      <c r="H1416" s="46"/>
      <c r="I1416" s="46"/>
    </row>
    <row r="1417" spans="2:9">
      <c r="B1417" s="46"/>
      <c r="C1417" s="46"/>
      <c r="D1417" s="46"/>
      <c r="E1417" s="46"/>
      <c r="F1417" s="46"/>
      <c r="G1417" s="46"/>
      <c r="H1417" s="46"/>
      <c r="I1417" s="46"/>
    </row>
    <row r="1418" spans="2:9">
      <c r="B1418" s="46"/>
      <c r="C1418" s="46"/>
      <c r="D1418" s="46"/>
      <c r="E1418" s="46"/>
      <c r="F1418" s="46"/>
      <c r="G1418" s="46"/>
      <c r="H1418" s="46"/>
      <c r="I1418" s="46"/>
    </row>
    <row r="1419" spans="2:9">
      <c r="B1419" s="46"/>
      <c r="C1419" s="46"/>
      <c r="D1419" s="46"/>
      <c r="E1419" s="46"/>
      <c r="F1419" s="46"/>
      <c r="G1419" s="46"/>
      <c r="H1419" s="46"/>
      <c r="I1419" s="46"/>
    </row>
    <row r="1420" spans="2:9">
      <c r="B1420" s="46"/>
      <c r="C1420" s="46"/>
      <c r="D1420" s="46"/>
      <c r="E1420" s="46"/>
      <c r="F1420" s="46"/>
      <c r="G1420" s="46"/>
      <c r="H1420" s="46"/>
      <c r="I1420" s="46"/>
    </row>
    <row r="1421" spans="2:9">
      <c r="B1421" s="46"/>
      <c r="C1421" s="46"/>
      <c r="D1421" s="46"/>
      <c r="E1421" s="46"/>
      <c r="F1421" s="46"/>
      <c r="G1421" s="46"/>
      <c r="H1421" s="46"/>
      <c r="I1421" s="46"/>
    </row>
    <row r="1422" spans="2:9">
      <c r="B1422" s="46"/>
      <c r="C1422" s="46"/>
      <c r="D1422" s="46"/>
      <c r="E1422" s="46"/>
      <c r="F1422" s="46"/>
      <c r="G1422" s="46"/>
      <c r="H1422" s="46"/>
      <c r="I1422" s="46"/>
    </row>
    <row r="1423" spans="2:9">
      <c r="B1423" s="46"/>
      <c r="C1423" s="46"/>
      <c r="D1423" s="46"/>
      <c r="E1423" s="46"/>
      <c r="F1423" s="46"/>
      <c r="G1423" s="46"/>
      <c r="H1423" s="46"/>
      <c r="I1423" s="46"/>
    </row>
    <row r="1424" spans="2:9">
      <c r="B1424" s="46"/>
      <c r="C1424" s="46"/>
      <c r="D1424" s="46"/>
      <c r="E1424" s="46"/>
      <c r="F1424" s="46"/>
      <c r="G1424" s="46"/>
      <c r="H1424" s="46"/>
      <c r="I1424" s="46"/>
    </row>
    <row r="1425" spans="2:9">
      <c r="B1425" s="46"/>
      <c r="C1425" s="46"/>
      <c r="D1425" s="46"/>
      <c r="E1425" s="46"/>
      <c r="F1425" s="46"/>
      <c r="G1425" s="46"/>
      <c r="H1425" s="46"/>
      <c r="I1425" s="46"/>
    </row>
    <row r="1426" spans="2:9">
      <c r="B1426" s="46"/>
      <c r="C1426" s="46"/>
      <c r="D1426" s="46"/>
      <c r="E1426" s="46"/>
      <c r="F1426" s="46"/>
      <c r="G1426" s="46"/>
      <c r="H1426" s="46"/>
      <c r="I1426" s="46"/>
    </row>
    <row r="1427" spans="2:9">
      <c r="B1427" s="46"/>
      <c r="C1427" s="46"/>
      <c r="D1427" s="46"/>
      <c r="E1427" s="46"/>
      <c r="F1427" s="46"/>
      <c r="G1427" s="46"/>
      <c r="H1427" s="46"/>
      <c r="I1427" s="46"/>
    </row>
    <row r="1428" spans="2:9">
      <c r="B1428" s="46"/>
      <c r="C1428" s="46"/>
      <c r="D1428" s="46"/>
      <c r="E1428" s="46"/>
      <c r="F1428" s="46"/>
      <c r="G1428" s="46"/>
      <c r="H1428" s="46"/>
      <c r="I1428" s="46"/>
    </row>
    <row r="1429" spans="2:9">
      <c r="B1429" s="46"/>
      <c r="C1429" s="46"/>
      <c r="D1429" s="46"/>
      <c r="E1429" s="46"/>
      <c r="F1429" s="46"/>
      <c r="G1429" s="46"/>
      <c r="H1429" s="46"/>
      <c r="I1429" s="46"/>
    </row>
    <row r="1430" spans="2:9">
      <c r="B1430" s="46"/>
      <c r="C1430" s="46"/>
      <c r="D1430" s="46"/>
      <c r="E1430" s="46"/>
      <c r="F1430" s="46"/>
      <c r="G1430" s="46"/>
      <c r="H1430" s="46"/>
      <c r="I1430" s="46"/>
    </row>
    <row r="1431" spans="2:9">
      <c r="B1431" s="46"/>
      <c r="C1431" s="46"/>
      <c r="D1431" s="46"/>
      <c r="E1431" s="46"/>
      <c r="F1431" s="46"/>
      <c r="G1431" s="46"/>
      <c r="H1431" s="46"/>
      <c r="I1431" s="46"/>
    </row>
    <row r="1432" spans="2:9">
      <c r="B1432" s="46"/>
      <c r="C1432" s="46"/>
      <c r="D1432" s="46"/>
      <c r="E1432" s="46"/>
      <c r="F1432" s="46"/>
      <c r="G1432" s="46"/>
      <c r="H1432" s="46"/>
      <c r="I1432" s="46"/>
    </row>
    <row r="1433" spans="2:9">
      <c r="B1433" s="46"/>
      <c r="C1433" s="46"/>
      <c r="D1433" s="46"/>
      <c r="E1433" s="46"/>
      <c r="F1433" s="46"/>
      <c r="G1433" s="46"/>
      <c r="H1433" s="46"/>
      <c r="I1433" s="46"/>
    </row>
    <row r="1434" spans="2:9">
      <c r="B1434" s="46"/>
      <c r="C1434" s="46"/>
      <c r="D1434" s="46"/>
      <c r="E1434" s="46"/>
      <c r="F1434" s="46"/>
      <c r="G1434" s="46"/>
      <c r="H1434" s="46"/>
      <c r="I1434" s="46"/>
    </row>
    <row r="1435" spans="2:9">
      <c r="B1435" s="46"/>
      <c r="C1435" s="46"/>
      <c r="D1435" s="46"/>
      <c r="E1435" s="46"/>
      <c r="F1435" s="46"/>
      <c r="G1435" s="46"/>
      <c r="H1435" s="46"/>
      <c r="I1435" s="46"/>
    </row>
    <row r="1436" spans="2:9">
      <c r="B1436" s="46"/>
      <c r="C1436" s="46"/>
      <c r="D1436" s="46"/>
      <c r="E1436" s="46"/>
      <c r="F1436" s="46"/>
      <c r="G1436" s="46"/>
      <c r="H1436" s="46"/>
      <c r="I1436" s="46"/>
    </row>
    <row r="1437" spans="2:9">
      <c r="B1437" s="46"/>
      <c r="C1437" s="46"/>
      <c r="D1437" s="46"/>
      <c r="E1437" s="46"/>
      <c r="F1437" s="46"/>
      <c r="G1437" s="46"/>
      <c r="H1437" s="46"/>
      <c r="I1437" s="46"/>
    </row>
    <row r="1438" spans="2:9">
      <c r="B1438" s="46"/>
      <c r="C1438" s="46"/>
      <c r="D1438" s="46"/>
      <c r="E1438" s="46"/>
      <c r="F1438" s="46"/>
      <c r="G1438" s="46"/>
      <c r="H1438" s="46"/>
      <c r="I1438" s="46"/>
    </row>
    <row r="1439" spans="2:9">
      <c r="B1439" s="46"/>
      <c r="C1439" s="46"/>
      <c r="D1439" s="46"/>
      <c r="E1439" s="46"/>
      <c r="F1439" s="46"/>
      <c r="G1439" s="46"/>
      <c r="H1439" s="46"/>
      <c r="I1439" s="46"/>
    </row>
    <row r="1440" spans="2:9">
      <c r="B1440" s="46"/>
      <c r="C1440" s="46"/>
      <c r="D1440" s="46"/>
      <c r="E1440" s="46"/>
      <c r="F1440" s="46"/>
      <c r="G1440" s="46"/>
      <c r="H1440" s="46"/>
      <c r="I1440" s="46"/>
    </row>
    <row r="1441" spans="2:9">
      <c r="B1441" s="46"/>
      <c r="C1441" s="46"/>
      <c r="D1441" s="46"/>
      <c r="E1441" s="46"/>
      <c r="F1441" s="46"/>
      <c r="G1441" s="46"/>
      <c r="H1441" s="46"/>
      <c r="I1441" s="46"/>
    </row>
    <row r="1442" spans="2:9">
      <c r="B1442" s="46"/>
      <c r="C1442" s="46"/>
      <c r="D1442" s="46"/>
      <c r="E1442" s="46"/>
      <c r="F1442" s="46"/>
      <c r="G1442" s="46"/>
      <c r="H1442" s="46"/>
      <c r="I1442" s="46"/>
    </row>
    <row r="1443" spans="2:9">
      <c r="B1443" s="46"/>
      <c r="C1443" s="46"/>
      <c r="D1443" s="46"/>
      <c r="E1443" s="46"/>
      <c r="F1443" s="46"/>
      <c r="G1443" s="46"/>
      <c r="H1443" s="46"/>
      <c r="I1443" s="46"/>
    </row>
    <row r="1444" spans="2:9">
      <c r="B1444" s="46"/>
      <c r="C1444" s="46"/>
      <c r="D1444" s="46"/>
      <c r="E1444" s="46"/>
      <c r="F1444" s="46"/>
      <c r="G1444" s="46"/>
      <c r="H1444" s="46"/>
      <c r="I1444" s="46"/>
    </row>
    <row r="1445" spans="2:9">
      <c r="B1445" s="46"/>
      <c r="C1445" s="46"/>
      <c r="D1445" s="46"/>
      <c r="E1445" s="46"/>
      <c r="F1445" s="46"/>
      <c r="G1445" s="46"/>
      <c r="H1445" s="46"/>
      <c r="I1445" s="46"/>
    </row>
    <row r="1446" spans="2:9">
      <c r="B1446" s="46"/>
      <c r="C1446" s="46"/>
      <c r="D1446" s="46"/>
      <c r="E1446" s="46"/>
      <c r="F1446" s="46"/>
      <c r="G1446" s="46"/>
      <c r="H1446" s="46"/>
      <c r="I1446" s="46"/>
    </row>
    <row r="1447" spans="2:9">
      <c r="B1447" s="46"/>
      <c r="C1447" s="46"/>
      <c r="D1447" s="46"/>
      <c r="E1447" s="46"/>
      <c r="F1447" s="46"/>
      <c r="G1447" s="46"/>
      <c r="H1447" s="46"/>
      <c r="I1447" s="46"/>
    </row>
    <row r="1448" spans="2:9">
      <c r="B1448" s="46"/>
      <c r="C1448" s="46"/>
      <c r="D1448" s="46"/>
      <c r="E1448" s="46"/>
      <c r="F1448" s="46"/>
      <c r="G1448" s="46"/>
      <c r="H1448" s="46"/>
      <c r="I1448" s="46"/>
    </row>
    <row r="1449" spans="2:9">
      <c r="B1449" s="46"/>
      <c r="C1449" s="46"/>
      <c r="D1449" s="46"/>
      <c r="E1449" s="46"/>
      <c r="F1449" s="46"/>
      <c r="G1449" s="46"/>
      <c r="H1449" s="46"/>
      <c r="I1449" s="46"/>
    </row>
    <row r="1450" spans="2:9">
      <c r="B1450" s="46"/>
      <c r="C1450" s="46"/>
      <c r="D1450" s="46"/>
      <c r="E1450" s="46"/>
      <c r="F1450" s="46"/>
      <c r="G1450" s="46"/>
      <c r="H1450" s="46"/>
      <c r="I1450" s="46"/>
    </row>
    <row r="1451" spans="2:9">
      <c r="B1451" s="46"/>
      <c r="C1451" s="46"/>
      <c r="D1451" s="46"/>
      <c r="E1451" s="46"/>
      <c r="F1451" s="46"/>
      <c r="G1451" s="46"/>
      <c r="H1451" s="46"/>
      <c r="I1451" s="46"/>
    </row>
    <row r="1452" spans="2:9">
      <c r="B1452" s="46"/>
      <c r="C1452" s="46"/>
      <c r="D1452" s="46"/>
      <c r="E1452" s="46"/>
      <c r="F1452" s="46"/>
      <c r="G1452" s="46"/>
      <c r="H1452" s="46"/>
      <c r="I1452" s="46"/>
    </row>
    <row r="1453" spans="2:9">
      <c r="B1453" s="46"/>
      <c r="C1453" s="46"/>
      <c r="D1453" s="46"/>
      <c r="E1453" s="46"/>
      <c r="F1453" s="46"/>
      <c r="G1453" s="46"/>
      <c r="H1453" s="46"/>
      <c r="I1453" s="46"/>
    </row>
    <row r="1454" spans="2:9">
      <c r="B1454" s="46"/>
      <c r="C1454" s="46"/>
      <c r="D1454" s="46"/>
      <c r="E1454" s="46"/>
      <c r="F1454" s="46"/>
      <c r="G1454" s="46"/>
      <c r="H1454" s="46"/>
      <c r="I1454" s="46"/>
    </row>
    <row r="1455" spans="2:9">
      <c r="B1455" s="46"/>
      <c r="C1455" s="46"/>
      <c r="D1455" s="46"/>
      <c r="E1455" s="46"/>
      <c r="F1455" s="46"/>
      <c r="G1455" s="46"/>
      <c r="H1455" s="46"/>
      <c r="I1455" s="46"/>
    </row>
    <row r="1456" spans="2:9">
      <c r="B1456" s="46"/>
      <c r="C1456" s="46"/>
      <c r="D1456" s="46"/>
      <c r="E1456" s="46"/>
      <c r="F1456" s="46"/>
      <c r="G1456" s="46"/>
      <c r="H1456" s="46"/>
      <c r="I1456" s="46"/>
    </row>
    <row r="1457" spans="2:9">
      <c r="B1457" s="46"/>
      <c r="C1457" s="46"/>
      <c r="D1457" s="46"/>
      <c r="E1457" s="46"/>
      <c r="F1457" s="46"/>
      <c r="G1457" s="46"/>
      <c r="H1457" s="46"/>
      <c r="I1457" s="46"/>
    </row>
    <row r="1458" spans="2:9">
      <c r="B1458" s="46"/>
      <c r="C1458" s="46"/>
      <c r="D1458" s="46"/>
      <c r="E1458" s="46"/>
      <c r="F1458" s="46"/>
      <c r="G1458" s="46"/>
      <c r="H1458" s="46"/>
      <c r="I1458" s="46"/>
    </row>
    <row r="1459" spans="2:9">
      <c r="B1459" s="46"/>
      <c r="C1459" s="46"/>
      <c r="D1459" s="46"/>
      <c r="E1459" s="46"/>
      <c r="F1459" s="46"/>
      <c r="G1459" s="46"/>
      <c r="H1459" s="46"/>
      <c r="I1459" s="46"/>
    </row>
    <row r="1460" spans="2:9">
      <c r="B1460" s="46"/>
      <c r="C1460" s="46"/>
      <c r="D1460" s="46"/>
      <c r="E1460" s="46"/>
      <c r="F1460" s="46"/>
      <c r="G1460" s="46"/>
      <c r="H1460" s="46"/>
      <c r="I1460" s="46"/>
    </row>
    <row r="1461" spans="2:9">
      <c r="B1461" s="46"/>
      <c r="C1461" s="46"/>
      <c r="D1461" s="46"/>
      <c r="E1461" s="46"/>
      <c r="F1461" s="46"/>
      <c r="G1461" s="46"/>
      <c r="H1461" s="46"/>
      <c r="I1461" s="46"/>
    </row>
    <row r="1462" spans="2:9">
      <c r="B1462" s="46"/>
      <c r="C1462" s="46"/>
      <c r="D1462" s="46"/>
      <c r="E1462" s="46"/>
      <c r="F1462" s="46"/>
      <c r="G1462" s="46"/>
      <c r="H1462" s="46"/>
      <c r="I1462" s="46"/>
    </row>
    <row r="1463" spans="2:9">
      <c r="B1463" s="46"/>
      <c r="C1463" s="46"/>
      <c r="D1463" s="46"/>
      <c r="E1463" s="46"/>
      <c r="F1463" s="46"/>
      <c r="G1463" s="46"/>
      <c r="H1463" s="46"/>
      <c r="I1463" s="46"/>
    </row>
    <row r="1464" spans="2:9">
      <c r="B1464" s="46"/>
      <c r="C1464" s="46"/>
      <c r="D1464" s="46"/>
      <c r="E1464" s="46"/>
      <c r="F1464" s="46"/>
      <c r="G1464" s="46"/>
      <c r="H1464" s="46"/>
      <c r="I1464" s="46"/>
    </row>
    <row r="1465" spans="2:9">
      <c r="B1465" s="46"/>
      <c r="C1465" s="46"/>
      <c r="D1465" s="46"/>
      <c r="E1465" s="46"/>
      <c r="F1465" s="46"/>
      <c r="G1465" s="46"/>
      <c r="H1465" s="46"/>
      <c r="I1465" s="46"/>
    </row>
    <row r="1466" spans="2:9">
      <c r="B1466" s="46"/>
      <c r="C1466" s="46"/>
      <c r="D1466" s="46"/>
      <c r="E1466" s="46"/>
      <c r="F1466" s="46"/>
      <c r="G1466" s="46"/>
      <c r="H1466" s="46"/>
      <c r="I1466" s="46"/>
    </row>
    <row r="1467" spans="2:9">
      <c r="B1467" s="46"/>
      <c r="C1467" s="46"/>
      <c r="D1467" s="46"/>
      <c r="E1467" s="46"/>
      <c r="F1467" s="46"/>
      <c r="G1467" s="46"/>
      <c r="H1467" s="46"/>
      <c r="I1467" s="46"/>
    </row>
    <row r="1468" spans="2:9">
      <c r="B1468" s="46"/>
      <c r="C1468" s="46"/>
      <c r="D1468" s="46"/>
      <c r="E1468" s="46"/>
      <c r="F1468" s="46"/>
      <c r="G1468" s="46"/>
      <c r="H1468" s="46"/>
      <c r="I1468" s="46"/>
    </row>
    <row r="1469" spans="2:9">
      <c r="B1469" s="46"/>
      <c r="C1469" s="46"/>
      <c r="D1469" s="46"/>
      <c r="E1469" s="46"/>
      <c r="F1469" s="46"/>
      <c r="G1469" s="46"/>
      <c r="H1469" s="46"/>
      <c r="I1469" s="46"/>
    </row>
    <row r="1470" spans="2:9">
      <c r="B1470" s="46"/>
      <c r="C1470" s="46"/>
      <c r="D1470" s="46"/>
      <c r="E1470" s="46"/>
      <c r="F1470" s="46"/>
      <c r="G1470" s="46"/>
      <c r="H1470" s="46"/>
      <c r="I1470" s="46"/>
    </row>
    <row r="1471" spans="2:9">
      <c r="B1471" s="46"/>
      <c r="C1471" s="46"/>
      <c r="D1471" s="46"/>
      <c r="E1471" s="46"/>
      <c r="F1471" s="46"/>
      <c r="G1471" s="46"/>
      <c r="H1471" s="46"/>
      <c r="I1471" s="46"/>
    </row>
    <row r="1472" spans="2:9">
      <c r="B1472" s="46"/>
      <c r="C1472" s="46"/>
      <c r="D1472" s="46"/>
      <c r="E1472" s="46"/>
      <c r="F1472" s="46"/>
      <c r="G1472" s="46"/>
      <c r="H1472" s="46"/>
      <c r="I1472" s="46"/>
    </row>
    <row r="1473" spans="2:9">
      <c r="B1473" s="46"/>
      <c r="C1473" s="46"/>
      <c r="D1473" s="46"/>
      <c r="E1473" s="46"/>
      <c r="F1473" s="46"/>
      <c r="G1473" s="46"/>
      <c r="H1473" s="46"/>
      <c r="I1473" s="46"/>
    </row>
    <row r="1474" spans="2:9">
      <c r="B1474" s="46"/>
      <c r="C1474" s="46"/>
      <c r="D1474" s="46"/>
      <c r="E1474" s="46"/>
      <c r="F1474" s="46"/>
      <c r="G1474" s="46"/>
      <c r="H1474" s="46"/>
      <c r="I1474" s="46"/>
    </row>
    <row r="1475" spans="2:9">
      <c r="B1475" s="46"/>
      <c r="C1475" s="46"/>
      <c r="D1475" s="46"/>
      <c r="E1475" s="46"/>
      <c r="F1475" s="46"/>
      <c r="G1475" s="46"/>
      <c r="H1475" s="46"/>
      <c r="I1475" s="46"/>
    </row>
    <row r="1476" spans="2:9">
      <c r="B1476" s="46"/>
      <c r="C1476" s="46"/>
      <c r="D1476" s="46"/>
      <c r="E1476" s="46"/>
      <c r="F1476" s="46"/>
      <c r="G1476" s="46"/>
      <c r="H1476" s="46"/>
      <c r="I1476" s="46"/>
    </row>
    <row r="1477" spans="2:9">
      <c r="B1477" s="46"/>
      <c r="C1477" s="46"/>
      <c r="D1477" s="46"/>
      <c r="E1477" s="46"/>
      <c r="F1477" s="46"/>
      <c r="G1477" s="46"/>
      <c r="H1477" s="46"/>
      <c r="I1477" s="46"/>
    </row>
    <row r="1478" spans="2:9">
      <c r="B1478" s="46"/>
      <c r="C1478" s="46"/>
      <c r="D1478" s="46"/>
      <c r="E1478" s="46"/>
      <c r="F1478" s="46"/>
      <c r="G1478" s="46"/>
      <c r="H1478" s="46"/>
      <c r="I1478" s="46"/>
    </row>
    <row r="1479" spans="2:9">
      <c r="B1479" s="46"/>
      <c r="C1479" s="46"/>
      <c r="D1479" s="46"/>
      <c r="E1479" s="46"/>
      <c r="F1479" s="46"/>
      <c r="G1479" s="46"/>
      <c r="H1479" s="46"/>
      <c r="I1479" s="46"/>
    </row>
    <row r="1480" spans="2:9">
      <c r="B1480" s="46"/>
      <c r="C1480" s="46"/>
      <c r="D1480" s="46"/>
      <c r="E1480" s="46"/>
      <c r="F1480" s="46"/>
      <c r="G1480" s="46"/>
      <c r="H1480" s="46"/>
      <c r="I1480" s="46"/>
    </row>
    <row r="1481" spans="2:9">
      <c r="B1481" s="46"/>
      <c r="C1481" s="46"/>
      <c r="D1481" s="46"/>
      <c r="E1481" s="46"/>
      <c r="F1481" s="46"/>
      <c r="G1481" s="46"/>
      <c r="H1481" s="46"/>
      <c r="I1481" s="46"/>
    </row>
    <row r="1482" spans="2:9">
      <c r="B1482" s="46"/>
      <c r="C1482" s="46"/>
      <c r="D1482" s="46"/>
      <c r="E1482" s="46"/>
      <c r="F1482" s="46"/>
      <c r="G1482" s="46"/>
      <c r="H1482" s="46"/>
      <c r="I1482" s="46"/>
    </row>
    <row r="1483" spans="2:9">
      <c r="B1483" s="46"/>
      <c r="C1483" s="46"/>
      <c r="D1483" s="46"/>
      <c r="E1483" s="46"/>
      <c r="F1483" s="46"/>
      <c r="G1483" s="46"/>
      <c r="H1483" s="46"/>
      <c r="I1483" s="46"/>
    </row>
    <row r="1484" spans="2:9">
      <c r="B1484" s="46"/>
      <c r="C1484" s="46"/>
      <c r="D1484" s="46"/>
      <c r="E1484" s="46"/>
      <c r="F1484" s="46"/>
      <c r="G1484" s="46"/>
      <c r="H1484" s="46"/>
      <c r="I1484" s="46"/>
    </row>
    <row r="1485" spans="2:9">
      <c r="B1485" s="46"/>
      <c r="C1485" s="46"/>
      <c r="D1485" s="46"/>
      <c r="E1485" s="46"/>
      <c r="F1485" s="46"/>
      <c r="G1485" s="46"/>
      <c r="H1485" s="46"/>
      <c r="I1485" s="46"/>
    </row>
    <row r="1486" spans="2:9">
      <c r="B1486" s="46"/>
      <c r="C1486" s="46"/>
      <c r="D1486" s="46"/>
      <c r="E1486" s="46"/>
      <c r="F1486" s="46"/>
      <c r="G1486" s="46"/>
      <c r="H1486" s="46"/>
      <c r="I1486" s="46"/>
    </row>
    <row r="1487" spans="2:9">
      <c r="B1487" s="46"/>
      <c r="C1487" s="46"/>
      <c r="D1487" s="46"/>
      <c r="E1487" s="46"/>
      <c r="F1487" s="46"/>
      <c r="G1487" s="46"/>
      <c r="H1487" s="46"/>
      <c r="I1487" s="46"/>
    </row>
    <row r="1488" spans="2:9">
      <c r="B1488" s="46"/>
      <c r="C1488" s="46"/>
      <c r="D1488" s="46"/>
      <c r="E1488" s="46"/>
      <c r="F1488" s="46"/>
      <c r="G1488" s="46"/>
      <c r="H1488" s="46"/>
      <c r="I1488" s="46"/>
    </row>
    <row r="1489" spans="2:9">
      <c r="B1489" s="46"/>
      <c r="C1489" s="46"/>
      <c r="D1489" s="46"/>
      <c r="E1489" s="46"/>
      <c r="F1489" s="46"/>
      <c r="G1489" s="46"/>
      <c r="H1489" s="46"/>
      <c r="I1489" s="46"/>
    </row>
    <row r="1490" spans="2:9">
      <c r="B1490" s="46"/>
      <c r="C1490" s="46"/>
      <c r="D1490" s="46"/>
      <c r="E1490" s="46"/>
      <c r="F1490" s="46"/>
      <c r="G1490" s="46"/>
      <c r="H1490" s="46"/>
      <c r="I1490" s="46"/>
    </row>
    <row r="1491" spans="2:9">
      <c r="B1491" s="46"/>
      <c r="C1491" s="46"/>
      <c r="D1491" s="46"/>
      <c r="E1491" s="46"/>
      <c r="F1491" s="46"/>
      <c r="G1491" s="46"/>
      <c r="H1491" s="46"/>
      <c r="I1491" s="46"/>
    </row>
    <row r="1492" spans="2:9">
      <c r="B1492" s="46"/>
      <c r="C1492" s="46"/>
      <c r="D1492" s="46"/>
      <c r="E1492" s="46"/>
      <c r="F1492" s="46"/>
      <c r="G1492" s="46"/>
      <c r="H1492" s="46"/>
      <c r="I1492" s="46"/>
    </row>
    <row r="1493" spans="2:9">
      <c r="B1493" s="46"/>
      <c r="C1493" s="46"/>
      <c r="D1493" s="46"/>
      <c r="E1493" s="46"/>
      <c r="F1493" s="46"/>
      <c r="G1493" s="46"/>
      <c r="H1493" s="46"/>
      <c r="I1493" s="46"/>
    </row>
    <row r="1494" spans="2:9">
      <c r="B1494" s="46"/>
      <c r="C1494" s="46"/>
      <c r="D1494" s="46"/>
      <c r="E1494" s="46"/>
      <c r="F1494" s="46"/>
      <c r="G1494" s="46"/>
      <c r="H1494" s="46"/>
      <c r="I1494" s="46"/>
    </row>
    <row r="1495" spans="2:9">
      <c r="B1495" s="46"/>
      <c r="C1495" s="46"/>
      <c r="D1495" s="46"/>
      <c r="E1495" s="46"/>
      <c r="F1495" s="46"/>
      <c r="G1495" s="46"/>
      <c r="H1495" s="46"/>
      <c r="I1495" s="46"/>
    </row>
    <row r="1496" spans="2:9">
      <c r="B1496" s="46"/>
      <c r="C1496" s="46"/>
      <c r="D1496" s="46"/>
      <c r="E1496" s="46"/>
      <c r="F1496" s="46"/>
      <c r="G1496" s="46"/>
      <c r="H1496" s="46"/>
      <c r="I1496" s="46"/>
    </row>
    <row r="1497" spans="2:9">
      <c r="B1497" s="46"/>
      <c r="C1497" s="46"/>
      <c r="D1497" s="46"/>
      <c r="E1497" s="46"/>
      <c r="F1497" s="46"/>
      <c r="G1497" s="46"/>
      <c r="H1497" s="46"/>
      <c r="I1497" s="46"/>
    </row>
    <row r="1498" spans="2:9">
      <c r="B1498" s="46"/>
      <c r="C1498" s="46"/>
      <c r="D1498" s="46"/>
      <c r="E1498" s="46"/>
      <c r="F1498" s="46"/>
      <c r="G1498" s="46"/>
      <c r="H1498" s="46"/>
      <c r="I1498" s="46"/>
    </row>
    <row r="1499" spans="2:9">
      <c r="B1499" s="46"/>
      <c r="C1499" s="46"/>
      <c r="D1499" s="46"/>
      <c r="E1499" s="46"/>
      <c r="F1499" s="46"/>
      <c r="G1499" s="46"/>
      <c r="H1499" s="46"/>
      <c r="I1499" s="46"/>
    </row>
    <row r="1500" spans="2:9">
      <c r="B1500" s="46"/>
      <c r="C1500" s="46"/>
      <c r="D1500" s="46"/>
      <c r="E1500" s="46"/>
      <c r="F1500" s="46"/>
      <c r="G1500" s="46"/>
      <c r="H1500" s="46"/>
      <c r="I1500" s="46"/>
    </row>
    <row r="1501" spans="2:9">
      <c r="B1501" s="46"/>
      <c r="C1501" s="46"/>
      <c r="D1501" s="46"/>
      <c r="E1501" s="46"/>
      <c r="F1501" s="46"/>
      <c r="G1501" s="46"/>
      <c r="H1501" s="46"/>
      <c r="I1501" s="46"/>
    </row>
    <row r="1502" spans="2:9">
      <c r="B1502" s="46"/>
      <c r="C1502" s="46"/>
      <c r="D1502" s="46"/>
      <c r="E1502" s="46"/>
      <c r="F1502" s="46"/>
      <c r="G1502" s="46"/>
      <c r="H1502" s="46"/>
      <c r="I1502" s="46"/>
    </row>
    <row r="1503" spans="2:9">
      <c r="B1503" s="46"/>
      <c r="C1503" s="46"/>
      <c r="D1503" s="46"/>
      <c r="E1503" s="46"/>
      <c r="F1503" s="46"/>
      <c r="G1503" s="46"/>
      <c r="H1503" s="46"/>
      <c r="I1503" s="46"/>
    </row>
    <row r="1504" spans="2:9">
      <c r="B1504" s="46"/>
      <c r="C1504" s="46"/>
      <c r="D1504" s="46"/>
      <c r="E1504" s="46"/>
      <c r="F1504" s="46"/>
      <c r="G1504" s="46"/>
      <c r="H1504" s="46"/>
      <c r="I1504" s="46"/>
    </row>
    <row r="1505" spans="2:9">
      <c r="B1505" s="46"/>
      <c r="C1505" s="46"/>
      <c r="D1505" s="46"/>
      <c r="E1505" s="46"/>
      <c r="F1505" s="46"/>
      <c r="G1505" s="46"/>
      <c r="H1505" s="46"/>
      <c r="I1505" s="46"/>
    </row>
    <row r="1506" spans="2:9">
      <c r="B1506" s="46"/>
      <c r="C1506" s="46"/>
      <c r="D1506" s="46"/>
      <c r="E1506" s="46"/>
      <c r="F1506" s="46"/>
      <c r="G1506" s="46"/>
      <c r="H1506" s="46"/>
      <c r="I1506" s="46"/>
    </row>
    <row r="1507" spans="2:9">
      <c r="B1507" s="46"/>
      <c r="C1507" s="46"/>
      <c r="D1507" s="46"/>
      <c r="E1507" s="46"/>
      <c r="F1507" s="46"/>
      <c r="G1507" s="46"/>
      <c r="H1507" s="46"/>
      <c r="I1507" s="46"/>
    </row>
    <row r="1508" spans="2:9">
      <c r="B1508" s="46"/>
      <c r="C1508" s="46"/>
      <c r="D1508" s="46"/>
      <c r="E1508" s="46"/>
      <c r="F1508" s="46"/>
      <c r="G1508" s="46"/>
      <c r="H1508" s="46"/>
      <c r="I1508" s="46"/>
    </row>
    <row r="1509" spans="2:9">
      <c r="B1509" s="46"/>
      <c r="C1509" s="46"/>
      <c r="D1509" s="46"/>
      <c r="E1509" s="46"/>
      <c r="F1509" s="46"/>
      <c r="G1509" s="46"/>
      <c r="H1509" s="46"/>
      <c r="I1509" s="46"/>
    </row>
    <row r="1510" spans="2:9">
      <c r="B1510" s="46"/>
      <c r="C1510" s="46"/>
      <c r="D1510" s="46"/>
      <c r="E1510" s="46"/>
      <c r="F1510" s="46"/>
      <c r="G1510" s="46"/>
      <c r="H1510" s="46"/>
      <c r="I1510" s="46"/>
    </row>
    <row r="1511" spans="2:9">
      <c r="B1511" s="46"/>
      <c r="C1511" s="46"/>
      <c r="D1511" s="46"/>
      <c r="E1511" s="46"/>
      <c r="F1511" s="46"/>
      <c r="G1511" s="46"/>
      <c r="H1511" s="46"/>
      <c r="I1511" s="46"/>
    </row>
    <row r="1512" spans="2:9">
      <c r="B1512" s="46"/>
      <c r="C1512" s="46"/>
      <c r="D1512" s="46"/>
      <c r="E1512" s="46"/>
      <c r="F1512" s="46"/>
      <c r="G1512" s="46"/>
      <c r="H1512" s="46"/>
      <c r="I1512" s="46"/>
    </row>
    <row r="1513" spans="2:9">
      <c r="B1513" s="46"/>
      <c r="C1513" s="46"/>
      <c r="D1513" s="46"/>
      <c r="E1513" s="46"/>
      <c r="F1513" s="46"/>
      <c r="G1513" s="46"/>
      <c r="H1513" s="46"/>
      <c r="I1513" s="46"/>
    </row>
    <row r="1514" spans="2:9">
      <c r="B1514" s="46"/>
      <c r="C1514" s="46"/>
      <c r="D1514" s="46"/>
      <c r="E1514" s="46"/>
      <c r="F1514" s="46"/>
      <c r="G1514" s="46"/>
      <c r="H1514" s="46"/>
      <c r="I1514" s="46"/>
    </row>
    <row r="1515" spans="2:9">
      <c r="B1515" s="46"/>
      <c r="C1515" s="46"/>
      <c r="D1515" s="46"/>
      <c r="E1515" s="46"/>
      <c r="F1515" s="46"/>
      <c r="G1515" s="46"/>
      <c r="H1515" s="46"/>
      <c r="I1515" s="46"/>
    </row>
    <row r="1516" spans="2:9">
      <c r="B1516" s="46"/>
      <c r="C1516" s="46"/>
      <c r="D1516" s="46"/>
      <c r="E1516" s="46"/>
      <c r="F1516" s="46"/>
      <c r="G1516" s="46"/>
      <c r="H1516" s="46"/>
      <c r="I1516" s="46"/>
    </row>
    <row r="1517" spans="2:9">
      <c r="B1517" s="46"/>
      <c r="C1517" s="46"/>
      <c r="D1517" s="46"/>
      <c r="E1517" s="46"/>
      <c r="F1517" s="46"/>
      <c r="G1517" s="46"/>
      <c r="H1517" s="46"/>
      <c r="I1517" s="46"/>
    </row>
    <row r="1518" spans="2:9">
      <c r="B1518" s="46"/>
      <c r="C1518" s="46"/>
      <c r="D1518" s="46"/>
      <c r="E1518" s="46"/>
      <c r="F1518" s="46"/>
      <c r="G1518" s="46"/>
      <c r="H1518" s="46"/>
      <c r="I1518" s="46"/>
    </row>
    <row r="1519" spans="2:9">
      <c r="B1519" s="46"/>
      <c r="C1519" s="46"/>
      <c r="D1519" s="46"/>
      <c r="E1519" s="46"/>
      <c r="F1519" s="46"/>
      <c r="G1519" s="46"/>
      <c r="H1519" s="46"/>
      <c r="I1519" s="46"/>
    </row>
    <row r="1520" spans="2:9">
      <c r="B1520" s="46"/>
      <c r="C1520" s="46"/>
      <c r="D1520" s="46"/>
      <c r="E1520" s="46"/>
      <c r="F1520" s="46"/>
      <c r="G1520" s="46"/>
      <c r="H1520" s="46"/>
      <c r="I1520" s="46"/>
    </row>
    <row r="1521" spans="2:9">
      <c r="B1521" s="46"/>
      <c r="C1521" s="46"/>
      <c r="D1521" s="46"/>
      <c r="E1521" s="46"/>
      <c r="F1521" s="46"/>
      <c r="G1521" s="46"/>
      <c r="H1521" s="46"/>
      <c r="I1521" s="46"/>
    </row>
    <row r="1522" spans="2:9">
      <c r="B1522" s="46"/>
      <c r="C1522" s="46"/>
      <c r="D1522" s="46"/>
      <c r="E1522" s="46"/>
      <c r="F1522" s="46"/>
      <c r="G1522" s="46"/>
      <c r="H1522" s="46"/>
      <c r="I1522" s="46"/>
    </row>
    <row r="1523" spans="2:9">
      <c r="B1523" s="46"/>
      <c r="C1523" s="46"/>
      <c r="D1523" s="46"/>
      <c r="E1523" s="46"/>
      <c r="F1523" s="46"/>
      <c r="G1523" s="46"/>
      <c r="H1523" s="46"/>
      <c r="I1523" s="46"/>
    </row>
    <row r="1524" spans="2:9">
      <c r="B1524" s="46"/>
      <c r="C1524" s="46"/>
      <c r="D1524" s="46"/>
      <c r="E1524" s="46"/>
      <c r="F1524" s="46"/>
      <c r="G1524" s="46"/>
      <c r="H1524" s="46"/>
      <c r="I1524" s="46"/>
    </row>
    <row r="1525" spans="2:9">
      <c r="B1525" s="46"/>
      <c r="C1525" s="46"/>
      <c r="D1525" s="46"/>
      <c r="E1525" s="46"/>
      <c r="F1525" s="46"/>
      <c r="G1525" s="46"/>
      <c r="H1525" s="46"/>
      <c r="I1525" s="46"/>
    </row>
    <row r="1526" spans="2:9">
      <c r="B1526" s="46"/>
      <c r="C1526" s="46"/>
      <c r="D1526" s="46"/>
      <c r="E1526" s="46"/>
      <c r="F1526" s="46"/>
      <c r="G1526" s="46"/>
      <c r="H1526" s="46"/>
      <c r="I1526" s="46"/>
    </row>
    <row r="1527" spans="2:9">
      <c r="B1527" s="46"/>
      <c r="C1527" s="46"/>
      <c r="D1527" s="46"/>
      <c r="E1527" s="46"/>
      <c r="F1527" s="46"/>
      <c r="G1527" s="46"/>
      <c r="H1527" s="46"/>
      <c r="I1527" s="46"/>
    </row>
    <row r="1528" spans="2:9">
      <c r="B1528" s="46"/>
      <c r="C1528" s="46"/>
      <c r="D1528" s="46"/>
      <c r="E1528" s="46"/>
      <c r="F1528" s="46"/>
      <c r="G1528" s="46"/>
      <c r="H1528" s="46"/>
      <c r="I1528" s="46"/>
    </row>
    <row r="1529" spans="2:9">
      <c r="B1529" s="46"/>
      <c r="C1529" s="46"/>
      <c r="D1529" s="46"/>
      <c r="E1529" s="46"/>
      <c r="F1529" s="46"/>
      <c r="G1529" s="46"/>
      <c r="H1529" s="46"/>
      <c r="I1529" s="46"/>
    </row>
    <row r="1530" spans="2:9">
      <c r="B1530" s="46"/>
      <c r="C1530" s="46"/>
      <c r="D1530" s="46"/>
      <c r="E1530" s="46"/>
      <c r="F1530" s="46"/>
      <c r="G1530" s="46"/>
      <c r="H1530" s="46"/>
      <c r="I1530" s="46"/>
    </row>
    <row r="1531" spans="2:9">
      <c r="B1531" s="46"/>
      <c r="C1531" s="46"/>
      <c r="D1531" s="46"/>
      <c r="E1531" s="46"/>
      <c r="F1531" s="46"/>
      <c r="G1531" s="46"/>
      <c r="H1531" s="46"/>
      <c r="I1531" s="46"/>
    </row>
    <row r="1532" spans="2:9">
      <c r="B1532" s="46"/>
      <c r="C1532" s="46"/>
      <c r="D1532" s="46"/>
      <c r="E1532" s="46"/>
      <c r="F1532" s="46"/>
      <c r="G1532" s="46"/>
      <c r="H1532" s="46"/>
      <c r="I1532" s="46"/>
    </row>
    <row r="1533" spans="2:9">
      <c r="B1533" s="46"/>
      <c r="C1533" s="46"/>
      <c r="D1533" s="46"/>
      <c r="E1533" s="46"/>
      <c r="F1533" s="46"/>
      <c r="G1533" s="46"/>
      <c r="H1533" s="46"/>
      <c r="I1533" s="46"/>
    </row>
    <row r="1534" spans="2:9">
      <c r="B1534" s="46"/>
      <c r="C1534" s="46"/>
      <c r="D1534" s="46"/>
      <c r="E1534" s="46"/>
      <c r="F1534" s="46"/>
      <c r="G1534" s="46"/>
      <c r="H1534" s="46"/>
      <c r="I1534" s="46"/>
    </row>
    <row r="1535" spans="2:9">
      <c r="B1535" s="46"/>
      <c r="C1535" s="46"/>
      <c r="D1535" s="46"/>
      <c r="E1535" s="46"/>
      <c r="F1535" s="46"/>
      <c r="G1535" s="46"/>
      <c r="H1535" s="46"/>
      <c r="I1535" s="46"/>
    </row>
    <row r="1536" spans="2:9">
      <c r="B1536" s="46"/>
      <c r="C1536" s="46"/>
      <c r="D1536" s="46"/>
      <c r="E1536" s="46"/>
      <c r="F1536" s="46"/>
      <c r="G1536" s="46"/>
      <c r="H1536" s="46"/>
      <c r="I1536" s="46"/>
    </row>
    <row r="1537" spans="2:9">
      <c r="B1537" s="46"/>
      <c r="C1537" s="46"/>
      <c r="D1537" s="46"/>
      <c r="E1537" s="46"/>
      <c r="F1537" s="46"/>
      <c r="G1537" s="46"/>
      <c r="H1537" s="46"/>
      <c r="I1537" s="46"/>
    </row>
    <row r="1538" spans="2:9">
      <c r="B1538" s="46"/>
      <c r="C1538" s="46"/>
      <c r="D1538" s="46"/>
      <c r="E1538" s="46"/>
      <c r="F1538" s="46"/>
      <c r="G1538" s="46"/>
      <c r="H1538" s="46"/>
      <c r="I1538" s="46"/>
    </row>
    <row r="1539" spans="2:9">
      <c r="B1539" s="46"/>
      <c r="C1539" s="46"/>
      <c r="D1539" s="46"/>
      <c r="E1539" s="46"/>
      <c r="F1539" s="46"/>
      <c r="G1539" s="46"/>
      <c r="H1539" s="46"/>
      <c r="I1539" s="46"/>
    </row>
    <row r="1540" spans="2:9">
      <c r="B1540" s="46"/>
      <c r="C1540" s="46"/>
      <c r="D1540" s="46"/>
      <c r="E1540" s="46"/>
      <c r="F1540" s="46"/>
      <c r="G1540" s="46"/>
      <c r="H1540" s="46"/>
      <c r="I1540" s="46"/>
    </row>
    <row r="1541" spans="2:9">
      <c r="B1541" s="46"/>
      <c r="C1541" s="46"/>
      <c r="D1541" s="46"/>
      <c r="E1541" s="46"/>
      <c r="F1541" s="46"/>
      <c r="G1541" s="46"/>
      <c r="H1541" s="46"/>
      <c r="I1541" s="46"/>
    </row>
    <row r="1542" spans="2:9">
      <c r="B1542" s="46"/>
      <c r="C1542" s="46"/>
      <c r="D1542" s="46"/>
      <c r="E1542" s="46"/>
      <c r="F1542" s="46"/>
      <c r="G1542" s="46"/>
      <c r="H1542" s="46"/>
      <c r="I1542" s="46"/>
    </row>
    <row r="1543" spans="2:9">
      <c r="B1543" s="46"/>
      <c r="C1543" s="46"/>
      <c r="D1543" s="46"/>
      <c r="E1543" s="46"/>
      <c r="F1543" s="46"/>
      <c r="G1543" s="46"/>
      <c r="H1543" s="46"/>
      <c r="I1543" s="46"/>
    </row>
    <row r="1544" spans="2:9">
      <c r="B1544" s="46"/>
      <c r="C1544" s="46"/>
      <c r="D1544" s="46"/>
      <c r="E1544" s="46"/>
      <c r="F1544" s="46"/>
      <c r="G1544" s="46"/>
      <c r="H1544" s="46"/>
      <c r="I1544" s="46"/>
    </row>
    <row r="1545" spans="2:9">
      <c r="B1545" s="46"/>
      <c r="C1545" s="46"/>
      <c r="D1545" s="46"/>
      <c r="E1545" s="46"/>
      <c r="F1545" s="46"/>
      <c r="G1545" s="46"/>
      <c r="H1545" s="46"/>
      <c r="I1545" s="46"/>
    </row>
    <row r="1546" spans="2:9">
      <c r="B1546" s="46"/>
      <c r="C1546" s="46"/>
      <c r="D1546" s="46"/>
      <c r="E1546" s="46"/>
      <c r="F1546" s="46"/>
      <c r="G1546" s="46"/>
      <c r="H1546" s="46"/>
      <c r="I1546" s="46"/>
    </row>
    <row r="1547" spans="2:9">
      <c r="B1547" s="46"/>
      <c r="C1547" s="46"/>
      <c r="D1547" s="46"/>
      <c r="E1547" s="46"/>
      <c r="F1547" s="46"/>
      <c r="G1547" s="46"/>
      <c r="H1547" s="46"/>
      <c r="I1547" s="46"/>
    </row>
    <row r="1548" spans="2:9">
      <c r="B1548" s="46"/>
      <c r="C1548" s="46"/>
      <c r="D1548" s="46"/>
      <c r="E1548" s="46"/>
      <c r="F1548" s="46"/>
      <c r="G1548" s="46"/>
      <c r="H1548" s="46"/>
      <c r="I1548" s="46"/>
    </row>
    <row r="1549" spans="2:9">
      <c r="B1549" s="46"/>
      <c r="C1549" s="46"/>
      <c r="D1549" s="46"/>
      <c r="E1549" s="46"/>
      <c r="F1549" s="46"/>
      <c r="G1549" s="46"/>
      <c r="H1549" s="46"/>
      <c r="I1549" s="46"/>
    </row>
    <row r="1550" spans="2:9">
      <c r="B1550" s="46"/>
      <c r="C1550" s="46"/>
      <c r="D1550" s="46"/>
      <c r="E1550" s="46"/>
      <c r="F1550" s="46"/>
      <c r="G1550" s="46"/>
      <c r="H1550" s="46"/>
      <c r="I1550" s="46"/>
    </row>
    <row r="1551" spans="2:9">
      <c r="B1551" s="46"/>
      <c r="C1551" s="46"/>
      <c r="D1551" s="46"/>
      <c r="E1551" s="46"/>
      <c r="F1551" s="46"/>
      <c r="G1551" s="46"/>
      <c r="H1551" s="46"/>
      <c r="I1551" s="46"/>
    </row>
    <row r="1552" spans="2:9">
      <c r="B1552" s="46"/>
      <c r="C1552" s="46"/>
      <c r="D1552" s="46"/>
      <c r="E1552" s="46"/>
      <c r="F1552" s="46"/>
      <c r="G1552" s="46"/>
      <c r="H1552" s="46"/>
      <c r="I1552" s="46"/>
    </row>
    <row r="1553" spans="2:9">
      <c r="B1553" s="46"/>
      <c r="C1553" s="46"/>
      <c r="D1553" s="46"/>
      <c r="E1553" s="46"/>
      <c r="F1553" s="46"/>
      <c r="G1553" s="46"/>
      <c r="H1553" s="46"/>
      <c r="I1553" s="46"/>
    </row>
    <row r="1554" spans="2:9">
      <c r="B1554" s="46"/>
      <c r="C1554" s="46"/>
      <c r="D1554" s="46"/>
      <c r="E1554" s="46"/>
      <c r="F1554" s="46"/>
      <c r="G1554" s="46"/>
      <c r="H1554" s="46"/>
      <c r="I1554" s="46"/>
    </row>
    <row r="1555" spans="2:9">
      <c r="B1555" s="46"/>
      <c r="C1555" s="46"/>
      <c r="D1555" s="46"/>
      <c r="E1555" s="46"/>
      <c r="F1555" s="46"/>
      <c r="G1555" s="46"/>
      <c r="H1555" s="46"/>
      <c r="I1555" s="46"/>
    </row>
    <row r="1556" spans="2:9">
      <c r="B1556" s="46"/>
      <c r="C1556" s="46"/>
      <c r="D1556" s="46"/>
      <c r="E1556" s="46"/>
      <c r="F1556" s="46"/>
      <c r="G1556" s="46"/>
      <c r="H1556" s="46"/>
      <c r="I1556" s="46"/>
    </row>
    <row r="1557" spans="2:9">
      <c r="B1557" s="46"/>
      <c r="C1557" s="46"/>
      <c r="D1557" s="46"/>
      <c r="E1557" s="46"/>
      <c r="F1557" s="46"/>
      <c r="G1557" s="46"/>
      <c r="H1557" s="46"/>
      <c r="I1557" s="46"/>
    </row>
    <row r="1558" spans="2:9">
      <c r="B1558" s="46"/>
      <c r="C1558" s="46"/>
      <c r="D1558" s="46"/>
      <c r="E1558" s="46"/>
      <c r="F1558" s="46"/>
      <c r="G1558" s="46"/>
      <c r="H1558" s="46"/>
      <c r="I1558" s="46"/>
    </row>
    <row r="1559" spans="2:9">
      <c r="B1559" s="46"/>
      <c r="C1559" s="46"/>
      <c r="D1559" s="46"/>
      <c r="E1559" s="46"/>
      <c r="F1559" s="46"/>
      <c r="G1559" s="46"/>
      <c r="H1559" s="46"/>
      <c r="I1559" s="46"/>
    </row>
    <row r="1560" spans="2:9">
      <c r="B1560" s="46"/>
      <c r="C1560" s="46"/>
      <c r="D1560" s="46"/>
      <c r="E1560" s="46"/>
      <c r="F1560" s="46"/>
      <c r="G1560" s="46"/>
      <c r="H1560" s="46"/>
      <c r="I1560" s="46"/>
    </row>
    <row r="1561" spans="2:9">
      <c r="B1561" s="46"/>
      <c r="C1561" s="46"/>
      <c r="D1561" s="46"/>
      <c r="E1561" s="46"/>
      <c r="F1561" s="46"/>
      <c r="G1561" s="46"/>
      <c r="H1561" s="46"/>
      <c r="I1561" s="46"/>
    </row>
    <row r="1562" spans="2:9">
      <c r="B1562" s="46"/>
      <c r="C1562" s="46"/>
      <c r="D1562" s="46"/>
      <c r="E1562" s="46"/>
      <c r="F1562" s="46"/>
      <c r="G1562" s="46"/>
      <c r="H1562" s="46"/>
      <c r="I1562" s="46"/>
    </row>
    <row r="1563" spans="2:9">
      <c r="B1563" s="46"/>
      <c r="C1563" s="46"/>
      <c r="D1563" s="46"/>
      <c r="E1563" s="46"/>
      <c r="F1563" s="46"/>
      <c r="G1563" s="46"/>
      <c r="H1563" s="46"/>
      <c r="I1563" s="46"/>
    </row>
    <row r="1564" spans="2:9">
      <c r="B1564" s="46"/>
      <c r="C1564" s="46"/>
      <c r="D1564" s="46"/>
      <c r="E1564" s="46"/>
      <c r="F1564" s="46"/>
      <c r="G1564" s="46"/>
      <c r="H1564" s="46"/>
      <c r="I1564" s="46"/>
    </row>
    <row r="1565" spans="2:9">
      <c r="B1565" s="46"/>
      <c r="C1565" s="46"/>
      <c r="D1565" s="46"/>
      <c r="E1565" s="46"/>
      <c r="F1565" s="46"/>
      <c r="G1565" s="46"/>
      <c r="H1565" s="46"/>
      <c r="I1565" s="46"/>
    </row>
    <row r="1566" spans="2:9">
      <c r="B1566" s="46"/>
      <c r="C1566" s="46"/>
      <c r="D1566" s="46"/>
      <c r="E1566" s="46"/>
      <c r="F1566" s="46"/>
      <c r="G1566" s="46"/>
      <c r="H1566" s="46"/>
      <c r="I1566" s="46"/>
    </row>
    <row r="1567" spans="2:9">
      <c r="B1567" s="46"/>
      <c r="C1567" s="46"/>
      <c r="D1567" s="46"/>
      <c r="E1567" s="46"/>
      <c r="F1567" s="46"/>
      <c r="G1567" s="46"/>
      <c r="H1567" s="46"/>
      <c r="I1567" s="46"/>
    </row>
    <row r="1568" spans="2:9">
      <c r="B1568" s="46"/>
      <c r="C1568" s="46"/>
      <c r="D1568" s="46"/>
      <c r="E1568" s="46"/>
      <c r="F1568" s="46"/>
      <c r="G1568" s="46"/>
      <c r="H1568" s="46"/>
      <c r="I1568" s="46"/>
    </row>
    <row r="1569" spans="2:9">
      <c r="B1569" s="46"/>
      <c r="C1569" s="46"/>
      <c r="D1569" s="46"/>
      <c r="E1569" s="46"/>
      <c r="F1569" s="46"/>
      <c r="G1569" s="46"/>
      <c r="H1569" s="46"/>
      <c r="I1569" s="46"/>
    </row>
    <row r="1570" spans="2:9">
      <c r="B1570" s="46"/>
      <c r="C1570" s="46"/>
      <c r="D1570" s="46"/>
      <c r="E1570" s="46"/>
      <c r="F1570" s="46"/>
      <c r="G1570" s="46"/>
      <c r="H1570" s="46"/>
      <c r="I1570" s="46"/>
    </row>
    <row r="1571" spans="2:9">
      <c r="B1571" s="46"/>
      <c r="C1571" s="46"/>
      <c r="D1571" s="46"/>
      <c r="E1571" s="46"/>
      <c r="F1571" s="46"/>
      <c r="G1571" s="46"/>
      <c r="H1571" s="46"/>
      <c r="I1571" s="46"/>
    </row>
    <row r="1572" spans="2:9">
      <c r="B1572" s="46"/>
      <c r="C1572" s="46"/>
      <c r="D1572" s="46"/>
      <c r="E1572" s="46"/>
      <c r="F1572" s="46"/>
      <c r="G1572" s="46"/>
      <c r="H1572" s="46"/>
      <c r="I1572" s="46"/>
    </row>
    <row r="1573" spans="2:9">
      <c r="B1573" s="46"/>
      <c r="C1573" s="46"/>
      <c r="D1573" s="46"/>
      <c r="E1573" s="46"/>
      <c r="F1573" s="46"/>
      <c r="G1573" s="46"/>
      <c r="H1573" s="46"/>
      <c r="I1573" s="46"/>
    </row>
    <row r="1574" spans="2:9">
      <c r="B1574" s="46"/>
      <c r="C1574" s="46"/>
      <c r="D1574" s="46"/>
      <c r="E1574" s="46"/>
      <c r="F1574" s="46"/>
      <c r="G1574" s="46"/>
      <c r="H1574" s="46"/>
      <c r="I1574" s="46"/>
    </row>
    <row r="1575" spans="2:9">
      <c r="B1575" s="46"/>
      <c r="C1575" s="46"/>
      <c r="D1575" s="46"/>
      <c r="E1575" s="46"/>
      <c r="F1575" s="46"/>
      <c r="G1575" s="46"/>
      <c r="H1575" s="46"/>
      <c r="I1575" s="46"/>
    </row>
    <row r="1576" spans="2:9">
      <c r="B1576" s="46"/>
      <c r="C1576" s="46"/>
      <c r="D1576" s="46"/>
      <c r="E1576" s="46"/>
      <c r="F1576" s="46"/>
      <c r="G1576" s="46"/>
      <c r="H1576" s="46"/>
      <c r="I1576" s="46"/>
    </row>
    <row r="1577" spans="2:9">
      <c r="B1577" s="46"/>
      <c r="C1577" s="46"/>
      <c r="D1577" s="46"/>
      <c r="E1577" s="46"/>
      <c r="F1577" s="46"/>
      <c r="G1577" s="46"/>
      <c r="H1577" s="46"/>
      <c r="I1577" s="46"/>
    </row>
    <row r="1578" spans="2:9">
      <c r="B1578" s="46"/>
      <c r="C1578" s="46"/>
      <c r="D1578" s="46"/>
      <c r="E1578" s="46"/>
      <c r="F1578" s="46"/>
      <c r="G1578" s="46"/>
      <c r="H1578" s="46"/>
      <c r="I1578" s="46"/>
    </row>
    <row r="1579" spans="2:9">
      <c r="B1579" s="46"/>
      <c r="C1579" s="46"/>
      <c r="D1579" s="46"/>
      <c r="E1579" s="46"/>
      <c r="F1579" s="46"/>
      <c r="G1579" s="46"/>
      <c r="H1579" s="46"/>
      <c r="I1579" s="46"/>
    </row>
    <row r="1580" spans="2:9">
      <c r="B1580" s="46"/>
      <c r="C1580" s="46"/>
      <c r="D1580" s="46"/>
      <c r="E1580" s="46"/>
      <c r="F1580" s="46"/>
      <c r="G1580" s="46"/>
      <c r="H1580" s="46"/>
      <c r="I1580" s="46"/>
    </row>
    <row r="1581" spans="2:9">
      <c r="B1581" s="46"/>
      <c r="C1581" s="46"/>
      <c r="D1581" s="46"/>
      <c r="E1581" s="46"/>
      <c r="F1581" s="46"/>
      <c r="G1581" s="46"/>
      <c r="H1581" s="46"/>
      <c r="I1581" s="46"/>
    </row>
    <row r="1582" spans="2:9">
      <c r="B1582" s="46"/>
      <c r="C1582" s="46"/>
      <c r="D1582" s="46"/>
      <c r="E1582" s="46"/>
      <c r="F1582" s="46"/>
      <c r="G1582" s="46"/>
      <c r="H1582" s="46"/>
      <c r="I1582" s="46"/>
    </row>
    <row r="1583" spans="2:9">
      <c r="B1583" s="46"/>
      <c r="C1583" s="46"/>
      <c r="D1583" s="46"/>
      <c r="E1583" s="46"/>
      <c r="F1583" s="46"/>
      <c r="G1583" s="46"/>
      <c r="H1583" s="46"/>
      <c r="I1583" s="46"/>
    </row>
    <row r="1584" spans="2:9">
      <c r="B1584" s="46"/>
      <c r="C1584" s="46"/>
      <c r="D1584" s="46"/>
      <c r="E1584" s="46"/>
      <c r="F1584" s="46"/>
      <c r="G1584" s="46"/>
      <c r="H1584" s="46"/>
      <c r="I1584" s="46"/>
    </row>
    <row r="1585" spans="2:9">
      <c r="B1585" s="46"/>
      <c r="C1585" s="46"/>
      <c r="D1585" s="46"/>
      <c r="E1585" s="46"/>
      <c r="F1585" s="46"/>
      <c r="G1585" s="46"/>
      <c r="H1585" s="46"/>
      <c r="I1585" s="46"/>
    </row>
    <row r="1586" spans="2:9">
      <c r="B1586" s="46"/>
      <c r="C1586" s="46"/>
      <c r="D1586" s="46"/>
      <c r="E1586" s="46"/>
      <c r="F1586" s="46"/>
      <c r="G1586" s="46"/>
      <c r="H1586" s="46"/>
      <c r="I1586" s="46"/>
    </row>
    <row r="1587" spans="2:9">
      <c r="B1587" s="46"/>
      <c r="C1587" s="46"/>
      <c r="D1587" s="46"/>
      <c r="E1587" s="46"/>
      <c r="F1587" s="46"/>
      <c r="G1587" s="46"/>
      <c r="H1587" s="46"/>
      <c r="I1587" s="46"/>
    </row>
    <row r="1588" spans="2:9">
      <c r="B1588" s="46"/>
      <c r="C1588" s="46"/>
      <c r="D1588" s="46"/>
      <c r="E1588" s="46"/>
      <c r="F1588" s="46"/>
      <c r="G1588" s="46"/>
      <c r="H1588" s="46"/>
      <c r="I1588" s="46"/>
    </row>
    <row r="1589" spans="2:9">
      <c r="B1589" s="46"/>
      <c r="C1589" s="46"/>
      <c r="D1589" s="46"/>
      <c r="E1589" s="46"/>
      <c r="F1589" s="46"/>
      <c r="G1589" s="46"/>
      <c r="H1589" s="46"/>
      <c r="I1589" s="46"/>
    </row>
    <row r="1590" spans="2:9">
      <c r="B1590" s="46"/>
      <c r="C1590" s="46"/>
      <c r="D1590" s="46"/>
      <c r="E1590" s="46"/>
      <c r="F1590" s="46"/>
      <c r="G1590" s="46"/>
      <c r="H1590" s="46"/>
      <c r="I1590" s="46"/>
    </row>
    <row r="1591" spans="2:9">
      <c r="B1591" s="46"/>
      <c r="C1591" s="46"/>
      <c r="D1591" s="46"/>
      <c r="E1591" s="46"/>
      <c r="F1591" s="46"/>
      <c r="G1591" s="46"/>
      <c r="H1591" s="46"/>
      <c r="I1591" s="46"/>
    </row>
    <row r="1592" spans="2:9">
      <c r="B1592" s="46"/>
      <c r="C1592" s="46"/>
      <c r="D1592" s="46"/>
      <c r="E1592" s="46"/>
      <c r="F1592" s="46"/>
      <c r="G1592" s="46"/>
      <c r="H1592" s="46"/>
      <c r="I1592" s="46"/>
    </row>
    <row r="1593" spans="2:9">
      <c r="B1593" s="46"/>
      <c r="C1593" s="46"/>
      <c r="D1593" s="46"/>
      <c r="E1593" s="46"/>
      <c r="F1593" s="46"/>
      <c r="G1593" s="46"/>
      <c r="H1593" s="46"/>
      <c r="I1593" s="46"/>
    </row>
    <row r="1594" spans="2:9">
      <c r="B1594" s="46"/>
      <c r="C1594" s="46"/>
      <c r="D1594" s="46"/>
      <c r="E1594" s="46"/>
      <c r="F1594" s="46"/>
      <c r="G1594" s="46"/>
      <c r="H1594" s="46"/>
      <c r="I1594" s="46"/>
    </row>
    <row r="1595" spans="2:9">
      <c r="B1595" s="46"/>
      <c r="C1595" s="46"/>
      <c r="D1595" s="46"/>
      <c r="E1595" s="46"/>
      <c r="F1595" s="46"/>
      <c r="G1595" s="46"/>
      <c r="H1595" s="46"/>
      <c r="I1595" s="46"/>
    </row>
    <row r="1596" spans="2:9">
      <c r="B1596" s="46"/>
      <c r="C1596" s="46"/>
      <c r="D1596" s="46"/>
      <c r="E1596" s="46"/>
      <c r="F1596" s="46"/>
      <c r="G1596" s="46"/>
      <c r="H1596" s="46"/>
      <c r="I1596" s="46"/>
    </row>
    <row r="1597" spans="2:9">
      <c r="B1597" s="46"/>
      <c r="C1597" s="46"/>
      <c r="D1597" s="46"/>
      <c r="E1597" s="46"/>
      <c r="F1597" s="46"/>
      <c r="G1597" s="46"/>
      <c r="H1597" s="46"/>
      <c r="I1597" s="46"/>
    </row>
    <row r="1598" spans="2:9">
      <c r="B1598" s="46"/>
      <c r="C1598" s="46"/>
      <c r="D1598" s="46"/>
      <c r="E1598" s="46"/>
      <c r="F1598" s="46"/>
      <c r="G1598" s="46"/>
      <c r="H1598" s="46"/>
      <c r="I1598" s="46"/>
    </row>
    <row r="1599" spans="2:9">
      <c r="B1599" s="46"/>
      <c r="C1599" s="46"/>
      <c r="D1599" s="46"/>
      <c r="E1599" s="46"/>
      <c r="F1599" s="46"/>
      <c r="G1599" s="46"/>
      <c r="H1599" s="46"/>
      <c r="I1599" s="46"/>
    </row>
    <row r="1600" spans="2:9">
      <c r="B1600" s="46"/>
      <c r="C1600" s="46"/>
      <c r="D1600" s="46"/>
      <c r="E1600" s="46"/>
      <c r="F1600" s="46"/>
      <c r="G1600" s="46"/>
      <c r="H1600" s="46"/>
      <c r="I1600" s="46"/>
    </row>
    <row r="1601" spans="2:9">
      <c r="B1601" s="46"/>
      <c r="C1601" s="46"/>
      <c r="D1601" s="46"/>
      <c r="E1601" s="46"/>
      <c r="F1601" s="46"/>
      <c r="G1601" s="46"/>
      <c r="H1601" s="46"/>
      <c r="I1601" s="46"/>
    </row>
    <row r="1602" spans="2:9">
      <c r="B1602" s="46"/>
      <c r="C1602" s="46"/>
      <c r="D1602" s="46"/>
      <c r="E1602" s="46"/>
      <c r="F1602" s="46"/>
      <c r="G1602" s="46"/>
      <c r="H1602" s="46"/>
      <c r="I1602" s="46"/>
    </row>
    <row r="1603" spans="2:9">
      <c r="B1603" s="46"/>
      <c r="C1603" s="46"/>
      <c r="D1603" s="46"/>
      <c r="E1603" s="46"/>
      <c r="F1603" s="46"/>
      <c r="G1603" s="46"/>
      <c r="H1603" s="46"/>
      <c r="I1603" s="46"/>
    </row>
    <row r="1604" spans="2:9">
      <c r="B1604" s="46"/>
      <c r="C1604" s="46"/>
      <c r="D1604" s="46"/>
      <c r="E1604" s="46"/>
      <c r="F1604" s="46"/>
      <c r="G1604" s="46"/>
      <c r="H1604" s="46"/>
      <c r="I1604" s="46"/>
    </row>
    <row r="1605" spans="2:9">
      <c r="B1605" s="46"/>
      <c r="C1605" s="46"/>
      <c r="D1605" s="46"/>
      <c r="E1605" s="46"/>
      <c r="F1605" s="46"/>
      <c r="G1605" s="46"/>
      <c r="H1605" s="46"/>
      <c r="I1605" s="46"/>
    </row>
    <row r="1606" spans="2:9">
      <c r="B1606" s="46"/>
      <c r="C1606" s="46"/>
      <c r="D1606" s="46"/>
      <c r="E1606" s="46"/>
      <c r="F1606" s="46"/>
      <c r="G1606" s="46"/>
      <c r="H1606" s="46"/>
      <c r="I1606" s="46"/>
    </row>
    <row r="1607" spans="2:9">
      <c r="B1607" s="46"/>
      <c r="C1607" s="46"/>
      <c r="D1607" s="46"/>
      <c r="E1607" s="46"/>
      <c r="F1607" s="46"/>
      <c r="G1607" s="46"/>
      <c r="H1607" s="46"/>
      <c r="I1607" s="46"/>
    </row>
    <row r="1608" spans="2:9">
      <c r="B1608" s="46"/>
      <c r="C1608" s="46"/>
      <c r="D1608" s="46"/>
      <c r="E1608" s="46"/>
      <c r="F1608" s="46"/>
      <c r="G1608" s="46"/>
      <c r="H1608" s="46"/>
      <c r="I1608" s="46"/>
    </row>
    <row r="1609" spans="2:9">
      <c r="B1609" s="46"/>
      <c r="C1609" s="46"/>
      <c r="D1609" s="46"/>
      <c r="E1609" s="46"/>
      <c r="F1609" s="46"/>
      <c r="G1609" s="46"/>
      <c r="H1609" s="46"/>
      <c r="I1609" s="46"/>
    </row>
    <row r="1610" spans="2:9">
      <c r="B1610" s="46"/>
      <c r="C1610" s="46"/>
      <c r="D1610" s="46"/>
      <c r="E1610" s="46"/>
      <c r="F1610" s="46"/>
      <c r="G1610" s="46"/>
      <c r="H1610" s="46"/>
      <c r="I1610" s="46"/>
    </row>
    <row r="1611" spans="2:9">
      <c r="B1611" s="46"/>
      <c r="C1611" s="46"/>
      <c r="D1611" s="46"/>
      <c r="E1611" s="46"/>
      <c r="F1611" s="46"/>
      <c r="G1611" s="46"/>
      <c r="H1611" s="46"/>
      <c r="I1611" s="46"/>
    </row>
    <row r="1612" spans="2:9">
      <c r="B1612" s="46"/>
      <c r="C1612" s="46"/>
      <c r="D1612" s="46"/>
      <c r="E1612" s="46"/>
      <c r="F1612" s="46"/>
      <c r="G1612" s="46"/>
      <c r="H1612" s="46"/>
      <c r="I1612" s="46"/>
    </row>
    <row r="1613" spans="2:9">
      <c r="B1613" s="46"/>
      <c r="C1613" s="46"/>
      <c r="D1613" s="46"/>
      <c r="E1613" s="46"/>
      <c r="F1613" s="46"/>
      <c r="G1613" s="46"/>
      <c r="H1613" s="46"/>
      <c r="I1613" s="46"/>
    </row>
    <row r="1614" spans="2:9">
      <c r="B1614" s="46"/>
      <c r="C1614" s="46"/>
      <c r="D1614" s="46"/>
      <c r="E1614" s="46"/>
      <c r="F1614" s="46"/>
      <c r="G1614" s="46"/>
      <c r="H1614" s="46"/>
      <c r="I1614" s="46"/>
    </row>
    <row r="1615" spans="2:9">
      <c r="B1615" s="46"/>
      <c r="C1615" s="46"/>
      <c r="D1615" s="46"/>
      <c r="E1615" s="46"/>
      <c r="F1615" s="46"/>
      <c r="G1615" s="46"/>
      <c r="H1615" s="46"/>
      <c r="I1615" s="46"/>
    </row>
    <row r="1616" spans="2:9">
      <c r="B1616" s="46"/>
      <c r="C1616" s="46"/>
      <c r="D1616" s="46"/>
      <c r="E1616" s="46"/>
      <c r="F1616" s="46"/>
      <c r="G1616" s="46"/>
      <c r="H1616" s="46"/>
      <c r="I1616" s="46"/>
    </row>
    <row r="1617" spans="2:9">
      <c r="B1617" s="46"/>
      <c r="C1617" s="46"/>
      <c r="D1617" s="46"/>
      <c r="E1617" s="46"/>
      <c r="F1617" s="46"/>
      <c r="G1617" s="46"/>
      <c r="H1617" s="46"/>
      <c r="I1617" s="46"/>
    </row>
    <row r="1618" spans="2:9">
      <c r="B1618" s="46"/>
      <c r="C1618" s="46"/>
      <c r="D1618" s="46"/>
      <c r="E1618" s="46"/>
      <c r="F1618" s="46"/>
      <c r="G1618" s="46"/>
      <c r="H1618" s="46"/>
      <c r="I1618" s="46"/>
    </row>
    <row r="1619" spans="2:9">
      <c r="B1619" s="46"/>
      <c r="C1619" s="46"/>
      <c r="D1619" s="46"/>
      <c r="E1619" s="46"/>
      <c r="F1619" s="46"/>
      <c r="G1619" s="46"/>
      <c r="H1619" s="46"/>
      <c r="I1619" s="46"/>
    </row>
    <row r="1620" spans="2:9">
      <c r="B1620" s="46"/>
      <c r="C1620" s="46"/>
      <c r="D1620" s="46"/>
      <c r="E1620" s="46"/>
      <c r="F1620" s="46"/>
      <c r="G1620" s="46"/>
      <c r="H1620" s="46"/>
      <c r="I1620" s="46"/>
    </row>
    <row r="1621" spans="2:9">
      <c r="B1621" s="46"/>
      <c r="C1621" s="46"/>
      <c r="D1621" s="46"/>
      <c r="E1621" s="46"/>
      <c r="F1621" s="46"/>
      <c r="G1621" s="46"/>
      <c r="H1621" s="46"/>
      <c r="I1621" s="46"/>
    </row>
    <row r="1622" spans="2:9">
      <c r="B1622" s="46"/>
      <c r="C1622" s="46"/>
      <c r="D1622" s="46"/>
      <c r="E1622" s="46"/>
      <c r="F1622" s="46"/>
      <c r="G1622" s="46"/>
      <c r="H1622" s="46"/>
      <c r="I1622" s="46"/>
    </row>
    <row r="1623" spans="2:9">
      <c r="B1623" s="46"/>
      <c r="C1623" s="46"/>
      <c r="D1623" s="46"/>
      <c r="E1623" s="46"/>
      <c r="F1623" s="46"/>
      <c r="G1623" s="46"/>
      <c r="H1623" s="46"/>
      <c r="I1623" s="46"/>
    </row>
    <row r="1624" spans="2:9">
      <c r="B1624" s="46"/>
      <c r="C1624" s="46"/>
      <c r="D1624" s="46"/>
      <c r="E1624" s="46"/>
      <c r="F1624" s="46"/>
      <c r="G1624" s="46"/>
      <c r="H1624" s="46"/>
      <c r="I1624" s="46"/>
    </row>
    <row r="1625" spans="2:9">
      <c r="B1625" s="46"/>
      <c r="C1625" s="46"/>
      <c r="D1625" s="46"/>
      <c r="E1625" s="46"/>
      <c r="F1625" s="46"/>
      <c r="G1625" s="46"/>
      <c r="H1625" s="46"/>
      <c r="I1625" s="46"/>
    </row>
    <row r="1626" spans="2:9">
      <c r="B1626" s="46"/>
      <c r="C1626" s="46"/>
      <c r="D1626" s="46"/>
      <c r="E1626" s="46"/>
      <c r="F1626" s="46"/>
      <c r="G1626" s="46"/>
      <c r="H1626" s="46"/>
      <c r="I1626" s="46"/>
    </row>
    <row r="1627" spans="2:9">
      <c r="B1627" s="46"/>
      <c r="C1627" s="46"/>
      <c r="D1627" s="46"/>
      <c r="E1627" s="46"/>
      <c r="F1627" s="46"/>
      <c r="G1627" s="46"/>
      <c r="H1627" s="46"/>
      <c r="I1627" s="46"/>
    </row>
    <row r="1628" spans="2:9">
      <c r="B1628" s="46"/>
      <c r="C1628" s="46"/>
      <c r="D1628" s="46"/>
      <c r="E1628" s="46"/>
      <c r="F1628" s="46"/>
      <c r="G1628" s="46"/>
      <c r="H1628" s="46"/>
      <c r="I1628" s="46"/>
    </row>
    <row r="1629" spans="2:9">
      <c r="B1629" s="46"/>
      <c r="C1629" s="46"/>
      <c r="D1629" s="46"/>
      <c r="E1629" s="46"/>
      <c r="F1629" s="46"/>
      <c r="G1629" s="46"/>
      <c r="H1629" s="46"/>
      <c r="I1629" s="46"/>
    </row>
    <row r="1630" spans="2:9">
      <c r="B1630" s="46"/>
      <c r="C1630" s="46"/>
      <c r="D1630" s="46"/>
      <c r="E1630" s="46"/>
      <c r="F1630" s="46"/>
      <c r="G1630" s="46"/>
      <c r="H1630" s="46"/>
      <c r="I1630" s="46"/>
    </row>
    <row r="1631" spans="2:9">
      <c r="B1631" s="46"/>
      <c r="C1631" s="46"/>
      <c r="D1631" s="46"/>
      <c r="E1631" s="46"/>
      <c r="F1631" s="46"/>
      <c r="G1631" s="46"/>
      <c r="H1631" s="46"/>
      <c r="I1631" s="46"/>
    </row>
    <row r="1632" spans="2:9">
      <c r="B1632" s="46"/>
      <c r="C1632" s="46"/>
      <c r="D1632" s="46"/>
      <c r="E1632" s="46"/>
      <c r="F1632" s="46"/>
      <c r="G1632" s="46"/>
      <c r="H1632" s="46"/>
      <c r="I1632" s="46"/>
    </row>
    <row r="1633" spans="2:9">
      <c r="B1633" s="46"/>
      <c r="C1633" s="46"/>
      <c r="D1633" s="46"/>
      <c r="E1633" s="46"/>
      <c r="F1633" s="46"/>
      <c r="G1633" s="46"/>
      <c r="H1633" s="46"/>
      <c r="I1633" s="46"/>
    </row>
    <row r="1634" spans="2:9">
      <c r="B1634" s="46"/>
      <c r="C1634" s="46"/>
      <c r="D1634" s="46"/>
      <c r="E1634" s="46"/>
      <c r="F1634" s="46"/>
      <c r="G1634" s="46"/>
      <c r="H1634" s="46"/>
      <c r="I1634" s="46"/>
    </row>
    <row r="1635" spans="2:9">
      <c r="B1635" s="46"/>
      <c r="C1635" s="46"/>
      <c r="D1635" s="46"/>
      <c r="E1635" s="46"/>
      <c r="F1635" s="46"/>
      <c r="G1635" s="46"/>
      <c r="H1635" s="46"/>
      <c r="I1635" s="46"/>
    </row>
    <row r="1636" spans="2:9">
      <c r="B1636" s="46"/>
      <c r="C1636" s="46"/>
      <c r="D1636" s="46"/>
      <c r="E1636" s="46"/>
      <c r="F1636" s="46"/>
      <c r="G1636" s="46"/>
      <c r="H1636" s="46"/>
      <c r="I1636" s="46"/>
    </row>
    <row r="1637" spans="2:9">
      <c r="B1637" s="46"/>
      <c r="C1637" s="46"/>
      <c r="D1637" s="46"/>
      <c r="E1637" s="46"/>
      <c r="F1637" s="46"/>
      <c r="G1637" s="46"/>
      <c r="H1637" s="46"/>
      <c r="I1637" s="46"/>
    </row>
    <row r="1638" spans="2:9">
      <c r="B1638" s="46"/>
      <c r="C1638" s="46"/>
      <c r="D1638" s="46"/>
      <c r="E1638" s="46"/>
      <c r="F1638" s="46"/>
      <c r="G1638" s="46"/>
      <c r="H1638" s="46"/>
      <c r="I1638" s="46"/>
    </row>
    <row r="1639" spans="2:9">
      <c r="B1639" s="46"/>
      <c r="C1639" s="46"/>
      <c r="D1639" s="46"/>
      <c r="E1639" s="46"/>
      <c r="F1639" s="46"/>
      <c r="G1639" s="46"/>
      <c r="H1639" s="46"/>
      <c r="I1639" s="46"/>
    </row>
    <row r="1640" spans="2:9">
      <c r="B1640" s="46"/>
      <c r="C1640" s="46"/>
      <c r="D1640" s="46"/>
      <c r="E1640" s="46"/>
      <c r="F1640" s="46"/>
      <c r="G1640" s="46"/>
      <c r="H1640" s="46"/>
      <c r="I1640" s="46"/>
    </row>
    <row r="1641" spans="2:9">
      <c r="B1641" s="46"/>
      <c r="C1641" s="46"/>
      <c r="D1641" s="46"/>
      <c r="E1641" s="46"/>
      <c r="F1641" s="46"/>
      <c r="G1641" s="46"/>
      <c r="H1641" s="46"/>
      <c r="I1641" s="46"/>
    </row>
    <row r="1642" spans="2:9">
      <c r="B1642" s="46"/>
      <c r="C1642" s="46"/>
      <c r="D1642" s="46"/>
      <c r="E1642" s="46"/>
      <c r="F1642" s="46"/>
      <c r="G1642" s="46"/>
      <c r="H1642" s="46"/>
      <c r="I1642" s="46"/>
    </row>
    <row r="1643" spans="2:9">
      <c r="B1643" s="46"/>
      <c r="C1643" s="46"/>
      <c r="D1643" s="46"/>
      <c r="E1643" s="46"/>
      <c r="F1643" s="46"/>
      <c r="G1643" s="46"/>
      <c r="H1643" s="46"/>
      <c r="I1643" s="46"/>
    </row>
    <row r="1644" spans="2:9">
      <c r="B1644" s="46"/>
      <c r="C1644" s="46"/>
      <c r="D1644" s="46"/>
      <c r="E1644" s="46"/>
      <c r="F1644" s="46"/>
      <c r="G1644" s="46"/>
      <c r="H1644" s="46"/>
      <c r="I1644" s="46"/>
    </row>
    <row r="1645" spans="2:9">
      <c r="B1645" s="46"/>
      <c r="C1645" s="46"/>
      <c r="D1645" s="46"/>
      <c r="E1645" s="46"/>
      <c r="F1645" s="46"/>
      <c r="G1645" s="46"/>
      <c r="H1645" s="46"/>
      <c r="I1645" s="46"/>
    </row>
    <row r="1646" spans="2:9">
      <c r="B1646" s="46"/>
      <c r="C1646" s="46"/>
      <c r="D1646" s="46"/>
      <c r="E1646" s="46"/>
      <c r="F1646" s="46"/>
      <c r="G1646" s="46"/>
      <c r="H1646" s="46"/>
      <c r="I1646" s="46"/>
    </row>
    <row r="1647" spans="2:9">
      <c r="B1647" s="46"/>
      <c r="C1647" s="46"/>
      <c r="D1647" s="46"/>
      <c r="E1647" s="46"/>
      <c r="F1647" s="46"/>
      <c r="G1647" s="46"/>
      <c r="H1647" s="46"/>
      <c r="I1647" s="46"/>
    </row>
    <row r="1648" spans="2:9">
      <c r="B1648" s="46"/>
      <c r="C1648" s="46"/>
      <c r="D1648" s="46"/>
      <c r="E1648" s="46"/>
      <c r="F1648" s="46"/>
      <c r="G1648" s="46"/>
      <c r="H1648" s="46"/>
      <c r="I1648" s="46"/>
    </row>
    <row r="1649" spans="2:9">
      <c r="B1649" s="46"/>
      <c r="C1649" s="46"/>
      <c r="D1649" s="46"/>
      <c r="E1649" s="46"/>
      <c r="F1649" s="46"/>
      <c r="G1649" s="46"/>
      <c r="H1649" s="46"/>
      <c r="I1649" s="46"/>
    </row>
    <row r="1650" spans="2:9">
      <c r="B1650" s="46"/>
      <c r="C1650" s="46"/>
      <c r="D1650" s="46"/>
      <c r="E1650" s="46"/>
      <c r="F1650" s="46"/>
      <c r="G1650" s="46"/>
      <c r="H1650" s="46"/>
      <c r="I1650" s="46"/>
    </row>
    <row r="1651" spans="2:9">
      <c r="B1651" s="46"/>
      <c r="C1651" s="46"/>
      <c r="D1651" s="46"/>
      <c r="E1651" s="46"/>
      <c r="F1651" s="46"/>
      <c r="G1651" s="46"/>
      <c r="H1651" s="46"/>
      <c r="I1651" s="46"/>
    </row>
    <row r="1652" spans="2:9">
      <c r="B1652" s="46"/>
      <c r="C1652" s="46"/>
      <c r="D1652" s="46"/>
      <c r="E1652" s="46"/>
      <c r="F1652" s="46"/>
      <c r="G1652" s="46"/>
      <c r="H1652" s="46"/>
      <c r="I1652" s="46"/>
    </row>
    <row r="1653" spans="2:9">
      <c r="B1653" s="46"/>
      <c r="C1653" s="46"/>
      <c r="D1653" s="46"/>
      <c r="E1653" s="46"/>
      <c r="F1653" s="46"/>
      <c r="G1653" s="46"/>
      <c r="H1653" s="46"/>
      <c r="I1653" s="46"/>
    </row>
    <row r="1654" spans="2:9">
      <c r="B1654" s="46"/>
      <c r="C1654" s="46"/>
      <c r="D1654" s="46"/>
      <c r="E1654" s="46"/>
      <c r="F1654" s="46"/>
      <c r="G1654" s="46"/>
      <c r="H1654" s="46"/>
      <c r="I1654" s="46"/>
    </row>
    <row r="1655" spans="2:9">
      <c r="B1655" s="46"/>
      <c r="C1655" s="46"/>
      <c r="D1655" s="46"/>
      <c r="E1655" s="46"/>
      <c r="F1655" s="46"/>
      <c r="G1655" s="46"/>
      <c r="H1655" s="46"/>
      <c r="I1655" s="46"/>
    </row>
    <row r="1656" spans="2:9">
      <c r="B1656" s="46"/>
      <c r="C1656" s="46"/>
      <c r="D1656" s="46"/>
      <c r="E1656" s="46"/>
      <c r="F1656" s="46"/>
      <c r="G1656" s="46"/>
      <c r="H1656" s="46"/>
      <c r="I1656" s="46"/>
    </row>
    <row r="1657" spans="2:9">
      <c r="B1657" s="46"/>
      <c r="C1657" s="46"/>
      <c r="D1657" s="46"/>
      <c r="E1657" s="46"/>
      <c r="F1657" s="46"/>
      <c r="G1657" s="46"/>
      <c r="H1657" s="46"/>
      <c r="I1657" s="46"/>
    </row>
    <row r="1658" spans="2:9">
      <c r="B1658" s="46"/>
      <c r="C1658" s="46"/>
      <c r="D1658" s="46"/>
      <c r="E1658" s="46"/>
      <c r="F1658" s="46"/>
      <c r="G1658" s="46"/>
      <c r="H1658" s="46"/>
      <c r="I1658" s="46"/>
    </row>
    <row r="1659" spans="2:9">
      <c r="B1659" s="46"/>
      <c r="C1659" s="46"/>
      <c r="D1659" s="46"/>
      <c r="E1659" s="46"/>
      <c r="F1659" s="46"/>
      <c r="G1659" s="46"/>
      <c r="H1659" s="46"/>
      <c r="I1659" s="46"/>
    </row>
    <row r="1660" spans="2:9">
      <c r="B1660" s="46"/>
      <c r="C1660" s="46"/>
      <c r="D1660" s="46"/>
      <c r="E1660" s="46"/>
      <c r="F1660" s="46"/>
      <c r="G1660" s="46"/>
      <c r="H1660" s="46"/>
      <c r="I1660" s="46"/>
    </row>
    <row r="1661" spans="2:9">
      <c r="B1661" s="46"/>
      <c r="C1661" s="46"/>
      <c r="D1661" s="46"/>
      <c r="E1661" s="46"/>
      <c r="F1661" s="46"/>
      <c r="G1661" s="46"/>
      <c r="H1661" s="46"/>
      <c r="I1661" s="46"/>
    </row>
    <row r="1662" spans="2:9">
      <c r="B1662" s="46"/>
      <c r="C1662" s="46"/>
      <c r="D1662" s="46"/>
      <c r="E1662" s="46"/>
      <c r="F1662" s="46"/>
      <c r="G1662" s="46"/>
      <c r="H1662" s="46"/>
      <c r="I1662" s="46"/>
    </row>
    <row r="1663" spans="2:9">
      <c r="B1663" s="46"/>
      <c r="C1663" s="46"/>
      <c r="D1663" s="46"/>
      <c r="E1663" s="46"/>
      <c r="F1663" s="46"/>
      <c r="G1663" s="46"/>
      <c r="H1663" s="46"/>
      <c r="I1663" s="46"/>
    </row>
    <row r="1664" spans="2:9">
      <c r="B1664" s="46"/>
      <c r="C1664" s="46"/>
      <c r="D1664" s="46"/>
      <c r="E1664" s="46"/>
      <c r="F1664" s="46"/>
      <c r="G1664" s="46"/>
      <c r="H1664" s="46"/>
      <c r="I1664" s="46"/>
    </row>
    <row r="1665" spans="2:9">
      <c r="B1665" s="46"/>
      <c r="C1665" s="46"/>
      <c r="D1665" s="46"/>
      <c r="E1665" s="46"/>
      <c r="F1665" s="46"/>
      <c r="G1665" s="46"/>
      <c r="H1665" s="46"/>
      <c r="I1665" s="46"/>
    </row>
    <row r="1666" spans="2:9">
      <c r="B1666" s="46"/>
      <c r="C1666" s="46"/>
      <c r="D1666" s="46"/>
      <c r="E1666" s="46"/>
      <c r="F1666" s="46"/>
      <c r="G1666" s="46"/>
      <c r="H1666" s="46"/>
      <c r="I1666" s="46"/>
    </row>
    <row r="1667" spans="2:9">
      <c r="B1667" s="46"/>
      <c r="C1667" s="46"/>
      <c r="D1667" s="46"/>
      <c r="E1667" s="46"/>
      <c r="F1667" s="46"/>
      <c r="G1667" s="46"/>
      <c r="H1667" s="46"/>
      <c r="I1667" s="46"/>
    </row>
    <row r="1668" spans="2:9">
      <c r="B1668" s="46"/>
      <c r="C1668" s="46"/>
      <c r="D1668" s="46"/>
      <c r="E1668" s="46"/>
      <c r="F1668" s="46"/>
      <c r="G1668" s="46"/>
      <c r="H1668" s="46"/>
      <c r="I1668" s="46"/>
    </row>
    <row r="1669" spans="2:9">
      <c r="B1669" s="46"/>
      <c r="C1669" s="46"/>
      <c r="D1669" s="46"/>
      <c r="E1669" s="46"/>
      <c r="F1669" s="46"/>
      <c r="G1669" s="46"/>
      <c r="H1669" s="46"/>
      <c r="I1669" s="46"/>
    </row>
    <row r="1670" spans="2:9">
      <c r="B1670" s="46"/>
      <c r="C1670" s="46"/>
      <c r="D1670" s="46"/>
      <c r="E1670" s="46"/>
      <c r="F1670" s="46"/>
      <c r="G1670" s="46"/>
      <c r="H1670" s="46"/>
      <c r="I1670" s="46"/>
    </row>
    <row r="1671" spans="2:9">
      <c r="B1671" s="46"/>
      <c r="C1671" s="46"/>
      <c r="D1671" s="46"/>
      <c r="E1671" s="46"/>
      <c r="F1671" s="46"/>
      <c r="G1671" s="46"/>
      <c r="H1671" s="46"/>
      <c r="I1671" s="46"/>
    </row>
    <row r="1672" spans="2:9">
      <c r="B1672" s="46"/>
      <c r="C1672" s="46"/>
      <c r="D1672" s="46"/>
      <c r="E1672" s="46"/>
      <c r="F1672" s="46"/>
      <c r="G1672" s="46"/>
      <c r="H1672" s="46"/>
      <c r="I1672" s="46"/>
    </row>
    <row r="1673" spans="2:9">
      <c r="B1673" s="46"/>
      <c r="C1673" s="46"/>
      <c r="D1673" s="46"/>
      <c r="E1673" s="46"/>
      <c r="F1673" s="46"/>
      <c r="G1673" s="46"/>
      <c r="H1673" s="46"/>
      <c r="I1673" s="46"/>
    </row>
    <row r="1674" spans="2:9">
      <c r="B1674" s="46"/>
      <c r="C1674" s="46"/>
      <c r="D1674" s="46"/>
      <c r="E1674" s="46"/>
      <c r="F1674" s="46"/>
      <c r="G1674" s="46"/>
      <c r="H1674" s="46"/>
      <c r="I1674" s="46"/>
    </row>
    <row r="1675" spans="2:9">
      <c r="B1675" s="46"/>
      <c r="C1675" s="46"/>
      <c r="D1675" s="46"/>
      <c r="E1675" s="46"/>
      <c r="F1675" s="46"/>
      <c r="G1675" s="46"/>
      <c r="H1675" s="46"/>
      <c r="I1675" s="46"/>
    </row>
    <row r="1676" spans="2:9">
      <c r="B1676" s="46"/>
      <c r="C1676" s="46"/>
      <c r="D1676" s="46"/>
      <c r="E1676" s="46"/>
      <c r="F1676" s="46"/>
      <c r="G1676" s="46"/>
      <c r="H1676" s="46"/>
      <c r="I1676" s="46"/>
    </row>
    <row r="1677" spans="2:9">
      <c r="B1677" s="46"/>
      <c r="C1677" s="46"/>
      <c r="D1677" s="46"/>
      <c r="E1677" s="46"/>
      <c r="F1677" s="46"/>
      <c r="G1677" s="46"/>
      <c r="H1677" s="46"/>
      <c r="I1677" s="46"/>
    </row>
    <row r="1678" spans="2:9">
      <c r="B1678" s="46"/>
      <c r="C1678" s="46"/>
      <c r="D1678" s="46"/>
      <c r="E1678" s="46"/>
      <c r="F1678" s="46"/>
      <c r="G1678" s="46"/>
      <c r="H1678" s="46"/>
      <c r="I1678" s="46"/>
    </row>
    <row r="1679" spans="2:9">
      <c r="B1679" s="46"/>
      <c r="C1679" s="46"/>
      <c r="D1679" s="46"/>
      <c r="E1679" s="46"/>
      <c r="F1679" s="46"/>
      <c r="G1679" s="46"/>
      <c r="H1679" s="46"/>
      <c r="I1679" s="46"/>
    </row>
    <row r="1680" spans="2:9">
      <c r="B1680" s="46"/>
      <c r="C1680" s="46"/>
      <c r="D1680" s="46"/>
      <c r="E1680" s="46"/>
      <c r="F1680" s="46"/>
      <c r="G1680" s="46"/>
      <c r="H1680" s="46"/>
      <c r="I1680" s="46"/>
    </row>
    <row r="1681" spans="2:9">
      <c r="B1681" s="46"/>
      <c r="C1681" s="46"/>
      <c r="D1681" s="46"/>
      <c r="E1681" s="46"/>
      <c r="F1681" s="46"/>
      <c r="G1681" s="46"/>
      <c r="H1681" s="46"/>
      <c r="I1681" s="46"/>
    </row>
    <row r="1682" spans="2:9">
      <c r="B1682" s="46"/>
      <c r="C1682" s="46"/>
      <c r="D1682" s="46"/>
      <c r="E1682" s="46"/>
      <c r="F1682" s="46"/>
      <c r="G1682" s="46"/>
      <c r="H1682" s="46"/>
      <c r="I1682" s="46"/>
    </row>
    <row r="1683" spans="2:9">
      <c r="B1683" s="46"/>
      <c r="C1683" s="46"/>
      <c r="D1683" s="46"/>
      <c r="E1683" s="46"/>
      <c r="F1683" s="46"/>
      <c r="G1683" s="46"/>
      <c r="H1683" s="46"/>
      <c r="I1683" s="46"/>
    </row>
    <row r="1684" spans="2:9">
      <c r="B1684" s="46"/>
      <c r="C1684" s="46"/>
      <c r="D1684" s="46"/>
      <c r="E1684" s="46"/>
      <c r="F1684" s="46"/>
      <c r="G1684" s="46"/>
      <c r="H1684" s="46"/>
      <c r="I1684" s="46"/>
    </row>
    <row r="1685" spans="2:9">
      <c r="B1685" s="46"/>
      <c r="C1685" s="46"/>
      <c r="D1685" s="46"/>
      <c r="E1685" s="46"/>
      <c r="F1685" s="46"/>
      <c r="G1685" s="46"/>
      <c r="H1685" s="46"/>
      <c r="I1685" s="46"/>
    </row>
    <row r="1686" spans="2:9">
      <c r="B1686" s="46"/>
      <c r="C1686" s="46"/>
      <c r="D1686" s="46"/>
      <c r="E1686" s="46"/>
      <c r="F1686" s="46"/>
      <c r="G1686" s="46"/>
      <c r="H1686" s="46"/>
      <c r="I1686" s="46"/>
    </row>
    <row r="1687" spans="2:9">
      <c r="B1687" s="46"/>
      <c r="C1687" s="46"/>
      <c r="D1687" s="46"/>
      <c r="E1687" s="46"/>
      <c r="F1687" s="46"/>
      <c r="G1687" s="46"/>
      <c r="H1687" s="46"/>
      <c r="I1687" s="46"/>
    </row>
    <row r="1688" spans="2:9">
      <c r="B1688" s="46"/>
      <c r="C1688" s="46"/>
      <c r="D1688" s="46"/>
      <c r="E1688" s="46"/>
      <c r="F1688" s="46"/>
      <c r="G1688" s="46"/>
      <c r="H1688" s="46"/>
      <c r="I1688" s="46"/>
    </row>
    <row r="1689" spans="2:9">
      <c r="B1689" s="46"/>
      <c r="C1689" s="46"/>
      <c r="D1689" s="46"/>
      <c r="E1689" s="46"/>
      <c r="F1689" s="46"/>
      <c r="G1689" s="46"/>
      <c r="H1689" s="46"/>
      <c r="I1689" s="46"/>
    </row>
    <row r="1690" spans="2:9">
      <c r="B1690" s="46"/>
      <c r="C1690" s="46"/>
      <c r="D1690" s="46"/>
      <c r="E1690" s="46"/>
      <c r="F1690" s="46"/>
      <c r="G1690" s="46"/>
      <c r="H1690" s="46"/>
      <c r="I1690" s="46"/>
    </row>
    <row r="1691" spans="2:9">
      <c r="B1691" s="46"/>
      <c r="C1691" s="46"/>
      <c r="D1691" s="46"/>
      <c r="E1691" s="46"/>
      <c r="F1691" s="46"/>
      <c r="G1691" s="46"/>
      <c r="H1691" s="46"/>
      <c r="I1691" s="46"/>
    </row>
    <row r="1692" spans="2:9">
      <c r="B1692" s="46"/>
      <c r="C1692" s="46"/>
      <c r="D1692" s="46"/>
      <c r="E1692" s="46"/>
      <c r="F1692" s="46"/>
      <c r="G1692" s="46"/>
      <c r="H1692" s="46"/>
      <c r="I1692" s="46"/>
    </row>
    <row r="1693" spans="2:9">
      <c r="B1693" s="46"/>
      <c r="C1693" s="46"/>
      <c r="D1693" s="46"/>
      <c r="E1693" s="46"/>
      <c r="F1693" s="46"/>
      <c r="G1693" s="46"/>
      <c r="H1693" s="46"/>
      <c r="I1693" s="46"/>
    </row>
    <row r="1694" spans="2:9">
      <c r="B1694" s="46"/>
      <c r="C1694" s="46"/>
      <c r="D1694" s="46"/>
      <c r="E1694" s="46"/>
      <c r="F1694" s="46"/>
      <c r="G1694" s="46"/>
      <c r="H1694" s="46"/>
      <c r="I1694" s="46"/>
    </row>
    <row r="1695" spans="2:9">
      <c r="B1695" s="46"/>
      <c r="C1695" s="46"/>
      <c r="D1695" s="46"/>
      <c r="E1695" s="46"/>
      <c r="F1695" s="46"/>
      <c r="G1695" s="46"/>
      <c r="H1695" s="46"/>
      <c r="I1695" s="46"/>
    </row>
    <row r="1696" spans="2:9">
      <c r="B1696" s="46"/>
      <c r="C1696" s="46"/>
      <c r="D1696" s="46"/>
      <c r="E1696" s="46"/>
      <c r="F1696" s="46"/>
      <c r="G1696" s="46"/>
      <c r="H1696" s="46"/>
      <c r="I1696" s="46"/>
    </row>
    <row r="1697" spans="2:9">
      <c r="B1697" s="46"/>
      <c r="C1697" s="46"/>
      <c r="D1697" s="46"/>
      <c r="E1697" s="46"/>
      <c r="F1697" s="46"/>
      <c r="G1697" s="46"/>
      <c r="H1697" s="46"/>
      <c r="I1697" s="46"/>
    </row>
    <row r="1698" spans="2:9">
      <c r="B1698" s="46"/>
      <c r="C1698" s="46"/>
      <c r="D1698" s="46"/>
      <c r="E1698" s="46"/>
      <c r="F1698" s="46"/>
      <c r="G1698" s="46"/>
      <c r="H1698" s="46"/>
      <c r="I1698" s="46"/>
    </row>
    <row r="1699" spans="2:9">
      <c r="B1699" s="46"/>
      <c r="C1699" s="46"/>
      <c r="D1699" s="46"/>
      <c r="E1699" s="46"/>
      <c r="F1699" s="46"/>
      <c r="G1699" s="46"/>
      <c r="H1699" s="46"/>
      <c r="I1699" s="46"/>
    </row>
    <row r="1700" spans="2:9">
      <c r="B1700" s="46"/>
      <c r="C1700" s="46"/>
      <c r="D1700" s="46"/>
      <c r="E1700" s="46"/>
      <c r="F1700" s="46"/>
      <c r="G1700" s="46"/>
      <c r="H1700" s="46"/>
      <c r="I1700" s="46"/>
    </row>
    <row r="1701" spans="2:9">
      <c r="B1701" s="46"/>
      <c r="C1701" s="46"/>
      <c r="D1701" s="46"/>
      <c r="E1701" s="46"/>
      <c r="F1701" s="46"/>
      <c r="G1701" s="46"/>
      <c r="H1701" s="46"/>
      <c r="I1701" s="46"/>
    </row>
    <row r="1702" spans="2:9">
      <c r="B1702" s="46"/>
      <c r="C1702" s="46"/>
      <c r="D1702" s="46"/>
      <c r="E1702" s="46"/>
      <c r="F1702" s="46"/>
      <c r="G1702" s="46"/>
      <c r="H1702" s="46"/>
      <c r="I1702" s="46"/>
    </row>
    <row r="1703" spans="2:9">
      <c r="B1703" s="46"/>
      <c r="C1703" s="46"/>
      <c r="D1703" s="46"/>
      <c r="E1703" s="46"/>
      <c r="F1703" s="46"/>
      <c r="G1703" s="46"/>
      <c r="H1703" s="46"/>
      <c r="I1703" s="46"/>
    </row>
    <row r="1704" spans="2:9">
      <c r="B1704" s="46"/>
      <c r="C1704" s="46"/>
      <c r="D1704" s="46"/>
      <c r="E1704" s="46"/>
      <c r="F1704" s="46"/>
      <c r="G1704" s="46"/>
      <c r="H1704" s="46"/>
      <c r="I1704" s="46"/>
    </row>
    <row r="1705" spans="2:9">
      <c r="B1705" s="46"/>
      <c r="C1705" s="46"/>
      <c r="D1705" s="46"/>
      <c r="E1705" s="46"/>
      <c r="F1705" s="46"/>
      <c r="G1705" s="46"/>
      <c r="H1705" s="46"/>
      <c r="I1705" s="46"/>
    </row>
    <row r="1706" spans="2:9">
      <c r="B1706" s="46"/>
      <c r="C1706" s="46"/>
      <c r="D1706" s="46"/>
      <c r="E1706" s="46"/>
      <c r="F1706" s="46"/>
      <c r="G1706" s="46"/>
      <c r="H1706" s="46"/>
      <c r="I1706" s="46"/>
    </row>
    <row r="1707" spans="2:9">
      <c r="B1707" s="46"/>
      <c r="C1707" s="46"/>
      <c r="D1707" s="46"/>
      <c r="E1707" s="46"/>
      <c r="F1707" s="46"/>
      <c r="G1707" s="46"/>
      <c r="H1707" s="46"/>
      <c r="I1707" s="46"/>
    </row>
    <row r="1708" spans="2:9">
      <c r="B1708" s="46"/>
      <c r="C1708" s="46"/>
      <c r="D1708" s="46"/>
      <c r="E1708" s="46"/>
      <c r="F1708" s="46"/>
      <c r="G1708" s="46"/>
      <c r="H1708" s="46"/>
      <c r="I1708" s="46"/>
    </row>
    <row r="1709" spans="2:9">
      <c r="B1709" s="46"/>
      <c r="C1709" s="46"/>
      <c r="D1709" s="46"/>
      <c r="E1709" s="46"/>
      <c r="F1709" s="46"/>
      <c r="G1709" s="46"/>
      <c r="H1709" s="46"/>
      <c r="I1709" s="46"/>
    </row>
    <row r="1710" spans="2:9">
      <c r="B1710" s="46"/>
      <c r="C1710" s="46"/>
      <c r="D1710" s="46"/>
      <c r="E1710" s="46"/>
      <c r="F1710" s="46"/>
      <c r="G1710" s="46"/>
      <c r="H1710" s="46"/>
      <c r="I1710" s="46"/>
    </row>
    <row r="1711" spans="2:9">
      <c r="B1711" s="46"/>
      <c r="C1711" s="46"/>
      <c r="D1711" s="46"/>
      <c r="E1711" s="46"/>
      <c r="F1711" s="46"/>
      <c r="G1711" s="46"/>
      <c r="H1711" s="46"/>
      <c r="I1711" s="46"/>
    </row>
    <row r="1712" spans="2:9">
      <c r="B1712" s="46"/>
      <c r="C1712" s="46"/>
      <c r="D1712" s="46"/>
      <c r="E1712" s="46"/>
      <c r="F1712" s="46"/>
      <c r="G1712" s="46"/>
      <c r="H1712" s="46"/>
      <c r="I1712" s="46"/>
    </row>
    <row r="1713" spans="2:9" ht="15" customHeight="1">
      <c r="B1713" s="46"/>
      <c r="C1713" s="46"/>
      <c r="D1713" s="46"/>
      <c r="E1713" s="46"/>
      <c r="F1713" s="46"/>
      <c r="G1713" s="46"/>
      <c r="H1713" s="46"/>
      <c r="I1713" s="46"/>
    </row>
    <row r="1714" spans="2:9" ht="15" customHeight="1">
      <c r="B1714" s="46"/>
      <c r="C1714" s="46"/>
      <c r="D1714" s="46"/>
      <c r="E1714" s="46"/>
      <c r="F1714" s="46"/>
      <c r="G1714" s="46"/>
      <c r="H1714" s="46"/>
      <c r="I1714" s="46"/>
    </row>
    <row r="1715" spans="2:9">
      <c r="B1715" s="46"/>
      <c r="C1715" s="46"/>
      <c r="D1715" s="46"/>
      <c r="E1715" s="46"/>
      <c r="F1715" s="46"/>
      <c r="G1715" s="46"/>
      <c r="H1715" s="46"/>
      <c r="I1715" s="46"/>
    </row>
    <row r="1716" spans="2:9">
      <c r="B1716" s="46"/>
      <c r="C1716" s="46"/>
      <c r="D1716" s="46"/>
      <c r="E1716" s="46"/>
      <c r="F1716" s="46"/>
      <c r="G1716" s="46"/>
      <c r="H1716" s="46"/>
      <c r="I1716" s="46"/>
    </row>
    <row r="1717" spans="2:9">
      <c r="B1717" s="46"/>
      <c r="C1717" s="46"/>
      <c r="D1717" s="46"/>
      <c r="E1717" s="46"/>
      <c r="F1717" s="46"/>
      <c r="G1717" s="46"/>
      <c r="H1717" s="46"/>
      <c r="I1717" s="46"/>
    </row>
    <row r="1718" spans="2:9">
      <c r="B1718" s="46"/>
      <c r="C1718" s="46"/>
      <c r="D1718" s="46"/>
      <c r="E1718" s="46"/>
      <c r="F1718" s="46"/>
      <c r="G1718" s="46"/>
      <c r="H1718" s="46"/>
      <c r="I1718" s="46"/>
    </row>
    <row r="1719" spans="2:9">
      <c r="B1719" s="46"/>
      <c r="C1719" s="46"/>
      <c r="D1719" s="46"/>
      <c r="E1719" s="46"/>
      <c r="F1719" s="46"/>
      <c r="G1719" s="46"/>
      <c r="H1719" s="46"/>
      <c r="I1719" s="46"/>
    </row>
    <row r="1720" spans="2:9">
      <c r="B1720" s="46"/>
      <c r="C1720" s="46"/>
      <c r="D1720" s="46"/>
      <c r="E1720" s="46"/>
      <c r="F1720" s="46"/>
      <c r="G1720" s="46"/>
      <c r="H1720" s="46"/>
      <c r="I1720" s="46"/>
    </row>
    <row r="1721" spans="2:9">
      <c r="B1721" s="46"/>
      <c r="C1721" s="46"/>
      <c r="D1721" s="46"/>
      <c r="E1721" s="46"/>
      <c r="F1721" s="46"/>
      <c r="G1721" s="46"/>
      <c r="H1721" s="46"/>
      <c r="I1721" s="46"/>
    </row>
    <row r="1722" spans="2:9">
      <c r="B1722" s="46"/>
      <c r="C1722" s="46"/>
      <c r="D1722" s="46"/>
      <c r="E1722" s="46"/>
      <c r="F1722" s="46"/>
      <c r="G1722" s="46"/>
      <c r="H1722" s="46"/>
      <c r="I1722" s="46"/>
    </row>
    <row r="1723" spans="2:9">
      <c r="B1723" s="46"/>
      <c r="C1723" s="46"/>
      <c r="D1723" s="46"/>
      <c r="E1723" s="46"/>
      <c r="F1723" s="46"/>
      <c r="G1723" s="46"/>
      <c r="H1723" s="46"/>
      <c r="I1723" s="46"/>
    </row>
    <row r="1724" spans="2:9">
      <c r="B1724" s="46"/>
      <c r="C1724" s="46"/>
      <c r="D1724" s="46"/>
      <c r="E1724" s="46"/>
      <c r="F1724" s="46"/>
      <c r="G1724" s="46"/>
      <c r="H1724" s="46"/>
      <c r="I1724" s="46"/>
    </row>
    <row r="1725" spans="2:9">
      <c r="B1725" s="46"/>
      <c r="C1725" s="46"/>
      <c r="D1725" s="46"/>
      <c r="E1725" s="46"/>
      <c r="F1725" s="46"/>
      <c r="G1725" s="46"/>
      <c r="H1725" s="46"/>
      <c r="I1725" s="46"/>
    </row>
    <row r="1726" spans="2:9">
      <c r="B1726" s="46"/>
      <c r="C1726" s="46"/>
      <c r="D1726" s="46"/>
      <c r="E1726" s="46"/>
      <c r="F1726" s="46"/>
      <c r="G1726" s="46"/>
      <c r="H1726" s="46"/>
      <c r="I1726" s="46"/>
    </row>
    <row r="1727" spans="2:9">
      <c r="B1727" s="46"/>
      <c r="C1727" s="46"/>
      <c r="D1727" s="46"/>
      <c r="E1727" s="46"/>
      <c r="F1727" s="46"/>
      <c r="G1727" s="46"/>
      <c r="H1727" s="46"/>
      <c r="I1727" s="46"/>
    </row>
    <row r="1728" spans="2:9">
      <c r="B1728" s="46"/>
      <c r="C1728" s="46"/>
      <c r="D1728" s="46"/>
      <c r="E1728" s="46"/>
      <c r="F1728" s="46"/>
      <c r="G1728" s="46"/>
      <c r="H1728" s="46"/>
      <c r="I1728" s="46"/>
    </row>
    <row r="1729" spans="2:9">
      <c r="B1729" s="46"/>
      <c r="C1729" s="46"/>
      <c r="D1729" s="46"/>
      <c r="E1729" s="46"/>
      <c r="F1729" s="46"/>
      <c r="G1729" s="46"/>
      <c r="H1729" s="46"/>
      <c r="I1729" s="46"/>
    </row>
    <row r="1730" spans="2:9">
      <c r="B1730" s="46"/>
      <c r="C1730" s="46"/>
      <c r="D1730" s="46"/>
      <c r="E1730" s="46"/>
      <c r="F1730" s="46"/>
      <c r="G1730" s="46"/>
      <c r="H1730" s="46"/>
      <c r="I1730" s="46"/>
    </row>
    <row r="1731" spans="2:9">
      <c r="B1731" s="46"/>
      <c r="C1731" s="46"/>
      <c r="D1731" s="46"/>
      <c r="E1731" s="46"/>
      <c r="F1731" s="46"/>
      <c r="G1731" s="46"/>
      <c r="H1731" s="46"/>
      <c r="I1731" s="46"/>
    </row>
    <row r="1732" spans="2:9">
      <c r="B1732" s="46"/>
      <c r="C1732" s="46"/>
      <c r="D1732" s="46"/>
      <c r="E1732" s="46"/>
      <c r="F1732" s="46"/>
      <c r="G1732" s="46"/>
      <c r="H1732" s="46"/>
      <c r="I1732" s="46"/>
    </row>
    <row r="1733" spans="2:9">
      <c r="B1733" s="46"/>
      <c r="C1733" s="46"/>
      <c r="D1733" s="46"/>
      <c r="E1733" s="46"/>
      <c r="F1733" s="46"/>
      <c r="G1733" s="46"/>
      <c r="H1733" s="46"/>
      <c r="I1733" s="46"/>
    </row>
    <row r="1734" spans="2:9">
      <c r="B1734" s="46"/>
      <c r="C1734" s="46"/>
      <c r="D1734" s="46"/>
      <c r="E1734" s="46"/>
      <c r="F1734" s="46"/>
      <c r="G1734" s="46"/>
      <c r="H1734" s="46"/>
      <c r="I1734" s="46"/>
    </row>
    <row r="1735" spans="2:9">
      <c r="B1735" s="46"/>
      <c r="C1735" s="46"/>
      <c r="D1735" s="46"/>
      <c r="E1735" s="46"/>
      <c r="F1735" s="46"/>
      <c r="G1735" s="46"/>
      <c r="H1735" s="46"/>
      <c r="I1735" s="46"/>
    </row>
    <row r="1736" spans="2:9">
      <c r="B1736" s="46"/>
      <c r="C1736" s="46"/>
      <c r="D1736" s="46"/>
      <c r="E1736" s="46"/>
      <c r="F1736" s="46"/>
      <c r="G1736" s="46"/>
      <c r="H1736" s="46"/>
      <c r="I1736" s="46"/>
    </row>
    <row r="1737" spans="2:9">
      <c r="B1737" s="46"/>
      <c r="C1737" s="46"/>
      <c r="D1737" s="46"/>
      <c r="E1737" s="46"/>
      <c r="F1737" s="46"/>
      <c r="G1737" s="46"/>
      <c r="H1737" s="46"/>
      <c r="I1737" s="46"/>
    </row>
    <row r="1738" spans="2:9">
      <c r="B1738" s="46"/>
      <c r="C1738" s="46"/>
      <c r="D1738" s="46"/>
      <c r="E1738" s="46"/>
      <c r="F1738" s="46"/>
      <c r="G1738" s="46"/>
      <c r="H1738" s="46"/>
      <c r="I1738" s="46"/>
    </row>
    <row r="1739" spans="2:9">
      <c r="B1739" s="46"/>
      <c r="C1739" s="46"/>
      <c r="D1739" s="46"/>
      <c r="E1739" s="46"/>
      <c r="F1739" s="46"/>
      <c r="G1739" s="46"/>
      <c r="H1739" s="46"/>
      <c r="I1739" s="46"/>
    </row>
    <row r="1740" spans="2:9">
      <c r="B1740" s="46"/>
      <c r="C1740" s="46"/>
      <c r="D1740" s="46"/>
      <c r="E1740" s="46"/>
      <c r="F1740" s="46"/>
      <c r="G1740" s="46"/>
      <c r="H1740" s="46"/>
      <c r="I1740" s="46"/>
    </row>
    <row r="1741" spans="2:9">
      <c r="B1741" s="46"/>
      <c r="C1741" s="46"/>
      <c r="D1741" s="46"/>
      <c r="E1741" s="46"/>
      <c r="F1741" s="46"/>
      <c r="G1741" s="46"/>
      <c r="H1741" s="46"/>
      <c r="I1741" s="46"/>
    </row>
    <row r="1742" spans="2:9">
      <c r="B1742" s="46"/>
      <c r="C1742" s="46"/>
      <c r="D1742" s="46"/>
      <c r="E1742" s="46"/>
      <c r="F1742" s="46"/>
      <c r="G1742" s="46"/>
      <c r="H1742" s="46"/>
      <c r="I1742" s="46"/>
    </row>
    <row r="1743" spans="2:9">
      <c r="B1743" s="46"/>
      <c r="C1743" s="46"/>
      <c r="D1743" s="46"/>
      <c r="E1743" s="46"/>
      <c r="F1743" s="46"/>
      <c r="G1743" s="46"/>
      <c r="H1743" s="46"/>
      <c r="I1743" s="46"/>
    </row>
    <row r="1744" spans="2:9">
      <c r="B1744" s="46"/>
      <c r="C1744" s="46"/>
      <c r="D1744" s="46"/>
      <c r="E1744" s="46"/>
      <c r="F1744" s="46"/>
      <c r="G1744" s="46"/>
      <c r="H1744" s="46"/>
      <c r="I1744" s="46"/>
    </row>
    <row r="1745" spans="2:9">
      <c r="B1745" s="46"/>
      <c r="C1745" s="46"/>
      <c r="D1745" s="46"/>
      <c r="E1745" s="46"/>
      <c r="F1745" s="46"/>
      <c r="G1745" s="46"/>
      <c r="H1745" s="46"/>
      <c r="I1745" s="46"/>
    </row>
    <row r="1746" spans="2:9">
      <c r="B1746" s="46"/>
      <c r="C1746" s="46"/>
      <c r="D1746" s="46"/>
      <c r="E1746" s="46"/>
      <c r="F1746" s="46"/>
      <c r="G1746" s="46"/>
      <c r="H1746" s="46"/>
      <c r="I1746" s="46"/>
    </row>
    <row r="1747" spans="2:9">
      <c r="B1747" s="46"/>
      <c r="C1747" s="46"/>
      <c r="D1747" s="46"/>
      <c r="E1747" s="46"/>
      <c r="F1747" s="46"/>
      <c r="G1747" s="46"/>
      <c r="H1747" s="46"/>
      <c r="I1747" s="46"/>
    </row>
    <row r="1748" spans="2:9">
      <c r="B1748" s="46"/>
      <c r="C1748" s="46"/>
      <c r="D1748" s="46"/>
      <c r="E1748" s="46"/>
      <c r="F1748" s="46"/>
      <c r="G1748" s="46"/>
      <c r="H1748" s="46"/>
      <c r="I1748" s="46"/>
    </row>
    <row r="1749" spans="2:9">
      <c r="B1749" s="46"/>
      <c r="C1749" s="46"/>
      <c r="D1749" s="46"/>
      <c r="E1749" s="46"/>
      <c r="F1749" s="46"/>
      <c r="G1749" s="46"/>
      <c r="H1749" s="46"/>
      <c r="I1749" s="46"/>
    </row>
    <row r="1750" spans="2:9">
      <c r="B1750" s="46"/>
      <c r="C1750" s="46"/>
      <c r="D1750" s="46"/>
      <c r="E1750" s="46"/>
      <c r="F1750" s="46"/>
      <c r="G1750" s="46"/>
      <c r="H1750" s="46"/>
      <c r="I1750" s="46"/>
    </row>
    <row r="1751" spans="2:9">
      <c r="B1751" s="46"/>
      <c r="C1751" s="46"/>
      <c r="D1751" s="46"/>
      <c r="E1751" s="46"/>
      <c r="F1751" s="46"/>
      <c r="G1751" s="46"/>
      <c r="H1751" s="46"/>
      <c r="I1751" s="46"/>
    </row>
    <row r="1752" spans="2:9">
      <c r="B1752" s="46"/>
      <c r="C1752" s="46"/>
      <c r="D1752" s="46"/>
      <c r="E1752" s="46"/>
      <c r="F1752" s="46"/>
      <c r="G1752" s="46"/>
      <c r="H1752" s="46"/>
      <c r="I1752" s="46"/>
    </row>
    <row r="1753" spans="2:9">
      <c r="B1753" s="46"/>
      <c r="C1753" s="46"/>
      <c r="D1753" s="46"/>
      <c r="E1753" s="46"/>
      <c r="F1753" s="46"/>
      <c r="G1753" s="46"/>
      <c r="H1753" s="46"/>
      <c r="I1753" s="46"/>
    </row>
    <row r="1754" spans="2:9">
      <c r="B1754" s="46"/>
      <c r="C1754" s="46"/>
      <c r="D1754" s="46"/>
      <c r="E1754" s="46"/>
      <c r="F1754" s="46"/>
      <c r="G1754" s="46"/>
      <c r="H1754" s="46"/>
      <c r="I1754" s="46"/>
    </row>
    <row r="1755" spans="2:9">
      <c r="B1755" s="46"/>
      <c r="C1755" s="46"/>
      <c r="D1755" s="46"/>
      <c r="E1755" s="46"/>
      <c r="F1755" s="46"/>
      <c r="G1755" s="46"/>
      <c r="H1755" s="46"/>
      <c r="I1755" s="46"/>
    </row>
    <row r="1756" spans="2:9">
      <c r="B1756" s="46"/>
      <c r="C1756" s="46"/>
      <c r="D1756" s="46"/>
      <c r="E1756" s="46"/>
      <c r="F1756" s="46"/>
      <c r="G1756" s="46"/>
      <c r="H1756" s="46"/>
      <c r="I1756" s="46"/>
    </row>
    <row r="1757" spans="2:9">
      <c r="B1757" s="46"/>
      <c r="C1757" s="46"/>
      <c r="D1757" s="46"/>
      <c r="E1757" s="46"/>
      <c r="F1757" s="46"/>
      <c r="G1757" s="46"/>
      <c r="H1757" s="46"/>
      <c r="I1757" s="46"/>
    </row>
    <row r="1758" spans="2:9">
      <c r="B1758" s="46"/>
      <c r="C1758" s="46"/>
      <c r="D1758" s="46"/>
      <c r="E1758" s="46"/>
      <c r="F1758" s="46"/>
      <c r="G1758" s="46"/>
      <c r="H1758" s="46"/>
      <c r="I1758" s="46"/>
    </row>
    <row r="1759" spans="2:9">
      <c r="B1759" s="46"/>
      <c r="C1759" s="46"/>
      <c r="D1759" s="46"/>
      <c r="E1759" s="46"/>
      <c r="F1759" s="46"/>
      <c r="G1759" s="46"/>
      <c r="H1759" s="46"/>
      <c r="I1759" s="46"/>
    </row>
    <row r="1760" spans="2:9">
      <c r="B1760" s="46"/>
      <c r="C1760" s="46"/>
      <c r="D1760" s="46"/>
      <c r="E1760" s="46"/>
      <c r="F1760" s="46"/>
      <c r="G1760" s="46"/>
      <c r="H1760" s="46"/>
      <c r="I1760" s="46"/>
    </row>
    <row r="1761" spans="2:9">
      <c r="B1761" s="46"/>
      <c r="C1761" s="46"/>
      <c r="D1761" s="46"/>
      <c r="E1761" s="46"/>
      <c r="F1761" s="46"/>
      <c r="G1761" s="46"/>
      <c r="H1761" s="46"/>
      <c r="I1761" s="46"/>
    </row>
    <row r="1762" spans="2:9">
      <c r="B1762" s="46"/>
      <c r="C1762" s="46"/>
      <c r="D1762" s="46"/>
      <c r="E1762" s="46"/>
      <c r="F1762" s="46"/>
      <c r="G1762" s="46"/>
      <c r="H1762" s="46"/>
      <c r="I1762" s="46"/>
    </row>
    <row r="1763" spans="2:9">
      <c r="B1763" s="46"/>
      <c r="C1763" s="46"/>
      <c r="D1763" s="46"/>
      <c r="E1763" s="46"/>
      <c r="F1763" s="46"/>
      <c r="G1763" s="46"/>
      <c r="H1763" s="46"/>
      <c r="I1763" s="46"/>
    </row>
    <row r="1764" spans="2:9">
      <c r="B1764" s="46"/>
      <c r="C1764" s="46"/>
      <c r="D1764" s="46"/>
      <c r="E1764" s="46"/>
      <c r="F1764" s="46"/>
      <c r="G1764" s="46"/>
      <c r="H1764" s="46"/>
      <c r="I1764" s="46"/>
    </row>
    <row r="1765" spans="2:9">
      <c r="B1765" s="46"/>
      <c r="C1765" s="46"/>
      <c r="D1765" s="46"/>
      <c r="E1765" s="46"/>
      <c r="F1765" s="46"/>
      <c r="G1765" s="46"/>
      <c r="H1765" s="46"/>
      <c r="I1765" s="46"/>
    </row>
    <row r="1766" spans="2:9">
      <c r="B1766" s="46"/>
      <c r="C1766" s="46"/>
      <c r="D1766" s="46"/>
      <c r="E1766" s="46"/>
      <c r="F1766" s="46"/>
      <c r="G1766" s="46"/>
      <c r="H1766" s="46"/>
      <c r="I1766" s="46"/>
    </row>
    <row r="1767" spans="2:9">
      <c r="B1767" s="46"/>
      <c r="C1767" s="46"/>
      <c r="D1767" s="46"/>
      <c r="E1767" s="46"/>
      <c r="F1767" s="46"/>
      <c r="G1767" s="46"/>
      <c r="H1767" s="46"/>
      <c r="I1767" s="46"/>
    </row>
    <row r="1768" spans="2:9">
      <c r="B1768" s="46"/>
      <c r="C1768" s="46"/>
      <c r="D1768" s="46"/>
      <c r="E1768" s="46"/>
      <c r="F1768" s="46"/>
      <c r="G1768" s="46"/>
      <c r="H1768" s="46"/>
      <c r="I1768" s="46"/>
    </row>
    <row r="1769" spans="2:9">
      <c r="B1769" s="46"/>
      <c r="C1769" s="46"/>
      <c r="D1769" s="46"/>
      <c r="E1769" s="46"/>
      <c r="F1769" s="46"/>
      <c r="G1769" s="46"/>
      <c r="H1769" s="46"/>
      <c r="I1769" s="46"/>
    </row>
    <row r="1770" spans="2:9">
      <c r="B1770" s="46"/>
      <c r="C1770" s="46"/>
      <c r="D1770" s="46"/>
      <c r="E1770" s="46"/>
      <c r="F1770" s="46"/>
      <c r="G1770" s="46"/>
      <c r="H1770" s="46"/>
      <c r="I1770" s="46"/>
    </row>
    <row r="1771" spans="2:9">
      <c r="B1771" s="46"/>
      <c r="C1771" s="46"/>
      <c r="D1771" s="46"/>
      <c r="E1771" s="46"/>
      <c r="F1771" s="46"/>
      <c r="G1771" s="46"/>
      <c r="H1771" s="46"/>
      <c r="I1771" s="46"/>
    </row>
    <row r="1772" spans="2:9">
      <c r="B1772" s="46"/>
      <c r="C1772" s="46"/>
      <c r="D1772" s="46"/>
      <c r="E1772" s="46"/>
      <c r="F1772" s="46"/>
      <c r="G1772" s="46"/>
      <c r="H1772" s="46"/>
      <c r="I1772" s="46"/>
    </row>
    <row r="1773" spans="2:9">
      <c r="B1773" s="46"/>
      <c r="C1773" s="46"/>
      <c r="D1773" s="46"/>
      <c r="E1773" s="46"/>
      <c r="F1773" s="46"/>
      <c r="G1773" s="46"/>
      <c r="H1773" s="46"/>
      <c r="I1773" s="46"/>
    </row>
    <row r="1774" spans="2:9">
      <c r="B1774" s="46"/>
      <c r="C1774" s="46"/>
      <c r="D1774" s="46"/>
      <c r="E1774" s="46"/>
      <c r="F1774" s="46"/>
      <c r="G1774" s="46"/>
      <c r="H1774" s="46"/>
      <c r="I1774" s="46"/>
    </row>
    <row r="1775" spans="2:9">
      <c r="B1775" s="46"/>
      <c r="C1775" s="46"/>
      <c r="D1775" s="46"/>
      <c r="E1775" s="46"/>
      <c r="F1775" s="46"/>
      <c r="G1775" s="46"/>
      <c r="H1775" s="46"/>
      <c r="I1775" s="46"/>
    </row>
    <row r="1776" spans="2:9">
      <c r="B1776" s="46"/>
      <c r="C1776" s="46"/>
      <c r="D1776" s="46"/>
      <c r="E1776" s="46"/>
      <c r="F1776" s="46"/>
      <c r="G1776" s="46"/>
      <c r="H1776" s="46"/>
      <c r="I1776" s="46"/>
    </row>
    <row r="1777" spans="2:9">
      <c r="B1777" s="46"/>
      <c r="C1777" s="46"/>
      <c r="D1777" s="46"/>
      <c r="E1777" s="46"/>
      <c r="F1777" s="46"/>
      <c r="G1777" s="46"/>
      <c r="H1777" s="46"/>
      <c r="I1777" s="46"/>
    </row>
    <row r="1778" spans="2:9">
      <c r="B1778" s="46"/>
      <c r="C1778" s="46"/>
      <c r="D1778" s="46"/>
      <c r="E1778" s="46"/>
      <c r="F1778" s="46"/>
      <c r="G1778" s="46"/>
      <c r="H1778" s="46"/>
      <c r="I1778" s="46"/>
    </row>
    <row r="1779" spans="2:9">
      <c r="B1779" s="46"/>
      <c r="C1779" s="46"/>
      <c r="D1779" s="46"/>
      <c r="E1779" s="46"/>
      <c r="F1779" s="46"/>
      <c r="G1779" s="46"/>
      <c r="H1779" s="46"/>
      <c r="I1779" s="46"/>
    </row>
    <row r="1780" spans="2:9">
      <c r="B1780" s="46"/>
      <c r="C1780" s="46"/>
      <c r="D1780" s="46"/>
      <c r="E1780" s="46"/>
      <c r="F1780" s="46"/>
      <c r="G1780" s="46"/>
      <c r="H1780" s="46"/>
      <c r="I1780" s="46"/>
    </row>
    <row r="1781" spans="2:9">
      <c r="B1781" s="46"/>
      <c r="C1781" s="46"/>
      <c r="D1781" s="46"/>
      <c r="E1781" s="46"/>
      <c r="F1781" s="46"/>
      <c r="G1781" s="46"/>
      <c r="H1781" s="46"/>
      <c r="I1781" s="46"/>
    </row>
    <row r="1782" spans="2:9">
      <c r="B1782" s="46"/>
      <c r="C1782" s="46"/>
      <c r="D1782" s="46"/>
      <c r="E1782" s="46"/>
      <c r="F1782" s="46"/>
      <c r="G1782" s="46"/>
      <c r="H1782" s="46"/>
      <c r="I1782" s="46"/>
    </row>
    <row r="1783" spans="2:9">
      <c r="B1783" s="46"/>
      <c r="C1783" s="46"/>
      <c r="D1783" s="46"/>
      <c r="E1783" s="46"/>
      <c r="F1783" s="46"/>
      <c r="G1783" s="46"/>
      <c r="H1783" s="46"/>
      <c r="I1783" s="46"/>
    </row>
    <row r="1784" spans="2:9">
      <c r="B1784" s="46"/>
      <c r="C1784" s="46"/>
      <c r="D1784" s="46"/>
      <c r="E1784" s="46"/>
      <c r="F1784" s="46"/>
      <c r="G1784" s="46"/>
      <c r="H1784" s="46"/>
      <c r="I1784" s="46"/>
    </row>
    <row r="1785" spans="2:9">
      <c r="B1785" s="46"/>
      <c r="C1785" s="46"/>
      <c r="D1785" s="46"/>
      <c r="E1785" s="46"/>
      <c r="F1785" s="46"/>
      <c r="G1785" s="46"/>
      <c r="H1785" s="46"/>
      <c r="I1785" s="46"/>
    </row>
    <row r="1786" spans="2:9">
      <c r="B1786" s="46"/>
      <c r="C1786" s="46"/>
      <c r="D1786" s="46"/>
      <c r="E1786" s="46"/>
      <c r="F1786" s="46"/>
      <c r="G1786" s="46"/>
      <c r="H1786" s="46"/>
      <c r="I1786" s="46"/>
    </row>
    <row r="1787" spans="2:9">
      <c r="B1787" s="46"/>
      <c r="C1787" s="46"/>
      <c r="D1787" s="46"/>
      <c r="E1787" s="46"/>
      <c r="F1787" s="46"/>
      <c r="G1787" s="46"/>
      <c r="H1787" s="46"/>
      <c r="I1787" s="46"/>
    </row>
    <row r="1788" spans="2:9">
      <c r="B1788" s="46"/>
      <c r="C1788" s="46"/>
      <c r="D1788" s="46"/>
      <c r="E1788" s="46"/>
      <c r="F1788" s="46"/>
      <c r="G1788" s="46"/>
      <c r="H1788" s="46"/>
      <c r="I1788" s="46"/>
    </row>
    <row r="1789" spans="2:9">
      <c r="B1789" s="46"/>
      <c r="C1789" s="46"/>
      <c r="D1789" s="46"/>
      <c r="E1789" s="46"/>
      <c r="F1789" s="46"/>
      <c r="G1789" s="46"/>
      <c r="H1789" s="46"/>
      <c r="I1789" s="46"/>
    </row>
    <row r="1790" spans="2:9">
      <c r="B1790" s="46"/>
      <c r="C1790" s="46"/>
      <c r="D1790" s="46"/>
      <c r="E1790" s="46"/>
      <c r="F1790" s="46"/>
      <c r="G1790" s="46"/>
      <c r="H1790" s="46"/>
      <c r="I1790" s="46"/>
    </row>
    <row r="1791" spans="2:9">
      <c r="B1791" s="46"/>
      <c r="C1791" s="46"/>
      <c r="D1791" s="46"/>
      <c r="E1791" s="46"/>
      <c r="F1791" s="46"/>
      <c r="G1791" s="46"/>
      <c r="H1791" s="46"/>
      <c r="I1791" s="46"/>
    </row>
    <row r="1792" spans="2:9">
      <c r="B1792" s="46"/>
      <c r="C1792" s="46"/>
      <c r="D1792" s="46"/>
      <c r="E1792" s="46"/>
      <c r="F1792" s="46"/>
      <c r="G1792" s="46"/>
      <c r="H1792" s="46"/>
      <c r="I1792" s="46"/>
    </row>
    <row r="1793" spans="2:9">
      <c r="B1793" s="46"/>
      <c r="C1793" s="46"/>
      <c r="D1793" s="46"/>
      <c r="E1793" s="46"/>
      <c r="F1793" s="46"/>
      <c r="G1793" s="46"/>
      <c r="H1793" s="46"/>
      <c r="I1793" s="46"/>
    </row>
    <row r="1794" spans="2:9">
      <c r="B1794" s="46"/>
      <c r="C1794" s="46"/>
      <c r="D1794" s="46"/>
      <c r="E1794" s="46"/>
      <c r="F1794" s="46"/>
      <c r="G1794" s="46"/>
      <c r="H1794" s="46"/>
      <c r="I1794" s="46"/>
    </row>
    <row r="1795" spans="2:9">
      <c r="B1795" s="46"/>
      <c r="C1795" s="46"/>
      <c r="D1795" s="46"/>
      <c r="E1795" s="46"/>
      <c r="F1795" s="46"/>
      <c r="G1795" s="46"/>
      <c r="H1795" s="46"/>
      <c r="I1795" s="46"/>
    </row>
    <row r="1796" spans="2:9">
      <c r="B1796" s="46"/>
      <c r="C1796" s="46"/>
      <c r="D1796" s="46"/>
      <c r="E1796" s="46"/>
      <c r="F1796" s="46"/>
      <c r="G1796" s="46"/>
      <c r="H1796" s="46"/>
      <c r="I1796" s="46"/>
    </row>
    <row r="1797" spans="2:9">
      <c r="B1797" s="46"/>
      <c r="C1797" s="46"/>
      <c r="D1797" s="46"/>
      <c r="E1797" s="46"/>
      <c r="F1797" s="46"/>
      <c r="G1797" s="46"/>
      <c r="H1797" s="46"/>
      <c r="I1797" s="46"/>
    </row>
    <row r="1798" spans="2:9">
      <c r="B1798" s="46"/>
      <c r="C1798" s="46"/>
      <c r="D1798" s="46"/>
      <c r="E1798" s="46"/>
      <c r="F1798" s="46"/>
      <c r="G1798" s="46"/>
      <c r="H1798" s="46"/>
      <c r="I1798" s="46"/>
    </row>
    <row r="1799" spans="2:9">
      <c r="B1799" s="46"/>
      <c r="C1799" s="46"/>
      <c r="D1799" s="46"/>
      <c r="E1799" s="46"/>
      <c r="F1799" s="46"/>
      <c r="G1799" s="46"/>
      <c r="H1799" s="46"/>
      <c r="I1799" s="46"/>
    </row>
    <row r="1800" spans="2:9">
      <c r="B1800" s="46"/>
      <c r="C1800" s="46"/>
      <c r="D1800" s="46"/>
      <c r="E1800" s="46"/>
      <c r="F1800" s="46"/>
      <c r="G1800" s="46"/>
      <c r="H1800" s="46"/>
      <c r="I1800" s="46"/>
    </row>
    <row r="1801" spans="2:9">
      <c r="B1801" s="46"/>
      <c r="C1801" s="46"/>
      <c r="D1801" s="46"/>
      <c r="E1801" s="46"/>
      <c r="F1801" s="46"/>
      <c r="G1801" s="46"/>
      <c r="H1801" s="46"/>
      <c r="I1801" s="46"/>
    </row>
    <row r="1802" spans="2:9">
      <c r="B1802" s="46"/>
      <c r="C1802" s="46"/>
      <c r="D1802" s="46"/>
      <c r="E1802" s="46"/>
      <c r="F1802" s="46"/>
      <c r="G1802" s="46"/>
      <c r="H1802" s="46"/>
      <c r="I1802" s="46"/>
    </row>
    <row r="1803" spans="2:9">
      <c r="B1803" s="46"/>
      <c r="C1803" s="46"/>
      <c r="D1803" s="46"/>
      <c r="E1803" s="46"/>
      <c r="F1803" s="46"/>
      <c r="G1803" s="46"/>
      <c r="H1803" s="46"/>
      <c r="I1803" s="46"/>
    </row>
    <row r="1804" spans="2:9">
      <c r="B1804" s="46"/>
      <c r="C1804" s="46"/>
      <c r="D1804" s="46"/>
      <c r="E1804" s="46"/>
      <c r="F1804" s="46"/>
      <c r="G1804" s="46"/>
      <c r="H1804" s="46"/>
      <c r="I1804" s="46"/>
    </row>
    <row r="1805" spans="2:9">
      <c r="B1805" s="46"/>
      <c r="C1805" s="46"/>
      <c r="D1805" s="46"/>
      <c r="E1805" s="46"/>
      <c r="F1805" s="46"/>
      <c r="G1805" s="46"/>
      <c r="H1805" s="46"/>
      <c r="I1805" s="46"/>
    </row>
    <row r="1806" spans="2:9">
      <c r="B1806" s="46"/>
      <c r="C1806" s="46"/>
      <c r="D1806" s="46"/>
      <c r="E1806" s="46"/>
      <c r="F1806" s="46"/>
      <c r="G1806" s="46"/>
      <c r="H1806" s="46"/>
      <c r="I1806" s="46"/>
    </row>
    <row r="1807" spans="2:9">
      <c r="B1807" s="46"/>
      <c r="C1807" s="46"/>
      <c r="D1807" s="46"/>
      <c r="E1807" s="46"/>
      <c r="F1807" s="46"/>
      <c r="G1807" s="46"/>
      <c r="H1807" s="46"/>
      <c r="I1807" s="46"/>
    </row>
    <row r="1808" spans="2:9">
      <c r="B1808" s="46"/>
      <c r="C1808" s="46"/>
      <c r="D1808" s="46"/>
      <c r="E1808" s="46"/>
      <c r="F1808" s="46"/>
      <c r="G1808" s="46"/>
      <c r="H1808" s="46"/>
      <c r="I1808" s="46"/>
    </row>
    <row r="1809" spans="2:9">
      <c r="B1809" s="46"/>
      <c r="C1809" s="46"/>
      <c r="D1809" s="46"/>
      <c r="E1809" s="46"/>
      <c r="F1809" s="46"/>
      <c r="G1809" s="46"/>
      <c r="H1809" s="46"/>
      <c r="I1809" s="46"/>
    </row>
    <row r="1810" spans="2:9">
      <c r="B1810" s="46"/>
      <c r="C1810" s="46"/>
      <c r="D1810" s="46"/>
      <c r="E1810" s="46"/>
      <c r="F1810" s="46"/>
      <c r="G1810" s="46"/>
      <c r="H1810" s="46"/>
      <c r="I1810" s="46"/>
    </row>
    <row r="1811" spans="2:9">
      <c r="B1811" s="46"/>
      <c r="C1811" s="46"/>
      <c r="D1811" s="46"/>
      <c r="E1811" s="46"/>
      <c r="F1811" s="46"/>
      <c r="G1811" s="46"/>
      <c r="H1811" s="46"/>
      <c r="I1811" s="46"/>
    </row>
    <row r="1812" spans="2:9">
      <c r="B1812" s="46"/>
      <c r="C1812" s="46"/>
      <c r="D1812" s="46"/>
      <c r="E1812" s="46"/>
      <c r="F1812" s="46"/>
      <c r="G1812" s="46"/>
      <c r="H1812" s="46"/>
      <c r="I1812" s="46"/>
    </row>
    <row r="1813" spans="2:9">
      <c r="B1813" s="46"/>
      <c r="C1813" s="46"/>
      <c r="D1813" s="46"/>
      <c r="E1813" s="46"/>
      <c r="F1813" s="46"/>
      <c r="G1813" s="46"/>
      <c r="H1813" s="46"/>
      <c r="I1813" s="46"/>
    </row>
    <row r="1814" spans="2:9">
      <c r="B1814" s="46"/>
      <c r="C1814" s="46"/>
      <c r="D1814" s="46"/>
      <c r="E1814" s="46"/>
      <c r="F1814" s="46"/>
      <c r="G1814" s="46"/>
      <c r="H1814" s="46"/>
      <c r="I1814" s="46"/>
    </row>
    <row r="1815" spans="2:9">
      <c r="B1815" s="46"/>
      <c r="C1815" s="46"/>
      <c r="D1815" s="46"/>
      <c r="E1815" s="46"/>
      <c r="F1815" s="46"/>
      <c r="G1815" s="46"/>
      <c r="H1815" s="46"/>
      <c r="I1815" s="46"/>
    </row>
    <row r="1816" spans="2:9">
      <c r="B1816" s="46"/>
      <c r="C1816" s="46"/>
      <c r="D1816" s="46"/>
      <c r="E1816" s="46"/>
      <c r="F1816" s="46"/>
      <c r="G1816" s="46"/>
      <c r="H1816" s="46"/>
      <c r="I1816" s="46"/>
    </row>
    <row r="1817" spans="2:9">
      <c r="B1817" s="46"/>
      <c r="C1817" s="46"/>
      <c r="D1817" s="46"/>
      <c r="E1817" s="46"/>
      <c r="F1817" s="46"/>
      <c r="G1817" s="46"/>
      <c r="H1817" s="46"/>
      <c r="I1817" s="46"/>
    </row>
    <row r="1818" spans="2:9">
      <c r="B1818" s="46"/>
      <c r="C1818" s="46"/>
      <c r="D1818" s="46"/>
      <c r="E1818" s="46"/>
      <c r="F1818" s="46"/>
      <c r="G1818" s="46"/>
      <c r="H1818" s="46"/>
      <c r="I1818" s="46"/>
    </row>
    <row r="1819" spans="2:9">
      <c r="B1819" s="46"/>
      <c r="C1819" s="46"/>
      <c r="D1819" s="46"/>
      <c r="E1819" s="46"/>
      <c r="F1819" s="46"/>
      <c r="G1819" s="46"/>
      <c r="H1819" s="46"/>
      <c r="I1819" s="46"/>
    </row>
    <row r="1820" spans="2:9">
      <c r="B1820" s="46"/>
      <c r="C1820" s="46"/>
      <c r="D1820" s="46"/>
      <c r="E1820" s="46"/>
      <c r="F1820" s="46"/>
      <c r="G1820" s="46"/>
      <c r="H1820" s="46"/>
      <c r="I1820" s="46"/>
    </row>
    <row r="1821" spans="2:9">
      <c r="B1821" s="46"/>
      <c r="C1821" s="46"/>
      <c r="D1821" s="46"/>
      <c r="E1821" s="46"/>
      <c r="F1821" s="46"/>
      <c r="G1821" s="46"/>
      <c r="H1821" s="46"/>
      <c r="I1821" s="46"/>
    </row>
    <row r="1822" spans="2:9">
      <c r="B1822" s="46"/>
      <c r="C1822" s="46"/>
      <c r="D1822" s="46"/>
      <c r="E1822" s="46"/>
      <c r="F1822" s="46"/>
      <c r="G1822" s="46"/>
      <c r="H1822" s="46"/>
      <c r="I1822" s="46"/>
    </row>
    <row r="1823" spans="2:9">
      <c r="B1823" s="46"/>
      <c r="C1823" s="46"/>
      <c r="D1823" s="46"/>
      <c r="E1823" s="46"/>
      <c r="F1823" s="46"/>
      <c r="G1823" s="46"/>
      <c r="H1823" s="46"/>
      <c r="I1823" s="46"/>
    </row>
    <row r="1824" spans="2:9">
      <c r="B1824" s="46"/>
      <c r="C1824" s="46"/>
      <c r="D1824" s="46"/>
      <c r="E1824" s="46"/>
      <c r="F1824" s="46"/>
      <c r="G1824" s="46"/>
      <c r="H1824" s="46"/>
      <c r="I1824" s="46"/>
    </row>
    <row r="1825" spans="2:9">
      <c r="B1825" s="46"/>
      <c r="C1825" s="46"/>
      <c r="D1825" s="46"/>
      <c r="E1825" s="46"/>
      <c r="F1825" s="46"/>
      <c r="G1825" s="46"/>
      <c r="H1825" s="46"/>
      <c r="I1825" s="46"/>
    </row>
    <row r="1826" spans="2:9">
      <c r="B1826" s="46"/>
      <c r="C1826" s="46"/>
      <c r="D1826" s="46"/>
      <c r="E1826" s="46"/>
      <c r="F1826" s="46"/>
      <c r="G1826" s="46"/>
      <c r="H1826" s="46"/>
      <c r="I1826" s="46"/>
    </row>
    <row r="1827" spans="2:9">
      <c r="B1827" s="46"/>
      <c r="C1827" s="46"/>
      <c r="D1827" s="46"/>
      <c r="E1827" s="46"/>
      <c r="F1827" s="46"/>
      <c r="G1827" s="46"/>
      <c r="H1827" s="46"/>
      <c r="I1827" s="46"/>
    </row>
    <row r="1828" spans="2:9">
      <c r="B1828" s="46"/>
      <c r="C1828" s="46"/>
      <c r="D1828" s="46"/>
      <c r="E1828" s="46"/>
      <c r="F1828" s="46"/>
      <c r="G1828" s="46"/>
      <c r="H1828" s="46"/>
      <c r="I1828" s="46"/>
    </row>
    <row r="1829" spans="2:9">
      <c r="B1829" s="46"/>
      <c r="C1829" s="46"/>
      <c r="D1829" s="46"/>
      <c r="E1829" s="46"/>
      <c r="F1829" s="46"/>
      <c r="G1829" s="46"/>
      <c r="H1829" s="46"/>
      <c r="I1829" s="46"/>
    </row>
    <row r="1830" spans="2:9">
      <c r="B1830" s="46"/>
      <c r="C1830" s="46"/>
      <c r="D1830" s="46"/>
      <c r="E1830" s="46"/>
      <c r="F1830" s="46"/>
      <c r="G1830" s="46"/>
      <c r="H1830" s="46"/>
      <c r="I1830" s="46"/>
    </row>
    <row r="1831" spans="2:9">
      <c r="B1831" s="46"/>
      <c r="C1831" s="46"/>
      <c r="D1831" s="46"/>
      <c r="E1831" s="46"/>
      <c r="F1831" s="46"/>
      <c r="G1831" s="46"/>
      <c r="H1831" s="46"/>
      <c r="I1831" s="46"/>
    </row>
    <row r="1832" spans="2:9">
      <c r="B1832" s="46"/>
      <c r="C1832" s="46"/>
      <c r="D1832" s="46"/>
      <c r="E1832" s="46"/>
      <c r="F1832" s="46"/>
      <c r="G1832" s="46"/>
      <c r="H1832" s="46"/>
      <c r="I1832" s="46"/>
    </row>
    <row r="1833" spans="2:9">
      <c r="B1833" s="46"/>
      <c r="C1833" s="46"/>
      <c r="D1833" s="46"/>
      <c r="E1833" s="46"/>
      <c r="F1833" s="46"/>
      <c r="G1833" s="46"/>
      <c r="H1833" s="46"/>
      <c r="I1833" s="46"/>
    </row>
    <row r="1834" spans="2:9">
      <c r="B1834" s="46"/>
      <c r="C1834" s="46"/>
      <c r="D1834" s="46"/>
      <c r="E1834" s="46"/>
      <c r="F1834" s="46"/>
      <c r="G1834" s="46"/>
      <c r="H1834" s="46"/>
      <c r="I1834" s="46"/>
    </row>
    <row r="1835" spans="2:9">
      <c r="B1835" s="46"/>
      <c r="C1835" s="46"/>
      <c r="D1835" s="46"/>
      <c r="E1835" s="46"/>
      <c r="F1835" s="46"/>
      <c r="G1835" s="46"/>
      <c r="H1835" s="46"/>
      <c r="I1835" s="46"/>
    </row>
    <row r="1836" spans="2:9">
      <c r="B1836" s="46"/>
      <c r="C1836" s="46"/>
      <c r="D1836" s="46"/>
      <c r="E1836" s="46"/>
      <c r="F1836" s="46"/>
      <c r="G1836" s="46"/>
      <c r="H1836" s="46"/>
      <c r="I1836" s="46"/>
    </row>
    <row r="1837" spans="2:9">
      <c r="B1837" s="46"/>
      <c r="C1837" s="46"/>
      <c r="D1837" s="46"/>
      <c r="E1837" s="46"/>
      <c r="F1837" s="46"/>
      <c r="G1837" s="46"/>
      <c r="H1837" s="46"/>
      <c r="I1837" s="46"/>
    </row>
    <row r="1838" spans="2:9">
      <c r="B1838" s="46"/>
      <c r="C1838" s="46"/>
      <c r="D1838" s="46"/>
      <c r="E1838" s="46"/>
      <c r="F1838" s="46"/>
      <c r="G1838" s="46"/>
      <c r="H1838" s="46"/>
      <c r="I1838" s="46"/>
    </row>
    <row r="1839" spans="2:9">
      <c r="B1839" s="46"/>
      <c r="C1839" s="46"/>
      <c r="D1839" s="46"/>
      <c r="E1839" s="46"/>
      <c r="F1839" s="46"/>
      <c r="G1839" s="46"/>
      <c r="H1839" s="46"/>
      <c r="I1839" s="46"/>
    </row>
    <row r="1840" spans="2:9">
      <c r="B1840" s="46"/>
      <c r="C1840" s="46"/>
      <c r="D1840" s="46"/>
      <c r="E1840" s="46"/>
      <c r="F1840" s="46"/>
      <c r="G1840" s="46"/>
      <c r="H1840" s="46"/>
      <c r="I1840" s="46"/>
    </row>
    <row r="1841" spans="2:9">
      <c r="B1841" s="46"/>
      <c r="C1841" s="46"/>
      <c r="D1841" s="46"/>
      <c r="E1841" s="46"/>
      <c r="F1841" s="46"/>
      <c r="G1841" s="46"/>
      <c r="H1841" s="46"/>
      <c r="I1841" s="46"/>
    </row>
    <row r="1842" spans="2:9">
      <c r="B1842" s="46"/>
      <c r="C1842" s="46"/>
      <c r="D1842" s="46"/>
      <c r="E1842" s="46"/>
      <c r="F1842" s="46"/>
      <c r="G1842" s="46"/>
      <c r="H1842" s="46"/>
      <c r="I1842" s="46"/>
    </row>
    <row r="1843" spans="2:9">
      <c r="B1843" s="46"/>
      <c r="C1843" s="46"/>
      <c r="D1843" s="46"/>
      <c r="E1843" s="46"/>
      <c r="F1843" s="46"/>
      <c r="G1843" s="46"/>
      <c r="H1843" s="46"/>
      <c r="I1843" s="46"/>
    </row>
    <row r="1844" spans="2:9">
      <c r="B1844" s="46"/>
      <c r="C1844" s="46"/>
      <c r="D1844" s="46"/>
      <c r="E1844" s="46"/>
      <c r="F1844" s="46"/>
      <c r="G1844" s="46"/>
      <c r="H1844" s="46"/>
      <c r="I1844" s="46"/>
    </row>
    <row r="1845" spans="2:9">
      <c r="B1845" s="46"/>
      <c r="C1845" s="46"/>
      <c r="D1845" s="46"/>
      <c r="E1845" s="46"/>
      <c r="F1845" s="46"/>
      <c r="G1845" s="46"/>
      <c r="H1845" s="46"/>
      <c r="I1845" s="46"/>
    </row>
    <row r="1846" spans="2:9">
      <c r="B1846" s="46"/>
      <c r="C1846" s="46"/>
      <c r="D1846" s="46"/>
      <c r="E1846" s="46"/>
      <c r="F1846" s="46"/>
      <c r="G1846" s="46"/>
      <c r="H1846" s="46"/>
      <c r="I1846" s="46"/>
    </row>
    <row r="1847" spans="2:9">
      <c r="B1847" s="46"/>
      <c r="C1847" s="46"/>
      <c r="D1847" s="46"/>
      <c r="E1847" s="46"/>
      <c r="F1847" s="46"/>
      <c r="G1847" s="46"/>
      <c r="H1847" s="46"/>
      <c r="I1847" s="46"/>
    </row>
    <row r="1848" spans="2:9">
      <c r="B1848" s="46"/>
      <c r="C1848" s="46"/>
      <c r="D1848" s="46"/>
      <c r="E1848" s="46"/>
      <c r="F1848" s="46"/>
      <c r="G1848" s="46"/>
      <c r="H1848" s="46"/>
      <c r="I1848" s="46"/>
    </row>
    <row r="1849" spans="2:9">
      <c r="B1849" s="46"/>
      <c r="C1849" s="46"/>
      <c r="D1849" s="46"/>
      <c r="E1849" s="46"/>
      <c r="F1849" s="46"/>
      <c r="G1849" s="46"/>
      <c r="H1849" s="46"/>
      <c r="I1849" s="46"/>
    </row>
    <row r="1850" spans="2:9">
      <c r="B1850" s="46"/>
      <c r="C1850" s="46"/>
      <c r="D1850" s="46"/>
      <c r="E1850" s="46"/>
      <c r="F1850" s="46"/>
      <c r="G1850" s="46"/>
      <c r="H1850" s="46"/>
      <c r="I1850" s="46"/>
    </row>
    <row r="1851" spans="2:9">
      <c r="B1851" s="46"/>
      <c r="C1851" s="46"/>
      <c r="D1851" s="46"/>
      <c r="E1851" s="46"/>
      <c r="F1851" s="46"/>
      <c r="G1851" s="46"/>
      <c r="H1851" s="46"/>
      <c r="I1851" s="46"/>
    </row>
    <row r="1852" spans="2:9">
      <c r="B1852" s="46"/>
      <c r="C1852" s="46"/>
      <c r="D1852" s="46"/>
      <c r="E1852" s="46"/>
      <c r="F1852" s="46"/>
      <c r="G1852" s="46"/>
      <c r="H1852" s="46"/>
      <c r="I1852" s="46"/>
    </row>
    <row r="1853" spans="2:9">
      <c r="B1853" s="46"/>
      <c r="C1853" s="46"/>
      <c r="D1853" s="46"/>
      <c r="E1853" s="46"/>
      <c r="F1853" s="46"/>
      <c r="G1853" s="46"/>
      <c r="H1853" s="46"/>
      <c r="I1853" s="46"/>
    </row>
    <row r="1854" spans="2:9">
      <c r="B1854" s="46"/>
      <c r="C1854" s="46"/>
      <c r="D1854" s="46"/>
      <c r="E1854" s="46"/>
      <c r="F1854" s="46"/>
      <c r="G1854" s="46"/>
      <c r="H1854" s="46"/>
      <c r="I1854" s="46"/>
    </row>
    <row r="1855" spans="2:9">
      <c r="B1855" s="46"/>
      <c r="C1855" s="46"/>
      <c r="D1855" s="46"/>
      <c r="E1855" s="46"/>
      <c r="F1855" s="46"/>
      <c r="G1855" s="46"/>
      <c r="H1855" s="46"/>
      <c r="I1855" s="46"/>
    </row>
    <row r="1856" spans="2:9">
      <c r="B1856" s="46"/>
      <c r="C1856" s="46"/>
      <c r="D1856" s="46"/>
      <c r="E1856" s="46"/>
      <c r="F1856" s="46"/>
      <c r="G1856" s="46"/>
      <c r="H1856" s="46"/>
      <c r="I1856" s="46"/>
    </row>
    <row r="1857" spans="2:9">
      <c r="B1857" s="46"/>
      <c r="C1857" s="46"/>
      <c r="D1857" s="46"/>
      <c r="E1857" s="46"/>
      <c r="F1857" s="46"/>
      <c r="G1857" s="46"/>
      <c r="H1857" s="46"/>
      <c r="I1857" s="46"/>
    </row>
    <row r="1858" spans="2:9">
      <c r="B1858" s="46"/>
      <c r="C1858" s="46"/>
      <c r="D1858" s="46"/>
      <c r="E1858" s="46"/>
      <c r="F1858" s="46"/>
      <c r="G1858" s="46"/>
      <c r="H1858" s="46"/>
      <c r="I1858" s="46"/>
    </row>
    <row r="1859" spans="2:9">
      <c r="B1859" s="46"/>
      <c r="C1859" s="46"/>
      <c r="D1859" s="46"/>
      <c r="E1859" s="46"/>
      <c r="F1859" s="46"/>
      <c r="G1859" s="46"/>
      <c r="H1859" s="46"/>
      <c r="I1859" s="46"/>
    </row>
    <row r="1860" spans="2:9">
      <c r="B1860" s="46"/>
      <c r="C1860" s="46"/>
      <c r="D1860" s="46"/>
      <c r="E1860" s="46"/>
      <c r="F1860" s="46"/>
      <c r="G1860" s="46"/>
      <c r="H1860" s="46"/>
      <c r="I1860" s="46"/>
    </row>
    <row r="1861" spans="2:9">
      <c r="B1861" s="46"/>
      <c r="C1861" s="46"/>
      <c r="D1861" s="46"/>
      <c r="E1861" s="46"/>
      <c r="F1861" s="46"/>
      <c r="G1861" s="46"/>
      <c r="H1861" s="46"/>
      <c r="I1861" s="46"/>
    </row>
    <row r="1862" spans="2:9">
      <c r="B1862" s="46"/>
      <c r="C1862" s="46"/>
      <c r="D1862" s="46"/>
      <c r="E1862" s="46"/>
      <c r="F1862" s="46"/>
      <c r="G1862" s="46"/>
      <c r="H1862" s="46"/>
      <c r="I1862" s="46"/>
    </row>
    <row r="1863" spans="2:9">
      <c r="B1863" s="46"/>
      <c r="C1863" s="46"/>
      <c r="D1863" s="46"/>
      <c r="E1863" s="46"/>
      <c r="F1863" s="46"/>
      <c r="G1863" s="46"/>
      <c r="H1863" s="46"/>
      <c r="I1863" s="46"/>
    </row>
    <row r="1864" spans="2:9">
      <c r="B1864" s="46"/>
      <c r="C1864" s="46"/>
      <c r="D1864" s="46"/>
      <c r="E1864" s="46"/>
      <c r="F1864" s="46"/>
      <c r="G1864" s="46"/>
      <c r="H1864" s="46"/>
      <c r="I1864" s="46"/>
    </row>
    <row r="1865" spans="2:9">
      <c r="B1865" s="46"/>
      <c r="C1865" s="46"/>
      <c r="D1865" s="46"/>
      <c r="E1865" s="46"/>
      <c r="F1865" s="46"/>
      <c r="G1865" s="46"/>
      <c r="H1865" s="46"/>
      <c r="I1865" s="46"/>
    </row>
    <row r="1866" spans="2:9">
      <c r="B1866" s="46"/>
      <c r="C1866" s="46"/>
      <c r="D1866" s="46"/>
      <c r="E1866" s="46"/>
      <c r="F1866" s="46"/>
      <c r="G1866" s="46"/>
      <c r="H1866" s="46"/>
      <c r="I1866" s="46"/>
    </row>
    <row r="1867" spans="2:9">
      <c r="B1867" s="46"/>
      <c r="C1867" s="46"/>
      <c r="D1867" s="46"/>
      <c r="E1867" s="46"/>
      <c r="F1867" s="46"/>
      <c r="G1867" s="46"/>
      <c r="H1867" s="46"/>
      <c r="I1867" s="46"/>
    </row>
    <row r="1868" spans="2:9">
      <c r="B1868" s="46"/>
      <c r="C1868" s="46"/>
      <c r="D1868" s="46"/>
      <c r="E1868" s="46"/>
      <c r="F1868" s="46"/>
      <c r="G1868" s="46"/>
      <c r="H1868" s="46"/>
      <c r="I1868" s="46"/>
    </row>
    <row r="1869" spans="2:9">
      <c r="B1869" s="46"/>
      <c r="C1869" s="46"/>
      <c r="D1869" s="46"/>
      <c r="E1869" s="46"/>
      <c r="F1869" s="46"/>
      <c r="G1869" s="46"/>
      <c r="H1869" s="46"/>
      <c r="I1869" s="46"/>
    </row>
    <row r="1870" spans="2:9">
      <c r="B1870" s="46"/>
      <c r="C1870" s="46"/>
      <c r="D1870" s="46"/>
      <c r="E1870" s="46"/>
      <c r="F1870" s="46"/>
      <c r="G1870" s="46"/>
      <c r="H1870" s="46"/>
      <c r="I1870" s="46"/>
    </row>
    <row r="1871" spans="2:9">
      <c r="B1871" s="46"/>
      <c r="C1871" s="46"/>
      <c r="D1871" s="46"/>
      <c r="E1871" s="46"/>
      <c r="F1871" s="46"/>
      <c r="G1871" s="46"/>
      <c r="H1871" s="46"/>
      <c r="I1871" s="46"/>
    </row>
    <row r="1872" spans="2:9">
      <c r="B1872" s="46"/>
      <c r="C1872" s="46"/>
      <c r="D1872" s="46"/>
      <c r="E1872" s="46"/>
      <c r="F1872" s="46"/>
      <c r="G1872" s="46"/>
      <c r="H1872" s="46"/>
      <c r="I1872" s="46"/>
    </row>
    <row r="1873" spans="2:9">
      <c r="B1873" s="46"/>
      <c r="C1873" s="46"/>
      <c r="D1873" s="46"/>
      <c r="E1873" s="46"/>
      <c r="F1873" s="46"/>
      <c r="G1873" s="46"/>
      <c r="H1873" s="46"/>
      <c r="I1873" s="46"/>
    </row>
    <row r="1874" spans="2:9">
      <c r="B1874" s="46"/>
      <c r="C1874" s="46"/>
      <c r="D1874" s="46"/>
      <c r="E1874" s="46"/>
      <c r="F1874" s="46"/>
      <c r="G1874" s="46"/>
      <c r="H1874" s="46"/>
      <c r="I1874" s="46"/>
    </row>
    <row r="1875" spans="2:9">
      <c r="B1875" s="46"/>
      <c r="C1875" s="46"/>
      <c r="D1875" s="46"/>
      <c r="E1875" s="46"/>
      <c r="F1875" s="46"/>
      <c r="G1875" s="46"/>
      <c r="H1875" s="46"/>
      <c r="I1875" s="46"/>
    </row>
    <row r="1876" spans="2:9">
      <c r="B1876" s="46"/>
      <c r="C1876" s="46"/>
      <c r="D1876" s="46"/>
      <c r="E1876" s="46"/>
      <c r="F1876" s="46"/>
      <c r="G1876" s="46"/>
      <c r="H1876" s="46"/>
      <c r="I1876" s="46"/>
    </row>
    <row r="1877" spans="2:9">
      <c r="B1877" s="46"/>
      <c r="C1877" s="46"/>
      <c r="D1877" s="46"/>
      <c r="E1877" s="46"/>
      <c r="F1877" s="46"/>
      <c r="G1877" s="46"/>
      <c r="H1877" s="46"/>
      <c r="I1877" s="46"/>
    </row>
    <row r="1878" spans="2:9">
      <c r="B1878" s="46"/>
      <c r="C1878" s="46"/>
      <c r="D1878" s="46"/>
      <c r="E1878" s="46"/>
      <c r="F1878" s="46"/>
      <c r="G1878" s="46"/>
      <c r="H1878" s="46"/>
      <c r="I1878" s="46"/>
    </row>
    <row r="1879" spans="2:9">
      <c r="B1879" s="46"/>
      <c r="C1879" s="46"/>
      <c r="D1879" s="46"/>
      <c r="E1879" s="46"/>
      <c r="F1879" s="46"/>
      <c r="G1879" s="46"/>
      <c r="H1879" s="46"/>
      <c r="I1879" s="46"/>
    </row>
    <row r="1880" spans="2:9">
      <c r="B1880" s="46"/>
      <c r="C1880" s="46"/>
      <c r="D1880" s="46"/>
      <c r="E1880" s="46"/>
      <c r="F1880" s="46"/>
      <c r="G1880" s="46"/>
      <c r="H1880" s="46"/>
      <c r="I1880" s="46"/>
    </row>
    <row r="1881" spans="2:9">
      <c r="B1881" s="46"/>
      <c r="C1881" s="46"/>
      <c r="D1881" s="46"/>
      <c r="E1881" s="46"/>
      <c r="F1881" s="46"/>
      <c r="G1881" s="46"/>
      <c r="H1881" s="46"/>
      <c r="I1881" s="46"/>
    </row>
    <row r="1882" spans="2:9">
      <c r="B1882" s="46"/>
      <c r="C1882" s="46"/>
      <c r="D1882" s="46"/>
      <c r="E1882" s="46"/>
      <c r="F1882" s="46"/>
      <c r="G1882" s="46"/>
      <c r="H1882" s="46"/>
      <c r="I1882" s="46"/>
    </row>
    <row r="1883" spans="2:9">
      <c r="B1883" s="46"/>
      <c r="C1883" s="46"/>
      <c r="D1883" s="46"/>
      <c r="E1883" s="46"/>
      <c r="F1883" s="46"/>
      <c r="G1883" s="46"/>
      <c r="H1883" s="46"/>
      <c r="I1883" s="46"/>
    </row>
    <row r="1884" spans="2:9">
      <c r="B1884" s="46"/>
      <c r="C1884" s="46"/>
      <c r="D1884" s="46"/>
      <c r="E1884" s="46"/>
      <c r="F1884" s="46"/>
      <c r="G1884" s="46"/>
      <c r="H1884" s="46"/>
      <c r="I1884" s="46"/>
    </row>
    <row r="1885" spans="2:9">
      <c r="B1885" s="46"/>
      <c r="C1885" s="46"/>
      <c r="D1885" s="46"/>
      <c r="E1885" s="46"/>
      <c r="F1885" s="46"/>
      <c r="G1885" s="46"/>
      <c r="H1885" s="46"/>
      <c r="I1885" s="46"/>
    </row>
    <row r="1886" spans="2:9">
      <c r="B1886" s="46"/>
      <c r="C1886" s="46"/>
      <c r="D1886" s="46"/>
      <c r="E1886" s="46"/>
      <c r="F1886" s="46"/>
      <c r="G1886" s="46"/>
      <c r="H1886" s="46"/>
      <c r="I1886" s="46"/>
    </row>
    <row r="1887" spans="2:9">
      <c r="B1887" s="46"/>
      <c r="C1887" s="46"/>
      <c r="D1887" s="46"/>
      <c r="E1887" s="46"/>
      <c r="F1887" s="46"/>
      <c r="G1887" s="46"/>
      <c r="H1887" s="46"/>
      <c r="I1887" s="46"/>
    </row>
    <row r="1888" spans="2:9">
      <c r="B1888" s="46"/>
      <c r="C1888" s="46"/>
      <c r="D1888" s="46"/>
      <c r="E1888" s="46"/>
      <c r="F1888" s="46"/>
      <c r="G1888" s="46"/>
      <c r="H1888" s="46"/>
      <c r="I1888" s="46"/>
    </row>
    <row r="1889" spans="2:9">
      <c r="B1889" s="46"/>
      <c r="C1889" s="46"/>
      <c r="D1889" s="46"/>
      <c r="E1889" s="46"/>
      <c r="F1889" s="46"/>
      <c r="G1889" s="46"/>
      <c r="H1889" s="46"/>
      <c r="I1889" s="46"/>
    </row>
    <row r="1890" spans="2:9">
      <c r="B1890" s="46"/>
      <c r="C1890" s="46"/>
      <c r="D1890" s="46"/>
      <c r="E1890" s="46"/>
      <c r="F1890" s="46"/>
      <c r="G1890" s="46"/>
      <c r="H1890" s="46"/>
      <c r="I1890" s="46"/>
    </row>
    <row r="1891" spans="2:9">
      <c r="B1891" s="46"/>
      <c r="C1891" s="46"/>
      <c r="D1891" s="46"/>
      <c r="E1891" s="46"/>
      <c r="F1891" s="46"/>
      <c r="G1891" s="46"/>
      <c r="H1891" s="46"/>
      <c r="I1891" s="46"/>
    </row>
    <row r="1892" spans="2:9">
      <c r="B1892" s="46"/>
      <c r="C1892" s="46"/>
      <c r="D1892" s="46"/>
      <c r="E1892" s="46"/>
      <c r="F1892" s="46"/>
      <c r="G1892" s="46"/>
      <c r="H1892" s="46"/>
      <c r="I1892" s="46"/>
    </row>
    <row r="1893" spans="2:9">
      <c r="B1893" s="46"/>
      <c r="C1893" s="46"/>
      <c r="D1893" s="46"/>
      <c r="E1893" s="46"/>
      <c r="F1893" s="46"/>
      <c r="G1893" s="46"/>
      <c r="H1893" s="46"/>
      <c r="I1893" s="46"/>
    </row>
    <row r="1894" spans="2:9">
      <c r="B1894" s="46"/>
      <c r="C1894" s="46"/>
      <c r="D1894" s="46"/>
      <c r="E1894" s="46"/>
      <c r="F1894" s="46"/>
      <c r="G1894" s="46"/>
      <c r="H1894" s="46"/>
      <c r="I1894" s="46"/>
    </row>
    <row r="1895" spans="2:9">
      <c r="B1895" s="46"/>
      <c r="C1895" s="46"/>
      <c r="D1895" s="46"/>
      <c r="E1895" s="46"/>
      <c r="F1895" s="46"/>
      <c r="G1895" s="46"/>
      <c r="H1895" s="46"/>
      <c r="I1895" s="46"/>
    </row>
    <row r="1896" spans="2:9">
      <c r="B1896" s="46"/>
      <c r="C1896" s="46"/>
      <c r="D1896" s="46"/>
      <c r="E1896" s="46"/>
      <c r="F1896" s="46"/>
      <c r="G1896" s="46"/>
      <c r="H1896" s="46"/>
      <c r="I1896" s="46"/>
    </row>
    <row r="1897" spans="2:9">
      <c r="B1897" s="46"/>
      <c r="C1897" s="46"/>
      <c r="D1897" s="46"/>
      <c r="E1897" s="46"/>
      <c r="F1897" s="46"/>
      <c r="G1897" s="46"/>
      <c r="H1897" s="46"/>
      <c r="I1897" s="46"/>
    </row>
    <row r="1898" spans="2:9">
      <c r="B1898" s="46"/>
      <c r="C1898" s="46"/>
      <c r="D1898" s="46"/>
      <c r="E1898" s="46"/>
      <c r="F1898" s="46"/>
      <c r="G1898" s="46"/>
      <c r="H1898" s="46"/>
      <c r="I1898" s="46"/>
    </row>
    <row r="1899" spans="2:9">
      <c r="B1899" s="46"/>
      <c r="C1899" s="46"/>
      <c r="D1899" s="46"/>
      <c r="E1899" s="46"/>
      <c r="F1899" s="46"/>
      <c r="G1899" s="46"/>
      <c r="H1899" s="46"/>
      <c r="I1899" s="46"/>
    </row>
    <row r="1900" spans="2:9">
      <c r="B1900" s="46"/>
      <c r="C1900" s="46"/>
      <c r="D1900" s="46"/>
      <c r="E1900" s="46"/>
      <c r="F1900" s="46"/>
      <c r="G1900" s="46"/>
      <c r="H1900" s="46"/>
      <c r="I1900" s="46"/>
    </row>
    <row r="1901" spans="2:9">
      <c r="B1901" s="46"/>
      <c r="C1901" s="46"/>
      <c r="D1901" s="46"/>
      <c r="E1901" s="46"/>
      <c r="F1901" s="46"/>
      <c r="G1901" s="46"/>
      <c r="H1901" s="46"/>
      <c r="I1901" s="46"/>
    </row>
    <row r="1902" spans="2:9">
      <c r="B1902" s="46"/>
      <c r="C1902" s="46"/>
      <c r="D1902" s="46"/>
      <c r="E1902" s="46"/>
      <c r="F1902" s="46"/>
      <c r="G1902" s="46"/>
      <c r="H1902" s="46"/>
      <c r="I1902" s="46"/>
    </row>
    <row r="1903" spans="2:9">
      <c r="B1903" s="46"/>
      <c r="C1903" s="46"/>
      <c r="D1903" s="46"/>
      <c r="E1903" s="46"/>
      <c r="F1903" s="46"/>
      <c r="G1903" s="46"/>
      <c r="H1903" s="46"/>
      <c r="I1903" s="46"/>
    </row>
    <row r="1904" spans="2:9">
      <c r="B1904" s="46"/>
      <c r="C1904" s="46"/>
      <c r="D1904" s="46"/>
      <c r="E1904" s="46"/>
      <c r="F1904" s="46"/>
      <c r="G1904" s="46"/>
      <c r="H1904" s="46"/>
      <c r="I1904" s="46"/>
    </row>
    <row r="1905" spans="2:9">
      <c r="B1905" s="46"/>
      <c r="C1905" s="46"/>
      <c r="D1905" s="46"/>
      <c r="E1905" s="46"/>
      <c r="F1905" s="46"/>
      <c r="G1905" s="46"/>
      <c r="H1905" s="46"/>
      <c r="I1905" s="46"/>
    </row>
    <row r="1906" spans="2:9">
      <c r="B1906" s="46"/>
      <c r="C1906" s="46"/>
      <c r="D1906" s="46"/>
      <c r="E1906" s="46"/>
      <c r="F1906" s="46"/>
      <c r="G1906" s="46"/>
      <c r="H1906" s="46"/>
      <c r="I1906" s="46"/>
    </row>
    <row r="1907" spans="2:9">
      <c r="B1907" s="46"/>
      <c r="C1907" s="46"/>
      <c r="D1907" s="46"/>
      <c r="E1907" s="46"/>
      <c r="F1907" s="46"/>
      <c r="G1907" s="46"/>
      <c r="H1907" s="46"/>
      <c r="I1907" s="46"/>
    </row>
    <row r="1908" spans="2:9">
      <c r="B1908" s="46"/>
      <c r="C1908" s="46"/>
      <c r="D1908" s="46"/>
      <c r="E1908" s="46"/>
      <c r="F1908" s="46"/>
      <c r="G1908" s="46"/>
      <c r="H1908" s="46"/>
      <c r="I1908" s="46"/>
    </row>
    <row r="1909" spans="2:9">
      <c r="B1909" s="46"/>
      <c r="C1909" s="46"/>
      <c r="D1909" s="46"/>
      <c r="E1909" s="46"/>
      <c r="F1909" s="46"/>
      <c r="G1909" s="46"/>
      <c r="H1909" s="46"/>
      <c r="I1909" s="46"/>
    </row>
    <row r="1910" spans="2:9">
      <c r="B1910" s="46"/>
      <c r="C1910" s="46"/>
      <c r="D1910" s="46"/>
      <c r="E1910" s="46"/>
      <c r="F1910" s="46"/>
      <c r="G1910" s="46"/>
      <c r="H1910" s="46"/>
      <c r="I1910" s="46"/>
    </row>
    <row r="1911" spans="2:9">
      <c r="B1911" s="46"/>
      <c r="C1911" s="46"/>
      <c r="D1911" s="46"/>
      <c r="E1911" s="46"/>
      <c r="F1911" s="46"/>
      <c r="G1911" s="46"/>
      <c r="H1911" s="46"/>
      <c r="I1911" s="46"/>
    </row>
    <row r="1912" spans="2:9">
      <c r="B1912" s="46"/>
      <c r="C1912" s="46"/>
      <c r="D1912" s="46"/>
      <c r="E1912" s="46"/>
      <c r="F1912" s="46"/>
      <c r="G1912" s="46"/>
      <c r="H1912" s="46"/>
      <c r="I1912" s="46"/>
    </row>
    <row r="1913" spans="2:9">
      <c r="B1913" s="46"/>
      <c r="C1913" s="46"/>
      <c r="D1913" s="46"/>
      <c r="E1913" s="46"/>
      <c r="F1913" s="46"/>
      <c r="G1913" s="46"/>
      <c r="H1913" s="46"/>
      <c r="I1913" s="46"/>
    </row>
    <row r="1914" spans="2:9">
      <c r="B1914" s="46"/>
      <c r="C1914" s="46"/>
      <c r="D1914" s="46"/>
      <c r="E1914" s="46"/>
      <c r="F1914" s="46"/>
      <c r="G1914" s="46"/>
      <c r="H1914" s="46"/>
      <c r="I1914" s="46"/>
    </row>
    <row r="1915" spans="2:9">
      <c r="B1915" s="46"/>
      <c r="C1915" s="46"/>
      <c r="D1915" s="46"/>
      <c r="E1915" s="46"/>
      <c r="F1915" s="46"/>
      <c r="G1915" s="46"/>
      <c r="H1915" s="46"/>
      <c r="I1915" s="46"/>
    </row>
    <row r="1916" spans="2:9">
      <c r="B1916" s="46"/>
      <c r="C1916" s="46"/>
      <c r="D1916" s="46"/>
      <c r="E1916" s="46"/>
      <c r="F1916" s="46"/>
      <c r="G1916" s="46"/>
      <c r="H1916" s="46"/>
      <c r="I1916" s="46"/>
    </row>
    <row r="1917" spans="2:9">
      <c r="B1917" s="46"/>
      <c r="C1917" s="46"/>
      <c r="D1917" s="46"/>
      <c r="E1917" s="46"/>
      <c r="F1917" s="46"/>
      <c r="G1917" s="46"/>
      <c r="H1917" s="46"/>
      <c r="I1917" s="46"/>
    </row>
    <row r="1918" spans="2:9">
      <c r="B1918" s="46"/>
      <c r="C1918" s="46"/>
      <c r="D1918" s="46"/>
      <c r="E1918" s="46"/>
      <c r="F1918" s="46"/>
      <c r="G1918" s="46"/>
      <c r="H1918" s="46"/>
      <c r="I1918" s="46"/>
    </row>
    <row r="1919" spans="2:9">
      <c r="B1919" s="46"/>
      <c r="C1919" s="46"/>
      <c r="D1919" s="46"/>
      <c r="E1919" s="46"/>
      <c r="F1919" s="46"/>
      <c r="G1919" s="46"/>
      <c r="H1919" s="46"/>
      <c r="I1919" s="46"/>
    </row>
    <row r="1920" spans="2:9">
      <c r="B1920" s="46"/>
      <c r="C1920" s="46"/>
      <c r="D1920" s="46"/>
      <c r="E1920" s="46"/>
      <c r="F1920" s="46"/>
      <c r="G1920" s="46"/>
      <c r="H1920" s="46"/>
      <c r="I1920" s="46"/>
    </row>
    <row r="1921" spans="2:9">
      <c r="B1921" s="46"/>
      <c r="C1921" s="46"/>
      <c r="D1921" s="46"/>
      <c r="E1921" s="46"/>
      <c r="F1921" s="46"/>
      <c r="G1921" s="46"/>
      <c r="H1921" s="46"/>
      <c r="I1921" s="46"/>
    </row>
    <row r="1922" spans="2:9">
      <c r="B1922" s="46"/>
      <c r="C1922" s="46"/>
      <c r="D1922" s="46"/>
      <c r="E1922" s="46"/>
      <c r="F1922" s="46"/>
      <c r="G1922" s="46"/>
      <c r="H1922" s="46"/>
      <c r="I1922" s="46"/>
    </row>
    <row r="1923" spans="2:9">
      <c r="B1923" s="46"/>
      <c r="C1923" s="46"/>
      <c r="D1923" s="46"/>
      <c r="E1923" s="46"/>
      <c r="F1923" s="46"/>
      <c r="G1923" s="46"/>
      <c r="H1923" s="46"/>
      <c r="I1923" s="46"/>
    </row>
    <row r="1924" spans="2:9">
      <c r="B1924" s="46"/>
      <c r="C1924" s="46"/>
      <c r="D1924" s="46"/>
      <c r="E1924" s="46"/>
      <c r="F1924" s="46"/>
      <c r="G1924" s="46"/>
      <c r="H1924" s="46"/>
      <c r="I1924" s="46"/>
    </row>
    <row r="1925" spans="2:9">
      <c r="B1925" s="46"/>
      <c r="C1925" s="46"/>
      <c r="D1925" s="46"/>
      <c r="E1925" s="46"/>
      <c r="F1925" s="46"/>
      <c r="G1925" s="46"/>
      <c r="H1925" s="46"/>
      <c r="I1925" s="46"/>
    </row>
    <row r="1926" spans="2:9">
      <c r="B1926" s="46"/>
      <c r="C1926" s="46"/>
      <c r="D1926" s="46"/>
      <c r="E1926" s="46"/>
      <c r="F1926" s="46"/>
      <c r="G1926" s="46"/>
      <c r="H1926" s="46"/>
      <c r="I1926" s="46"/>
    </row>
    <row r="1927" spans="2:9">
      <c r="B1927" s="46"/>
      <c r="C1927" s="46"/>
      <c r="D1927" s="46"/>
      <c r="E1927" s="46"/>
      <c r="F1927" s="46"/>
      <c r="G1927" s="46"/>
      <c r="H1927" s="46"/>
      <c r="I1927" s="46"/>
    </row>
    <row r="1928" spans="2:9">
      <c r="B1928" s="46"/>
      <c r="C1928" s="46"/>
      <c r="D1928" s="46"/>
      <c r="E1928" s="46"/>
      <c r="F1928" s="46"/>
      <c r="G1928" s="46"/>
      <c r="H1928" s="46"/>
      <c r="I1928" s="46"/>
    </row>
    <row r="1929" spans="2:9">
      <c r="B1929" s="46"/>
      <c r="C1929" s="46"/>
      <c r="D1929" s="46"/>
      <c r="E1929" s="46"/>
      <c r="F1929" s="46"/>
      <c r="G1929" s="46"/>
      <c r="H1929" s="46"/>
      <c r="I1929" s="46"/>
    </row>
    <row r="1930" spans="2:9">
      <c r="B1930" s="46"/>
      <c r="C1930" s="46"/>
      <c r="D1930" s="46"/>
      <c r="E1930" s="46"/>
      <c r="F1930" s="46"/>
      <c r="G1930" s="46"/>
      <c r="H1930" s="46"/>
      <c r="I1930" s="46"/>
    </row>
    <row r="1931" spans="2:9">
      <c r="B1931" s="46"/>
      <c r="C1931" s="46"/>
      <c r="D1931" s="46"/>
      <c r="E1931" s="46"/>
      <c r="F1931" s="46"/>
      <c r="G1931" s="46"/>
      <c r="H1931" s="46"/>
      <c r="I1931" s="46"/>
    </row>
    <row r="1932" spans="2:9">
      <c r="B1932" s="46"/>
      <c r="C1932" s="46"/>
      <c r="D1932" s="46"/>
      <c r="E1932" s="46"/>
      <c r="F1932" s="46"/>
      <c r="G1932" s="46"/>
      <c r="H1932" s="46"/>
      <c r="I1932" s="46"/>
    </row>
    <row r="1933" spans="2:9">
      <c r="B1933" s="46"/>
      <c r="C1933" s="46"/>
      <c r="D1933" s="46"/>
      <c r="E1933" s="46"/>
      <c r="F1933" s="46"/>
      <c r="G1933" s="46"/>
      <c r="H1933" s="46"/>
      <c r="I1933" s="46"/>
    </row>
    <row r="1934" spans="2:9">
      <c r="B1934" s="46"/>
      <c r="C1934" s="46"/>
      <c r="D1934" s="46"/>
      <c r="E1934" s="46"/>
      <c r="F1934" s="46"/>
      <c r="G1934" s="46"/>
      <c r="H1934" s="46"/>
      <c r="I1934" s="46"/>
    </row>
    <row r="1935" spans="2:9">
      <c r="B1935" s="46"/>
      <c r="C1935" s="46"/>
      <c r="D1935" s="46"/>
      <c r="E1935" s="46"/>
      <c r="F1935" s="46"/>
      <c r="G1935" s="46"/>
      <c r="H1935" s="46"/>
      <c r="I1935" s="46"/>
    </row>
    <row r="1936" spans="2:9">
      <c r="B1936" s="46"/>
      <c r="C1936" s="46"/>
      <c r="D1936" s="46"/>
      <c r="E1936" s="46"/>
      <c r="F1936" s="46"/>
      <c r="G1936" s="46"/>
      <c r="H1936" s="46"/>
      <c r="I1936" s="46"/>
    </row>
    <row r="1937" spans="2:9">
      <c r="B1937" s="46"/>
      <c r="C1937" s="46"/>
      <c r="D1937" s="46"/>
      <c r="E1937" s="46"/>
      <c r="F1937" s="46"/>
      <c r="G1937" s="46"/>
      <c r="H1937" s="46"/>
      <c r="I1937" s="46"/>
    </row>
    <row r="1938" spans="2:9">
      <c r="B1938" s="46"/>
      <c r="C1938" s="46"/>
      <c r="D1938" s="46"/>
      <c r="E1938" s="46"/>
      <c r="F1938" s="46"/>
      <c r="G1938" s="46"/>
      <c r="H1938" s="46"/>
      <c r="I1938" s="46"/>
    </row>
    <row r="1939" spans="2:9">
      <c r="B1939" s="46"/>
      <c r="C1939" s="46"/>
      <c r="D1939" s="46"/>
      <c r="E1939" s="46"/>
      <c r="F1939" s="46"/>
      <c r="G1939" s="46"/>
      <c r="H1939" s="46"/>
      <c r="I1939" s="46"/>
    </row>
    <row r="1940" spans="2:9">
      <c r="B1940" s="46"/>
      <c r="C1940" s="46"/>
      <c r="D1940" s="46"/>
      <c r="E1940" s="46"/>
      <c r="F1940" s="46"/>
      <c r="G1940" s="46"/>
      <c r="H1940" s="46"/>
      <c r="I1940" s="46"/>
    </row>
    <row r="1941" spans="2:9">
      <c r="B1941" s="46"/>
      <c r="C1941" s="46"/>
      <c r="D1941" s="46"/>
      <c r="E1941" s="46"/>
      <c r="F1941" s="46"/>
      <c r="G1941" s="46"/>
      <c r="H1941" s="46"/>
      <c r="I1941" s="46"/>
    </row>
    <row r="1942" spans="2:9">
      <c r="B1942" s="46"/>
      <c r="C1942" s="46"/>
      <c r="D1942" s="46"/>
      <c r="E1942" s="46"/>
      <c r="F1942" s="46"/>
      <c r="G1942" s="46"/>
      <c r="H1942" s="46"/>
      <c r="I1942" s="46"/>
    </row>
    <row r="1943" spans="2:9">
      <c r="B1943" s="46"/>
      <c r="C1943" s="46"/>
      <c r="D1943" s="46"/>
      <c r="E1943" s="46"/>
      <c r="F1943" s="46"/>
      <c r="G1943" s="46"/>
      <c r="H1943" s="46"/>
      <c r="I1943" s="46"/>
    </row>
    <row r="1944" spans="2:9">
      <c r="B1944" s="46"/>
      <c r="C1944" s="46"/>
      <c r="D1944" s="46"/>
      <c r="E1944" s="46"/>
      <c r="F1944" s="46"/>
      <c r="G1944" s="46"/>
      <c r="H1944" s="46"/>
      <c r="I1944" s="46"/>
    </row>
    <row r="1945" spans="2:9">
      <c r="B1945" s="46"/>
      <c r="C1945" s="46"/>
      <c r="D1945" s="46"/>
      <c r="E1945" s="46"/>
      <c r="F1945" s="46"/>
      <c r="G1945" s="46"/>
      <c r="H1945" s="46"/>
      <c r="I1945" s="46"/>
    </row>
    <row r="1946" spans="2:9">
      <c r="B1946" s="46"/>
      <c r="C1946" s="46"/>
      <c r="D1946" s="46"/>
      <c r="E1946" s="46"/>
      <c r="F1946" s="46"/>
      <c r="G1946" s="46"/>
      <c r="H1946" s="46"/>
      <c r="I1946" s="46"/>
    </row>
    <row r="1947" spans="2:9">
      <c r="B1947" s="46"/>
      <c r="C1947" s="46"/>
      <c r="D1947" s="46"/>
      <c r="E1947" s="46"/>
      <c r="F1947" s="46"/>
      <c r="G1947" s="46"/>
      <c r="H1947" s="46"/>
      <c r="I1947" s="46"/>
    </row>
    <row r="1948" spans="2:9">
      <c r="B1948" s="46"/>
      <c r="C1948" s="46"/>
      <c r="D1948" s="46"/>
      <c r="E1948" s="46"/>
      <c r="F1948" s="46"/>
      <c r="G1948" s="46"/>
      <c r="H1948" s="46"/>
      <c r="I1948" s="46"/>
    </row>
    <row r="1949" spans="2:9">
      <c r="B1949" s="46"/>
      <c r="C1949" s="46"/>
      <c r="D1949" s="46"/>
      <c r="E1949" s="46"/>
      <c r="F1949" s="46"/>
      <c r="G1949" s="46"/>
      <c r="H1949" s="46"/>
      <c r="I1949" s="46"/>
    </row>
    <row r="1950" spans="2:9">
      <c r="B1950" s="46"/>
      <c r="C1950" s="46"/>
      <c r="D1950" s="46"/>
      <c r="E1950" s="46"/>
      <c r="F1950" s="46"/>
      <c r="G1950" s="46"/>
      <c r="H1950" s="46"/>
      <c r="I1950" s="46"/>
    </row>
    <row r="1951" spans="2:9">
      <c r="B1951" s="46"/>
      <c r="C1951" s="46"/>
      <c r="D1951" s="46"/>
      <c r="E1951" s="46"/>
      <c r="F1951" s="46"/>
      <c r="G1951" s="46"/>
      <c r="H1951" s="46"/>
      <c r="I1951" s="46"/>
    </row>
    <row r="1952" spans="2:9">
      <c r="B1952" s="46"/>
      <c r="C1952" s="46"/>
      <c r="D1952" s="46"/>
      <c r="E1952" s="46"/>
      <c r="F1952" s="46"/>
      <c r="G1952" s="46"/>
      <c r="H1952" s="46"/>
      <c r="I1952" s="46"/>
    </row>
    <row r="1953" spans="2:9">
      <c r="B1953" s="46"/>
      <c r="C1953" s="46"/>
      <c r="D1953" s="46"/>
      <c r="E1953" s="46"/>
      <c r="F1953" s="46"/>
      <c r="G1953" s="46"/>
      <c r="H1953" s="46"/>
      <c r="I1953" s="46"/>
    </row>
    <row r="1954" spans="2:9">
      <c r="B1954" s="46"/>
      <c r="C1954" s="46"/>
      <c r="D1954" s="46"/>
      <c r="E1954" s="46"/>
      <c r="F1954" s="46"/>
      <c r="G1954" s="46"/>
      <c r="H1954" s="46"/>
      <c r="I1954" s="46"/>
    </row>
    <row r="1955" spans="2:9">
      <c r="B1955" s="46"/>
      <c r="C1955" s="46"/>
      <c r="D1955" s="46"/>
      <c r="E1955" s="46"/>
      <c r="F1955" s="46"/>
      <c r="G1955" s="46"/>
      <c r="H1955" s="46"/>
      <c r="I1955" s="46"/>
    </row>
    <row r="1956" spans="2:9">
      <c r="B1956" s="46"/>
      <c r="C1956" s="46"/>
      <c r="D1956" s="46"/>
      <c r="E1956" s="46"/>
      <c r="F1956" s="46"/>
      <c r="G1956" s="46"/>
      <c r="H1956" s="46"/>
      <c r="I1956" s="46"/>
    </row>
    <row r="1957" spans="2:9">
      <c r="B1957" s="46"/>
      <c r="C1957" s="46"/>
      <c r="D1957" s="46"/>
      <c r="E1957" s="46"/>
      <c r="F1957" s="46"/>
      <c r="G1957" s="46"/>
      <c r="H1957" s="46"/>
      <c r="I1957" s="46"/>
    </row>
    <row r="1958" spans="2:9">
      <c r="B1958" s="46"/>
      <c r="C1958" s="46"/>
      <c r="D1958" s="46"/>
      <c r="E1958" s="46"/>
      <c r="F1958" s="46"/>
      <c r="G1958" s="46"/>
      <c r="H1958" s="46"/>
      <c r="I1958" s="46"/>
    </row>
    <row r="1959" spans="2:9">
      <c r="B1959" s="46"/>
      <c r="C1959" s="46"/>
      <c r="D1959" s="46"/>
      <c r="E1959" s="46"/>
      <c r="F1959" s="46"/>
      <c r="G1959" s="46"/>
      <c r="H1959" s="46"/>
      <c r="I1959" s="46"/>
    </row>
    <row r="1960" spans="2:9">
      <c r="B1960" s="46"/>
      <c r="C1960" s="46"/>
      <c r="D1960" s="46"/>
      <c r="E1960" s="46"/>
      <c r="F1960" s="46"/>
      <c r="G1960" s="46"/>
      <c r="H1960" s="46"/>
      <c r="I1960" s="46"/>
    </row>
    <row r="1961" spans="2:9">
      <c r="B1961" s="46"/>
      <c r="C1961" s="46"/>
      <c r="D1961" s="46"/>
      <c r="E1961" s="46"/>
      <c r="F1961" s="46"/>
      <c r="G1961" s="46"/>
      <c r="H1961" s="46"/>
      <c r="I1961" s="46"/>
    </row>
    <row r="1962" spans="2:9">
      <c r="B1962" s="46"/>
      <c r="C1962" s="46"/>
      <c r="D1962" s="46"/>
      <c r="E1962" s="46"/>
      <c r="F1962" s="46"/>
      <c r="G1962" s="46"/>
      <c r="H1962" s="46"/>
      <c r="I1962" s="46"/>
    </row>
    <row r="1963" spans="2:9">
      <c r="B1963" s="46"/>
      <c r="C1963" s="46"/>
      <c r="D1963" s="46"/>
      <c r="E1963" s="46"/>
      <c r="F1963" s="46"/>
      <c r="G1963" s="46"/>
      <c r="H1963" s="46"/>
      <c r="I1963" s="46"/>
    </row>
    <row r="1964" spans="2:9">
      <c r="B1964" s="46"/>
      <c r="C1964" s="46"/>
      <c r="D1964" s="46"/>
      <c r="E1964" s="46"/>
      <c r="F1964" s="46"/>
      <c r="G1964" s="46"/>
      <c r="H1964" s="46"/>
      <c r="I1964" s="46"/>
    </row>
    <row r="1965" spans="2:9">
      <c r="B1965" s="46"/>
      <c r="C1965" s="46"/>
      <c r="D1965" s="46"/>
      <c r="E1965" s="46"/>
      <c r="F1965" s="46"/>
      <c r="G1965" s="46"/>
      <c r="H1965" s="46"/>
      <c r="I1965" s="46"/>
    </row>
    <row r="1966" spans="2:9">
      <c r="B1966" s="46"/>
      <c r="C1966" s="46"/>
      <c r="D1966" s="46"/>
      <c r="E1966" s="46"/>
      <c r="F1966" s="46"/>
      <c r="G1966" s="46"/>
      <c r="H1966" s="46"/>
      <c r="I1966" s="46"/>
    </row>
    <row r="1967" spans="2:9">
      <c r="B1967" s="46"/>
      <c r="C1967" s="46"/>
      <c r="D1967" s="46"/>
      <c r="E1967" s="46"/>
      <c r="F1967" s="46"/>
      <c r="G1967" s="46"/>
      <c r="H1967" s="46"/>
      <c r="I1967" s="46"/>
    </row>
    <row r="1968" spans="2:9">
      <c r="B1968" s="46"/>
      <c r="C1968" s="46"/>
      <c r="D1968" s="46"/>
      <c r="E1968" s="46"/>
      <c r="F1968" s="46"/>
      <c r="G1968" s="46"/>
      <c r="H1968" s="46"/>
      <c r="I1968" s="46"/>
    </row>
    <row r="1969" spans="2:9">
      <c r="B1969" s="46"/>
      <c r="C1969" s="46"/>
      <c r="D1969" s="46"/>
      <c r="E1969" s="46"/>
      <c r="F1969" s="46"/>
      <c r="G1969" s="46"/>
      <c r="H1969" s="46"/>
      <c r="I1969" s="46"/>
    </row>
    <row r="1970" spans="2:9">
      <c r="B1970" s="46"/>
      <c r="C1970" s="46"/>
      <c r="D1970" s="46"/>
      <c r="E1970" s="46"/>
      <c r="F1970" s="46"/>
      <c r="G1970" s="46"/>
      <c r="H1970" s="46"/>
      <c r="I1970" s="46"/>
    </row>
    <row r="1971" spans="2:9">
      <c r="B1971" s="46"/>
      <c r="C1971" s="46"/>
      <c r="D1971" s="46"/>
      <c r="E1971" s="46"/>
      <c r="F1971" s="46"/>
      <c r="G1971" s="46"/>
      <c r="H1971" s="46"/>
      <c r="I1971" s="46"/>
    </row>
    <row r="1972" spans="2:9">
      <c r="B1972" s="46"/>
      <c r="C1972" s="46"/>
      <c r="D1972" s="46"/>
      <c r="E1972" s="46"/>
      <c r="F1972" s="46"/>
      <c r="G1972" s="46"/>
      <c r="H1972" s="46"/>
      <c r="I1972" s="46"/>
    </row>
    <row r="1973" spans="2:9">
      <c r="B1973" s="46"/>
      <c r="C1973" s="46"/>
      <c r="D1973" s="46"/>
      <c r="E1973" s="46"/>
      <c r="F1973" s="46"/>
      <c r="G1973" s="46"/>
      <c r="H1973" s="46"/>
      <c r="I1973" s="46"/>
    </row>
    <row r="1974" spans="2:9">
      <c r="B1974" s="46"/>
      <c r="C1974" s="46"/>
      <c r="D1974" s="46"/>
      <c r="E1974" s="46"/>
      <c r="F1974" s="46"/>
      <c r="G1974" s="46"/>
      <c r="H1974" s="46"/>
      <c r="I1974" s="46"/>
    </row>
    <row r="1975" spans="2:9">
      <c r="B1975" s="46"/>
      <c r="C1975" s="46"/>
      <c r="D1975" s="46"/>
      <c r="E1975" s="46"/>
      <c r="F1975" s="46"/>
      <c r="G1975" s="46"/>
      <c r="H1975" s="46"/>
      <c r="I1975" s="46"/>
    </row>
    <row r="1976" spans="2:9">
      <c r="B1976" s="46"/>
      <c r="C1976" s="46"/>
      <c r="D1976" s="46"/>
      <c r="E1976" s="46"/>
      <c r="F1976" s="46"/>
      <c r="G1976" s="46"/>
      <c r="H1976" s="46"/>
      <c r="I1976" s="46"/>
    </row>
    <row r="1977" spans="2:9">
      <c r="B1977" s="46"/>
      <c r="C1977" s="46"/>
      <c r="D1977" s="46"/>
      <c r="E1977" s="46"/>
      <c r="F1977" s="46"/>
      <c r="G1977" s="46"/>
      <c r="H1977" s="46"/>
      <c r="I1977" s="46"/>
    </row>
    <row r="1978" spans="2:9">
      <c r="B1978" s="46"/>
      <c r="C1978" s="46"/>
      <c r="D1978" s="46"/>
      <c r="E1978" s="46"/>
      <c r="F1978" s="46"/>
      <c r="G1978" s="46"/>
      <c r="H1978" s="46"/>
      <c r="I1978" s="46"/>
    </row>
    <row r="1979" spans="2:9">
      <c r="B1979" s="46"/>
      <c r="C1979" s="46"/>
      <c r="D1979" s="46"/>
      <c r="E1979" s="46"/>
      <c r="F1979" s="46"/>
      <c r="G1979" s="46"/>
      <c r="H1979" s="46"/>
      <c r="I1979" s="46"/>
    </row>
    <row r="1980" spans="2:9">
      <c r="B1980" s="46"/>
      <c r="C1980" s="46"/>
      <c r="D1980" s="46"/>
      <c r="E1980" s="46"/>
      <c r="F1980" s="46"/>
      <c r="G1980" s="46"/>
      <c r="H1980" s="46"/>
      <c r="I1980" s="46"/>
    </row>
    <row r="1981" spans="2:9">
      <c r="B1981" s="46"/>
      <c r="C1981" s="46"/>
      <c r="D1981" s="46"/>
      <c r="E1981" s="46"/>
      <c r="F1981" s="46"/>
      <c r="G1981" s="46"/>
      <c r="H1981" s="46"/>
      <c r="I1981" s="46"/>
    </row>
    <row r="1982" spans="2:9">
      <c r="B1982" s="46"/>
      <c r="C1982" s="46"/>
      <c r="D1982" s="46"/>
      <c r="E1982" s="46"/>
      <c r="F1982" s="46"/>
      <c r="G1982" s="46"/>
      <c r="H1982" s="46"/>
      <c r="I1982" s="46"/>
    </row>
    <row r="1983" spans="2:9">
      <c r="B1983" s="46"/>
      <c r="C1983" s="46"/>
      <c r="D1983" s="46"/>
      <c r="E1983" s="46"/>
      <c r="F1983" s="46"/>
      <c r="G1983" s="46"/>
      <c r="H1983" s="46"/>
      <c r="I1983" s="46"/>
    </row>
    <row r="1984" spans="2:9">
      <c r="B1984" s="46"/>
      <c r="C1984" s="46"/>
      <c r="D1984" s="46"/>
      <c r="E1984" s="46"/>
      <c r="F1984" s="46"/>
      <c r="G1984" s="46"/>
      <c r="H1984" s="46"/>
      <c r="I1984" s="46"/>
    </row>
    <row r="1985" spans="2:9">
      <c r="B1985" s="46"/>
      <c r="C1985" s="46"/>
      <c r="D1985" s="46"/>
      <c r="E1985" s="46"/>
      <c r="F1985" s="46"/>
      <c r="G1985" s="46"/>
      <c r="H1985" s="46"/>
      <c r="I1985" s="46"/>
    </row>
    <row r="1986" spans="2:9">
      <c r="B1986" s="46"/>
      <c r="C1986" s="46"/>
      <c r="D1986" s="46"/>
      <c r="E1986" s="46"/>
      <c r="F1986" s="46"/>
      <c r="G1986" s="46"/>
      <c r="H1986" s="46"/>
      <c r="I1986" s="46"/>
    </row>
    <row r="1987" spans="2:9">
      <c r="B1987" s="46"/>
      <c r="C1987" s="46"/>
      <c r="D1987" s="46"/>
      <c r="E1987" s="46"/>
      <c r="F1987" s="46"/>
      <c r="G1987" s="46"/>
      <c r="H1987" s="46"/>
      <c r="I1987" s="46"/>
    </row>
    <row r="1988" spans="2:9">
      <c r="B1988" s="46"/>
      <c r="C1988" s="46"/>
      <c r="D1988" s="46"/>
      <c r="E1988" s="46"/>
      <c r="F1988" s="46"/>
      <c r="G1988" s="46"/>
      <c r="H1988" s="46"/>
      <c r="I1988" s="46"/>
    </row>
    <row r="1989" spans="2:9">
      <c r="B1989" s="46"/>
      <c r="C1989" s="46"/>
      <c r="D1989" s="46"/>
      <c r="E1989" s="46"/>
      <c r="F1989" s="46"/>
      <c r="G1989" s="46"/>
      <c r="H1989" s="46"/>
      <c r="I1989" s="46"/>
    </row>
    <row r="1990" spans="2:9">
      <c r="B1990" s="46"/>
      <c r="C1990" s="46"/>
      <c r="D1990" s="46"/>
      <c r="E1990" s="46"/>
      <c r="F1990" s="46"/>
      <c r="G1990" s="46"/>
      <c r="H1990" s="46"/>
      <c r="I1990" s="46"/>
    </row>
    <row r="1991" spans="2:9">
      <c r="B1991" s="46"/>
      <c r="C1991" s="46"/>
      <c r="D1991" s="46"/>
      <c r="E1991" s="46"/>
      <c r="F1991" s="46"/>
      <c r="G1991" s="46"/>
      <c r="H1991" s="46"/>
      <c r="I1991" s="46"/>
    </row>
    <row r="1992" spans="2:9">
      <c r="B1992" s="46"/>
      <c r="C1992" s="46"/>
      <c r="D1992" s="46"/>
      <c r="E1992" s="46"/>
      <c r="F1992" s="46"/>
      <c r="G1992" s="46"/>
      <c r="H1992" s="46"/>
      <c r="I1992" s="46"/>
    </row>
    <row r="1993" spans="2:9">
      <c r="B1993" s="46"/>
      <c r="C1993" s="46"/>
      <c r="D1993" s="46"/>
      <c r="E1993" s="46"/>
      <c r="F1993" s="46"/>
      <c r="G1993" s="46"/>
      <c r="H1993" s="46"/>
      <c r="I1993" s="46"/>
    </row>
    <row r="1994" spans="2:9">
      <c r="B1994" s="46"/>
      <c r="C1994" s="46"/>
      <c r="D1994" s="46"/>
      <c r="E1994" s="46"/>
      <c r="F1994" s="46"/>
      <c r="G1994" s="46"/>
      <c r="H1994" s="46"/>
      <c r="I1994" s="46"/>
    </row>
    <row r="1995" spans="2:9">
      <c r="B1995" s="46"/>
      <c r="C1995" s="46"/>
      <c r="D1995" s="46"/>
      <c r="E1995" s="46"/>
      <c r="F1995" s="46"/>
      <c r="G1995" s="46"/>
      <c r="H1995" s="46"/>
      <c r="I1995" s="46"/>
    </row>
    <row r="1996" spans="2:9">
      <c r="B1996" s="46"/>
      <c r="C1996" s="46"/>
      <c r="D1996" s="46"/>
      <c r="E1996" s="46"/>
      <c r="F1996" s="46"/>
      <c r="G1996" s="46"/>
      <c r="H1996" s="46"/>
      <c r="I1996" s="46"/>
    </row>
    <row r="1997" spans="2:9">
      <c r="B1997" s="46"/>
      <c r="C1997" s="46"/>
      <c r="D1997" s="46"/>
      <c r="E1997" s="46"/>
      <c r="F1997" s="46"/>
      <c r="G1997" s="46"/>
      <c r="H1997" s="46"/>
      <c r="I1997" s="46"/>
    </row>
    <row r="1998" spans="2:9">
      <c r="B1998" s="46"/>
      <c r="C1998" s="46"/>
      <c r="D1998" s="46"/>
      <c r="E1998" s="46"/>
      <c r="F1998" s="46"/>
      <c r="G1998" s="46"/>
      <c r="H1998" s="46"/>
      <c r="I1998" s="46"/>
    </row>
    <row r="1999" spans="2:9">
      <c r="B1999" s="46"/>
      <c r="C1999" s="46"/>
      <c r="D1999" s="46"/>
      <c r="E1999" s="46"/>
      <c r="F1999" s="46"/>
      <c r="G1999" s="46"/>
      <c r="H1999" s="46"/>
      <c r="I1999" s="46"/>
    </row>
    <row r="2000" spans="2:9">
      <c r="B2000" s="46"/>
      <c r="C2000" s="46"/>
      <c r="D2000" s="46"/>
      <c r="E2000" s="46"/>
      <c r="F2000" s="46"/>
      <c r="G2000" s="46"/>
      <c r="H2000" s="46"/>
      <c r="I2000" s="46"/>
    </row>
    <row r="2001" spans="2:9">
      <c r="B2001" s="46"/>
      <c r="C2001" s="46"/>
      <c r="D2001" s="46"/>
      <c r="E2001" s="46"/>
      <c r="F2001" s="46"/>
      <c r="G2001" s="46"/>
      <c r="H2001" s="46"/>
      <c r="I2001" s="46"/>
    </row>
    <row r="2002" spans="2:9">
      <c r="B2002" s="46"/>
      <c r="C2002" s="46"/>
      <c r="D2002" s="46"/>
      <c r="E2002" s="46"/>
      <c r="F2002" s="46"/>
      <c r="G2002" s="46"/>
      <c r="H2002" s="46"/>
      <c r="I2002" s="46"/>
    </row>
    <row r="2003" spans="2:9">
      <c r="B2003" s="46"/>
      <c r="C2003" s="46"/>
      <c r="D2003" s="46"/>
      <c r="E2003" s="46"/>
      <c r="F2003" s="46"/>
      <c r="G2003" s="46"/>
      <c r="H2003" s="46"/>
      <c r="I2003" s="46"/>
    </row>
    <row r="2004" spans="2:9">
      <c r="B2004" s="46"/>
      <c r="C2004" s="46"/>
      <c r="D2004" s="46"/>
      <c r="E2004" s="46"/>
      <c r="F2004" s="46"/>
      <c r="G2004" s="46"/>
      <c r="H2004" s="46"/>
      <c r="I2004" s="46"/>
    </row>
    <row r="2005" spans="2:9">
      <c r="B2005" s="46"/>
      <c r="C2005" s="46"/>
      <c r="D2005" s="46"/>
      <c r="E2005" s="46"/>
      <c r="F2005" s="46"/>
      <c r="G2005" s="46"/>
      <c r="H2005" s="46"/>
      <c r="I2005" s="46"/>
    </row>
    <row r="2006" spans="2:9">
      <c r="B2006" s="46"/>
      <c r="C2006" s="46"/>
      <c r="D2006" s="46"/>
      <c r="E2006" s="46"/>
      <c r="F2006" s="46"/>
      <c r="G2006" s="46"/>
      <c r="H2006" s="46"/>
      <c r="I2006" s="46"/>
    </row>
    <row r="2007" spans="2:9">
      <c r="B2007" s="46"/>
      <c r="C2007" s="46"/>
      <c r="D2007" s="46"/>
      <c r="E2007" s="46"/>
      <c r="F2007" s="46"/>
      <c r="G2007" s="46"/>
      <c r="H2007" s="46"/>
      <c r="I2007" s="46"/>
    </row>
    <row r="2008" spans="2:9">
      <c r="B2008" s="46"/>
      <c r="C2008" s="46"/>
      <c r="D2008" s="46"/>
      <c r="E2008" s="46"/>
      <c r="F2008" s="46"/>
      <c r="G2008" s="46"/>
      <c r="H2008" s="46"/>
      <c r="I2008" s="46"/>
    </row>
    <row r="2009" spans="2:9">
      <c r="B2009" s="46"/>
      <c r="C2009" s="46"/>
      <c r="D2009" s="46"/>
      <c r="E2009" s="46"/>
      <c r="F2009" s="46"/>
      <c r="G2009" s="46"/>
      <c r="H2009" s="46"/>
      <c r="I2009" s="46"/>
    </row>
    <row r="2010" spans="2:9">
      <c r="B2010" s="46"/>
      <c r="C2010" s="46"/>
      <c r="D2010" s="46"/>
      <c r="E2010" s="46"/>
      <c r="F2010" s="46"/>
      <c r="G2010" s="46"/>
      <c r="H2010" s="46"/>
      <c r="I2010" s="46"/>
    </row>
    <row r="2011" spans="2:9">
      <c r="B2011" s="46"/>
      <c r="C2011" s="46"/>
      <c r="D2011" s="46"/>
      <c r="E2011" s="46"/>
      <c r="F2011" s="46"/>
      <c r="G2011" s="46"/>
      <c r="H2011" s="46"/>
      <c r="I2011" s="46"/>
    </row>
    <row r="2012" spans="2:9">
      <c r="B2012" s="46"/>
      <c r="C2012" s="46"/>
      <c r="D2012" s="46"/>
      <c r="E2012" s="46"/>
      <c r="F2012" s="46"/>
      <c r="G2012" s="46"/>
      <c r="H2012" s="46"/>
      <c r="I2012" s="46"/>
    </row>
    <row r="2013" spans="2:9">
      <c r="B2013" s="46"/>
      <c r="C2013" s="46"/>
      <c r="D2013" s="46"/>
      <c r="E2013" s="46"/>
      <c r="F2013" s="46"/>
      <c r="G2013" s="46"/>
      <c r="H2013" s="46"/>
      <c r="I2013" s="46"/>
    </row>
    <row r="2014" spans="2:9">
      <c r="B2014" s="46"/>
      <c r="C2014" s="46"/>
      <c r="D2014" s="46"/>
      <c r="E2014" s="46"/>
      <c r="F2014" s="46"/>
      <c r="G2014" s="46"/>
      <c r="H2014" s="46"/>
      <c r="I2014" s="46"/>
    </row>
    <row r="2015" spans="2:9">
      <c r="B2015" s="46"/>
      <c r="C2015" s="46"/>
      <c r="D2015" s="46"/>
      <c r="E2015" s="46"/>
      <c r="F2015" s="46"/>
      <c r="G2015" s="46"/>
      <c r="H2015" s="46"/>
      <c r="I2015" s="46"/>
    </row>
    <row r="2016" spans="2:9">
      <c r="B2016" s="46"/>
      <c r="C2016" s="46"/>
      <c r="D2016" s="46"/>
      <c r="E2016" s="46"/>
      <c r="F2016" s="46"/>
      <c r="G2016" s="46"/>
      <c r="H2016" s="46"/>
      <c r="I2016" s="46"/>
    </row>
    <row r="2017" spans="2:9">
      <c r="B2017" s="46"/>
      <c r="C2017" s="46"/>
      <c r="D2017" s="46"/>
      <c r="E2017" s="46"/>
      <c r="F2017" s="46"/>
      <c r="G2017" s="46"/>
      <c r="H2017" s="46"/>
      <c r="I2017" s="46"/>
    </row>
    <row r="2018" spans="2:9">
      <c r="B2018" s="46"/>
      <c r="C2018" s="46"/>
      <c r="D2018" s="46"/>
      <c r="E2018" s="46"/>
      <c r="F2018" s="46"/>
      <c r="G2018" s="46"/>
      <c r="H2018" s="46"/>
      <c r="I2018" s="46"/>
    </row>
    <row r="2019" spans="2:9">
      <c r="B2019" s="46"/>
      <c r="C2019" s="46"/>
      <c r="D2019" s="46"/>
      <c r="E2019" s="46"/>
      <c r="F2019" s="46"/>
      <c r="G2019" s="46"/>
      <c r="H2019" s="46"/>
      <c r="I2019" s="46"/>
    </row>
    <row r="2020" spans="2:9">
      <c r="B2020" s="46"/>
      <c r="C2020" s="46"/>
      <c r="D2020" s="46"/>
      <c r="E2020" s="46"/>
      <c r="F2020" s="46"/>
      <c r="G2020" s="46"/>
      <c r="H2020" s="46"/>
      <c r="I2020" s="46"/>
    </row>
    <row r="2021" spans="2:9">
      <c r="B2021" s="46"/>
      <c r="C2021" s="46"/>
      <c r="D2021" s="46"/>
      <c r="E2021" s="46"/>
      <c r="F2021" s="46"/>
      <c r="G2021" s="46"/>
      <c r="H2021" s="46"/>
      <c r="I2021" s="46"/>
    </row>
    <row r="2022" spans="2:9">
      <c r="B2022" s="46"/>
      <c r="C2022" s="46"/>
      <c r="D2022" s="46"/>
      <c r="E2022" s="46"/>
      <c r="F2022" s="46"/>
      <c r="G2022" s="46"/>
      <c r="H2022" s="46"/>
      <c r="I2022" s="46"/>
    </row>
    <row r="2023" spans="2:9">
      <c r="B2023" s="46"/>
      <c r="C2023" s="46"/>
      <c r="D2023" s="46"/>
      <c r="E2023" s="46"/>
      <c r="F2023" s="46"/>
      <c r="G2023" s="46"/>
      <c r="H2023" s="46"/>
      <c r="I2023" s="46"/>
    </row>
    <row r="2024" spans="2:9">
      <c r="B2024" s="46"/>
      <c r="C2024" s="46"/>
      <c r="D2024" s="46"/>
      <c r="E2024" s="46"/>
      <c r="F2024" s="46"/>
      <c r="G2024" s="46"/>
      <c r="H2024" s="46"/>
      <c r="I2024" s="46"/>
    </row>
    <row r="2025" spans="2:9">
      <c r="B2025" s="46"/>
      <c r="C2025" s="46"/>
      <c r="D2025" s="46"/>
      <c r="E2025" s="46"/>
      <c r="F2025" s="46"/>
      <c r="G2025" s="46"/>
      <c r="H2025" s="46"/>
      <c r="I2025" s="46"/>
    </row>
    <row r="2026" spans="2:9">
      <c r="B2026" s="46"/>
      <c r="C2026" s="46"/>
      <c r="D2026" s="46"/>
      <c r="E2026" s="46"/>
      <c r="F2026" s="46"/>
      <c r="G2026" s="46"/>
      <c r="H2026" s="46"/>
      <c r="I2026" s="46"/>
    </row>
    <row r="2027" spans="2:9">
      <c r="B2027" s="46"/>
      <c r="C2027" s="46"/>
      <c r="D2027" s="46"/>
      <c r="E2027" s="46"/>
      <c r="F2027" s="46"/>
      <c r="G2027" s="46"/>
      <c r="H2027" s="46"/>
      <c r="I2027" s="46"/>
    </row>
    <row r="2028" spans="2:9">
      <c r="B2028" s="46"/>
      <c r="C2028" s="46"/>
      <c r="D2028" s="46"/>
      <c r="E2028" s="46"/>
      <c r="F2028" s="46"/>
      <c r="G2028" s="46"/>
      <c r="H2028" s="46"/>
      <c r="I2028" s="46"/>
    </row>
    <row r="2029" spans="2:9">
      <c r="B2029" s="46"/>
      <c r="C2029" s="46"/>
      <c r="D2029" s="46"/>
      <c r="E2029" s="46"/>
      <c r="F2029" s="46"/>
      <c r="G2029" s="46"/>
      <c r="H2029" s="46"/>
      <c r="I2029" s="46"/>
    </row>
    <row r="2030" spans="2:9">
      <c r="B2030" s="46"/>
      <c r="C2030" s="46"/>
      <c r="D2030" s="46"/>
      <c r="E2030" s="46"/>
      <c r="F2030" s="46"/>
      <c r="G2030" s="46"/>
      <c r="H2030" s="46"/>
      <c r="I2030" s="46"/>
    </row>
    <row r="2031" spans="2:9">
      <c r="B2031" s="46"/>
      <c r="C2031" s="46"/>
      <c r="D2031" s="46"/>
      <c r="E2031" s="46"/>
      <c r="F2031" s="46"/>
      <c r="G2031" s="46"/>
      <c r="H2031" s="46"/>
      <c r="I2031" s="46"/>
    </row>
    <row r="2032" spans="2:9">
      <c r="B2032" s="46"/>
      <c r="C2032" s="46"/>
      <c r="D2032" s="46"/>
      <c r="E2032" s="46"/>
      <c r="F2032" s="46"/>
      <c r="G2032" s="46"/>
      <c r="H2032" s="46"/>
      <c r="I2032" s="46"/>
    </row>
    <row r="2033" spans="2:9">
      <c r="B2033" s="46"/>
      <c r="C2033" s="46"/>
      <c r="D2033" s="46"/>
      <c r="E2033" s="46"/>
      <c r="F2033" s="46"/>
      <c r="G2033" s="46"/>
      <c r="H2033" s="46"/>
      <c r="I2033" s="46"/>
    </row>
    <row r="2034" spans="2:9">
      <c r="B2034" s="46"/>
      <c r="C2034" s="46"/>
      <c r="D2034" s="46"/>
      <c r="E2034" s="46"/>
      <c r="F2034" s="46"/>
      <c r="G2034" s="46"/>
      <c r="H2034" s="46"/>
      <c r="I2034" s="46"/>
    </row>
    <row r="2035" spans="2:9">
      <c r="B2035" s="46"/>
      <c r="C2035" s="46"/>
      <c r="D2035" s="46"/>
      <c r="E2035" s="46"/>
      <c r="F2035" s="46"/>
      <c r="G2035" s="46"/>
      <c r="H2035" s="46"/>
      <c r="I2035" s="46"/>
    </row>
    <row r="2036" spans="2:9">
      <c r="B2036" s="46"/>
      <c r="C2036" s="46"/>
      <c r="D2036" s="46"/>
      <c r="E2036" s="46"/>
      <c r="F2036" s="46"/>
      <c r="G2036" s="46"/>
      <c r="H2036" s="46"/>
      <c r="I2036" s="46"/>
    </row>
    <row r="2037" spans="2:9">
      <c r="B2037" s="46"/>
      <c r="C2037" s="46"/>
      <c r="D2037" s="46"/>
      <c r="E2037" s="46"/>
      <c r="F2037" s="46"/>
      <c r="G2037" s="46"/>
      <c r="H2037" s="46"/>
      <c r="I2037" s="46"/>
    </row>
    <row r="2038" spans="2:9">
      <c r="B2038" s="46"/>
      <c r="C2038" s="46"/>
      <c r="D2038" s="46"/>
      <c r="E2038" s="46"/>
      <c r="F2038" s="46"/>
      <c r="G2038" s="46"/>
      <c r="H2038" s="46"/>
      <c r="I2038" s="46"/>
    </row>
    <row r="2039" spans="2:9">
      <c r="B2039" s="46"/>
      <c r="C2039" s="46"/>
      <c r="D2039" s="46"/>
      <c r="E2039" s="46"/>
      <c r="F2039" s="46"/>
      <c r="G2039" s="46"/>
      <c r="H2039" s="46"/>
      <c r="I2039" s="46"/>
    </row>
    <row r="2040" spans="2:9">
      <c r="B2040" s="46"/>
      <c r="C2040" s="46"/>
      <c r="D2040" s="46"/>
      <c r="E2040" s="46"/>
      <c r="F2040" s="46"/>
      <c r="G2040" s="46"/>
      <c r="H2040" s="46"/>
      <c r="I2040" s="46"/>
    </row>
    <row r="2041" spans="2:9">
      <c r="B2041" s="46"/>
      <c r="C2041" s="46"/>
      <c r="D2041" s="46"/>
      <c r="E2041" s="46"/>
      <c r="F2041" s="46"/>
      <c r="G2041" s="46"/>
      <c r="H2041" s="46"/>
      <c r="I2041" s="46"/>
    </row>
    <row r="2042" spans="2:9">
      <c r="B2042" s="46"/>
      <c r="C2042" s="46"/>
      <c r="D2042" s="46"/>
      <c r="E2042" s="46"/>
      <c r="F2042" s="46"/>
      <c r="G2042" s="46"/>
      <c r="H2042" s="46"/>
      <c r="I2042" s="46"/>
    </row>
    <row r="2043" spans="2:9">
      <c r="B2043" s="46"/>
      <c r="C2043" s="46"/>
      <c r="D2043" s="46"/>
      <c r="E2043" s="46"/>
      <c r="F2043" s="46"/>
      <c r="G2043" s="46"/>
      <c r="H2043" s="46"/>
      <c r="I2043" s="46"/>
    </row>
    <row r="2044" spans="2:9">
      <c r="B2044" s="46"/>
      <c r="C2044" s="46"/>
      <c r="D2044" s="46"/>
      <c r="E2044" s="46"/>
      <c r="F2044" s="46"/>
      <c r="G2044" s="46"/>
      <c r="H2044" s="46"/>
      <c r="I2044" s="46"/>
    </row>
    <row r="2045" spans="2:9">
      <c r="B2045" s="46"/>
      <c r="C2045" s="46"/>
      <c r="D2045" s="46"/>
      <c r="E2045" s="46"/>
      <c r="F2045" s="46"/>
      <c r="G2045" s="46"/>
      <c r="H2045" s="46"/>
      <c r="I2045" s="46"/>
    </row>
    <row r="2046" spans="2:9">
      <c r="B2046" s="46"/>
      <c r="C2046" s="46"/>
      <c r="D2046" s="46"/>
      <c r="E2046" s="46"/>
      <c r="F2046" s="46"/>
      <c r="G2046" s="46"/>
      <c r="H2046" s="46"/>
      <c r="I2046" s="46"/>
    </row>
    <row r="2047" spans="2:9">
      <c r="B2047" s="46"/>
      <c r="C2047" s="46"/>
      <c r="D2047" s="46"/>
      <c r="E2047" s="46"/>
      <c r="F2047" s="46"/>
      <c r="G2047" s="46"/>
      <c r="H2047" s="46"/>
      <c r="I2047" s="46"/>
    </row>
    <row r="2048" spans="2:9">
      <c r="B2048" s="46"/>
      <c r="C2048" s="46"/>
      <c r="D2048" s="46"/>
      <c r="E2048" s="46"/>
      <c r="F2048" s="46"/>
      <c r="G2048" s="46"/>
      <c r="H2048" s="46"/>
      <c r="I2048" s="46"/>
    </row>
    <row r="2049" spans="2:9">
      <c r="B2049" s="46"/>
      <c r="C2049" s="46"/>
      <c r="D2049" s="46"/>
      <c r="E2049" s="46"/>
      <c r="F2049" s="46"/>
      <c r="G2049" s="46"/>
      <c r="H2049" s="46"/>
      <c r="I2049" s="46"/>
    </row>
    <row r="2050" spans="2:9">
      <c r="B2050" s="46"/>
      <c r="C2050" s="46"/>
      <c r="D2050" s="46"/>
      <c r="E2050" s="46"/>
      <c r="F2050" s="46"/>
      <c r="G2050" s="46"/>
      <c r="H2050" s="46"/>
      <c r="I2050" s="46"/>
    </row>
    <row r="2051" spans="2:9">
      <c r="B2051" s="46"/>
      <c r="C2051" s="46"/>
      <c r="D2051" s="46"/>
      <c r="E2051" s="46"/>
      <c r="F2051" s="46"/>
      <c r="G2051" s="46"/>
      <c r="H2051" s="46"/>
      <c r="I2051" s="46"/>
    </row>
    <row r="2052" spans="2:9">
      <c r="B2052" s="46"/>
      <c r="C2052" s="46"/>
      <c r="D2052" s="46"/>
      <c r="E2052" s="46"/>
      <c r="F2052" s="46"/>
      <c r="G2052" s="46"/>
      <c r="H2052" s="46"/>
      <c r="I2052" s="46"/>
    </row>
    <row r="2053" spans="2:9">
      <c r="B2053" s="46"/>
      <c r="C2053" s="46"/>
      <c r="D2053" s="46"/>
      <c r="E2053" s="46"/>
      <c r="F2053" s="46"/>
      <c r="G2053" s="46"/>
      <c r="H2053" s="46"/>
      <c r="I2053" s="46"/>
    </row>
    <row r="2054" spans="2:9">
      <c r="B2054" s="46"/>
      <c r="C2054" s="46"/>
      <c r="D2054" s="46"/>
      <c r="E2054" s="46"/>
      <c r="F2054" s="46"/>
      <c r="G2054" s="46"/>
      <c r="H2054" s="46"/>
      <c r="I2054" s="46"/>
    </row>
    <row r="2055" spans="2:9">
      <c r="B2055" s="46"/>
      <c r="C2055" s="46"/>
      <c r="D2055" s="46"/>
      <c r="E2055" s="46"/>
      <c r="F2055" s="46"/>
      <c r="G2055" s="46"/>
      <c r="H2055" s="46"/>
      <c r="I2055" s="46"/>
    </row>
    <row r="2056" spans="2:9">
      <c r="B2056" s="46"/>
      <c r="C2056" s="46"/>
      <c r="D2056" s="46"/>
      <c r="E2056" s="46"/>
      <c r="F2056" s="46"/>
      <c r="G2056" s="46"/>
      <c r="H2056" s="46"/>
      <c r="I2056" s="46"/>
    </row>
    <row r="2057" spans="2:9">
      <c r="B2057" s="46"/>
      <c r="C2057" s="46"/>
      <c r="D2057" s="46"/>
      <c r="E2057" s="46"/>
      <c r="F2057" s="46"/>
      <c r="G2057" s="46"/>
      <c r="H2057" s="46"/>
      <c r="I2057" s="46"/>
    </row>
    <row r="2058" spans="2:9">
      <c r="B2058" s="46"/>
      <c r="C2058" s="46"/>
      <c r="D2058" s="46"/>
      <c r="E2058" s="46"/>
      <c r="F2058" s="46"/>
      <c r="G2058" s="46"/>
      <c r="H2058" s="46"/>
      <c r="I2058" s="46"/>
    </row>
    <row r="2059" spans="2:9">
      <c r="B2059" s="46"/>
      <c r="C2059" s="46"/>
      <c r="D2059" s="46"/>
      <c r="E2059" s="46"/>
      <c r="F2059" s="46"/>
      <c r="G2059" s="46"/>
      <c r="H2059" s="46"/>
      <c r="I2059" s="46"/>
    </row>
    <row r="2060" spans="2:9">
      <c r="B2060" s="46"/>
      <c r="C2060" s="46"/>
      <c r="D2060" s="46"/>
      <c r="E2060" s="46"/>
      <c r="F2060" s="46"/>
      <c r="G2060" s="46"/>
      <c r="H2060" s="46"/>
      <c r="I2060" s="46"/>
    </row>
    <row r="2061" spans="2:9">
      <c r="B2061" s="46"/>
      <c r="C2061" s="46"/>
      <c r="D2061" s="46"/>
      <c r="E2061" s="46"/>
      <c r="F2061" s="46"/>
      <c r="G2061" s="46"/>
      <c r="H2061" s="46"/>
      <c r="I2061" s="46"/>
    </row>
    <row r="2062" spans="2:9">
      <c r="B2062" s="46"/>
      <c r="C2062" s="46"/>
      <c r="D2062" s="46"/>
      <c r="E2062" s="46"/>
      <c r="F2062" s="46"/>
      <c r="G2062" s="46"/>
      <c r="H2062" s="46"/>
      <c r="I2062" s="46"/>
    </row>
    <row r="2063" spans="2:9">
      <c r="B2063" s="46"/>
      <c r="C2063" s="46"/>
      <c r="D2063" s="46"/>
      <c r="E2063" s="46"/>
      <c r="F2063" s="46"/>
      <c r="G2063" s="46"/>
      <c r="H2063" s="46"/>
      <c r="I2063" s="46"/>
    </row>
    <row r="2064" spans="2:9">
      <c r="B2064" s="46"/>
      <c r="C2064" s="46"/>
      <c r="D2064" s="46"/>
      <c r="E2064" s="46"/>
      <c r="F2064" s="46"/>
      <c r="G2064" s="46"/>
      <c r="H2064" s="46"/>
      <c r="I2064" s="46"/>
    </row>
    <row r="2065" spans="2:9">
      <c r="B2065" s="46"/>
      <c r="C2065" s="46"/>
      <c r="D2065" s="46"/>
      <c r="E2065" s="46"/>
      <c r="F2065" s="46"/>
      <c r="G2065" s="46"/>
      <c r="H2065" s="46"/>
      <c r="I2065" s="46"/>
    </row>
    <row r="2066" spans="2:9">
      <c r="B2066" s="46"/>
      <c r="C2066" s="46"/>
      <c r="D2066" s="46"/>
      <c r="E2066" s="46"/>
      <c r="F2066" s="46"/>
      <c r="G2066" s="46"/>
      <c r="H2066" s="46"/>
      <c r="I2066" s="46"/>
    </row>
    <row r="2067" spans="2:9">
      <c r="B2067" s="46"/>
      <c r="C2067" s="46"/>
      <c r="D2067" s="46"/>
      <c r="E2067" s="46"/>
      <c r="F2067" s="46"/>
      <c r="G2067" s="46"/>
      <c r="H2067" s="46"/>
      <c r="I2067" s="46"/>
    </row>
    <row r="2068" spans="2:9">
      <c r="B2068" s="46"/>
      <c r="C2068" s="46"/>
      <c r="D2068" s="46"/>
      <c r="E2068" s="46"/>
      <c r="F2068" s="46"/>
      <c r="G2068" s="46"/>
      <c r="H2068" s="46"/>
      <c r="I2068" s="46"/>
    </row>
    <row r="2069" spans="2:9">
      <c r="B2069" s="46"/>
      <c r="C2069" s="46"/>
      <c r="D2069" s="46"/>
      <c r="E2069" s="46"/>
      <c r="F2069" s="46"/>
      <c r="G2069" s="46"/>
      <c r="H2069" s="46"/>
      <c r="I2069" s="46"/>
    </row>
    <row r="2070" spans="2:9">
      <c r="B2070" s="46"/>
      <c r="C2070" s="46"/>
      <c r="D2070" s="46"/>
      <c r="E2070" s="46"/>
      <c r="F2070" s="46"/>
      <c r="G2070" s="46"/>
      <c r="H2070" s="46"/>
      <c r="I2070" s="46"/>
    </row>
    <row r="2071" spans="2:9">
      <c r="B2071" s="46"/>
      <c r="C2071" s="46"/>
      <c r="D2071" s="46"/>
      <c r="E2071" s="46"/>
      <c r="F2071" s="46"/>
      <c r="G2071" s="46"/>
      <c r="H2071" s="46"/>
      <c r="I2071" s="46"/>
    </row>
    <row r="2072" spans="2:9">
      <c r="B2072" s="46"/>
      <c r="C2072" s="46"/>
      <c r="D2072" s="46"/>
      <c r="E2072" s="46"/>
      <c r="F2072" s="46"/>
      <c r="G2072" s="46"/>
      <c r="H2072" s="46"/>
      <c r="I2072" s="46"/>
    </row>
    <row r="2073" spans="2:9">
      <c r="B2073" s="46"/>
      <c r="C2073" s="46"/>
      <c r="D2073" s="46"/>
      <c r="E2073" s="46"/>
      <c r="F2073" s="46"/>
      <c r="G2073" s="46"/>
      <c r="H2073" s="46"/>
      <c r="I2073" s="46"/>
    </row>
    <row r="2074" spans="2:9">
      <c r="B2074" s="46"/>
      <c r="C2074" s="46"/>
      <c r="D2074" s="46"/>
      <c r="E2074" s="46"/>
      <c r="F2074" s="46"/>
      <c r="G2074" s="46"/>
      <c r="H2074" s="46"/>
      <c r="I2074" s="46"/>
    </row>
    <row r="2075" spans="2:9">
      <c r="B2075" s="46"/>
      <c r="C2075" s="46"/>
      <c r="D2075" s="46"/>
      <c r="E2075" s="46"/>
      <c r="F2075" s="46"/>
      <c r="G2075" s="46"/>
      <c r="H2075" s="46"/>
      <c r="I2075" s="46"/>
    </row>
    <row r="2076" spans="2:9">
      <c r="B2076" s="46"/>
      <c r="C2076" s="46"/>
      <c r="D2076" s="46"/>
      <c r="E2076" s="46"/>
      <c r="F2076" s="46"/>
      <c r="G2076" s="46"/>
      <c r="H2076" s="46"/>
      <c r="I2076" s="46"/>
    </row>
    <row r="2077" spans="2:9">
      <c r="B2077" s="46"/>
      <c r="C2077" s="46"/>
      <c r="D2077" s="46"/>
      <c r="E2077" s="46"/>
      <c r="F2077" s="46"/>
      <c r="G2077" s="46"/>
      <c r="H2077" s="46"/>
      <c r="I2077" s="46"/>
    </row>
    <row r="2078" spans="2:9">
      <c r="B2078" s="46"/>
      <c r="C2078" s="46"/>
      <c r="D2078" s="46"/>
      <c r="E2078" s="46"/>
      <c r="F2078" s="46"/>
      <c r="G2078" s="46"/>
      <c r="H2078" s="46"/>
      <c r="I2078" s="46"/>
    </row>
    <row r="2079" spans="2:9">
      <c r="B2079" s="46"/>
      <c r="C2079" s="46"/>
      <c r="D2079" s="46"/>
      <c r="E2079" s="46"/>
      <c r="F2079" s="46"/>
      <c r="G2079" s="46"/>
      <c r="H2079" s="46"/>
      <c r="I2079" s="46"/>
    </row>
    <row r="2080" spans="2:9">
      <c r="B2080" s="46"/>
      <c r="C2080" s="46"/>
      <c r="D2080" s="46"/>
      <c r="E2080" s="46"/>
      <c r="F2080" s="46"/>
      <c r="G2080" s="46"/>
      <c r="H2080" s="46"/>
      <c r="I2080" s="46"/>
    </row>
    <row r="2081" spans="2:9">
      <c r="B2081" s="46"/>
      <c r="C2081" s="46"/>
      <c r="D2081" s="46"/>
      <c r="E2081" s="46"/>
      <c r="F2081" s="46"/>
      <c r="G2081" s="46"/>
      <c r="H2081" s="46"/>
      <c r="I2081" s="46"/>
    </row>
    <row r="2082" spans="2:9">
      <c r="B2082" s="46"/>
      <c r="C2082" s="46"/>
      <c r="D2082" s="46"/>
      <c r="E2082" s="46"/>
      <c r="F2082" s="46"/>
      <c r="G2082" s="46"/>
      <c r="H2082" s="46"/>
      <c r="I2082" s="46"/>
    </row>
    <row r="2083" spans="2:9">
      <c r="B2083" s="46"/>
      <c r="C2083" s="46"/>
      <c r="D2083" s="46"/>
      <c r="E2083" s="46"/>
      <c r="F2083" s="46"/>
      <c r="G2083" s="46"/>
      <c r="H2083" s="46"/>
      <c r="I2083" s="46"/>
    </row>
    <row r="2084" spans="2:9">
      <c r="B2084" s="46"/>
      <c r="C2084" s="46"/>
      <c r="D2084" s="46"/>
      <c r="E2084" s="46"/>
      <c r="F2084" s="46"/>
      <c r="G2084" s="46"/>
      <c r="H2084" s="46"/>
      <c r="I2084" s="46"/>
    </row>
    <row r="2085" spans="2:9">
      <c r="B2085" s="46"/>
      <c r="C2085" s="46"/>
      <c r="D2085" s="46"/>
      <c r="E2085" s="46"/>
      <c r="F2085" s="46"/>
      <c r="G2085" s="46"/>
      <c r="H2085" s="46"/>
      <c r="I2085" s="46"/>
    </row>
    <row r="2086" spans="2:9">
      <c r="B2086" s="46"/>
      <c r="C2086" s="46"/>
      <c r="D2086" s="46"/>
      <c r="E2086" s="46"/>
      <c r="F2086" s="46"/>
      <c r="G2086" s="46"/>
      <c r="H2086" s="46"/>
      <c r="I2086" s="46"/>
    </row>
    <row r="2087" spans="2:9">
      <c r="B2087" s="46"/>
      <c r="C2087" s="46"/>
      <c r="D2087" s="46"/>
      <c r="E2087" s="46"/>
      <c r="F2087" s="46"/>
      <c r="G2087" s="46"/>
      <c r="H2087" s="46"/>
      <c r="I2087" s="46"/>
    </row>
    <row r="2088" spans="2:9">
      <c r="B2088" s="46"/>
      <c r="C2088" s="46"/>
      <c r="D2088" s="46"/>
      <c r="E2088" s="46"/>
      <c r="F2088" s="46"/>
      <c r="G2088" s="46"/>
      <c r="H2088" s="46"/>
      <c r="I2088" s="46"/>
    </row>
    <row r="2089" spans="2:9">
      <c r="B2089" s="46"/>
      <c r="C2089" s="46"/>
      <c r="D2089" s="46"/>
      <c r="E2089" s="46"/>
      <c r="F2089" s="46"/>
      <c r="G2089" s="46"/>
      <c r="H2089" s="46"/>
      <c r="I2089" s="46"/>
    </row>
    <row r="2090" spans="2:9">
      <c r="B2090" s="46"/>
      <c r="C2090" s="46"/>
      <c r="D2090" s="46"/>
      <c r="E2090" s="46"/>
      <c r="F2090" s="46"/>
      <c r="G2090" s="46"/>
      <c r="H2090" s="46"/>
      <c r="I2090" s="46"/>
    </row>
    <row r="2091" spans="2:9">
      <c r="B2091" s="46"/>
      <c r="C2091" s="46"/>
      <c r="D2091" s="46"/>
      <c r="E2091" s="46"/>
      <c r="F2091" s="46"/>
      <c r="G2091" s="46"/>
      <c r="H2091" s="46"/>
      <c r="I2091" s="46"/>
    </row>
    <row r="2092" spans="2:9">
      <c r="B2092" s="46"/>
      <c r="C2092" s="46"/>
      <c r="D2092" s="46"/>
      <c r="E2092" s="46"/>
      <c r="F2092" s="46"/>
      <c r="G2092" s="46"/>
      <c r="H2092" s="46"/>
      <c r="I2092" s="46"/>
    </row>
    <row r="2093" spans="2:9">
      <c r="B2093" s="46"/>
      <c r="C2093" s="46"/>
      <c r="D2093" s="46"/>
      <c r="E2093" s="46"/>
      <c r="F2093" s="46"/>
      <c r="G2093" s="46"/>
      <c r="H2093" s="46"/>
      <c r="I2093" s="46"/>
    </row>
    <row r="2094" spans="2:9">
      <c r="B2094" s="46"/>
      <c r="C2094" s="46"/>
      <c r="D2094" s="46"/>
      <c r="E2094" s="46"/>
      <c r="F2094" s="46"/>
      <c r="G2094" s="46"/>
      <c r="H2094" s="46"/>
      <c r="I2094" s="46"/>
    </row>
    <row r="2095" spans="2:9">
      <c r="B2095" s="46"/>
      <c r="C2095" s="46"/>
      <c r="D2095" s="46"/>
      <c r="E2095" s="46"/>
      <c r="F2095" s="46"/>
      <c r="G2095" s="46"/>
      <c r="H2095" s="46"/>
      <c r="I2095" s="46"/>
    </row>
    <row r="2096" spans="2:9">
      <c r="B2096" s="46"/>
      <c r="C2096" s="46"/>
      <c r="D2096" s="46"/>
      <c r="E2096" s="46"/>
      <c r="F2096" s="46"/>
      <c r="G2096" s="46"/>
      <c r="H2096" s="46"/>
      <c r="I2096" s="46"/>
    </row>
    <row r="2097" spans="2:9">
      <c r="B2097" s="46"/>
      <c r="C2097" s="46"/>
      <c r="D2097" s="46"/>
      <c r="E2097" s="46"/>
      <c r="F2097" s="46"/>
      <c r="G2097" s="46"/>
      <c r="H2097" s="46"/>
      <c r="I2097" s="46"/>
    </row>
    <row r="2098" spans="2:9">
      <c r="B2098" s="46"/>
      <c r="C2098" s="46"/>
      <c r="D2098" s="46"/>
      <c r="E2098" s="46"/>
      <c r="F2098" s="46"/>
      <c r="G2098" s="46"/>
      <c r="H2098" s="46"/>
      <c r="I2098" s="46"/>
    </row>
    <row r="2099" spans="2:9">
      <c r="B2099" s="46"/>
      <c r="C2099" s="46"/>
      <c r="D2099" s="46"/>
      <c r="E2099" s="46"/>
      <c r="F2099" s="46"/>
      <c r="G2099" s="46"/>
      <c r="H2099" s="46"/>
      <c r="I2099" s="46"/>
    </row>
    <row r="2100" spans="2:9">
      <c r="B2100" s="46"/>
      <c r="C2100" s="46"/>
      <c r="D2100" s="46"/>
      <c r="E2100" s="46"/>
      <c r="F2100" s="46"/>
      <c r="G2100" s="46"/>
      <c r="H2100" s="46"/>
      <c r="I2100" s="46"/>
    </row>
    <row r="2101" spans="2:9">
      <c r="B2101" s="46"/>
      <c r="C2101" s="46"/>
      <c r="D2101" s="46"/>
      <c r="E2101" s="46"/>
      <c r="F2101" s="46"/>
      <c r="G2101" s="46"/>
      <c r="H2101" s="46"/>
      <c r="I2101" s="46"/>
    </row>
    <row r="2102" spans="2:9">
      <c r="B2102" s="46"/>
      <c r="C2102" s="46"/>
      <c r="D2102" s="46"/>
      <c r="E2102" s="46"/>
      <c r="F2102" s="46"/>
      <c r="G2102" s="46"/>
      <c r="H2102" s="46"/>
      <c r="I2102" s="46"/>
    </row>
    <row r="2103" spans="2:9">
      <c r="B2103" s="46"/>
      <c r="C2103" s="46"/>
      <c r="D2103" s="46"/>
      <c r="E2103" s="46"/>
      <c r="F2103" s="46"/>
      <c r="G2103" s="46"/>
      <c r="H2103" s="46"/>
      <c r="I2103" s="46"/>
    </row>
    <row r="2104" spans="2:9">
      <c r="B2104" s="46"/>
      <c r="C2104" s="46"/>
      <c r="D2104" s="46"/>
      <c r="E2104" s="46"/>
      <c r="F2104" s="46"/>
      <c r="G2104" s="46"/>
      <c r="H2104" s="46"/>
      <c r="I2104" s="46"/>
    </row>
    <row r="2105" spans="2:9">
      <c r="B2105" s="46"/>
      <c r="C2105" s="46"/>
      <c r="D2105" s="46"/>
      <c r="E2105" s="46"/>
      <c r="F2105" s="46"/>
      <c r="G2105" s="46"/>
      <c r="H2105" s="46"/>
      <c r="I2105" s="46"/>
    </row>
    <row r="2106" spans="2:9">
      <c r="B2106" s="46"/>
      <c r="C2106" s="46"/>
      <c r="D2106" s="46"/>
      <c r="E2106" s="46"/>
      <c r="F2106" s="46"/>
      <c r="G2106" s="46"/>
      <c r="H2106" s="46"/>
      <c r="I2106" s="46"/>
    </row>
    <row r="2107" spans="2:9">
      <c r="B2107" s="46"/>
      <c r="C2107" s="46"/>
      <c r="D2107" s="46"/>
      <c r="E2107" s="46"/>
      <c r="F2107" s="46"/>
      <c r="G2107" s="46"/>
      <c r="H2107" s="46"/>
      <c r="I2107" s="46"/>
    </row>
    <row r="2108" spans="2:9">
      <c r="B2108" s="46"/>
      <c r="C2108" s="46"/>
      <c r="D2108" s="46"/>
      <c r="E2108" s="46"/>
      <c r="F2108" s="46"/>
      <c r="G2108" s="46"/>
      <c r="H2108" s="46"/>
      <c r="I2108" s="46"/>
    </row>
    <row r="2109" spans="2:9">
      <c r="B2109" s="46"/>
      <c r="C2109" s="46"/>
      <c r="D2109" s="46"/>
      <c r="E2109" s="46"/>
      <c r="F2109" s="46"/>
      <c r="G2109" s="46"/>
      <c r="H2109" s="46"/>
      <c r="I2109" s="46"/>
    </row>
    <row r="2110" spans="2:9">
      <c r="B2110" s="46"/>
      <c r="C2110" s="46"/>
      <c r="D2110" s="46"/>
      <c r="E2110" s="46"/>
      <c r="F2110" s="46"/>
      <c r="G2110" s="46"/>
      <c r="H2110" s="46"/>
      <c r="I2110" s="46"/>
    </row>
    <row r="2111" spans="2:9">
      <c r="B2111" s="46"/>
      <c r="C2111" s="46"/>
      <c r="D2111" s="46"/>
      <c r="E2111" s="46"/>
      <c r="F2111" s="46"/>
      <c r="G2111" s="46"/>
      <c r="H2111" s="46"/>
      <c r="I2111" s="46"/>
    </row>
    <row r="2112" spans="2:9">
      <c r="B2112" s="46"/>
      <c r="C2112" s="46"/>
      <c r="D2112" s="46"/>
      <c r="E2112" s="46"/>
      <c r="F2112" s="46"/>
      <c r="G2112" s="46"/>
      <c r="H2112" s="46"/>
      <c r="I2112" s="46"/>
    </row>
    <row r="2113" spans="2:9">
      <c r="B2113" s="46"/>
      <c r="C2113" s="46"/>
      <c r="D2113" s="46"/>
      <c r="E2113" s="46"/>
      <c r="F2113" s="46"/>
      <c r="G2113" s="46"/>
      <c r="H2113" s="46"/>
      <c r="I2113" s="46"/>
    </row>
    <row r="2114" spans="2:9">
      <c r="B2114" s="46"/>
      <c r="C2114" s="46"/>
      <c r="D2114" s="46"/>
      <c r="E2114" s="46"/>
      <c r="F2114" s="46"/>
      <c r="G2114" s="46"/>
      <c r="H2114" s="46"/>
      <c r="I2114" s="46"/>
    </row>
    <row r="2115" spans="2:9">
      <c r="B2115" s="46"/>
      <c r="C2115" s="46"/>
      <c r="D2115" s="46"/>
      <c r="E2115" s="46"/>
      <c r="F2115" s="46"/>
      <c r="G2115" s="46"/>
      <c r="H2115" s="46"/>
      <c r="I2115" s="46"/>
    </row>
    <row r="2116" spans="2:9">
      <c r="B2116" s="46"/>
      <c r="C2116" s="46"/>
      <c r="D2116" s="46"/>
      <c r="E2116" s="46"/>
      <c r="F2116" s="46"/>
      <c r="G2116" s="46"/>
      <c r="H2116" s="46"/>
      <c r="I2116" s="46"/>
    </row>
    <row r="2117" spans="2:9">
      <c r="B2117" s="46"/>
      <c r="C2117" s="46"/>
      <c r="D2117" s="46"/>
      <c r="E2117" s="46"/>
      <c r="F2117" s="46"/>
      <c r="G2117" s="46"/>
      <c r="H2117" s="46"/>
      <c r="I2117" s="46"/>
    </row>
    <row r="2118" spans="2:9">
      <c r="B2118" s="46"/>
      <c r="C2118" s="46"/>
      <c r="D2118" s="46"/>
      <c r="E2118" s="46"/>
      <c r="F2118" s="46"/>
      <c r="G2118" s="46"/>
      <c r="H2118" s="46"/>
      <c r="I2118" s="46"/>
    </row>
    <row r="2119" spans="2:9">
      <c r="B2119" s="46"/>
      <c r="C2119" s="46"/>
      <c r="D2119" s="46"/>
      <c r="E2119" s="46"/>
      <c r="F2119" s="46"/>
      <c r="G2119" s="46"/>
      <c r="H2119" s="46"/>
      <c r="I2119" s="46"/>
    </row>
    <row r="2120" spans="2:9">
      <c r="B2120" s="46"/>
      <c r="C2120" s="46"/>
      <c r="D2120" s="46"/>
      <c r="E2120" s="46"/>
      <c r="F2120" s="46"/>
      <c r="G2120" s="46"/>
      <c r="H2120" s="46"/>
      <c r="I2120" s="46"/>
    </row>
    <row r="2121" spans="2:9">
      <c r="B2121" s="46"/>
      <c r="C2121" s="46"/>
      <c r="D2121" s="46"/>
      <c r="E2121" s="46"/>
      <c r="F2121" s="46"/>
      <c r="G2121" s="46"/>
      <c r="H2121" s="46"/>
      <c r="I2121" s="46"/>
    </row>
    <row r="2122" spans="2:9">
      <c r="B2122" s="46"/>
      <c r="C2122" s="46"/>
      <c r="D2122" s="46"/>
      <c r="E2122" s="46"/>
      <c r="F2122" s="46"/>
      <c r="G2122" s="46"/>
      <c r="H2122" s="46"/>
      <c r="I2122" s="46"/>
    </row>
    <row r="2123" spans="2:9">
      <c r="B2123" s="46"/>
      <c r="C2123" s="46"/>
      <c r="D2123" s="46"/>
      <c r="E2123" s="46"/>
      <c r="F2123" s="46"/>
      <c r="G2123" s="46"/>
      <c r="H2123" s="46"/>
      <c r="I2123" s="46"/>
    </row>
    <row r="2124" spans="2:9">
      <c r="B2124" s="46"/>
      <c r="C2124" s="46"/>
      <c r="D2124" s="46"/>
      <c r="E2124" s="46"/>
      <c r="F2124" s="46"/>
      <c r="G2124" s="46"/>
      <c r="H2124" s="46"/>
      <c r="I2124" s="46"/>
    </row>
    <row r="2125" spans="2:9">
      <c r="B2125" s="46"/>
      <c r="C2125" s="46"/>
      <c r="D2125" s="46"/>
      <c r="E2125" s="46"/>
      <c r="F2125" s="46"/>
      <c r="G2125" s="46"/>
      <c r="H2125" s="46"/>
      <c r="I2125" s="46"/>
    </row>
    <row r="2126" spans="2:9">
      <c r="B2126" s="46"/>
      <c r="C2126" s="46"/>
      <c r="D2126" s="46"/>
      <c r="E2126" s="46"/>
      <c r="F2126" s="46"/>
      <c r="G2126" s="46"/>
      <c r="H2126" s="46"/>
      <c r="I2126" s="46"/>
    </row>
    <row r="2127" spans="2:9">
      <c r="B2127" s="46"/>
      <c r="C2127" s="46"/>
      <c r="D2127" s="46"/>
      <c r="E2127" s="46"/>
      <c r="F2127" s="46"/>
      <c r="G2127" s="46"/>
      <c r="H2127" s="46"/>
      <c r="I2127" s="46"/>
    </row>
    <row r="2128" spans="2:9">
      <c r="B2128" s="46"/>
      <c r="C2128" s="46"/>
      <c r="D2128" s="46"/>
      <c r="E2128" s="46"/>
      <c r="F2128" s="46"/>
      <c r="G2128" s="46"/>
      <c r="H2128" s="46"/>
      <c r="I2128" s="46"/>
    </row>
    <row r="2129" spans="2:9">
      <c r="B2129" s="46"/>
      <c r="C2129" s="46"/>
      <c r="D2129" s="46"/>
      <c r="E2129" s="46"/>
      <c r="F2129" s="46"/>
      <c r="G2129" s="46"/>
      <c r="H2129" s="46"/>
      <c r="I2129" s="46"/>
    </row>
    <row r="2130" spans="2:9">
      <c r="B2130" s="46"/>
      <c r="C2130" s="46"/>
      <c r="D2130" s="46"/>
      <c r="E2130" s="46"/>
      <c r="F2130" s="46"/>
      <c r="G2130" s="46"/>
      <c r="H2130" s="46"/>
      <c r="I2130" s="46"/>
    </row>
    <row r="2131" spans="2:9">
      <c r="B2131" s="46"/>
      <c r="C2131" s="46"/>
      <c r="D2131" s="46"/>
      <c r="E2131" s="46"/>
      <c r="F2131" s="46"/>
      <c r="G2131" s="46"/>
      <c r="H2131" s="46"/>
      <c r="I2131" s="46"/>
    </row>
    <row r="2132" spans="2:9">
      <c r="B2132" s="46"/>
      <c r="C2132" s="46"/>
      <c r="D2132" s="46"/>
      <c r="E2132" s="46"/>
      <c r="F2132" s="46"/>
      <c r="G2132" s="46"/>
      <c r="H2132" s="46"/>
      <c r="I2132" s="46"/>
    </row>
    <row r="2133" spans="2:9">
      <c r="B2133" s="46"/>
      <c r="C2133" s="46"/>
      <c r="D2133" s="46"/>
      <c r="E2133" s="46"/>
      <c r="F2133" s="46"/>
      <c r="G2133" s="46"/>
      <c r="H2133" s="46"/>
      <c r="I2133" s="46"/>
    </row>
    <row r="2134" spans="2:9">
      <c r="B2134" s="46"/>
      <c r="C2134" s="46"/>
      <c r="D2134" s="46"/>
      <c r="E2134" s="46"/>
      <c r="F2134" s="46"/>
      <c r="G2134" s="46"/>
      <c r="H2134" s="46"/>
      <c r="I2134" s="46"/>
    </row>
    <row r="2135" spans="2:9">
      <c r="B2135" s="46"/>
      <c r="C2135" s="46"/>
      <c r="D2135" s="46"/>
      <c r="E2135" s="46"/>
      <c r="F2135" s="46"/>
      <c r="G2135" s="46"/>
      <c r="H2135" s="46"/>
      <c r="I2135" s="46"/>
    </row>
    <row r="2136" spans="2:9">
      <c r="B2136" s="46"/>
      <c r="C2136" s="46"/>
      <c r="D2136" s="46"/>
      <c r="E2136" s="46"/>
      <c r="F2136" s="46"/>
      <c r="G2136" s="46"/>
      <c r="H2136" s="46"/>
      <c r="I2136" s="46"/>
    </row>
    <row r="2137" spans="2:9">
      <c r="B2137" s="46"/>
      <c r="C2137" s="46"/>
      <c r="D2137" s="46"/>
      <c r="E2137" s="46"/>
      <c r="F2137" s="46"/>
      <c r="G2137" s="46"/>
      <c r="H2137" s="46"/>
      <c r="I2137" s="46"/>
    </row>
    <row r="2138" spans="2:9">
      <c r="B2138" s="46"/>
      <c r="C2138" s="46"/>
      <c r="D2138" s="46"/>
      <c r="E2138" s="46"/>
      <c r="F2138" s="46"/>
      <c r="G2138" s="46"/>
      <c r="H2138" s="46"/>
      <c r="I2138" s="46"/>
    </row>
    <row r="2139" spans="2:9">
      <c r="B2139" s="46"/>
      <c r="C2139" s="46"/>
      <c r="D2139" s="46"/>
      <c r="E2139" s="46"/>
      <c r="F2139" s="46"/>
      <c r="G2139" s="46"/>
      <c r="H2139" s="46"/>
      <c r="I2139" s="46"/>
    </row>
    <row r="2140" spans="2:9">
      <c r="B2140" s="46"/>
      <c r="C2140" s="46"/>
      <c r="D2140" s="46"/>
      <c r="E2140" s="46"/>
      <c r="F2140" s="46"/>
      <c r="G2140" s="46"/>
      <c r="H2140" s="46"/>
      <c r="I2140" s="46"/>
    </row>
    <row r="2141" spans="2:9">
      <c r="B2141" s="46"/>
      <c r="C2141" s="46"/>
      <c r="D2141" s="46"/>
      <c r="E2141" s="46"/>
      <c r="F2141" s="46"/>
      <c r="G2141" s="46"/>
      <c r="H2141" s="46"/>
      <c r="I2141" s="46"/>
    </row>
    <row r="2142" spans="2:9">
      <c r="B2142" s="46"/>
      <c r="C2142" s="46"/>
      <c r="D2142" s="46"/>
      <c r="E2142" s="46"/>
      <c r="F2142" s="46"/>
      <c r="G2142" s="46"/>
      <c r="H2142" s="46"/>
      <c r="I2142" s="46"/>
    </row>
    <row r="2143" spans="2:9">
      <c r="B2143" s="46"/>
      <c r="C2143" s="46"/>
      <c r="D2143" s="46"/>
      <c r="E2143" s="46"/>
      <c r="F2143" s="46"/>
      <c r="G2143" s="46"/>
      <c r="H2143" s="46"/>
      <c r="I2143" s="46"/>
    </row>
    <row r="2144" spans="2:9">
      <c r="B2144" s="46"/>
      <c r="C2144" s="46"/>
      <c r="D2144" s="46"/>
      <c r="E2144" s="46"/>
      <c r="F2144" s="46"/>
      <c r="G2144" s="46"/>
      <c r="H2144" s="46"/>
      <c r="I2144" s="46"/>
    </row>
    <row r="2145" spans="2:9">
      <c r="B2145" s="46"/>
      <c r="C2145" s="46"/>
      <c r="D2145" s="46"/>
      <c r="E2145" s="46"/>
      <c r="F2145" s="46"/>
      <c r="G2145" s="46"/>
      <c r="H2145" s="46"/>
      <c r="I2145" s="46"/>
    </row>
    <row r="2146" spans="2:9">
      <c r="B2146" s="46"/>
      <c r="C2146" s="46"/>
      <c r="D2146" s="46"/>
      <c r="E2146" s="46"/>
      <c r="F2146" s="46"/>
      <c r="G2146" s="46"/>
      <c r="H2146" s="46"/>
      <c r="I2146" s="46"/>
    </row>
    <row r="2147" spans="2:9">
      <c r="B2147" s="46"/>
      <c r="C2147" s="46"/>
      <c r="D2147" s="46"/>
      <c r="E2147" s="46"/>
      <c r="F2147" s="46"/>
      <c r="G2147" s="46"/>
      <c r="H2147" s="46"/>
      <c r="I2147" s="46"/>
    </row>
    <row r="2148" spans="2:9">
      <c r="B2148" s="46"/>
      <c r="C2148" s="46"/>
      <c r="D2148" s="46"/>
      <c r="E2148" s="46"/>
      <c r="F2148" s="46"/>
      <c r="G2148" s="46"/>
      <c r="H2148" s="46"/>
      <c r="I2148" s="46"/>
    </row>
    <row r="2149" spans="2:9">
      <c r="B2149" s="46"/>
      <c r="C2149" s="46"/>
      <c r="D2149" s="46"/>
      <c r="E2149" s="46"/>
      <c r="F2149" s="46"/>
      <c r="G2149" s="46"/>
      <c r="H2149" s="46"/>
      <c r="I2149" s="46"/>
    </row>
    <row r="2150" spans="2:9">
      <c r="B2150" s="46"/>
      <c r="C2150" s="46"/>
      <c r="D2150" s="46"/>
      <c r="E2150" s="46"/>
      <c r="F2150" s="46"/>
      <c r="G2150" s="46"/>
      <c r="H2150" s="46"/>
      <c r="I2150" s="46"/>
    </row>
    <row r="2151" spans="2:9">
      <c r="B2151" s="46"/>
      <c r="C2151" s="46"/>
      <c r="D2151" s="46"/>
      <c r="E2151" s="46"/>
      <c r="F2151" s="46"/>
      <c r="G2151" s="46"/>
      <c r="H2151" s="46"/>
      <c r="I2151" s="46"/>
    </row>
    <row r="2152" spans="2:9">
      <c r="B2152" s="46"/>
      <c r="C2152" s="46"/>
      <c r="D2152" s="46"/>
      <c r="E2152" s="46"/>
      <c r="F2152" s="46"/>
      <c r="G2152" s="46"/>
      <c r="H2152" s="46"/>
      <c r="I2152" s="46"/>
    </row>
    <row r="2153" spans="2:9">
      <c r="B2153" s="46"/>
      <c r="C2153" s="46"/>
      <c r="D2153" s="46"/>
      <c r="E2153" s="46"/>
      <c r="F2153" s="46"/>
      <c r="G2153" s="46"/>
      <c r="H2153" s="46"/>
      <c r="I2153" s="46"/>
    </row>
    <row r="2154" spans="2:9">
      <c r="B2154" s="46"/>
      <c r="C2154" s="46"/>
      <c r="D2154" s="46"/>
      <c r="E2154" s="46"/>
      <c r="F2154" s="46"/>
      <c r="G2154" s="46"/>
      <c r="H2154" s="46"/>
      <c r="I2154" s="46"/>
    </row>
    <row r="2155" spans="2:9">
      <c r="B2155" s="46"/>
      <c r="C2155" s="46"/>
      <c r="D2155" s="46"/>
      <c r="E2155" s="46"/>
      <c r="F2155" s="46"/>
      <c r="G2155" s="46"/>
      <c r="H2155" s="46"/>
      <c r="I2155" s="46"/>
    </row>
    <row r="2156" spans="2:9">
      <c r="B2156" s="46"/>
      <c r="C2156" s="46"/>
      <c r="D2156" s="46"/>
      <c r="E2156" s="46"/>
      <c r="F2156" s="46"/>
      <c r="G2156" s="46"/>
      <c r="H2156" s="46"/>
      <c r="I2156" s="46"/>
    </row>
    <row r="2157" spans="2:9">
      <c r="B2157" s="46"/>
      <c r="C2157" s="46"/>
      <c r="D2157" s="46"/>
      <c r="E2157" s="46"/>
      <c r="F2157" s="46"/>
      <c r="G2157" s="46"/>
      <c r="H2157" s="46"/>
      <c r="I2157" s="46"/>
    </row>
    <row r="2158" spans="2:9">
      <c r="B2158" s="46"/>
      <c r="C2158" s="46"/>
      <c r="D2158" s="46"/>
      <c r="E2158" s="46"/>
      <c r="F2158" s="46"/>
      <c r="G2158" s="46"/>
      <c r="H2158" s="46"/>
      <c r="I2158" s="46"/>
    </row>
    <row r="2159" spans="2:9">
      <c r="B2159" s="46"/>
      <c r="C2159" s="46"/>
      <c r="D2159" s="46"/>
      <c r="E2159" s="46"/>
      <c r="F2159" s="46"/>
      <c r="G2159" s="46"/>
      <c r="H2159" s="46"/>
      <c r="I2159" s="46"/>
    </row>
    <row r="2160" spans="2:9">
      <c r="B2160" s="46"/>
      <c r="C2160" s="46"/>
      <c r="D2160" s="46"/>
      <c r="E2160" s="46"/>
      <c r="F2160" s="46"/>
      <c r="G2160" s="46"/>
      <c r="H2160" s="46"/>
      <c r="I2160" s="46"/>
    </row>
    <row r="2161" spans="2:9">
      <c r="B2161" s="46"/>
      <c r="C2161" s="46"/>
      <c r="D2161" s="46"/>
      <c r="E2161" s="46"/>
      <c r="F2161" s="46"/>
      <c r="G2161" s="46"/>
      <c r="H2161" s="46"/>
      <c r="I2161" s="46"/>
    </row>
    <row r="2162" spans="2:9">
      <c r="B2162" s="46"/>
      <c r="C2162" s="46"/>
      <c r="D2162" s="46"/>
      <c r="E2162" s="46"/>
      <c r="F2162" s="46"/>
      <c r="G2162" s="46"/>
      <c r="H2162" s="46"/>
      <c r="I2162" s="46"/>
    </row>
    <row r="2163" spans="2:9">
      <c r="B2163" s="46"/>
      <c r="C2163" s="46"/>
      <c r="D2163" s="46"/>
      <c r="E2163" s="46"/>
      <c r="F2163" s="46"/>
      <c r="G2163" s="46"/>
      <c r="H2163" s="46"/>
      <c r="I2163" s="46"/>
    </row>
    <row r="2164" spans="2:9">
      <c r="B2164" s="46"/>
      <c r="C2164" s="46"/>
      <c r="D2164" s="46"/>
      <c r="E2164" s="46"/>
      <c r="F2164" s="46"/>
      <c r="G2164" s="46"/>
      <c r="H2164" s="46"/>
      <c r="I2164" s="46"/>
    </row>
    <row r="2165" spans="2:9">
      <c r="B2165" s="46"/>
      <c r="C2165" s="46"/>
      <c r="D2165" s="46"/>
      <c r="E2165" s="46"/>
      <c r="F2165" s="46"/>
      <c r="G2165" s="46"/>
      <c r="H2165" s="46"/>
      <c r="I2165" s="46"/>
    </row>
    <row r="2166" spans="2:9">
      <c r="B2166" s="46"/>
      <c r="C2166" s="46"/>
      <c r="D2166" s="46"/>
      <c r="E2166" s="46"/>
      <c r="F2166" s="46"/>
      <c r="G2166" s="46"/>
      <c r="H2166" s="46"/>
      <c r="I2166" s="46"/>
    </row>
    <row r="2167" spans="2:9">
      <c r="B2167" s="46"/>
      <c r="C2167" s="46"/>
      <c r="D2167" s="46"/>
      <c r="E2167" s="46"/>
      <c r="F2167" s="46"/>
      <c r="G2167" s="46"/>
      <c r="H2167" s="46"/>
      <c r="I2167" s="46"/>
    </row>
    <row r="2168" spans="2:9">
      <c r="B2168" s="46"/>
      <c r="C2168" s="46"/>
      <c r="D2168" s="46"/>
      <c r="E2168" s="46"/>
      <c r="F2168" s="46"/>
      <c r="G2168" s="46"/>
      <c r="H2168" s="46"/>
      <c r="I2168" s="46"/>
    </row>
    <row r="2169" spans="2:9">
      <c r="B2169" s="46"/>
      <c r="C2169" s="46"/>
      <c r="D2169" s="46"/>
      <c r="E2169" s="46"/>
      <c r="F2169" s="46"/>
      <c r="G2169" s="46"/>
      <c r="H2169" s="46"/>
      <c r="I2169" s="46"/>
    </row>
    <row r="2170" spans="2:9">
      <c r="B2170" s="46"/>
      <c r="C2170" s="46"/>
      <c r="D2170" s="46"/>
      <c r="E2170" s="46"/>
      <c r="F2170" s="46"/>
      <c r="G2170" s="46"/>
      <c r="H2170" s="46"/>
      <c r="I2170" s="46"/>
    </row>
    <row r="2171" spans="2:9">
      <c r="B2171" s="46"/>
      <c r="C2171" s="46"/>
      <c r="D2171" s="46"/>
      <c r="E2171" s="46"/>
      <c r="F2171" s="46"/>
      <c r="G2171" s="46"/>
      <c r="H2171" s="46"/>
      <c r="I2171" s="46"/>
    </row>
    <row r="2172" spans="2:9">
      <c r="B2172" s="46"/>
      <c r="C2172" s="46"/>
      <c r="D2172" s="46"/>
      <c r="E2172" s="46"/>
      <c r="F2172" s="46"/>
      <c r="G2172" s="46"/>
      <c r="H2172" s="46"/>
      <c r="I2172" s="46"/>
    </row>
    <row r="2173" spans="2:9">
      <c r="B2173" s="46"/>
      <c r="C2173" s="46"/>
      <c r="D2173" s="46"/>
      <c r="E2173" s="46"/>
      <c r="F2173" s="46"/>
      <c r="G2173" s="46"/>
      <c r="H2173" s="46"/>
      <c r="I2173" s="46"/>
    </row>
    <row r="2174" spans="2:9">
      <c r="B2174" s="46"/>
      <c r="C2174" s="46"/>
      <c r="D2174" s="46"/>
      <c r="E2174" s="46"/>
      <c r="F2174" s="46"/>
      <c r="G2174" s="46"/>
      <c r="H2174" s="46"/>
      <c r="I2174" s="46"/>
    </row>
    <row r="2175" spans="2:9">
      <c r="B2175" s="46"/>
      <c r="C2175" s="46"/>
      <c r="D2175" s="46"/>
      <c r="E2175" s="46"/>
      <c r="F2175" s="46"/>
      <c r="G2175" s="46"/>
      <c r="H2175" s="46"/>
      <c r="I2175" s="46"/>
    </row>
    <row r="2176" spans="2:9">
      <c r="B2176" s="46"/>
      <c r="C2176" s="46"/>
      <c r="D2176" s="46"/>
      <c r="E2176" s="46"/>
      <c r="F2176" s="46"/>
      <c r="G2176" s="46"/>
      <c r="H2176" s="46"/>
      <c r="I2176" s="46"/>
    </row>
    <row r="2177" spans="2:9">
      <c r="B2177" s="46"/>
      <c r="C2177" s="46"/>
      <c r="D2177" s="46"/>
      <c r="E2177" s="46"/>
      <c r="F2177" s="46"/>
      <c r="G2177" s="46"/>
      <c r="H2177" s="46"/>
      <c r="I2177" s="46"/>
    </row>
    <row r="2178" spans="2:9">
      <c r="B2178" s="46"/>
      <c r="C2178" s="46"/>
      <c r="D2178" s="46"/>
      <c r="E2178" s="46"/>
      <c r="F2178" s="46"/>
      <c r="G2178" s="46"/>
      <c r="H2178" s="46"/>
      <c r="I2178" s="46"/>
    </row>
    <row r="2179" spans="2:9">
      <c r="B2179" s="46"/>
      <c r="C2179" s="46"/>
      <c r="D2179" s="46"/>
      <c r="E2179" s="46"/>
      <c r="F2179" s="46"/>
      <c r="G2179" s="46"/>
      <c r="H2179" s="46"/>
      <c r="I2179" s="46"/>
    </row>
    <row r="2180" spans="2:9">
      <c r="B2180" s="46"/>
      <c r="C2180" s="46"/>
      <c r="D2180" s="46"/>
      <c r="E2180" s="46"/>
      <c r="F2180" s="46"/>
      <c r="G2180" s="46"/>
      <c r="H2180" s="46"/>
      <c r="I2180" s="46"/>
    </row>
    <row r="2181" spans="2:9">
      <c r="B2181" s="46"/>
      <c r="C2181" s="46"/>
      <c r="D2181" s="46"/>
      <c r="E2181" s="46"/>
      <c r="F2181" s="46"/>
      <c r="G2181" s="46"/>
      <c r="H2181" s="46"/>
      <c r="I2181" s="46"/>
    </row>
    <row r="2182" spans="2:9">
      <c r="B2182" s="46"/>
      <c r="C2182" s="46"/>
      <c r="D2182" s="46"/>
      <c r="E2182" s="46"/>
      <c r="F2182" s="46"/>
      <c r="G2182" s="46"/>
      <c r="H2182" s="46"/>
      <c r="I2182" s="46"/>
    </row>
    <row r="2183" spans="2:9">
      <c r="B2183" s="46"/>
      <c r="C2183" s="46"/>
      <c r="D2183" s="46"/>
      <c r="E2183" s="46"/>
      <c r="F2183" s="46"/>
      <c r="G2183" s="46"/>
      <c r="H2183" s="46"/>
      <c r="I2183" s="46"/>
    </row>
    <row r="2184" spans="2:9">
      <c r="B2184" s="46"/>
      <c r="C2184" s="46"/>
      <c r="D2184" s="46"/>
      <c r="E2184" s="46"/>
      <c r="F2184" s="46"/>
      <c r="G2184" s="46"/>
      <c r="H2184" s="46"/>
      <c r="I2184" s="46"/>
    </row>
    <row r="2185" spans="2:9">
      <c r="B2185" s="46"/>
      <c r="C2185" s="46"/>
      <c r="D2185" s="46"/>
      <c r="E2185" s="46"/>
      <c r="F2185" s="46"/>
      <c r="G2185" s="46"/>
      <c r="H2185" s="46"/>
      <c r="I2185" s="46"/>
    </row>
    <row r="2186" spans="2:9">
      <c r="B2186" s="46"/>
      <c r="C2186" s="46"/>
      <c r="D2186" s="46"/>
      <c r="E2186" s="46"/>
      <c r="F2186" s="46"/>
      <c r="G2186" s="46"/>
      <c r="H2186" s="46"/>
      <c r="I2186" s="46"/>
    </row>
    <row r="2187" spans="2:9">
      <c r="B2187" s="46"/>
      <c r="C2187" s="46"/>
      <c r="D2187" s="46"/>
      <c r="E2187" s="46"/>
      <c r="F2187" s="46"/>
      <c r="G2187" s="46"/>
      <c r="H2187" s="46"/>
      <c r="I2187" s="46"/>
    </row>
    <row r="2188" spans="2:9">
      <c r="B2188" s="46"/>
      <c r="C2188" s="46"/>
      <c r="D2188" s="46"/>
      <c r="E2188" s="46"/>
      <c r="F2188" s="46"/>
      <c r="G2188" s="46"/>
      <c r="H2188" s="46"/>
      <c r="I2188" s="46"/>
    </row>
    <row r="2189" spans="2:9">
      <c r="B2189" s="46"/>
      <c r="C2189" s="46"/>
      <c r="D2189" s="46"/>
      <c r="E2189" s="46"/>
      <c r="F2189" s="46"/>
      <c r="G2189" s="46"/>
      <c r="H2189" s="46"/>
      <c r="I2189" s="46"/>
    </row>
    <row r="2190" spans="2:9">
      <c r="B2190" s="46"/>
      <c r="C2190" s="46"/>
      <c r="D2190" s="46"/>
      <c r="E2190" s="46"/>
      <c r="F2190" s="46"/>
      <c r="G2190" s="46"/>
      <c r="H2190" s="46"/>
      <c r="I2190" s="46"/>
    </row>
    <row r="2191" spans="2:9">
      <c r="B2191" s="46"/>
      <c r="C2191" s="46"/>
      <c r="D2191" s="46"/>
      <c r="E2191" s="46"/>
      <c r="F2191" s="46"/>
      <c r="G2191" s="46"/>
      <c r="H2191" s="46"/>
      <c r="I2191" s="46"/>
    </row>
    <row r="2192" spans="2:9">
      <c r="B2192" s="46"/>
      <c r="C2192" s="46"/>
      <c r="D2192" s="46"/>
      <c r="E2192" s="46"/>
      <c r="F2192" s="46"/>
      <c r="G2192" s="46"/>
      <c r="H2192" s="46"/>
      <c r="I2192" s="46"/>
    </row>
    <row r="2193" spans="2:9">
      <c r="B2193" s="46"/>
      <c r="C2193" s="46"/>
      <c r="D2193" s="46"/>
      <c r="E2193" s="46"/>
      <c r="F2193" s="46"/>
      <c r="G2193" s="46"/>
      <c r="H2193" s="46"/>
      <c r="I2193" s="46"/>
    </row>
    <row r="2194" spans="2:9">
      <c r="B2194" s="46"/>
      <c r="C2194" s="46"/>
      <c r="D2194" s="46"/>
      <c r="E2194" s="46"/>
      <c r="F2194" s="46"/>
      <c r="G2194" s="46"/>
      <c r="H2194" s="46"/>
      <c r="I2194" s="46"/>
    </row>
    <row r="2195" spans="2:9">
      <c r="B2195" s="46"/>
      <c r="C2195" s="46"/>
      <c r="D2195" s="46"/>
      <c r="E2195" s="46"/>
      <c r="F2195" s="46"/>
      <c r="G2195" s="46"/>
      <c r="H2195" s="46"/>
      <c r="I2195" s="46"/>
    </row>
    <row r="2196" spans="2:9">
      <c r="B2196" s="46"/>
      <c r="C2196" s="46"/>
      <c r="D2196" s="46"/>
      <c r="E2196" s="46"/>
      <c r="F2196" s="46"/>
      <c r="G2196" s="46"/>
      <c r="H2196" s="46"/>
      <c r="I2196" s="46"/>
    </row>
    <row r="2197" spans="2:9">
      <c r="B2197" s="46"/>
      <c r="C2197" s="46"/>
      <c r="D2197" s="46"/>
      <c r="E2197" s="46"/>
      <c r="F2197" s="46"/>
      <c r="G2197" s="46"/>
      <c r="H2197" s="46"/>
      <c r="I2197" s="46"/>
    </row>
    <row r="2198" spans="2:9">
      <c r="B2198" s="46"/>
      <c r="C2198" s="46"/>
      <c r="D2198" s="46"/>
      <c r="E2198" s="46"/>
      <c r="F2198" s="46"/>
      <c r="G2198" s="46"/>
      <c r="H2198" s="46"/>
      <c r="I2198" s="46"/>
    </row>
    <row r="2199" spans="2:9">
      <c r="B2199" s="46"/>
      <c r="C2199" s="46"/>
      <c r="D2199" s="46"/>
      <c r="E2199" s="46"/>
      <c r="F2199" s="46"/>
      <c r="G2199" s="46"/>
      <c r="H2199" s="46"/>
      <c r="I2199" s="46"/>
    </row>
    <row r="2200" spans="2:9">
      <c r="B2200" s="46"/>
      <c r="C2200" s="46"/>
      <c r="D2200" s="46"/>
      <c r="E2200" s="46"/>
      <c r="F2200" s="46"/>
      <c r="G2200" s="46"/>
      <c r="H2200" s="46"/>
      <c r="I2200" s="46"/>
    </row>
    <row r="2201" spans="2:9">
      <c r="B2201" s="46"/>
      <c r="C2201" s="46"/>
      <c r="D2201" s="46"/>
      <c r="E2201" s="46"/>
      <c r="F2201" s="46"/>
      <c r="G2201" s="46"/>
      <c r="H2201" s="46"/>
      <c r="I2201" s="46"/>
    </row>
    <row r="2202" spans="2:9">
      <c r="B2202" s="46"/>
      <c r="C2202" s="46"/>
      <c r="D2202" s="46"/>
      <c r="E2202" s="46"/>
      <c r="F2202" s="46"/>
      <c r="G2202" s="46"/>
      <c r="H2202" s="46"/>
      <c r="I2202" s="46"/>
    </row>
    <row r="2203" spans="2:9">
      <c r="B2203" s="46"/>
      <c r="C2203" s="46"/>
      <c r="D2203" s="46"/>
      <c r="E2203" s="46"/>
      <c r="F2203" s="46"/>
      <c r="G2203" s="46"/>
      <c r="H2203" s="46"/>
      <c r="I2203" s="46"/>
    </row>
    <row r="2204" spans="2:9">
      <c r="B2204" s="46"/>
      <c r="C2204" s="46"/>
      <c r="D2204" s="46"/>
      <c r="E2204" s="46"/>
      <c r="F2204" s="46"/>
      <c r="G2204" s="46"/>
      <c r="H2204" s="46"/>
      <c r="I2204" s="46"/>
    </row>
    <row r="2205" spans="2:9">
      <c r="B2205" s="46"/>
      <c r="C2205" s="46"/>
      <c r="D2205" s="46"/>
      <c r="E2205" s="46"/>
      <c r="F2205" s="46"/>
      <c r="G2205" s="46"/>
      <c r="H2205" s="46"/>
      <c r="I2205" s="46"/>
    </row>
    <row r="2206" spans="2:9">
      <c r="B2206" s="46"/>
      <c r="C2206" s="46"/>
      <c r="D2206" s="46"/>
      <c r="E2206" s="46"/>
      <c r="F2206" s="46"/>
      <c r="G2206" s="46"/>
      <c r="H2206" s="46"/>
      <c r="I2206" s="46"/>
    </row>
    <row r="2207" spans="2:9">
      <c r="B2207" s="46"/>
      <c r="C2207" s="46"/>
      <c r="D2207" s="46"/>
      <c r="E2207" s="46"/>
      <c r="F2207" s="46"/>
      <c r="G2207" s="46"/>
      <c r="H2207" s="46"/>
      <c r="I2207" s="46"/>
    </row>
    <row r="2208" spans="2:9">
      <c r="B2208" s="46"/>
      <c r="C2208" s="46"/>
      <c r="D2208" s="46"/>
      <c r="E2208" s="46"/>
      <c r="F2208" s="46"/>
      <c r="G2208" s="46"/>
      <c r="H2208" s="46"/>
      <c r="I2208" s="46"/>
    </row>
    <row r="2209" spans="2:9">
      <c r="B2209" s="46"/>
      <c r="C2209" s="46"/>
      <c r="D2209" s="46"/>
      <c r="E2209" s="46"/>
      <c r="F2209" s="46"/>
      <c r="G2209" s="46"/>
      <c r="H2209" s="46"/>
      <c r="I2209" s="46"/>
    </row>
    <row r="2210" spans="2:9">
      <c r="B2210" s="46"/>
      <c r="C2210" s="46"/>
      <c r="D2210" s="46"/>
      <c r="E2210" s="46"/>
      <c r="F2210" s="46"/>
      <c r="G2210" s="46"/>
      <c r="H2210" s="46"/>
      <c r="I2210" s="46"/>
    </row>
    <row r="2211" spans="2:9">
      <c r="B2211" s="46"/>
      <c r="C2211" s="46"/>
      <c r="D2211" s="46"/>
      <c r="E2211" s="46"/>
      <c r="F2211" s="46"/>
      <c r="G2211" s="46"/>
      <c r="H2211" s="46"/>
      <c r="I2211" s="46"/>
    </row>
    <row r="2212" spans="2:9">
      <c r="B2212" s="46"/>
      <c r="C2212" s="46"/>
      <c r="D2212" s="46"/>
      <c r="E2212" s="46"/>
      <c r="F2212" s="46"/>
      <c r="G2212" s="46"/>
      <c r="H2212" s="46"/>
      <c r="I2212" s="46"/>
    </row>
    <row r="2213" spans="2:9">
      <c r="B2213" s="46"/>
      <c r="C2213" s="46"/>
      <c r="D2213" s="46"/>
      <c r="E2213" s="46"/>
      <c r="F2213" s="46"/>
      <c r="G2213" s="46"/>
      <c r="H2213" s="46"/>
      <c r="I2213" s="46"/>
    </row>
    <row r="2214" spans="2:9">
      <c r="B2214" s="46"/>
      <c r="C2214" s="46"/>
      <c r="D2214" s="46"/>
      <c r="E2214" s="46"/>
      <c r="F2214" s="46"/>
      <c r="G2214" s="46"/>
      <c r="H2214" s="46"/>
      <c r="I2214" s="46"/>
    </row>
    <row r="2215" spans="2:9">
      <c r="B2215" s="46"/>
      <c r="C2215" s="46"/>
      <c r="D2215" s="46"/>
      <c r="E2215" s="46"/>
      <c r="F2215" s="46"/>
      <c r="G2215" s="46"/>
      <c r="H2215" s="46"/>
      <c r="I2215" s="46"/>
    </row>
    <row r="2216" spans="2:9">
      <c r="B2216" s="46"/>
      <c r="C2216" s="46"/>
      <c r="D2216" s="46"/>
      <c r="E2216" s="46"/>
      <c r="F2216" s="46"/>
      <c r="G2216" s="46"/>
      <c r="H2216" s="46"/>
      <c r="I2216" s="46"/>
    </row>
    <row r="2217" spans="2:9">
      <c r="B2217" s="46"/>
      <c r="C2217" s="46"/>
      <c r="D2217" s="46"/>
      <c r="E2217" s="46"/>
      <c r="F2217" s="46"/>
      <c r="G2217" s="46"/>
      <c r="H2217" s="46"/>
      <c r="I2217" s="46"/>
    </row>
    <row r="2218" spans="2:9">
      <c r="B2218" s="46"/>
      <c r="C2218" s="46"/>
      <c r="D2218" s="46"/>
      <c r="E2218" s="46"/>
      <c r="F2218" s="46"/>
      <c r="G2218" s="46"/>
      <c r="H2218" s="46"/>
      <c r="I2218" s="46"/>
    </row>
    <row r="2219" spans="2:9">
      <c r="B2219" s="46"/>
      <c r="C2219" s="46"/>
      <c r="D2219" s="46"/>
      <c r="E2219" s="46"/>
      <c r="F2219" s="46"/>
      <c r="G2219" s="46"/>
      <c r="H2219" s="46"/>
      <c r="I2219" s="46"/>
    </row>
    <row r="2220" spans="2:9">
      <c r="B2220" s="46"/>
      <c r="C2220" s="46"/>
      <c r="D2220" s="46"/>
      <c r="E2220" s="46"/>
      <c r="F2220" s="46"/>
      <c r="G2220" s="46"/>
      <c r="H2220" s="46"/>
      <c r="I2220" s="46"/>
    </row>
    <row r="2221" spans="2:9">
      <c r="B2221" s="46"/>
      <c r="C2221" s="46"/>
      <c r="D2221" s="46"/>
      <c r="E2221" s="46"/>
      <c r="F2221" s="46"/>
      <c r="G2221" s="46"/>
      <c r="H2221" s="46"/>
      <c r="I2221" s="46"/>
    </row>
    <row r="2222" spans="2:9">
      <c r="B2222" s="46"/>
      <c r="C2222" s="46"/>
      <c r="D2222" s="46"/>
      <c r="E2222" s="46"/>
      <c r="F2222" s="46"/>
      <c r="G2222" s="46"/>
      <c r="H2222" s="46"/>
      <c r="I2222" s="46"/>
    </row>
    <row r="2223" spans="2:9">
      <c r="B2223" s="46"/>
      <c r="C2223" s="46"/>
      <c r="D2223" s="46"/>
      <c r="E2223" s="46"/>
      <c r="F2223" s="46"/>
      <c r="G2223" s="46"/>
      <c r="H2223" s="46"/>
      <c r="I2223" s="46"/>
    </row>
    <row r="2224" spans="2:9">
      <c r="B2224" s="46"/>
      <c r="C2224" s="46"/>
      <c r="D2224" s="46"/>
      <c r="E2224" s="46"/>
      <c r="F2224" s="46"/>
      <c r="G2224" s="46"/>
      <c r="H2224" s="46"/>
      <c r="I2224" s="46"/>
    </row>
    <row r="2225" spans="2:9">
      <c r="B2225" s="46"/>
      <c r="C2225" s="46"/>
      <c r="D2225" s="46"/>
      <c r="E2225" s="46"/>
      <c r="F2225" s="46"/>
      <c r="G2225" s="46"/>
      <c r="H2225" s="46"/>
      <c r="I2225" s="46"/>
    </row>
    <row r="2226" spans="2:9">
      <c r="B2226" s="46"/>
      <c r="C2226" s="46"/>
      <c r="D2226" s="46"/>
      <c r="E2226" s="46"/>
      <c r="F2226" s="46"/>
      <c r="G2226" s="46"/>
      <c r="H2226" s="46"/>
      <c r="I2226" s="46"/>
    </row>
    <row r="2227" spans="2:9">
      <c r="B2227" s="46"/>
      <c r="C2227" s="46"/>
      <c r="D2227" s="46"/>
      <c r="E2227" s="46"/>
      <c r="F2227" s="46"/>
      <c r="G2227" s="46"/>
      <c r="H2227" s="46"/>
      <c r="I2227" s="46"/>
    </row>
    <row r="2228" spans="2:9">
      <c r="B2228" s="46"/>
      <c r="C2228" s="46"/>
      <c r="D2228" s="46"/>
      <c r="E2228" s="46"/>
      <c r="F2228" s="46"/>
      <c r="G2228" s="46"/>
      <c r="H2228" s="46"/>
      <c r="I2228" s="46"/>
    </row>
    <row r="2229" spans="2:9">
      <c r="B2229" s="46"/>
      <c r="C2229" s="46"/>
      <c r="D2229" s="46"/>
      <c r="E2229" s="46"/>
      <c r="F2229" s="46"/>
      <c r="G2229" s="46"/>
      <c r="H2229" s="46"/>
      <c r="I2229" s="46"/>
    </row>
    <row r="2230" spans="2:9">
      <c r="B2230" s="46"/>
      <c r="C2230" s="46"/>
      <c r="D2230" s="46"/>
      <c r="E2230" s="46"/>
      <c r="F2230" s="46"/>
      <c r="G2230" s="46"/>
      <c r="H2230" s="46"/>
      <c r="I2230" s="46"/>
    </row>
    <row r="2231" spans="2:9">
      <c r="B2231" s="46"/>
      <c r="C2231" s="46"/>
      <c r="D2231" s="46"/>
      <c r="E2231" s="46"/>
      <c r="F2231" s="46"/>
      <c r="G2231" s="46"/>
      <c r="H2231" s="46"/>
      <c r="I2231" s="46"/>
    </row>
    <row r="2232" spans="2:9">
      <c r="B2232" s="46"/>
      <c r="C2232" s="46"/>
      <c r="D2232" s="46"/>
      <c r="E2232" s="46"/>
      <c r="F2232" s="46"/>
      <c r="G2232" s="46"/>
      <c r="H2232" s="46"/>
      <c r="I2232" s="46"/>
    </row>
    <row r="2233" spans="2:9">
      <c r="B2233" s="46"/>
      <c r="C2233" s="46"/>
      <c r="D2233" s="46"/>
      <c r="E2233" s="46"/>
      <c r="F2233" s="46"/>
      <c r="G2233" s="46"/>
      <c r="H2233" s="46"/>
      <c r="I2233" s="46"/>
    </row>
    <row r="2234" spans="2:9">
      <c r="B2234" s="46"/>
      <c r="C2234" s="46"/>
      <c r="D2234" s="46"/>
      <c r="E2234" s="46"/>
      <c r="F2234" s="46"/>
      <c r="G2234" s="46"/>
      <c r="H2234" s="46"/>
      <c r="I2234" s="46"/>
    </row>
    <row r="2235" spans="2:9">
      <c r="B2235" s="46"/>
      <c r="C2235" s="46"/>
      <c r="D2235" s="46"/>
      <c r="E2235" s="46"/>
      <c r="F2235" s="46"/>
      <c r="G2235" s="46"/>
      <c r="H2235" s="46"/>
      <c r="I2235" s="46"/>
    </row>
    <row r="2236" spans="2:9">
      <c r="B2236" s="46"/>
      <c r="C2236" s="46"/>
      <c r="D2236" s="46"/>
      <c r="E2236" s="46"/>
      <c r="F2236" s="46"/>
      <c r="G2236" s="46"/>
      <c r="H2236" s="46"/>
      <c r="I2236" s="46"/>
    </row>
    <row r="2237" spans="2:9">
      <c r="B2237" s="46"/>
      <c r="C2237" s="46"/>
      <c r="D2237" s="46"/>
      <c r="E2237" s="46"/>
      <c r="F2237" s="46"/>
      <c r="G2237" s="46"/>
      <c r="H2237" s="46"/>
      <c r="I2237" s="46"/>
    </row>
    <row r="2238" spans="2:9">
      <c r="B2238" s="46"/>
      <c r="C2238" s="46"/>
      <c r="D2238" s="46"/>
      <c r="E2238" s="46"/>
      <c r="F2238" s="46"/>
      <c r="G2238" s="46"/>
      <c r="H2238" s="46"/>
      <c r="I2238" s="46"/>
    </row>
    <row r="2239" spans="2:9">
      <c r="B2239" s="46"/>
      <c r="C2239" s="46"/>
      <c r="D2239" s="46"/>
      <c r="E2239" s="46"/>
      <c r="F2239" s="46"/>
      <c r="G2239" s="46"/>
      <c r="H2239" s="46"/>
      <c r="I2239" s="46"/>
    </row>
    <row r="2240" spans="2:9">
      <c r="B2240" s="46"/>
      <c r="C2240" s="46"/>
      <c r="D2240" s="46"/>
      <c r="E2240" s="46"/>
      <c r="F2240" s="46"/>
      <c r="G2240" s="46"/>
      <c r="H2240" s="46"/>
      <c r="I2240" s="46"/>
    </row>
    <row r="2241" spans="2:9">
      <c r="B2241" s="46"/>
      <c r="C2241" s="46"/>
      <c r="D2241" s="46"/>
      <c r="E2241" s="46"/>
      <c r="F2241" s="46"/>
      <c r="G2241" s="46"/>
      <c r="H2241" s="46"/>
      <c r="I2241" s="46"/>
    </row>
    <row r="2242" spans="2:9">
      <c r="B2242" s="46"/>
      <c r="C2242" s="46"/>
      <c r="D2242" s="46"/>
      <c r="E2242" s="46"/>
      <c r="F2242" s="46"/>
      <c r="G2242" s="46"/>
      <c r="H2242" s="46"/>
      <c r="I2242" s="46"/>
    </row>
    <row r="2243" spans="2:9">
      <c r="B2243" s="46"/>
      <c r="C2243" s="46"/>
      <c r="D2243" s="46"/>
      <c r="E2243" s="46"/>
      <c r="F2243" s="46"/>
      <c r="G2243" s="46"/>
      <c r="H2243" s="46"/>
      <c r="I2243" s="46"/>
    </row>
    <row r="2244" spans="2:9">
      <c r="B2244" s="46"/>
      <c r="C2244" s="46"/>
      <c r="D2244" s="46"/>
      <c r="E2244" s="46"/>
      <c r="F2244" s="46"/>
      <c r="G2244" s="46"/>
      <c r="H2244" s="46"/>
      <c r="I2244" s="46"/>
    </row>
    <row r="2245" spans="2:9">
      <c r="B2245" s="46"/>
      <c r="C2245" s="46"/>
      <c r="D2245" s="46"/>
      <c r="E2245" s="46"/>
      <c r="F2245" s="46"/>
      <c r="G2245" s="46"/>
      <c r="H2245" s="46"/>
      <c r="I2245" s="46"/>
    </row>
    <row r="2246" spans="2:9">
      <c r="B2246" s="46"/>
      <c r="C2246" s="46"/>
      <c r="D2246" s="46"/>
      <c r="E2246" s="46"/>
      <c r="F2246" s="46"/>
      <c r="G2246" s="46"/>
      <c r="H2246" s="46"/>
      <c r="I2246" s="46"/>
    </row>
    <row r="2247" spans="2:9">
      <c r="B2247" s="46"/>
      <c r="C2247" s="46"/>
      <c r="D2247" s="46"/>
      <c r="E2247" s="46"/>
      <c r="F2247" s="46"/>
      <c r="G2247" s="46"/>
      <c r="H2247" s="46"/>
      <c r="I2247" s="46"/>
    </row>
    <row r="2248" spans="2:9">
      <c r="B2248" s="46"/>
      <c r="C2248" s="46"/>
      <c r="D2248" s="46"/>
      <c r="E2248" s="46"/>
      <c r="F2248" s="46"/>
      <c r="G2248" s="46"/>
      <c r="H2248" s="46"/>
      <c r="I2248" s="46"/>
    </row>
    <row r="2249" spans="2:9">
      <c r="B2249" s="46"/>
      <c r="C2249" s="46"/>
      <c r="D2249" s="46"/>
      <c r="E2249" s="46"/>
      <c r="F2249" s="46"/>
      <c r="G2249" s="46"/>
      <c r="H2249" s="46"/>
      <c r="I2249" s="46"/>
    </row>
    <row r="2250" spans="2:9">
      <c r="B2250" s="46"/>
      <c r="C2250" s="46"/>
      <c r="D2250" s="46"/>
      <c r="E2250" s="46"/>
      <c r="F2250" s="46"/>
      <c r="G2250" s="46"/>
      <c r="H2250" s="46"/>
      <c r="I2250" s="46"/>
    </row>
    <row r="2251" spans="2:9">
      <c r="B2251" s="46"/>
      <c r="C2251" s="46"/>
      <c r="D2251" s="46"/>
      <c r="E2251" s="46"/>
      <c r="F2251" s="46"/>
      <c r="G2251" s="46"/>
      <c r="H2251" s="46"/>
      <c r="I2251" s="46"/>
    </row>
    <row r="2252" spans="2:9">
      <c r="B2252" s="46"/>
      <c r="C2252" s="46"/>
      <c r="D2252" s="46"/>
      <c r="E2252" s="46"/>
      <c r="F2252" s="46"/>
      <c r="G2252" s="46"/>
      <c r="H2252" s="46"/>
      <c r="I2252" s="46"/>
    </row>
    <row r="2253" spans="2:9">
      <c r="B2253" s="46"/>
      <c r="C2253" s="46"/>
      <c r="D2253" s="46"/>
      <c r="E2253" s="46"/>
      <c r="F2253" s="46"/>
      <c r="G2253" s="46"/>
      <c r="H2253" s="46"/>
      <c r="I2253" s="46"/>
    </row>
    <row r="2254" spans="2:9">
      <c r="B2254" s="46"/>
      <c r="C2254" s="46"/>
      <c r="D2254" s="46"/>
      <c r="E2254" s="46"/>
      <c r="F2254" s="46"/>
      <c r="G2254" s="46"/>
      <c r="H2254" s="46"/>
      <c r="I2254" s="46"/>
    </row>
    <row r="2255" spans="2:9">
      <c r="B2255" s="46"/>
      <c r="C2255" s="46"/>
      <c r="D2255" s="46"/>
      <c r="E2255" s="46"/>
      <c r="F2255" s="46"/>
      <c r="G2255" s="46"/>
      <c r="H2255" s="46"/>
      <c r="I2255" s="46"/>
    </row>
    <row r="2256" spans="2:9">
      <c r="B2256" s="46"/>
      <c r="C2256" s="46"/>
      <c r="D2256" s="46"/>
      <c r="E2256" s="46"/>
      <c r="F2256" s="46"/>
      <c r="G2256" s="46"/>
      <c r="H2256" s="46"/>
      <c r="I2256" s="46"/>
    </row>
    <row r="2257" spans="2:9">
      <c r="B2257" s="46"/>
      <c r="C2257" s="46"/>
      <c r="D2257" s="46"/>
      <c r="E2257" s="46"/>
      <c r="F2257" s="46"/>
      <c r="G2257" s="46"/>
      <c r="H2257" s="46"/>
      <c r="I2257" s="46"/>
    </row>
    <row r="2258" spans="2:9">
      <c r="B2258" s="46"/>
      <c r="C2258" s="46"/>
      <c r="D2258" s="46"/>
      <c r="E2258" s="46"/>
      <c r="F2258" s="46"/>
      <c r="G2258" s="46"/>
      <c r="H2258" s="46"/>
      <c r="I2258" s="46"/>
    </row>
    <row r="2259" spans="2:9">
      <c r="B2259" s="46"/>
      <c r="C2259" s="46"/>
      <c r="D2259" s="46"/>
      <c r="E2259" s="46"/>
      <c r="F2259" s="46"/>
      <c r="G2259" s="46"/>
      <c r="H2259" s="46"/>
      <c r="I2259" s="46"/>
    </row>
    <row r="2260" spans="2:9">
      <c r="B2260" s="46"/>
      <c r="C2260" s="46"/>
      <c r="D2260" s="46"/>
      <c r="E2260" s="46"/>
      <c r="F2260" s="46"/>
      <c r="G2260" s="46"/>
      <c r="H2260" s="46"/>
      <c r="I2260" s="46"/>
    </row>
    <row r="2261" spans="2:9">
      <c r="B2261" s="46"/>
      <c r="C2261" s="46"/>
      <c r="D2261" s="46"/>
      <c r="E2261" s="46"/>
      <c r="F2261" s="46"/>
      <c r="G2261" s="46"/>
      <c r="H2261" s="46"/>
      <c r="I2261" s="46"/>
    </row>
    <row r="2262" spans="2:9">
      <c r="B2262" s="46"/>
      <c r="C2262" s="46"/>
      <c r="D2262" s="46"/>
      <c r="E2262" s="46"/>
      <c r="F2262" s="46"/>
      <c r="G2262" s="46"/>
      <c r="H2262" s="46"/>
      <c r="I2262" s="46"/>
    </row>
    <row r="2263" spans="2:9">
      <c r="B2263" s="46"/>
      <c r="C2263" s="46"/>
      <c r="D2263" s="46"/>
      <c r="E2263" s="46"/>
      <c r="F2263" s="46"/>
      <c r="G2263" s="46"/>
      <c r="H2263" s="46"/>
      <c r="I2263" s="46"/>
    </row>
    <row r="2264" spans="2:9">
      <c r="B2264" s="46"/>
      <c r="C2264" s="46"/>
      <c r="D2264" s="46"/>
      <c r="E2264" s="46"/>
      <c r="F2264" s="46"/>
      <c r="G2264" s="46"/>
      <c r="H2264" s="46"/>
      <c r="I2264" s="46"/>
    </row>
    <row r="2265" spans="2:9">
      <c r="B2265" s="46"/>
      <c r="C2265" s="46"/>
      <c r="D2265" s="46"/>
      <c r="E2265" s="46"/>
      <c r="F2265" s="46"/>
      <c r="G2265" s="46"/>
      <c r="H2265" s="46"/>
      <c r="I2265" s="46"/>
    </row>
    <row r="2266" spans="2:9">
      <c r="B2266" s="46"/>
      <c r="C2266" s="46"/>
      <c r="D2266" s="46"/>
      <c r="E2266" s="46"/>
      <c r="F2266" s="46"/>
      <c r="G2266" s="46"/>
      <c r="H2266" s="46"/>
      <c r="I2266" s="46"/>
    </row>
    <row r="2267" spans="2:9">
      <c r="B2267" s="46"/>
      <c r="C2267" s="46"/>
      <c r="D2267" s="46"/>
      <c r="E2267" s="46"/>
      <c r="F2267" s="46"/>
      <c r="G2267" s="46"/>
      <c r="H2267" s="46"/>
      <c r="I2267" s="46"/>
    </row>
    <row r="2268" spans="2:9">
      <c r="B2268" s="46"/>
      <c r="C2268" s="46"/>
      <c r="D2268" s="46"/>
      <c r="E2268" s="46"/>
      <c r="F2268" s="46"/>
      <c r="G2268" s="46"/>
      <c r="H2268" s="46"/>
      <c r="I2268" s="46"/>
    </row>
    <row r="2269" spans="2:9">
      <c r="B2269" s="46"/>
      <c r="C2269" s="46"/>
      <c r="D2269" s="46"/>
      <c r="E2269" s="46"/>
      <c r="F2269" s="46"/>
      <c r="G2269" s="46"/>
      <c r="H2269" s="46"/>
      <c r="I2269" s="46"/>
    </row>
    <row r="2270" spans="2:9">
      <c r="B2270" s="46"/>
      <c r="C2270" s="46"/>
      <c r="D2270" s="46"/>
      <c r="E2270" s="46"/>
      <c r="F2270" s="46"/>
      <c r="G2270" s="46"/>
      <c r="H2270" s="46"/>
      <c r="I2270" s="46"/>
    </row>
    <row r="2271" spans="2:9">
      <c r="B2271" s="46"/>
      <c r="C2271" s="46"/>
      <c r="D2271" s="46"/>
      <c r="E2271" s="46"/>
      <c r="F2271" s="46"/>
      <c r="G2271" s="46"/>
      <c r="H2271" s="46"/>
      <c r="I2271" s="46"/>
    </row>
    <row r="2272" spans="2:9">
      <c r="B2272" s="46"/>
      <c r="C2272" s="46"/>
      <c r="D2272" s="46"/>
      <c r="E2272" s="46"/>
      <c r="F2272" s="46"/>
      <c r="G2272" s="46"/>
      <c r="H2272" s="46"/>
      <c r="I2272" s="46"/>
    </row>
    <row r="2273" spans="2:9">
      <c r="B2273" s="46"/>
      <c r="C2273" s="46"/>
      <c r="D2273" s="46"/>
      <c r="E2273" s="46"/>
      <c r="F2273" s="46"/>
      <c r="G2273" s="46"/>
      <c r="H2273" s="46"/>
      <c r="I2273" s="46"/>
    </row>
    <row r="2274" spans="2:9">
      <c r="B2274" s="46"/>
      <c r="C2274" s="46"/>
      <c r="D2274" s="46"/>
      <c r="E2274" s="46"/>
      <c r="F2274" s="46"/>
      <c r="G2274" s="46"/>
      <c r="H2274" s="46"/>
      <c r="I2274" s="46"/>
    </row>
    <row r="2275" spans="2:9">
      <c r="B2275" s="46"/>
      <c r="C2275" s="46"/>
      <c r="D2275" s="46"/>
      <c r="E2275" s="46"/>
      <c r="F2275" s="46"/>
      <c r="G2275" s="46"/>
      <c r="H2275" s="46"/>
      <c r="I2275" s="46"/>
    </row>
    <row r="2276" spans="2:9">
      <c r="B2276" s="46"/>
      <c r="C2276" s="46"/>
      <c r="D2276" s="46"/>
      <c r="E2276" s="46"/>
      <c r="F2276" s="46"/>
      <c r="G2276" s="46"/>
      <c r="H2276" s="46"/>
      <c r="I2276" s="46"/>
    </row>
    <row r="2277" spans="2:9">
      <c r="B2277" s="46"/>
      <c r="C2277" s="46"/>
      <c r="D2277" s="46"/>
      <c r="E2277" s="46"/>
      <c r="F2277" s="46"/>
      <c r="G2277" s="46"/>
      <c r="H2277" s="46"/>
      <c r="I2277" s="46"/>
    </row>
    <row r="2278" spans="2:9">
      <c r="B2278" s="46"/>
      <c r="C2278" s="46"/>
      <c r="D2278" s="46"/>
      <c r="E2278" s="46"/>
      <c r="F2278" s="46"/>
      <c r="G2278" s="46"/>
      <c r="H2278" s="46"/>
      <c r="I2278" s="46"/>
    </row>
    <row r="2279" spans="2:9">
      <c r="B2279" s="46"/>
      <c r="C2279" s="46"/>
      <c r="D2279" s="46"/>
      <c r="E2279" s="46"/>
      <c r="F2279" s="46"/>
      <c r="G2279" s="46"/>
      <c r="H2279" s="46"/>
      <c r="I2279" s="46"/>
    </row>
    <row r="2280" spans="2:9">
      <c r="B2280" s="46"/>
      <c r="C2280" s="46"/>
      <c r="D2280" s="46"/>
      <c r="E2280" s="46"/>
      <c r="F2280" s="46"/>
      <c r="G2280" s="46"/>
      <c r="H2280" s="46"/>
      <c r="I2280" s="46"/>
    </row>
    <row r="2281" spans="2:9">
      <c r="B2281" s="46"/>
      <c r="C2281" s="46"/>
      <c r="D2281" s="46"/>
      <c r="E2281" s="46"/>
      <c r="F2281" s="46"/>
      <c r="G2281" s="46"/>
      <c r="H2281" s="46"/>
      <c r="I2281" s="46"/>
    </row>
    <row r="2282" spans="2:9">
      <c r="B2282" s="46"/>
      <c r="C2282" s="46"/>
      <c r="D2282" s="46"/>
      <c r="E2282" s="46"/>
      <c r="F2282" s="46"/>
      <c r="G2282" s="46"/>
      <c r="H2282" s="46"/>
      <c r="I2282" s="46"/>
    </row>
    <row r="2283" spans="2:9">
      <c r="B2283" s="46"/>
      <c r="C2283" s="46"/>
      <c r="D2283" s="46"/>
      <c r="E2283" s="46"/>
      <c r="F2283" s="46"/>
      <c r="G2283" s="46"/>
      <c r="H2283" s="46"/>
      <c r="I2283" s="46"/>
    </row>
    <row r="2284" spans="2:9">
      <c r="B2284" s="46"/>
      <c r="C2284" s="46"/>
      <c r="D2284" s="46"/>
      <c r="E2284" s="46"/>
      <c r="F2284" s="46"/>
      <c r="G2284" s="46"/>
      <c r="H2284" s="46"/>
      <c r="I2284" s="46"/>
    </row>
    <row r="2285" spans="2:9">
      <c r="B2285" s="46"/>
      <c r="C2285" s="46"/>
      <c r="D2285" s="46"/>
      <c r="E2285" s="46"/>
      <c r="F2285" s="46"/>
      <c r="G2285" s="46"/>
      <c r="H2285" s="46"/>
      <c r="I2285" s="46"/>
    </row>
    <row r="2286" spans="2:9">
      <c r="B2286" s="46"/>
      <c r="C2286" s="46"/>
      <c r="D2286" s="46"/>
      <c r="E2286" s="46"/>
      <c r="F2286" s="46"/>
      <c r="G2286" s="46"/>
      <c r="H2286" s="46"/>
      <c r="I2286" s="46"/>
    </row>
    <row r="2287" spans="2:9">
      <c r="B2287" s="46"/>
      <c r="C2287" s="46"/>
      <c r="D2287" s="46"/>
      <c r="E2287" s="46"/>
      <c r="F2287" s="46"/>
      <c r="G2287" s="46"/>
      <c r="H2287" s="46"/>
      <c r="I2287" s="46"/>
    </row>
    <row r="2288" spans="2:9">
      <c r="B2288" s="46"/>
      <c r="C2288" s="46"/>
      <c r="D2288" s="46"/>
      <c r="E2288" s="46"/>
      <c r="F2288" s="46"/>
      <c r="G2288" s="46"/>
      <c r="H2288" s="46"/>
      <c r="I2288" s="46"/>
    </row>
    <row r="2289" spans="2:9">
      <c r="B2289" s="46"/>
      <c r="C2289" s="46"/>
      <c r="D2289" s="46"/>
      <c r="E2289" s="46"/>
      <c r="F2289" s="46"/>
      <c r="G2289" s="46"/>
      <c r="H2289" s="46"/>
      <c r="I2289" s="46"/>
    </row>
    <row r="2290" spans="2:9">
      <c r="B2290" s="46"/>
      <c r="C2290" s="46"/>
      <c r="D2290" s="46"/>
      <c r="E2290" s="46"/>
      <c r="F2290" s="46"/>
      <c r="G2290" s="46"/>
      <c r="H2290" s="46"/>
      <c r="I2290" s="46"/>
    </row>
    <row r="2291" spans="2:9">
      <c r="B2291" s="46"/>
      <c r="C2291" s="46"/>
      <c r="D2291" s="46"/>
      <c r="E2291" s="46"/>
      <c r="F2291" s="46"/>
      <c r="G2291" s="46"/>
      <c r="H2291" s="46"/>
      <c r="I2291" s="46"/>
    </row>
    <row r="2292" spans="2:9">
      <c r="B2292" s="46"/>
      <c r="C2292" s="46"/>
      <c r="D2292" s="46"/>
      <c r="E2292" s="46"/>
      <c r="F2292" s="46"/>
      <c r="G2292" s="46"/>
      <c r="H2292" s="46"/>
      <c r="I2292" s="46"/>
    </row>
    <row r="2293" spans="2:9">
      <c r="B2293" s="46"/>
      <c r="C2293" s="46"/>
      <c r="D2293" s="46"/>
      <c r="E2293" s="46"/>
      <c r="F2293" s="46"/>
      <c r="G2293" s="46"/>
      <c r="H2293" s="46"/>
      <c r="I2293" s="46"/>
    </row>
    <row r="2294" spans="2:9">
      <c r="B2294" s="46"/>
      <c r="C2294" s="46"/>
      <c r="D2294" s="46"/>
      <c r="E2294" s="46"/>
      <c r="F2294" s="46"/>
      <c r="G2294" s="46"/>
      <c r="H2294" s="46"/>
      <c r="I2294" s="46"/>
    </row>
    <row r="2295" spans="2:9">
      <c r="B2295" s="46"/>
      <c r="C2295" s="46"/>
      <c r="D2295" s="46"/>
      <c r="E2295" s="46"/>
      <c r="F2295" s="46"/>
      <c r="G2295" s="46"/>
      <c r="H2295" s="46"/>
      <c r="I2295" s="46"/>
    </row>
    <row r="2296" spans="2:9">
      <c r="B2296" s="46"/>
      <c r="C2296" s="46"/>
      <c r="D2296" s="46"/>
      <c r="E2296" s="46"/>
      <c r="F2296" s="46"/>
      <c r="G2296" s="46"/>
      <c r="H2296" s="46"/>
      <c r="I2296" s="46"/>
    </row>
    <row r="2297" spans="2:9">
      <c r="B2297" s="46"/>
      <c r="C2297" s="46"/>
      <c r="D2297" s="46"/>
      <c r="E2297" s="46"/>
      <c r="F2297" s="46"/>
      <c r="G2297" s="46"/>
      <c r="H2297" s="46"/>
      <c r="I2297" s="46"/>
    </row>
    <row r="2298" spans="2:9">
      <c r="B2298" s="46"/>
      <c r="C2298" s="46"/>
      <c r="D2298" s="46"/>
      <c r="E2298" s="46"/>
      <c r="F2298" s="46"/>
      <c r="G2298" s="46"/>
      <c r="H2298" s="46"/>
      <c r="I2298" s="46"/>
    </row>
    <row r="2299" spans="2:9">
      <c r="B2299" s="46"/>
      <c r="C2299" s="46"/>
      <c r="D2299" s="46"/>
      <c r="E2299" s="46"/>
      <c r="F2299" s="46"/>
      <c r="G2299" s="46"/>
      <c r="H2299" s="46"/>
      <c r="I2299" s="46"/>
    </row>
    <row r="2300" spans="2:9">
      <c r="B2300" s="46"/>
      <c r="C2300" s="46"/>
      <c r="D2300" s="46"/>
      <c r="E2300" s="46"/>
      <c r="F2300" s="46"/>
      <c r="G2300" s="46"/>
      <c r="H2300" s="46"/>
      <c r="I2300" s="46"/>
    </row>
    <row r="2301" spans="2:9">
      <c r="B2301" s="46"/>
      <c r="C2301" s="46"/>
      <c r="D2301" s="46"/>
      <c r="E2301" s="46"/>
      <c r="F2301" s="46"/>
      <c r="G2301" s="46"/>
      <c r="H2301" s="46"/>
      <c r="I2301" s="46"/>
    </row>
    <row r="2302" spans="2:9">
      <c r="B2302" s="46"/>
      <c r="C2302" s="46"/>
      <c r="D2302" s="46"/>
      <c r="E2302" s="46"/>
      <c r="F2302" s="46"/>
      <c r="G2302" s="46"/>
      <c r="H2302" s="46"/>
      <c r="I2302" s="46"/>
    </row>
    <row r="2303" spans="2:9">
      <c r="B2303" s="46"/>
      <c r="C2303" s="46"/>
      <c r="D2303" s="46"/>
      <c r="E2303" s="46"/>
      <c r="F2303" s="46"/>
      <c r="G2303" s="46"/>
      <c r="H2303" s="46"/>
      <c r="I2303" s="46"/>
    </row>
    <row r="2304" spans="2:9">
      <c r="B2304" s="46"/>
      <c r="C2304" s="46"/>
      <c r="D2304" s="46"/>
      <c r="E2304" s="46"/>
      <c r="F2304" s="46"/>
      <c r="G2304" s="46"/>
      <c r="H2304" s="46"/>
      <c r="I2304" s="46"/>
    </row>
    <row r="2305" spans="2:9">
      <c r="B2305" s="46"/>
      <c r="C2305" s="46"/>
      <c r="D2305" s="46"/>
      <c r="E2305" s="46"/>
      <c r="F2305" s="46"/>
      <c r="G2305" s="46"/>
      <c r="H2305" s="46"/>
      <c r="I2305" s="46"/>
    </row>
    <row r="2306" spans="2:9">
      <c r="B2306" s="46"/>
      <c r="C2306" s="46"/>
      <c r="D2306" s="46"/>
      <c r="E2306" s="46"/>
      <c r="F2306" s="46"/>
      <c r="G2306" s="46"/>
      <c r="H2306" s="46"/>
      <c r="I2306" s="46"/>
    </row>
    <row r="2307" spans="2:9">
      <c r="B2307" s="46"/>
      <c r="C2307" s="46"/>
      <c r="D2307" s="46"/>
      <c r="E2307" s="46"/>
      <c r="F2307" s="46"/>
      <c r="G2307" s="46"/>
      <c r="H2307" s="46"/>
      <c r="I2307" s="46"/>
    </row>
    <row r="2308" spans="2:9">
      <c r="B2308" s="46"/>
      <c r="C2308" s="46"/>
      <c r="D2308" s="46"/>
      <c r="E2308" s="46"/>
      <c r="F2308" s="46"/>
      <c r="G2308" s="46"/>
      <c r="H2308" s="46"/>
      <c r="I2308" s="46"/>
    </row>
    <row r="2309" spans="2:9">
      <c r="B2309" s="46"/>
      <c r="C2309" s="46"/>
      <c r="D2309" s="46"/>
      <c r="E2309" s="46"/>
      <c r="F2309" s="46"/>
      <c r="G2309" s="46"/>
      <c r="H2309" s="46"/>
      <c r="I2309" s="46"/>
    </row>
    <row r="2310" spans="2:9">
      <c r="B2310" s="46"/>
      <c r="C2310" s="46"/>
      <c r="D2310" s="46"/>
      <c r="E2310" s="46"/>
      <c r="F2310" s="46"/>
      <c r="G2310" s="46"/>
      <c r="H2310" s="46"/>
      <c r="I2310" s="46"/>
    </row>
    <row r="2311" spans="2:9">
      <c r="B2311" s="46"/>
      <c r="C2311" s="46"/>
      <c r="D2311" s="46"/>
      <c r="E2311" s="46"/>
      <c r="F2311" s="46"/>
      <c r="G2311" s="46"/>
      <c r="H2311" s="46"/>
      <c r="I2311" s="46"/>
    </row>
    <row r="2312" spans="2:9">
      <c r="B2312" s="46"/>
      <c r="C2312" s="46"/>
      <c r="D2312" s="46"/>
      <c r="E2312" s="46"/>
      <c r="F2312" s="46"/>
      <c r="G2312" s="46"/>
      <c r="H2312" s="46"/>
      <c r="I2312" s="46"/>
    </row>
    <row r="2313" spans="2:9">
      <c r="B2313" s="46"/>
      <c r="C2313" s="46"/>
      <c r="D2313" s="46"/>
      <c r="E2313" s="46"/>
      <c r="F2313" s="46"/>
      <c r="G2313" s="46"/>
      <c r="H2313" s="46"/>
      <c r="I2313" s="46"/>
    </row>
    <row r="2314" spans="2:9">
      <c r="B2314" s="46"/>
      <c r="C2314" s="46"/>
      <c r="D2314" s="46"/>
      <c r="E2314" s="46"/>
      <c r="F2314" s="46"/>
      <c r="G2314" s="46"/>
      <c r="H2314" s="46"/>
      <c r="I2314" s="46"/>
    </row>
    <row r="2315" spans="2:9">
      <c r="B2315" s="46"/>
      <c r="C2315" s="46"/>
      <c r="D2315" s="46"/>
      <c r="E2315" s="46"/>
      <c r="F2315" s="46"/>
      <c r="G2315" s="46"/>
      <c r="H2315" s="46"/>
      <c r="I2315" s="46"/>
    </row>
    <row r="2316" spans="2:9">
      <c r="B2316" s="46"/>
      <c r="C2316" s="46"/>
      <c r="D2316" s="46"/>
      <c r="E2316" s="46"/>
      <c r="F2316" s="46"/>
      <c r="G2316" s="46"/>
      <c r="H2316" s="46"/>
      <c r="I2316" s="46"/>
    </row>
    <row r="2317" spans="2:9">
      <c r="B2317" s="46"/>
      <c r="C2317" s="46"/>
      <c r="D2317" s="46"/>
      <c r="E2317" s="46"/>
      <c r="F2317" s="46"/>
      <c r="G2317" s="46"/>
      <c r="H2317" s="46"/>
      <c r="I2317" s="46"/>
    </row>
    <row r="2318" spans="2:9">
      <c r="B2318" s="46"/>
      <c r="C2318" s="46"/>
      <c r="D2318" s="46"/>
      <c r="E2318" s="46"/>
      <c r="F2318" s="46"/>
      <c r="G2318" s="46"/>
      <c r="H2318" s="46"/>
      <c r="I2318" s="46"/>
    </row>
    <row r="2319" spans="2:9">
      <c r="B2319" s="46"/>
      <c r="C2319" s="46"/>
      <c r="D2319" s="46"/>
      <c r="E2319" s="46"/>
      <c r="F2319" s="46"/>
      <c r="G2319" s="46"/>
      <c r="H2319" s="46"/>
      <c r="I2319" s="46"/>
    </row>
    <row r="2320" spans="2:9">
      <c r="B2320" s="46"/>
      <c r="C2320" s="46"/>
      <c r="D2320" s="46"/>
      <c r="E2320" s="46"/>
      <c r="F2320" s="46"/>
      <c r="G2320" s="46"/>
      <c r="H2320" s="46"/>
      <c r="I2320" s="46"/>
    </row>
    <row r="2321" spans="2:9">
      <c r="B2321" s="46"/>
      <c r="C2321" s="46"/>
      <c r="D2321" s="46"/>
      <c r="E2321" s="46"/>
      <c r="F2321" s="46"/>
      <c r="G2321" s="46"/>
      <c r="H2321" s="46"/>
      <c r="I2321" s="46"/>
    </row>
    <row r="2322" spans="2:9">
      <c r="B2322" s="46"/>
      <c r="C2322" s="46"/>
      <c r="D2322" s="46"/>
      <c r="E2322" s="46"/>
      <c r="F2322" s="46"/>
      <c r="G2322" s="46"/>
      <c r="H2322" s="46"/>
      <c r="I2322" s="46"/>
    </row>
    <row r="2323" spans="2:9">
      <c r="B2323" s="46"/>
      <c r="C2323" s="46"/>
      <c r="D2323" s="46"/>
      <c r="E2323" s="46"/>
      <c r="F2323" s="46"/>
      <c r="G2323" s="46"/>
      <c r="H2323" s="46"/>
      <c r="I2323" s="46"/>
    </row>
    <row r="2324" spans="2:9">
      <c r="B2324" s="46"/>
      <c r="C2324" s="46"/>
      <c r="D2324" s="46"/>
      <c r="E2324" s="46"/>
      <c r="F2324" s="46"/>
      <c r="G2324" s="46"/>
      <c r="H2324" s="46"/>
      <c r="I2324" s="46"/>
    </row>
    <row r="2325" spans="2:9">
      <c r="B2325" s="46"/>
      <c r="C2325" s="46"/>
      <c r="D2325" s="46"/>
      <c r="E2325" s="46"/>
      <c r="F2325" s="46"/>
      <c r="G2325" s="46"/>
      <c r="H2325" s="46"/>
      <c r="I2325" s="46"/>
    </row>
    <row r="2326" spans="2:9">
      <c r="B2326" s="46"/>
      <c r="C2326" s="46"/>
      <c r="D2326" s="46"/>
      <c r="E2326" s="46"/>
      <c r="F2326" s="46"/>
      <c r="G2326" s="46"/>
      <c r="H2326" s="46"/>
      <c r="I2326" s="46"/>
    </row>
    <row r="2327" spans="2:9">
      <c r="B2327" s="46"/>
      <c r="C2327" s="46"/>
      <c r="D2327" s="46"/>
      <c r="E2327" s="46"/>
      <c r="F2327" s="46"/>
      <c r="G2327" s="46"/>
      <c r="H2327" s="46"/>
      <c r="I2327" s="46"/>
    </row>
    <row r="2328" spans="2:9">
      <c r="B2328" s="46"/>
      <c r="C2328" s="46"/>
      <c r="D2328" s="46"/>
      <c r="E2328" s="46"/>
      <c r="F2328" s="46"/>
      <c r="G2328" s="46"/>
      <c r="H2328" s="46"/>
      <c r="I2328" s="46"/>
    </row>
    <row r="2329" spans="2:9">
      <c r="B2329" s="46"/>
      <c r="C2329" s="46"/>
      <c r="D2329" s="46"/>
      <c r="E2329" s="46"/>
      <c r="F2329" s="46"/>
      <c r="G2329" s="46"/>
      <c r="H2329" s="46"/>
      <c r="I2329" s="46"/>
    </row>
    <row r="2330" spans="2:9">
      <c r="B2330" s="46"/>
      <c r="C2330" s="46"/>
      <c r="D2330" s="46"/>
      <c r="E2330" s="46"/>
      <c r="F2330" s="46"/>
      <c r="G2330" s="46"/>
      <c r="H2330" s="46"/>
      <c r="I2330" s="46"/>
    </row>
    <row r="2331" spans="2:9">
      <c r="B2331" s="46"/>
      <c r="C2331" s="46"/>
      <c r="D2331" s="46"/>
      <c r="E2331" s="46"/>
      <c r="F2331" s="46"/>
      <c r="G2331" s="46"/>
      <c r="H2331" s="46"/>
      <c r="I2331" s="46"/>
    </row>
    <row r="2332" spans="2:9">
      <c r="B2332" s="46"/>
      <c r="C2332" s="46"/>
      <c r="D2332" s="46"/>
      <c r="E2332" s="46"/>
      <c r="F2332" s="46"/>
      <c r="G2332" s="46"/>
      <c r="H2332" s="46"/>
      <c r="I2332" s="46"/>
    </row>
    <row r="2333" spans="2:9">
      <c r="B2333" s="46"/>
      <c r="C2333" s="46"/>
      <c r="D2333" s="46"/>
      <c r="E2333" s="46"/>
      <c r="F2333" s="46"/>
      <c r="G2333" s="46"/>
      <c r="H2333" s="46"/>
      <c r="I2333" s="46"/>
    </row>
    <row r="2334" spans="2:9">
      <c r="B2334" s="46"/>
      <c r="C2334" s="46"/>
      <c r="D2334" s="46"/>
      <c r="E2334" s="46"/>
      <c r="F2334" s="46"/>
      <c r="G2334" s="46"/>
      <c r="H2334" s="46"/>
      <c r="I2334" s="46"/>
    </row>
    <row r="2335" spans="2:9">
      <c r="B2335" s="46"/>
      <c r="C2335" s="46"/>
      <c r="D2335" s="46"/>
      <c r="E2335" s="46"/>
      <c r="F2335" s="46"/>
      <c r="G2335" s="46"/>
      <c r="H2335" s="46"/>
      <c r="I2335" s="46"/>
    </row>
    <row r="2336" spans="2:9">
      <c r="B2336" s="46"/>
      <c r="C2336" s="46"/>
      <c r="D2336" s="46"/>
      <c r="E2336" s="46"/>
      <c r="F2336" s="46"/>
      <c r="G2336" s="46"/>
      <c r="H2336" s="46"/>
      <c r="I2336" s="46"/>
    </row>
    <row r="2337" spans="2:9">
      <c r="B2337" s="46"/>
      <c r="C2337" s="46"/>
      <c r="D2337" s="46"/>
      <c r="E2337" s="46"/>
      <c r="F2337" s="46"/>
      <c r="G2337" s="46"/>
      <c r="H2337" s="46"/>
      <c r="I2337" s="46"/>
    </row>
    <row r="2338" spans="2:9">
      <c r="B2338" s="46"/>
      <c r="C2338" s="46"/>
      <c r="D2338" s="46"/>
      <c r="E2338" s="46"/>
      <c r="F2338" s="46"/>
      <c r="G2338" s="46"/>
      <c r="H2338" s="46"/>
      <c r="I2338" s="46"/>
    </row>
    <row r="2339" spans="2:9">
      <c r="B2339" s="46"/>
      <c r="C2339" s="46"/>
      <c r="D2339" s="46"/>
      <c r="E2339" s="46"/>
      <c r="F2339" s="46"/>
      <c r="G2339" s="46"/>
      <c r="H2339" s="46"/>
      <c r="I2339" s="46"/>
    </row>
    <row r="2340" spans="2:9">
      <c r="B2340" s="46"/>
      <c r="C2340" s="46"/>
      <c r="D2340" s="46"/>
      <c r="E2340" s="46"/>
      <c r="F2340" s="46"/>
      <c r="G2340" s="46"/>
      <c r="H2340" s="46"/>
      <c r="I2340" s="46"/>
    </row>
    <row r="2341" spans="2:9">
      <c r="B2341" s="46"/>
      <c r="C2341" s="46"/>
      <c r="D2341" s="46"/>
      <c r="E2341" s="46"/>
      <c r="F2341" s="46"/>
      <c r="G2341" s="46"/>
      <c r="H2341" s="46"/>
      <c r="I2341" s="46"/>
    </row>
    <row r="2342" spans="2:9">
      <c r="B2342" s="46"/>
      <c r="C2342" s="46"/>
      <c r="D2342" s="46"/>
      <c r="E2342" s="46"/>
      <c r="F2342" s="46"/>
      <c r="G2342" s="46"/>
      <c r="H2342" s="46"/>
      <c r="I2342" s="46"/>
    </row>
    <row r="2343" spans="2:9">
      <c r="B2343" s="46"/>
      <c r="C2343" s="46"/>
      <c r="D2343" s="46"/>
      <c r="E2343" s="46"/>
      <c r="F2343" s="46"/>
      <c r="G2343" s="46"/>
      <c r="H2343" s="46"/>
      <c r="I2343" s="46"/>
    </row>
    <row r="2344" spans="2:9">
      <c r="B2344" s="46"/>
      <c r="C2344" s="46"/>
      <c r="D2344" s="46"/>
      <c r="E2344" s="46"/>
      <c r="F2344" s="46"/>
      <c r="G2344" s="46"/>
      <c r="H2344" s="46"/>
      <c r="I2344" s="46"/>
    </row>
    <row r="2345" spans="2:9">
      <c r="B2345" s="46"/>
      <c r="C2345" s="46"/>
      <c r="D2345" s="46"/>
      <c r="E2345" s="46"/>
      <c r="F2345" s="46"/>
      <c r="G2345" s="46"/>
      <c r="H2345" s="46"/>
      <c r="I2345" s="46"/>
    </row>
    <row r="2346" spans="2:9">
      <c r="B2346" s="46"/>
      <c r="C2346" s="46"/>
      <c r="D2346" s="46"/>
      <c r="E2346" s="46"/>
      <c r="F2346" s="46"/>
      <c r="G2346" s="46"/>
      <c r="H2346" s="46"/>
      <c r="I2346" s="46"/>
    </row>
    <row r="2347" spans="2:9">
      <c r="B2347" s="46"/>
      <c r="C2347" s="46"/>
      <c r="D2347" s="46"/>
      <c r="E2347" s="46"/>
      <c r="F2347" s="46"/>
      <c r="G2347" s="46"/>
      <c r="H2347" s="46"/>
      <c r="I2347" s="46"/>
    </row>
    <row r="2348" spans="2:9">
      <c r="B2348" s="46"/>
      <c r="C2348" s="46"/>
      <c r="D2348" s="46"/>
      <c r="E2348" s="46"/>
      <c r="F2348" s="46"/>
      <c r="G2348" s="46"/>
      <c r="H2348" s="46"/>
      <c r="I2348" s="46"/>
    </row>
    <row r="2349" spans="2:9">
      <c r="B2349" s="46"/>
      <c r="C2349" s="46"/>
      <c r="D2349" s="46"/>
      <c r="E2349" s="46"/>
      <c r="F2349" s="46"/>
      <c r="G2349" s="46"/>
      <c r="H2349" s="46"/>
      <c r="I2349" s="46"/>
    </row>
    <row r="2350" spans="2:9">
      <c r="B2350" s="46"/>
      <c r="C2350" s="46"/>
      <c r="D2350" s="46"/>
      <c r="E2350" s="46"/>
      <c r="F2350" s="46"/>
      <c r="G2350" s="46"/>
      <c r="H2350" s="46"/>
      <c r="I2350" s="46"/>
    </row>
    <row r="2351" spans="2:9">
      <c r="B2351" s="46"/>
      <c r="C2351" s="46"/>
      <c r="D2351" s="46"/>
      <c r="E2351" s="46"/>
      <c r="F2351" s="46"/>
      <c r="G2351" s="46"/>
      <c r="H2351" s="46"/>
      <c r="I2351" s="46"/>
    </row>
    <row r="2352" spans="2:9">
      <c r="B2352" s="46"/>
      <c r="C2352" s="46"/>
      <c r="D2352" s="46"/>
      <c r="E2352" s="46"/>
      <c r="F2352" s="46"/>
      <c r="G2352" s="46"/>
      <c r="H2352" s="46"/>
      <c r="I2352" s="46"/>
    </row>
    <row r="2353" spans="2:9">
      <c r="B2353" s="46"/>
      <c r="C2353" s="46"/>
      <c r="D2353" s="46"/>
      <c r="E2353" s="46"/>
      <c r="F2353" s="46"/>
      <c r="G2353" s="46"/>
      <c r="H2353" s="46"/>
      <c r="I2353" s="46"/>
    </row>
    <row r="2354" spans="2:9">
      <c r="B2354" s="46"/>
      <c r="C2354" s="46"/>
      <c r="D2354" s="46"/>
      <c r="E2354" s="46"/>
      <c r="F2354" s="46"/>
      <c r="G2354" s="46"/>
      <c r="H2354" s="46"/>
      <c r="I2354" s="46"/>
    </row>
    <row r="2355" spans="2:9">
      <c r="B2355" s="46"/>
      <c r="C2355" s="46"/>
      <c r="D2355" s="46"/>
      <c r="E2355" s="46"/>
      <c r="F2355" s="46"/>
      <c r="G2355" s="46"/>
      <c r="H2355" s="46"/>
      <c r="I2355" s="46"/>
    </row>
    <row r="2356" spans="2:9">
      <c r="B2356" s="46"/>
      <c r="C2356" s="46"/>
      <c r="D2356" s="46"/>
      <c r="E2356" s="46"/>
      <c r="F2356" s="46"/>
      <c r="G2356" s="46"/>
      <c r="H2356" s="46"/>
      <c r="I2356" s="46"/>
    </row>
    <row r="2357" spans="2:9">
      <c r="B2357" s="46"/>
      <c r="C2357" s="46"/>
      <c r="D2357" s="46"/>
      <c r="E2357" s="46"/>
      <c r="F2357" s="46"/>
      <c r="G2357" s="46"/>
      <c r="H2357" s="46"/>
      <c r="I2357" s="46"/>
    </row>
    <row r="2358" spans="2:9">
      <c r="B2358" s="46"/>
      <c r="C2358" s="46"/>
      <c r="D2358" s="46"/>
      <c r="E2358" s="46"/>
      <c r="F2358" s="46"/>
      <c r="G2358" s="46"/>
      <c r="H2358" s="46"/>
      <c r="I2358" s="46"/>
    </row>
    <row r="2359" spans="2:9">
      <c r="B2359" s="46"/>
      <c r="C2359" s="46"/>
      <c r="D2359" s="46"/>
      <c r="E2359" s="46"/>
      <c r="F2359" s="46"/>
      <c r="G2359" s="46"/>
      <c r="H2359" s="46"/>
      <c r="I2359" s="46"/>
    </row>
    <row r="2360" spans="2:9">
      <c r="B2360" s="46"/>
      <c r="C2360" s="46"/>
      <c r="D2360" s="46"/>
      <c r="E2360" s="46"/>
      <c r="F2360" s="46"/>
      <c r="G2360" s="46"/>
      <c r="H2360" s="46"/>
      <c r="I2360" s="46"/>
    </row>
    <row r="2361" spans="2:9">
      <c r="B2361" s="46"/>
      <c r="C2361" s="46"/>
      <c r="D2361" s="46"/>
      <c r="E2361" s="46"/>
      <c r="F2361" s="46"/>
      <c r="G2361" s="46"/>
      <c r="H2361" s="46"/>
      <c r="I2361" s="46"/>
    </row>
    <row r="2362" spans="2:9">
      <c r="B2362" s="46"/>
      <c r="C2362" s="46"/>
      <c r="D2362" s="46"/>
      <c r="E2362" s="46"/>
      <c r="F2362" s="46"/>
      <c r="G2362" s="46"/>
      <c r="H2362" s="46"/>
      <c r="I2362" s="46"/>
    </row>
    <row r="2363" spans="2:9">
      <c r="B2363" s="46"/>
      <c r="C2363" s="46"/>
      <c r="D2363" s="46"/>
      <c r="E2363" s="46"/>
      <c r="F2363" s="46"/>
      <c r="G2363" s="46"/>
      <c r="H2363" s="46"/>
      <c r="I2363" s="46"/>
    </row>
    <row r="2364" spans="2:9">
      <c r="B2364" s="46"/>
      <c r="C2364" s="46"/>
      <c r="D2364" s="46"/>
      <c r="E2364" s="46"/>
      <c r="F2364" s="46"/>
      <c r="G2364" s="46"/>
      <c r="H2364" s="46"/>
      <c r="I2364" s="46"/>
    </row>
    <row r="2365" spans="2:9">
      <c r="B2365" s="46"/>
      <c r="C2365" s="46"/>
      <c r="D2365" s="46"/>
      <c r="E2365" s="46"/>
      <c r="F2365" s="46"/>
      <c r="G2365" s="46"/>
      <c r="H2365" s="46"/>
      <c r="I2365" s="46"/>
    </row>
    <row r="2366" spans="2:9">
      <c r="B2366" s="46"/>
      <c r="C2366" s="46"/>
      <c r="D2366" s="46"/>
      <c r="E2366" s="46"/>
      <c r="F2366" s="46"/>
      <c r="G2366" s="46"/>
      <c r="H2366" s="46"/>
      <c r="I2366" s="46"/>
    </row>
    <row r="2367" spans="2:9">
      <c r="B2367" s="46"/>
      <c r="C2367" s="46"/>
      <c r="D2367" s="46"/>
      <c r="E2367" s="46"/>
      <c r="F2367" s="46"/>
      <c r="G2367" s="46"/>
      <c r="H2367" s="46"/>
      <c r="I2367" s="46"/>
    </row>
    <row r="2368" spans="2:9">
      <c r="B2368" s="46"/>
      <c r="C2368" s="46"/>
      <c r="D2368" s="46"/>
      <c r="E2368" s="46"/>
      <c r="F2368" s="46"/>
      <c r="G2368" s="46"/>
      <c r="H2368" s="46"/>
      <c r="I2368" s="46"/>
    </row>
    <row r="2369" spans="2:9">
      <c r="B2369" s="46"/>
      <c r="C2369" s="46"/>
      <c r="D2369" s="46"/>
      <c r="E2369" s="46"/>
      <c r="F2369" s="46"/>
      <c r="G2369" s="46"/>
      <c r="H2369" s="46"/>
      <c r="I2369" s="46"/>
    </row>
    <row r="2370" spans="2:9">
      <c r="B2370" s="46"/>
      <c r="C2370" s="46"/>
      <c r="D2370" s="46"/>
      <c r="E2370" s="46"/>
      <c r="F2370" s="46"/>
      <c r="G2370" s="46"/>
      <c r="H2370" s="46"/>
      <c r="I2370" s="46"/>
    </row>
    <row r="2371" spans="2:9">
      <c r="B2371" s="46"/>
      <c r="C2371" s="46"/>
      <c r="D2371" s="46"/>
      <c r="E2371" s="46"/>
      <c r="F2371" s="46"/>
      <c r="G2371" s="46"/>
      <c r="H2371" s="46"/>
      <c r="I2371" s="46"/>
    </row>
    <row r="2372" spans="2:9">
      <c r="B2372" s="46"/>
      <c r="C2372" s="46"/>
      <c r="D2372" s="46"/>
      <c r="E2372" s="46"/>
      <c r="F2372" s="46"/>
      <c r="G2372" s="46"/>
      <c r="H2372" s="46"/>
      <c r="I2372" s="46"/>
    </row>
    <row r="2373" spans="2:9">
      <c r="B2373" s="46"/>
      <c r="C2373" s="46"/>
      <c r="D2373" s="46"/>
      <c r="E2373" s="46"/>
      <c r="F2373" s="46"/>
      <c r="G2373" s="46"/>
      <c r="H2373" s="46"/>
      <c r="I2373" s="46"/>
    </row>
    <row r="2374" spans="2:9">
      <c r="B2374" s="46"/>
      <c r="C2374" s="46"/>
      <c r="D2374" s="46"/>
      <c r="E2374" s="46"/>
      <c r="F2374" s="46"/>
      <c r="G2374" s="46"/>
      <c r="H2374" s="46"/>
      <c r="I2374" s="46"/>
    </row>
    <row r="2375" spans="2:9">
      <c r="B2375" s="46"/>
      <c r="C2375" s="46"/>
      <c r="D2375" s="46"/>
      <c r="E2375" s="46"/>
      <c r="F2375" s="46"/>
      <c r="G2375" s="46"/>
      <c r="H2375" s="46"/>
      <c r="I2375" s="46"/>
    </row>
    <row r="2376" spans="2:9">
      <c r="B2376" s="46"/>
      <c r="C2376" s="46"/>
      <c r="D2376" s="46"/>
      <c r="E2376" s="46"/>
      <c r="F2376" s="46"/>
      <c r="G2376" s="46"/>
      <c r="H2376" s="46"/>
      <c r="I2376" s="46"/>
    </row>
    <row r="2377" spans="2:9">
      <c r="B2377" s="46"/>
      <c r="C2377" s="46"/>
      <c r="D2377" s="46"/>
      <c r="E2377" s="46"/>
      <c r="F2377" s="46"/>
      <c r="G2377" s="46"/>
      <c r="H2377" s="46"/>
      <c r="I2377" s="46"/>
    </row>
    <row r="2378" spans="2:9">
      <c r="B2378" s="46"/>
      <c r="C2378" s="46"/>
      <c r="D2378" s="46"/>
      <c r="E2378" s="46"/>
      <c r="F2378" s="46"/>
      <c r="G2378" s="46"/>
      <c r="H2378" s="46"/>
      <c r="I2378" s="46"/>
    </row>
    <row r="2379" spans="2:9">
      <c r="B2379" s="46"/>
      <c r="C2379" s="46"/>
      <c r="D2379" s="46"/>
      <c r="E2379" s="46"/>
      <c r="F2379" s="46"/>
      <c r="G2379" s="46"/>
      <c r="H2379" s="46"/>
      <c r="I2379" s="46"/>
    </row>
    <row r="2380" spans="2:9">
      <c r="B2380" s="46"/>
      <c r="C2380" s="46"/>
      <c r="D2380" s="46"/>
      <c r="E2380" s="46"/>
      <c r="F2380" s="46"/>
      <c r="G2380" s="46"/>
      <c r="H2380" s="46"/>
      <c r="I2380" s="46"/>
    </row>
    <row r="2381" spans="2:9">
      <c r="B2381" s="46"/>
      <c r="C2381" s="46"/>
      <c r="D2381" s="46"/>
      <c r="E2381" s="46"/>
      <c r="F2381" s="46"/>
      <c r="G2381" s="46"/>
      <c r="H2381" s="46"/>
      <c r="I2381" s="46"/>
    </row>
    <row r="2382" spans="2:9">
      <c r="B2382" s="46"/>
      <c r="C2382" s="46"/>
      <c r="D2382" s="46"/>
      <c r="E2382" s="46"/>
      <c r="F2382" s="46"/>
      <c r="G2382" s="46"/>
      <c r="H2382" s="46"/>
      <c r="I2382" s="46"/>
    </row>
    <row r="2383" spans="2:9">
      <c r="B2383" s="46"/>
      <c r="C2383" s="46"/>
      <c r="D2383" s="46"/>
      <c r="E2383" s="46"/>
      <c r="F2383" s="46"/>
      <c r="G2383" s="46"/>
      <c r="H2383" s="46"/>
      <c r="I2383" s="46"/>
    </row>
    <row r="2384" spans="2:9">
      <c r="B2384" s="46"/>
      <c r="C2384" s="46"/>
      <c r="D2384" s="46"/>
      <c r="E2384" s="46"/>
      <c r="F2384" s="46"/>
      <c r="G2384" s="46"/>
      <c r="H2384" s="46"/>
      <c r="I2384" s="46"/>
    </row>
    <row r="2385" spans="2:9">
      <c r="B2385" s="46"/>
      <c r="C2385" s="46"/>
      <c r="D2385" s="46"/>
      <c r="E2385" s="46"/>
      <c r="F2385" s="46"/>
      <c r="G2385" s="46"/>
      <c r="H2385" s="46"/>
      <c r="I2385" s="46"/>
    </row>
    <row r="2386" spans="2:9">
      <c r="B2386" s="46"/>
      <c r="C2386" s="46"/>
      <c r="D2386" s="46"/>
      <c r="E2386" s="46"/>
      <c r="F2386" s="46"/>
      <c r="G2386" s="46"/>
      <c r="H2386" s="46"/>
      <c r="I2386" s="46"/>
    </row>
    <row r="2387" spans="2:9">
      <c r="B2387" s="46"/>
      <c r="C2387" s="46"/>
      <c r="D2387" s="46"/>
      <c r="E2387" s="46"/>
      <c r="F2387" s="46"/>
      <c r="G2387" s="46"/>
      <c r="H2387" s="46"/>
      <c r="I2387" s="46"/>
    </row>
    <row r="2388" spans="2:9">
      <c r="B2388" s="46"/>
      <c r="C2388" s="46"/>
      <c r="D2388" s="46"/>
      <c r="E2388" s="46"/>
      <c r="F2388" s="46"/>
      <c r="G2388" s="46"/>
      <c r="H2388" s="46"/>
      <c r="I2388" s="46"/>
    </row>
    <row r="2389" spans="2:9">
      <c r="B2389" s="46"/>
      <c r="C2389" s="46"/>
      <c r="D2389" s="46"/>
      <c r="E2389" s="46"/>
      <c r="F2389" s="46"/>
      <c r="G2389" s="46"/>
      <c r="H2389" s="46"/>
      <c r="I2389" s="46"/>
    </row>
    <row r="2390" spans="2:9">
      <c r="B2390" s="46"/>
      <c r="C2390" s="46"/>
      <c r="D2390" s="46"/>
      <c r="E2390" s="46"/>
      <c r="F2390" s="46"/>
      <c r="G2390" s="46"/>
      <c r="H2390" s="46"/>
      <c r="I2390" s="46"/>
    </row>
    <row r="2391" spans="2:9">
      <c r="B2391" s="46"/>
      <c r="C2391" s="46"/>
      <c r="D2391" s="46"/>
      <c r="E2391" s="46"/>
      <c r="F2391" s="46"/>
      <c r="G2391" s="46"/>
      <c r="H2391" s="46"/>
      <c r="I2391" s="46"/>
    </row>
    <row r="2392" spans="2:9">
      <c r="B2392" s="46"/>
      <c r="C2392" s="46"/>
      <c r="D2392" s="46"/>
      <c r="E2392" s="46"/>
      <c r="F2392" s="46"/>
      <c r="G2392" s="46"/>
      <c r="H2392" s="46"/>
      <c r="I2392" s="46"/>
    </row>
    <row r="2393" spans="2:9">
      <c r="B2393" s="46"/>
      <c r="C2393" s="46"/>
      <c r="D2393" s="46"/>
      <c r="E2393" s="46"/>
      <c r="F2393" s="46"/>
      <c r="G2393" s="46"/>
      <c r="H2393" s="46"/>
      <c r="I2393" s="46"/>
    </row>
    <row r="2394" spans="2:9">
      <c r="B2394" s="46"/>
      <c r="C2394" s="46"/>
      <c r="D2394" s="46"/>
      <c r="E2394" s="46"/>
      <c r="F2394" s="46"/>
      <c r="G2394" s="46"/>
      <c r="H2394" s="46"/>
      <c r="I2394" s="46"/>
    </row>
    <row r="2395" spans="2:9">
      <c r="B2395" s="46"/>
      <c r="C2395" s="46"/>
      <c r="D2395" s="46"/>
      <c r="E2395" s="46"/>
      <c r="F2395" s="46"/>
      <c r="G2395" s="46"/>
      <c r="H2395" s="46"/>
      <c r="I2395" s="46"/>
    </row>
    <row r="2396" spans="2:9">
      <c r="B2396" s="46"/>
      <c r="C2396" s="46"/>
      <c r="D2396" s="46"/>
      <c r="E2396" s="46"/>
      <c r="F2396" s="46"/>
      <c r="G2396" s="46"/>
      <c r="H2396" s="46"/>
      <c r="I2396" s="46"/>
    </row>
    <row r="2397" spans="2:9">
      <c r="B2397" s="46"/>
      <c r="C2397" s="46"/>
      <c r="D2397" s="46"/>
      <c r="E2397" s="46"/>
      <c r="F2397" s="46"/>
      <c r="G2397" s="46"/>
      <c r="H2397" s="46"/>
      <c r="I2397" s="46"/>
    </row>
    <row r="2398" spans="2:9">
      <c r="B2398" s="46"/>
      <c r="C2398" s="46"/>
      <c r="D2398" s="46"/>
      <c r="E2398" s="46"/>
      <c r="F2398" s="46"/>
      <c r="G2398" s="46"/>
      <c r="H2398" s="46"/>
      <c r="I2398" s="46"/>
    </row>
    <row r="2399" spans="2:9">
      <c r="B2399" s="46"/>
      <c r="C2399" s="46"/>
      <c r="D2399" s="46"/>
      <c r="E2399" s="46"/>
      <c r="F2399" s="46"/>
      <c r="G2399" s="46"/>
      <c r="H2399" s="46"/>
      <c r="I2399" s="46"/>
    </row>
    <row r="2400" spans="2:9">
      <c r="B2400" s="46"/>
      <c r="C2400" s="46"/>
      <c r="D2400" s="46"/>
      <c r="E2400" s="46"/>
      <c r="F2400" s="46"/>
      <c r="G2400" s="46"/>
      <c r="H2400" s="46"/>
      <c r="I2400" s="46"/>
    </row>
    <row r="2401" spans="2:9">
      <c r="B2401" s="46"/>
      <c r="C2401" s="46"/>
      <c r="D2401" s="46"/>
      <c r="E2401" s="46"/>
      <c r="F2401" s="46"/>
      <c r="G2401" s="46"/>
      <c r="H2401" s="46"/>
      <c r="I2401" s="46"/>
    </row>
    <row r="2402" spans="2:9">
      <c r="B2402" s="46"/>
      <c r="C2402" s="46"/>
      <c r="D2402" s="46"/>
      <c r="E2402" s="46"/>
      <c r="F2402" s="46"/>
      <c r="G2402" s="46"/>
      <c r="H2402" s="46"/>
      <c r="I2402" s="46"/>
    </row>
    <row r="2403" spans="2:9">
      <c r="B2403" s="46"/>
      <c r="C2403" s="46"/>
      <c r="D2403" s="46"/>
      <c r="E2403" s="46"/>
      <c r="F2403" s="46"/>
      <c r="G2403" s="46"/>
      <c r="H2403" s="46"/>
      <c r="I2403" s="46"/>
    </row>
    <row r="2404" spans="2:9">
      <c r="B2404" s="46"/>
      <c r="C2404" s="46"/>
      <c r="D2404" s="46"/>
      <c r="E2404" s="46"/>
      <c r="F2404" s="46"/>
      <c r="G2404" s="46"/>
      <c r="H2404" s="46"/>
      <c r="I2404" s="46"/>
    </row>
    <row r="2405" spans="2:9">
      <c r="B2405" s="46"/>
      <c r="C2405" s="46"/>
      <c r="D2405" s="46"/>
      <c r="E2405" s="46"/>
      <c r="F2405" s="46"/>
      <c r="G2405" s="46"/>
      <c r="H2405" s="46"/>
      <c r="I2405" s="46"/>
    </row>
    <row r="2406" spans="2:9">
      <c r="B2406" s="46"/>
      <c r="C2406" s="46"/>
      <c r="D2406" s="46"/>
      <c r="E2406" s="46"/>
      <c r="F2406" s="46"/>
      <c r="G2406" s="46"/>
      <c r="H2406" s="46"/>
      <c r="I2406" s="46"/>
    </row>
    <row r="2407" spans="2:9">
      <c r="B2407" s="46"/>
      <c r="C2407" s="46"/>
      <c r="D2407" s="46"/>
      <c r="E2407" s="46"/>
      <c r="F2407" s="46"/>
      <c r="G2407" s="46"/>
      <c r="H2407" s="46"/>
      <c r="I2407" s="46"/>
    </row>
    <row r="2408" spans="2:9">
      <c r="B2408" s="46"/>
      <c r="C2408" s="46"/>
      <c r="D2408" s="46"/>
      <c r="E2408" s="46"/>
      <c r="F2408" s="46"/>
      <c r="G2408" s="46"/>
      <c r="H2408" s="46"/>
      <c r="I2408" s="46"/>
    </row>
    <row r="2409" spans="2:9">
      <c r="B2409" s="46"/>
      <c r="C2409" s="46"/>
      <c r="D2409" s="46"/>
      <c r="E2409" s="46"/>
      <c r="F2409" s="46"/>
      <c r="G2409" s="46"/>
      <c r="H2409" s="46"/>
      <c r="I2409" s="46"/>
    </row>
    <row r="2410" spans="2:9">
      <c r="B2410" s="46"/>
      <c r="C2410" s="46"/>
      <c r="D2410" s="46"/>
      <c r="E2410" s="46"/>
      <c r="F2410" s="46"/>
      <c r="G2410" s="46"/>
      <c r="H2410" s="46"/>
      <c r="I2410" s="46"/>
    </row>
    <row r="2411" spans="2:9">
      <c r="B2411" s="46"/>
      <c r="C2411" s="46"/>
      <c r="D2411" s="46"/>
      <c r="E2411" s="46"/>
      <c r="F2411" s="46"/>
      <c r="G2411" s="46"/>
      <c r="H2411" s="46"/>
      <c r="I2411" s="46"/>
    </row>
    <row r="2412" spans="2:9">
      <c r="B2412" s="46"/>
      <c r="C2412" s="46"/>
      <c r="D2412" s="46"/>
      <c r="E2412" s="46"/>
      <c r="F2412" s="46"/>
      <c r="G2412" s="46"/>
      <c r="H2412" s="46"/>
      <c r="I2412" s="46"/>
    </row>
    <row r="2413" spans="2:9">
      <c r="B2413" s="46"/>
      <c r="C2413" s="46"/>
      <c r="D2413" s="46"/>
      <c r="E2413" s="46"/>
      <c r="F2413" s="46"/>
      <c r="G2413" s="46"/>
      <c r="H2413" s="46"/>
      <c r="I2413" s="46"/>
    </row>
    <row r="2414" spans="2:9">
      <c r="B2414" s="46"/>
      <c r="C2414" s="46"/>
      <c r="D2414" s="46"/>
      <c r="E2414" s="46"/>
      <c r="F2414" s="46"/>
      <c r="G2414" s="46"/>
      <c r="H2414" s="46"/>
      <c r="I2414" s="46"/>
    </row>
    <row r="2415" spans="2:9">
      <c r="B2415" s="46"/>
      <c r="C2415" s="46"/>
      <c r="D2415" s="46"/>
      <c r="E2415" s="46"/>
      <c r="F2415" s="46"/>
      <c r="G2415" s="46"/>
      <c r="H2415" s="46"/>
      <c r="I2415" s="46"/>
    </row>
    <row r="2416" spans="2:9">
      <c r="B2416" s="46"/>
      <c r="C2416" s="46"/>
      <c r="D2416" s="46"/>
      <c r="E2416" s="46"/>
      <c r="F2416" s="46"/>
      <c r="G2416" s="46"/>
      <c r="H2416" s="46"/>
      <c r="I2416" s="46"/>
    </row>
    <row r="2417" spans="2:9">
      <c r="B2417" s="46"/>
      <c r="C2417" s="46"/>
      <c r="D2417" s="46"/>
      <c r="E2417" s="46"/>
      <c r="F2417" s="46"/>
      <c r="G2417" s="46"/>
      <c r="H2417" s="46"/>
      <c r="I2417" s="46"/>
    </row>
    <row r="2418" spans="2:9">
      <c r="B2418" s="46"/>
      <c r="C2418" s="46"/>
      <c r="D2418" s="46"/>
      <c r="E2418" s="46"/>
      <c r="F2418" s="46"/>
      <c r="G2418" s="46"/>
      <c r="H2418" s="46"/>
      <c r="I2418" s="46"/>
    </row>
    <row r="2419" spans="2:9">
      <c r="B2419" s="46"/>
      <c r="C2419" s="46"/>
      <c r="D2419" s="46"/>
      <c r="E2419" s="46"/>
      <c r="F2419" s="46"/>
      <c r="G2419" s="46"/>
      <c r="H2419" s="46"/>
      <c r="I2419" s="46"/>
    </row>
    <row r="2420" spans="2:9">
      <c r="B2420" s="46"/>
      <c r="C2420" s="46"/>
      <c r="D2420" s="46"/>
      <c r="E2420" s="46"/>
      <c r="F2420" s="46"/>
      <c r="G2420" s="46"/>
      <c r="H2420" s="46"/>
      <c r="I2420" s="46"/>
    </row>
    <row r="2421" spans="2:9">
      <c r="B2421" s="46"/>
      <c r="C2421" s="46"/>
      <c r="D2421" s="46"/>
      <c r="E2421" s="46"/>
      <c r="F2421" s="46"/>
      <c r="G2421" s="46"/>
      <c r="H2421" s="46"/>
      <c r="I2421" s="46"/>
    </row>
    <row r="2422" spans="2:9">
      <c r="B2422" s="46"/>
      <c r="C2422" s="46"/>
      <c r="D2422" s="46"/>
      <c r="E2422" s="46"/>
      <c r="F2422" s="46"/>
      <c r="G2422" s="46"/>
      <c r="H2422" s="46"/>
      <c r="I2422" s="46"/>
    </row>
    <row r="2423" spans="2:9">
      <c r="B2423" s="46"/>
      <c r="C2423" s="46"/>
      <c r="D2423" s="46"/>
      <c r="E2423" s="46"/>
      <c r="F2423" s="46"/>
      <c r="G2423" s="46"/>
      <c r="H2423" s="46"/>
      <c r="I2423" s="46"/>
    </row>
    <row r="2424" spans="2:9">
      <c r="B2424" s="46"/>
      <c r="C2424" s="46"/>
      <c r="D2424" s="46"/>
      <c r="E2424" s="46"/>
      <c r="F2424" s="46"/>
      <c r="G2424" s="46"/>
      <c r="H2424" s="46"/>
      <c r="I2424" s="46"/>
    </row>
    <row r="2425" spans="2:9">
      <c r="B2425" s="46"/>
      <c r="C2425" s="46"/>
      <c r="D2425" s="46"/>
      <c r="E2425" s="46"/>
      <c r="F2425" s="46"/>
      <c r="G2425" s="46"/>
      <c r="H2425" s="46"/>
      <c r="I2425" s="46"/>
    </row>
    <row r="2426" spans="2:9">
      <c r="B2426" s="46"/>
      <c r="C2426" s="46"/>
      <c r="D2426" s="46"/>
      <c r="E2426" s="46"/>
      <c r="F2426" s="46"/>
      <c r="G2426" s="46"/>
      <c r="H2426" s="46"/>
      <c r="I2426" s="46"/>
    </row>
    <row r="2427" spans="2:9">
      <c r="B2427" s="46"/>
      <c r="C2427" s="46"/>
      <c r="D2427" s="46"/>
      <c r="E2427" s="46"/>
      <c r="F2427" s="46"/>
      <c r="G2427" s="46"/>
      <c r="H2427" s="46"/>
      <c r="I2427" s="46"/>
    </row>
    <row r="2428" spans="2:9">
      <c r="B2428" s="46"/>
      <c r="C2428" s="46"/>
      <c r="D2428" s="46"/>
      <c r="E2428" s="46"/>
      <c r="F2428" s="46"/>
      <c r="G2428" s="46"/>
      <c r="H2428" s="46"/>
      <c r="I2428" s="46"/>
    </row>
    <row r="2429" spans="2:9">
      <c r="B2429" s="46"/>
      <c r="C2429" s="46"/>
      <c r="D2429" s="46"/>
      <c r="E2429" s="46"/>
      <c r="F2429" s="46"/>
      <c r="G2429" s="46"/>
      <c r="H2429" s="46"/>
      <c r="I2429" s="46"/>
    </row>
    <row r="2430" spans="2:9">
      <c r="B2430" s="46"/>
      <c r="C2430" s="46"/>
      <c r="D2430" s="46"/>
      <c r="E2430" s="46"/>
      <c r="F2430" s="46"/>
      <c r="G2430" s="46"/>
      <c r="H2430" s="46"/>
      <c r="I2430" s="46"/>
    </row>
    <row r="2431" spans="2:9">
      <c r="B2431" s="46"/>
      <c r="C2431" s="46"/>
      <c r="D2431" s="46"/>
      <c r="E2431" s="46"/>
      <c r="F2431" s="46"/>
      <c r="G2431" s="46"/>
      <c r="H2431" s="46"/>
      <c r="I2431" s="46"/>
    </row>
    <row r="2432" spans="2:9">
      <c r="B2432" s="46"/>
      <c r="C2432" s="46"/>
      <c r="D2432" s="46"/>
      <c r="E2432" s="46"/>
      <c r="F2432" s="46"/>
      <c r="G2432" s="46"/>
      <c r="H2432" s="46"/>
      <c r="I2432" s="46"/>
    </row>
    <row r="2433" spans="2:9">
      <c r="B2433" s="46"/>
      <c r="C2433" s="46"/>
      <c r="D2433" s="46"/>
      <c r="E2433" s="46"/>
      <c r="F2433" s="46"/>
      <c r="G2433" s="46"/>
      <c r="H2433" s="46"/>
      <c r="I2433" s="46"/>
    </row>
    <row r="2434" spans="2:9">
      <c r="B2434" s="46"/>
      <c r="C2434" s="46"/>
      <c r="D2434" s="46"/>
      <c r="E2434" s="46"/>
      <c r="F2434" s="46"/>
      <c r="G2434" s="46"/>
      <c r="H2434" s="46"/>
      <c r="I2434" s="46"/>
    </row>
    <row r="2435" spans="2:9">
      <c r="B2435" s="46"/>
      <c r="C2435" s="46"/>
      <c r="D2435" s="46"/>
      <c r="E2435" s="46"/>
      <c r="F2435" s="46"/>
      <c r="G2435" s="46"/>
      <c r="H2435" s="46"/>
      <c r="I2435" s="46"/>
    </row>
    <row r="2436" spans="2:9">
      <c r="B2436" s="46"/>
      <c r="C2436" s="46"/>
      <c r="D2436" s="46"/>
      <c r="E2436" s="46"/>
      <c r="F2436" s="46"/>
      <c r="G2436" s="46"/>
      <c r="H2436" s="46"/>
      <c r="I2436" s="46"/>
    </row>
    <row r="2437" spans="2:9">
      <c r="B2437" s="46"/>
      <c r="C2437" s="46"/>
      <c r="D2437" s="46"/>
      <c r="E2437" s="46"/>
      <c r="F2437" s="46"/>
      <c r="G2437" s="46"/>
      <c r="H2437" s="46"/>
      <c r="I2437" s="46"/>
    </row>
    <row r="2438" spans="2:9">
      <c r="B2438" s="46"/>
      <c r="C2438" s="46"/>
      <c r="D2438" s="46"/>
      <c r="E2438" s="46"/>
      <c r="F2438" s="46"/>
      <c r="G2438" s="46"/>
      <c r="H2438" s="46"/>
      <c r="I2438" s="46"/>
    </row>
    <row r="2439" spans="2:9">
      <c r="B2439" s="46"/>
      <c r="C2439" s="46"/>
      <c r="D2439" s="46"/>
      <c r="E2439" s="46"/>
      <c r="F2439" s="46"/>
      <c r="G2439" s="46"/>
      <c r="H2439" s="46"/>
      <c r="I2439" s="46"/>
    </row>
    <row r="2440" spans="2:9">
      <c r="B2440" s="46"/>
      <c r="C2440" s="46"/>
      <c r="D2440" s="46"/>
      <c r="E2440" s="46"/>
      <c r="F2440" s="46"/>
      <c r="G2440" s="46"/>
      <c r="H2440" s="46"/>
      <c r="I2440" s="46"/>
    </row>
    <row r="2441" spans="2:9">
      <c r="B2441" s="46"/>
      <c r="C2441" s="46"/>
      <c r="D2441" s="46"/>
      <c r="E2441" s="46"/>
      <c r="F2441" s="46"/>
      <c r="G2441" s="46"/>
      <c r="H2441" s="46"/>
      <c r="I2441" s="46"/>
    </row>
    <row r="2442" spans="2:9">
      <c r="B2442" s="46"/>
      <c r="C2442" s="46"/>
      <c r="D2442" s="46"/>
      <c r="E2442" s="46"/>
      <c r="F2442" s="46"/>
      <c r="G2442" s="46"/>
      <c r="H2442" s="46"/>
      <c r="I2442" s="46"/>
    </row>
    <row r="2443" spans="2:9">
      <c r="B2443" s="46"/>
      <c r="C2443" s="46"/>
      <c r="D2443" s="46"/>
      <c r="E2443" s="46"/>
      <c r="F2443" s="46"/>
      <c r="G2443" s="46"/>
      <c r="H2443" s="46"/>
      <c r="I2443" s="46"/>
    </row>
    <row r="2444" spans="2:9">
      <c r="B2444" s="46"/>
      <c r="C2444" s="46"/>
      <c r="D2444" s="46"/>
      <c r="E2444" s="46"/>
      <c r="F2444" s="46"/>
      <c r="G2444" s="46"/>
      <c r="H2444" s="46"/>
      <c r="I2444" s="46"/>
    </row>
    <row r="2445" spans="2:9">
      <c r="B2445" s="46"/>
      <c r="C2445" s="46"/>
      <c r="D2445" s="46"/>
      <c r="E2445" s="46"/>
      <c r="F2445" s="46"/>
      <c r="G2445" s="46"/>
      <c r="H2445" s="46"/>
      <c r="I2445" s="46"/>
    </row>
    <row r="2446" spans="2:9">
      <c r="B2446" s="46"/>
      <c r="C2446" s="46"/>
      <c r="D2446" s="46"/>
      <c r="E2446" s="46"/>
      <c r="F2446" s="46"/>
      <c r="G2446" s="46"/>
      <c r="H2446" s="46"/>
      <c r="I2446" s="46"/>
    </row>
    <row r="2447" spans="2:9">
      <c r="B2447" s="46"/>
      <c r="C2447" s="46"/>
      <c r="D2447" s="46"/>
      <c r="E2447" s="46"/>
      <c r="F2447" s="46"/>
      <c r="G2447" s="46"/>
      <c r="H2447" s="46"/>
      <c r="I2447" s="46"/>
    </row>
    <row r="2448" spans="2:9">
      <c r="B2448" s="46"/>
      <c r="C2448" s="46"/>
      <c r="D2448" s="46"/>
      <c r="E2448" s="46"/>
      <c r="F2448" s="46"/>
      <c r="G2448" s="46"/>
      <c r="H2448" s="46"/>
      <c r="I2448" s="46"/>
    </row>
    <row r="2449" spans="2:9">
      <c r="B2449" s="46"/>
      <c r="C2449" s="46"/>
      <c r="D2449" s="46"/>
      <c r="E2449" s="46"/>
      <c r="F2449" s="46"/>
      <c r="G2449" s="46"/>
      <c r="H2449" s="46"/>
      <c r="I2449" s="46"/>
    </row>
    <row r="2450" spans="2:9">
      <c r="B2450" s="46"/>
      <c r="C2450" s="46"/>
      <c r="D2450" s="46"/>
      <c r="E2450" s="46"/>
      <c r="F2450" s="46"/>
      <c r="G2450" s="46"/>
      <c r="H2450" s="46"/>
      <c r="I2450" s="46"/>
    </row>
    <row r="2451" spans="2:9">
      <c r="B2451" s="46"/>
      <c r="C2451" s="46"/>
      <c r="D2451" s="46"/>
      <c r="E2451" s="46"/>
      <c r="F2451" s="46"/>
      <c r="G2451" s="46"/>
      <c r="H2451" s="46"/>
      <c r="I2451" s="46"/>
    </row>
    <row r="2452" spans="2:9">
      <c r="B2452" s="46"/>
      <c r="C2452" s="46"/>
      <c r="D2452" s="46"/>
      <c r="E2452" s="46"/>
      <c r="F2452" s="46"/>
      <c r="G2452" s="46"/>
      <c r="H2452" s="46"/>
      <c r="I2452" s="46"/>
    </row>
    <row r="2453" spans="2:9">
      <c r="B2453" s="46"/>
      <c r="C2453" s="46"/>
      <c r="D2453" s="46"/>
      <c r="E2453" s="46"/>
      <c r="F2453" s="46"/>
      <c r="G2453" s="46"/>
      <c r="H2453" s="46"/>
      <c r="I2453" s="46"/>
    </row>
    <row r="2454" spans="2:9">
      <c r="B2454" s="46"/>
      <c r="C2454" s="46"/>
      <c r="D2454" s="46"/>
      <c r="E2454" s="46"/>
      <c r="F2454" s="46"/>
      <c r="G2454" s="46"/>
      <c r="H2454" s="46"/>
      <c r="I2454" s="46"/>
    </row>
    <row r="2455" spans="2:9">
      <c r="B2455" s="46"/>
      <c r="C2455" s="46"/>
      <c r="D2455" s="46"/>
      <c r="E2455" s="46"/>
      <c r="F2455" s="46"/>
      <c r="G2455" s="46"/>
      <c r="H2455" s="46"/>
      <c r="I2455" s="46"/>
    </row>
    <row r="2456" spans="2:9">
      <c r="B2456" s="46"/>
      <c r="C2456" s="46"/>
      <c r="D2456" s="46"/>
      <c r="E2456" s="46"/>
      <c r="F2456" s="46"/>
      <c r="G2456" s="46"/>
      <c r="H2456" s="46"/>
      <c r="I2456" s="46"/>
    </row>
    <row r="2457" spans="2:9">
      <c r="B2457" s="46"/>
      <c r="C2457" s="46"/>
      <c r="D2457" s="46"/>
      <c r="E2457" s="46"/>
      <c r="F2457" s="46"/>
      <c r="G2457" s="46"/>
      <c r="H2457" s="46"/>
      <c r="I2457" s="46"/>
    </row>
    <row r="2458" spans="2:9">
      <c r="B2458" s="46"/>
      <c r="C2458" s="46"/>
      <c r="D2458" s="46"/>
      <c r="E2458" s="46"/>
      <c r="F2458" s="46"/>
      <c r="G2458" s="46"/>
      <c r="H2458" s="46"/>
      <c r="I2458" s="46"/>
    </row>
    <row r="2459" spans="2:9">
      <c r="B2459" s="46"/>
      <c r="C2459" s="46"/>
      <c r="D2459" s="46"/>
      <c r="E2459" s="46"/>
      <c r="F2459" s="46"/>
      <c r="G2459" s="46"/>
      <c r="H2459" s="46"/>
      <c r="I2459" s="46"/>
    </row>
    <row r="2460" spans="2:9">
      <c r="B2460" s="46"/>
      <c r="C2460" s="46"/>
      <c r="D2460" s="46"/>
      <c r="E2460" s="46"/>
      <c r="F2460" s="46"/>
      <c r="G2460" s="46"/>
      <c r="H2460" s="46"/>
      <c r="I2460" s="46"/>
    </row>
    <row r="2461" spans="2:9">
      <c r="B2461" s="46"/>
      <c r="C2461" s="46"/>
      <c r="D2461" s="46"/>
      <c r="E2461" s="46"/>
      <c r="F2461" s="46"/>
      <c r="G2461" s="46"/>
      <c r="H2461" s="46"/>
      <c r="I2461" s="46"/>
    </row>
    <row r="2462" spans="2:9">
      <c r="B2462" s="46"/>
      <c r="C2462" s="46"/>
      <c r="D2462" s="46"/>
      <c r="E2462" s="46"/>
      <c r="F2462" s="46"/>
      <c r="G2462" s="46"/>
      <c r="H2462" s="46"/>
      <c r="I2462" s="46"/>
    </row>
    <row r="2463" spans="2:9">
      <c r="B2463" s="46"/>
      <c r="C2463" s="46"/>
      <c r="D2463" s="46"/>
      <c r="E2463" s="46"/>
      <c r="F2463" s="46"/>
      <c r="G2463" s="46"/>
      <c r="H2463" s="46"/>
      <c r="I2463" s="46"/>
    </row>
    <row r="2464" spans="2:9">
      <c r="B2464" s="46"/>
      <c r="C2464" s="46"/>
      <c r="D2464" s="46"/>
      <c r="E2464" s="46"/>
      <c r="F2464" s="46"/>
      <c r="G2464" s="46"/>
      <c r="H2464" s="46"/>
      <c r="I2464" s="46"/>
    </row>
    <row r="2465" spans="2:9">
      <c r="B2465" s="46"/>
      <c r="C2465" s="46"/>
      <c r="D2465" s="46"/>
      <c r="E2465" s="46"/>
      <c r="F2465" s="46"/>
      <c r="G2465" s="46"/>
      <c r="H2465" s="46"/>
      <c r="I2465" s="46"/>
    </row>
    <row r="2466" spans="2:9">
      <c r="B2466" s="46"/>
      <c r="C2466" s="46"/>
      <c r="D2466" s="46"/>
      <c r="E2466" s="46"/>
      <c r="F2466" s="46"/>
      <c r="G2466" s="46"/>
      <c r="H2466" s="46"/>
      <c r="I2466" s="46"/>
    </row>
    <row r="2467" spans="2:9">
      <c r="B2467" s="46"/>
      <c r="C2467" s="46"/>
      <c r="D2467" s="46"/>
      <c r="E2467" s="46"/>
      <c r="F2467" s="46"/>
      <c r="G2467" s="46"/>
      <c r="H2467" s="46"/>
      <c r="I2467" s="46"/>
    </row>
    <row r="2468" spans="2:9">
      <c r="B2468" s="46"/>
      <c r="C2468" s="46"/>
      <c r="D2468" s="46"/>
      <c r="E2468" s="46"/>
      <c r="F2468" s="46"/>
      <c r="G2468" s="46"/>
      <c r="H2468" s="46"/>
      <c r="I2468" s="46"/>
    </row>
    <row r="2469" spans="2:9">
      <c r="B2469" s="46"/>
      <c r="C2469" s="46"/>
      <c r="D2469" s="46"/>
      <c r="E2469" s="46"/>
      <c r="F2469" s="46"/>
      <c r="G2469" s="46"/>
      <c r="H2469" s="46"/>
      <c r="I2469" s="46"/>
    </row>
    <row r="2470" spans="2:9">
      <c r="B2470" s="46"/>
      <c r="C2470" s="46"/>
      <c r="D2470" s="46"/>
      <c r="E2470" s="46"/>
      <c r="F2470" s="46"/>
      <c r="G2470" s="46"/>
      <c r="H2470" s="46"/>
      <c r="I2470" s="46"/>
    </row>
    <row r="2471" spans="2:9">
      <c r="B2471" s="46"/>
      <c r="C2471" s="46"/>
      <c r="D2471" s="46"/>
      <c r="E2471" s="46"/>
      <c r="F2471" s="46"/>
      <c r="G2471" s="46"/>
      <c r="H2471" s="46"/>
      <c r="I2471" s="46"/>
    </row>
    <row r="2472" spans="2:9">
      <c r="B2472" s="46"/>
      <c r="C2472" s="46"/>
      <c r="D2472" s="46"/>
      <c r="E2472" s="46"/>
      <c r="F2472" s="46"/>
      <c r="G2472" s="46"/>
      <c r="H2472" s="46"/>
      <c r="I2472" s="46"/>
    </row>
    <row r="2473" spans="2:9">
      <c r="B2473" s="46"/>
      <c r="C2473" s="46"/>
      <c r="D2473" s="46"/>
      <c r="E2473" s="46"/>
      <c r="F2473" s="46"/>
      <c r="G2473" s="46"/>
      <c r="H2473" s="46"/>
      <c r="I2473" s="46"/>
    </row>
    <row r="2474" spans="2:9">
      <c r="B2474" s="46"/>
      <c r="C2474" s="46"/>
      <c r="D2474" s="46"/>
      <c r="E2474" s="46"/>
      <c r="F2474" s="46"/>
      <c r="G2474" s="46"/>
      <c r="H2474" s="46"/>
      <c r="I2474" s="46"/>
    </row>
    <row r="2475" spans="2:9">
      <c r="B2475" s="46"/>
      <c r="C2475" s="46"/>
      <c r="D2475" s="46"/>
      <c r="E2475" s="46"/>
      <c r="F2475" s="46"/>
      <c r="G2475" s="46"/>
      <c r="H2475" s="46"/>
      <c r="I2475" s="46"/>
    </row>
    <row r="2476" spans="2:9">
      <c r="B2476" s="46"/>
      <c r="C2476" s="46"/>
      <c r="D2476" s="46"/>
      <c r="E2476" s="46"/>
      <c r="F2476" s="46"/>
      <c r="G2476" s="46"/>
      <c r="H2476" s="46"/>
      <c r="I2476" s="46"/>
    </row>
    <row r="2477" spans="2:9">
      <c r="B2477" s="46"/>
      <c r="C2477" s="46"/>
      <c r="D2477" s="46"/>
      <c r="E2477" s="46"/>
      <c r="F2477" s="46"/>
      <c r="G2477" s="46"/>
      <c r="H2477" s="46"/>
      <c r="I2477" s="46"/>
    </row>
    <row r="2478" spans="2:9">
      <c r="B2478" s="46"/>
      <c r="C2478" s="46"/>
      <c r="D2478" s="46"/>
      <c r="E2478" s="46"/>
      <c r="F2478" s="46"/>
      <c r="G2478" s="46"/>
      <c r="H2478" s="46"/>
      <c r="I2478" s="46"/>
    </row>
    <row r="2479" spans="2:9">
      <c r="B2479" s="46"/>
      <c r="C2479" s="46"/>
      <c r="D2479" s="46"/>
      <c r="E2479" s="46"/>
      <c r="F2479" s="46"/>
      <c r="G2479" s="46"/>
      <c r="H2479" s="46"/>
      <c r="I2479" s="46"/>
    </row>
    <row r="2480" spans="2:9">
      <c r="B2480" s="46"/>
      <c r="C2480" s="46"/>
      <c r="D2480" s="46"/>
      <c r="E2480" s="46"/>
      <c r="F2480" s="46"/>
      <c r="G2480" s="46"/>
      <c r="H2480" s="46"/>
      <c r="I2480" s="46"/>
    </row>
    <row r="2481" spans="2:9">
      <c r="B2481" s="46"/>
      <c r="C2481" s="46"/>
      <c r="D2481" s="46"/>
      <c r="E2481" s="46"/>
      <c r="F2481" s="46"/>
      <c r="G2481" s="46"/>
      <c r="H2481" s="46"/>
      <c r="I2481" s="46"/>
    </row>
    <row r="2482" spans="2:9">
      <c r="B2482" s="46"/>
      <c r="C2482" s="46"/>
      <c r="D2482" s="46"/>
      <c r="E2482" s="46"/>
      <c r="F2482" s="46"/>
      <c r="G2482" s="46"/>
      <c r="H2482" s="46"/>
      <c r="I2482" s="46"/>
    </row>
    <row r="2483" spans="2:9">
      <c r="B2483" s="46"/>
      <c r="C2483" s="46"/>
      <c r="D2483" s="46"/>
      <c r="E2483" s="46"/>
      <c r="F2483" s="46"/>
      <c r="G2483" s="46"/>
      <c r="H2483" s="46"/>
      <c r="I2483" s="46"/>
    </row>
    <row r="2484" spans="2:9">
      <c r="B2484" s="46"/>
      <c r="C2484" s="46"/>
      <c r="D2484" s="46"/>
      <c r="E2484" s="46"/>
      <c r="F2484" s="46"/>
      <c r="G2484" s="46"/>
      <c r="H2484" s="46"/>
      <c r="I2484" s="46"/>
    </row>
    <row r="2485" spans="2:9">
      <c r="B2485" s="46"/>
      <c r="C2485" s="46"/>
      <c r="D2485" s="46"/>
      <c r="E2485" s="46"/>
      <c r="F2485" s="46"/>
      <c r="G2485" s="46"/>
      <c r="H2485" s="46"/>
      <c r="I2485" s="46"/>
    </row>
    <row r="2486" spans="2:9">
      <c r="B2486" s="46"/>
      <c r="C2486" s="46"/>
      <c r="D2486" s="46"/>
      <c r="E2486" s="46"/>
      <c r="F2486" s="46"/>
      <c r="G2486" s="46"/>
      <c r="H2486" s="46"/>
      <c r="I2486" s="46"/>
    </row>
    <row r="2487" spans="2:9">
      <c r="B2487" s="46"/>
      <c r="C2487" s="46"/>
      <c r="D2487" s="46"/>
      <c r="E2487" s="46"/>
      <c r="F2487" s="46"/>
      <c r="G2487" s="46"/>
      <c r="H2487" s="46"/>
      <c r="I2487" s="46"/>
    </row>
    <row r="2488" spans="2:9">
      <c r="B2488" s="46"/>
      <c r="C2488" s="46"/>
      <c r="D2488" s="46"/>
      <c r="E2488" s="46"/>
      <c r="F2488" s="46"/>
      <c r="G2488" s="46"/>
      <c r="H2488" s="46"/>
      <c r="I2488" s="46"/>
    </row>
    <row r="2489" spans="2:9">
      <c r="B2489" s="46"/>
      <c r="C2489" s="46"/>
      <c r="D2489" s="46"/>
      <c r="E2489" s="46"/>
      <c r="F2489" s="46"/>
      <c r="G2489" s="46"/>
      <c r="H2489" s="46"/>
      <c r="I2489" s="46"/>
    </row>
    <row r="2490" spans="2:9">
      <c r="B2490" s="46"/>
      <c r="C2490" s="46"/>
      <c r="D2490" s="46"/>
      <c r="E2490" s="46"/>
      <c r="F2490" s="46"/>
      <c r="G2490" s="46"/>
      <c r="H2490" s="46"/>
      <c r="I2490" s="46"/>
    </row>
    <row r="2491" spans="2:9">
      <c r="B2491" s="46"/>
      <c r="C2491" s="46"/>
      <c r="D2491" s="46"/>
      <c r="E2491" s="46"/>
      <c r="F2491" s="46"/>
      <c r="G2491" s="46"/>
      <c r="H2491" s="46"/>
      <c r="I2491" s="46"/>
    </row>
    <row r="2492" spans="2:9">
      <c r="B2492" s="46"/>
      <c r="C2492" s="46"/>
      <c r="D2492" s="46"/>
      <c r="E2492" s="46"/>
      <c r="F2492" s="46"/>
      <c r="G2492" s="46"/>
      <c r="H2492" s="46"/>
      <c r="I2492" s="46"/>
    </row>
    <row r="2493" spans="2:9">
      <c r="B2493" s="46"/>
      <c r="C2493" s="46"/>
      <c r="D2493" s="46"/>
      <c r="E2493" s="46"/>
      <c r="F2493" s="46"/>
      <c r="G2493" s="46"/>
      <c r="H2493" s="46"/>
      <c r="I2493" s="46"/>
    </row>
    <row r="2494" spans="2:9">
      <c r="B2494" s="46"/>
      <c r="C2494" s="46"/>
      <c r="D2494" s="46"/>
      <c r="E2494" s="46"/>
      <c r="F2494" s="46"/>
      <c r="G2494" s="46"/>
      <c r="H2494" s="46"/>
      <c r="I2494" s="46"/>
    </row>
    <row r="2495" spans="2:9">
      <c r="B2495" s="46"/>
      <c r="C2495" s="46"/>
      <c r="D2495" s="46"/>
      <c r="E2495" s="46"/>
      <c r="F2495" s="46"/>
      <c r="G2495" s="46"/>
      <c r="H2495" s="46"/>
      <c r="I2495" s="46"/>
    </row>
    <row r="2496" spans="2:9">
      <c r="B2496" s="46"/>
      <c r="C2496" s="46"/>
      <c r="D2496" s="46"/>
      <c r="E2496" s="46"/>
      <c r="F2496" s="46"/>
      <c r="G2496" s="46"/>
      <c r="H2496" s="46"/>
      <c r="I2496" s="46"/>
    </row>
    <row r="2497" spans="2:9">
      <c r="B2497" s="46"/>
      <c r="C2497" s="46"/>
      <c r="D2497" s="46"/>
      <c r="E2497" s="46"/>
      <c r="F2497" s="46"/>
      <c r="G2497" s="46"/>
      <c r="H2497" s="46"/>
      <c r="I2497" s="46"/>
    </row>
    <row r="2498" spans="2:9">
      <c r="B2498" s="46"/>
      <c r="C2498" s="46"/>
      <c r="D2498" s="46"/>
      <c r="E2498" s="46"/>
      <c r="F2498" s="46"/>
      <c r="G2498" s="46"/>
      <c r="H2498" s="46"/>
      <c r="I2498" s="46"/>
    </row>
    <row r="2499" spans="2:9">
      <c r="B2499" s="46"/>
      <c r="C2499" s="46"/>
      <c r="D2499" s="46"/>
      <c r="E2499" s="46"/>
      <c r="F2499" s="46"/>
      <c r="G2499" s="46"/>
      <c r="H2499" s="46"/>
      <c r="I2499" s="46"/>
    </row>
    <row r="2500" spans="2:9">
      <c r="B2500" s="46"/>
      <c r="C2500" s="46"/>
      <c r="D2500" s="46"/>
      <c r="E2500" s="46"/>
      <c r="F2500" s="46"/>
      <c r="G2500" s="46"/>
      <c r="H2500" s="46"/>
      <c r="I2500" s="46"/>
    </row>
    <row r="2501" spans="2:9">
      <c r="B2501" s="46"/>
      <c r="C2501" s="46"/>
      <c r="D2501" s="46"/>
      <c r="E2501" s="46"/>
      <c r="F2501" s="46"/>
      <c r="G2501" s="46"/>
      <c r="H2501" s="46"/>
      <c r="I2501" s="46"/>
    </row>
    <row r="2502" spans="2:9">
      <c r="B2502" s="46"/>
      <c r="C2502" s="46"/>
      <c r="D2502" s="46"/>
      <c r="E2502" s="46"/>
      <c r="F2502" s="46"/>
      <c r="G2502" s="46"/>
      <c r="H2502" s="46"/>
      <c r="I2502" s="46"/>
    </row>
    <row r="2503" spans="2:9">
      <c r="B2503" s="46"/>
      <c r="C2503" s="46"/>
      <c r="D2503" s="46"/>
      <c r="E2503" s="46"/>
      <c r="F2503" s="46"/>
      <c r="G2503" s="46"/>
      <c r="H2503" s="46"/>
      <c r="I2503" s="46"/>
    </row>
    <row r="2504" spans="2:9">
      <c r="B2504" s="46"/>
      <c r="C2504" s="46"/>
      <c r="D2504" s="46"/>
      <c r="E2504" s="46"/>
      <c r="F2504" s="46"/>
      <c r="G2504" s="46"/>
      <c r="H2504" s="46"/>
      <c r="I2504" s="46"/>
    </row>
    <row r="2505" spans="2:9">
      <c r="B2505" s="46"/>
      <c r="C2505" s="46"/>
      <c r="D2505" s="46"/>
      <c r="E2505" s="46"/>
      <c r="F2505" s="46"/>
      <c r="G2505" s="46"/>
      <c r="H2505" s="46"/>
      <c r="I2505" s="46"/>
    </row>
    <row r="2506" spans="2:9">
      <c r="B2506" s="46"/>
      <c r="C2506" s="46"/>
      <c r="D2506" s="46"/>
      <c r="E2506" s="46"/>
      <c r="F2506" s="46"/>
      <c r="G2506" s="46"/>
      <c r="H2506" s="46"/>
      <c r="I2506" s="46"/>
    </row>
    <row r="2507" spans="2:9">
      <c r="B2507" s="46"/>
      <c r="C2507" s="46"/>
      <c r="D2507" s="46"/>
      <c r="E2507" s="46"/>
      <c r="F2507" s="46"/>
      <c r="G2507" s="46"/>
      <c r="H2507" s="46"/>
      <c r="I2507" s="46"/>
    </row>
    <row r="2508" spans="2:9">
      <c r="B2508" s="46"/>
      <c r="C2508" s="46"/>
      <c r="D2508" s="46"/>
      <c r="E2508" s="46"/>
      <c r="F2508" s="46"/>
      <c r="G2508" s="46"/>
      <c r="H2508" s="46"/>
      <c r="I2508" s="46"/>
    </row>
    <row r="2509" spans="2:9">
      <c r="B2509" s="46"/>
      <c r="C2509" s="46"/>
      <c r="D2509" s="46"/>
      <c r="E2509" s="46"/>
      <c r="F2509" s="46"/>
      <c r="G2509" s="46"/>
      <c r="H2509" s="46"/>
      <c r="I2509" s="46"/>
    </row>
    <row r="2510" spans="2:9">
      <c r="B2510" s="46"/>
      <c r="C2510" s="46"/>
      <c r="D2510" s="46"/>
      <c r="E2510" s="46"/>
      <c r="F2510" s="46"/>
      <c r="G2510" s="46"/>
      <c r="H2510" s="46"/>
      <c r="I2510" s="46"/>
    </row>
    <row r="2511" spans="2:9">
      <c r="B2511" s="46"/>
      <c r="C2511" s="46"/>
      <c r="D2511" s="46"/>
      <c r="E2511" s="46"/>
      <c r="F2511" s="46"/>
      <c r="G2511" s="46"/>
      <c r="H2511" s="46"/>
      <c r="I2511" s="46"/>
    </row>
    <row r="2512" spans="2:9">
      <c r="B2512" s="46"/>
      <c r="C2512" s="46"/>
      <c r="D2512" s="46"/>
      <c r="E2512" s="46"/>
      <c r="F2512" s="46"/>
      <c r="G2512" s="46"/>
      <c r="H2512" s="46"/>
      <c r="I2512" s="46"/>
    </row>
    <row r="2513" spans="2:9">
      <c r="B2513" s="46"/>
      <c r="C2513" s="46"/>
      <c r="D2513" s="46"/>
      <c r="E2513" s="46"/>
      <c r="F2513" s="46"/>
      <c r="G2513" s="46"/>
      <c r="H2513" s="46"/>
      <c r="I2513" s="46"/>
    </row>
    <row r="2514" spans="2:9">
      <c r="B2514" s="46"/>
      <c r="C2514" s="46"/>
      <c r="D2514" s="46"/>
      <c r="E2514" s="46"/>
      <c r="F2514" s="46"/>
      <c r="G2514" s="46"/>
      <c r="H2514" s="46"/>
      <c r="I2514" s="46"/>
    </row>
    <row r="2515" spans="2:9">
      <c r="B2515" s="46"/>
      <c r="C2515" s="46"/>
      <c r="D2515" s="46"/>
      <c r="E2515" s="46"/>
      <c r="F2515" s="46"/>
      <c r="G2515" s="46"/>
      <c r="H2515" s="46"/>
      <c r="I2515" s="46"/>
    </row>
    <row r="2516" spans="2:9">
      <c r="B2516" s="46"/>
      <c r="C2516" s="46"/>
      <c r="D2516" s="46"/>
      <c r="E2516" s="46"/>
      <c r="F2516" s="46"/>
      <c r="G2516" s="46"/>
      <c r="H2516" s="46"/>
      <c r="I2516" s="46"/>
    </row>
    <row r="2517" spans="2:9">
      <c r="B2517" s="46"/>
      <c r="C2517" s="46"/>
      <c r="D2517" s="46"/>
      <c r="E2517" s="46"/>
      <c r="F2517" s="46"/>
      <c r="G2517" s="46"/>
      <c r="H2517" s="46"/>
      <c r="I2517" s="46"/>
    </row>
    <row r="2518" spans="2:9">
      <c r="B2518" s="46"/>
      <c r="C2518" s="46"/>
      <c r="D2518" s="46"/>
      <c r="E2518" s="46"/>
      <c r="F2518" s="46"/>
      <c r="G2518" s="46"/>
      <c r="H2518" s="46"/>
      <c r="I2518" s="46"/>
    </row>
    <row r="2519" spans="2:9">
      <c r="B2519" s="46"/>
      <c r="C2519" s="46"/>
      <c r="D2519" s="46"/>
      <c r="E2519" s="46"/>
      <c r="F2519" s="46"/>
      <c r="G2519" s="46"/>
      <c r="H2519" s="46"/>
      <c r="I2519" s="46"/>
    </row>
    <row r="2520" spans="2:9">
      <c r="B2520" s="46"/>
      <c r="C2520" s="46"/>
      <c r="D2520" s="46"/>
      <c r="E2520" s="46"/>
      <c r="F2520" s="46"/>
      <c r="G2520" s="46"/>
      <c r="H2520" s="46"/>
      <c r="I2520" s="46"/>
    </row>
    <row r="2521" spans="2:9">
      <c r="B2521" s="46"/>
      <c r="C2521" s="46"/>
      <c r="D2521" s="46"/>
      <c r="E2521" s="46"/>
      <c r="F2521" s="46"/>
      <c r="G2521" s="46"/>
      <c r="H2521" s="46"/>
      <c r="I2521" s="46"/>
    </row>
    <row r="2522" spans="2:9">
      <c r="B2522" s="46"/>
      <c r="C2522" s="46"/>
      <c r="D2522" s="46"/>
      <c r="E2522" s="46"/>
      <c r="F2522" s="46"/>
      <c r="G2522" s="46"/>
      <c r="H2522" s="46"/>
      <c r="I2522" s="46"/>
    </row>
    <row r="2523" spans="2:9">
      <c r="B2523" s="46"/>
      <c r="C2523" s="46"/>
      <c r="D2523" s="46"/>
      <c r="E2523" s="46"/>
      <c r="F2523" s="46"/>
      <c r="G2523" s="46"/>
      <c r="H2523" s="46"/>
      <c r="I2523" s="46"/>
    </row>
    <row r="2524" spans="2:9">
      <c r="B2524" s="46"/>
      <c r="C2524" s="46"/>
      <c r="D2524" s="46"/>
      <c r="E2524" s="46"/>
      <c r="F2524" s="46"/>
      <c r="G2524" s="46"/>
      <c r="H2524" s="46"/>
      <c r="I2524" s="46"/>
    </row>
    <row r="2525" spans="2:9">
      <c r="B2525" s="46"/>
      <c r="C2525" s="46"/>
      <c r="D2525" s="46"/>
      <c r="E2525" s="46"/>
      <c r="F2525" s="46"/>
      <c r="G2525" s="46"/>
      <c r="H2525" s="46"/>
      <c r="I2525" s="46"/>
    </row>
    <row r="2526" spans="2:9">
      <c r="B2526" s="46"/>
      <c r="C2526" s="46"/>
      <c r="D2526" s="46"/>
      <c r="E2526" s="46"/>
      <c r="F2526" s="46"/>
      <c r="G2526" s="46"/>
      <c r="H2526" s="46"/>
      <c r="I2526" s="46"/>
    </row>
    <row r="2527" spans="2:9">
      <c r="B2527" s="46"/>
      <c r="C2527" s="46"/>
      <c r="D2527" s="46"/>
      <c r="E2527" s="46"/>
      <c r="F2527" s="46"/>
      <c r="G2527" s="46"/>
      <c r="H2527" s="46"/>
      <c r="I2527" s="46"/>
    </row>
    <row r="2528" spans="2:9">
      <c r="B2528" s="46"/>
      <c r="C2528" s="46"/>
      <c r="D2528" s="46"/>
      <c r="E2528" s="46"/>
      <c r="F2528" s="46"/>
      <c r="G2528" s="46"/>
      <c r="H2528" s="46"/>
      <c r="I2528" s="46"/>
    </row>
    <row r="2529" spans="2:9">
      <c r="B2529" s="46"/>
      <c r="C2529" s="46"/>
      <c r="D2529" s="46"/>
      <c r="E2529" s="46"/>
      <c r="F2529" s="46"/>
      <c r="G2529" s="46"/>
      <c r="H2529" s="46"/>
      <c r="I2529" s="46"/>
    </row>
    <row r="2530" spans="2:9">
      <c r="B2530" s="46"/>
      <c r="C2530" s="46"/>
      <c r="D2530" s="46"/>
      <c r="E2530" s="46"/>
      <c r="F2530" s="46"/>
      <c r="G2530" s="46"/>
      <c r="H2530" s="46"/>
      <c r="I2530" s="46"/>
    </row>
    <row r="2531" spans="2:9">
      <c r="B2531" s="46"/>
      <c r="C2531" s="46"/>
      <c r="D2531" s="46"/>
      <c r="E2531" s="46"/>
      <c r="F2531" s="46"/>
      <c r="G2531" s="46"/>
      <c r="H2531" s="46"/>
      <c r="I2531" s="46"/>
    </row>
    <row r="2532" spans="2:9">
      <c r="B2532" s="46"/>
      <c r="C2532" s="46"/>
      <c r="D2532" s="46"/>
      <c r="E2532" s="46"/>
      <c r="F2532" s="46"/>
      <c r="G2532" s="46"/>
      <c r="H2532" s="46"/>
      <c r="I2532" s="46"/>
    </row>
    <row r="2533" spans="2:9">
      <c r="B2533" s="46"/>
      <c r="C2533" s="46"/>
      <c r="D2533" s="46"/>
      <c r="E2533" s="46"/>
      <c r="F2533" s="46"/>
      <c r="G2533" s="46"/>
      <c r="H2533" s="46"/>
      <c r="I2533" s="46"/>
    </row>
    <row r="2534" spans="2:9">
      <c r="B2534" s="46"/>
      <c r="C2534" s="46"/>
      <c r="D2534" s="46"/>
      <c r="E2534" s="46"/>
      <c r="F2534" s="46"/>
      <c r="G2534" s="46"/>
      <c r="H2534" s="46"/>
      <c r="I2534" s="46"/>
    </row>
    <row r="2535" spans="2:9">
      <c r="B2535" s="46"/>
      <c r="C2535" s="46"/>
      <c r="D2535" s="46"/>
      <c r="E2535" s="46"/>
      <c r="F2535" s="46"/>
      <c r="G2535" s="46"/>
      <c r="H2535" s="46"/>
      <c r="I2535" s="46"/>
    </row>
    <row r="2536" spans="2:9">
      <c r="B2536" s="46"/>
      <c r="C2536" s="46"/>
      <c r="D2536" s="46"/>
      <c r="E2536" s="46"/>
      <c r="F2536" s="46"/>
      <c r="G2536" s="46"/>
      <c r="H2536" s="46"/>
      <c r="I2536" s="46"/>
    </row>
    <row r="2537" spans="2:9">
      <c r="B2537" s="46"/>
      <c r="C2537" s="46"/>
      <c r="D2537" s="46"/>
      <c r="E2537" s="46"/>
      <c r="F2537" s="46"/>
      <c r="G2537" s="46"/>
      <c r="H2537" s="46"/>
      <c r="I2537" s="46"/>
    </row>
    <row r="2538" spans="2:9">
      <c r="B2538" s="46"/>
      <c r="C2538" s="46"/>
      <c r="D2538" s="46"/>
      <c r="E2538" s="46"/>
      <c r="F2538" s="46"/>
      <c r="G2538" s="46"/>
      <c r="H2538" s="46"/>
      <c r="I2538" s="46"/>
    </row>
    <row r="2539" spans="2:9">
      <c r="B2539" s="46"/>
      <c r="C2539" s="46"/>
      <c r="D2539" s="46"/>
      <c r="E2539" s="46"/>
      <c r="F2539" s="46"/>
      <c r="G2539" s="46"/>
      <c r="H2539" s="46"/>
      <c r="I2539" s="46"/>
    </row>
    <row r="2540" spans="2:9">
      <c r="B2540" s="46"/>
      <c r="C2540" s="46"/>
      <c r="D2540" s="46"/>
      <c r="E2540" s="46"/>
      <c r="F2540" s="46"/>
      <c r="G2540" s="46"/>
      <c r="H2540" s="46"/>
      <c r="I2540" s="46"/>
    </row>
    <row r="2541" spans="2:9">
      <c r="B2541" s="46"/>
      <c r="C2541" s="46"/>
      <c r="D2541" s="46"/>
      <c r="E2541" s="46"/>
      <c r="F2541" s="46"/>
      <c r="G2541" s="46"/>
      <c r="H2541" s="46"/>
      <c r="I2541" s="46"/>
    </row>
    <row r="2542" spans="2:9">
      <c r="B2542" s="46"/>
      <c r="C2542" s="46"/>
      <c r="D2542" s="46"/>
      <c r="E2542" s="46"/>
      <c r="F2542" s="46"/>
      <c r="G2542" s="46"/>
      <c r="H2542" s="46"/>
      <c r="I2542" s="46"/>
    </row>
    <row r="2543" spans="2:9">
      <c r="B2543" s="46"/>
      <c r="C2543" s="46"/>
      <c r="D2543" s="46"/>
      <c r="E2543" s="46"/>
      <c r="F2543" s="46"/>
      <c r="G2543" s="46"/>
      <c r="H2543" s="46"/>
      <c r="I2543" s="46"/>
    </row>
    <row r="2544" spans="2:9">
      <c r="B2544" s="46"/>
      <c r="C2544" s="46"/>
      <c r="D2544" s="46"/>
      <c r="E2544" s="46"/>
      <c r="F2544" s="46"/>
      <c r="G2544" s="46"/>
      <c r="H2544" s="46"/>
      <c r="I2544" s="46"/>
    </row>
    <row r="2545" spans="2:9">
      <c r="B2545" s="46"/>
      <c r="C2545" s="46"/>
      <c r="D2545" s="46"/>
      <c r="E2545" s="46"/>
      <c r="F2545" s="46"/>
      <c r="G2545" s="46"/>
      <c r="H2545" s="46"/>
      <c r="I2545" s="46"/>
    </row>
    <row r="2546" spans="2:9">
      <c r="B2546" s="46"/>
      <c r="C2546" s="46"/>
      <c r="D2546" s="46"/>
      <c r="E2546" s="46"/>
      <c r="F2546" s="46"/>
      <c r="G2546" s="46"/>
      <c r="H2546" s="46"/>
      <c r="I2546" s="46"/>
    </row>
    <row r="2547" spans="2:9">
      <c r="B2547" s="46"/>
      <c r="C2547" s="46"/>
      <c r="D2547" s="46"/>
      <c r="E2547" s="46"/>
      <c r="F2547" s="46"/>
      <c r="G2547" s="46"/>
      <c r="H2547" s="46"/>
      <c r="I2547" s="46"/>
    </row>
    <row r="2548" spans="2:9">
      <c r="B2548" s="46"/>
      <c r="C2548" s="46"/>
      <c r="D2548" s="46"/>
      <c r="E2548" s="46"/>
      <c r="F2548" s="46"/>
      <c r="G2548" s="46"/>
      <c r="H2548" s="46"/>
      <c r="I2548" s="46"/>
    </row>
    <row r="2549" spans="2:9">
      <c r="B2549" s="46"/>
      <c r="C2549" s="46"/>
      <c r="D2549" s="46"/>
      <c r="E2549" s="46"/>
      <c r="F2549" s="46"/>
      <c r="G2549" s="46"/>
      <c r="H2549" s="46"/>
      <c r="I2549" s="46"/>
    </row>
    <row r="2550" spans="2:9">
      <c r="B2550" s="46"/>
      <c r="C2550" s="46"/>
      <c r="D2550" s="46"/>
      <c r="E2550" s="46"/>
      <c r="F2550" s="46"/>
      <c r="G2550" s="46"/>
      <c r="H2550" s="46"/>
      <c r="I2550" s="46"/>
    </row>
    <row r="2551" spans="2:9">
      <c r="B2551" s="46"/>
      <c r="C2551" s="46"/>
      <c r="D2551" s="46"/>
      <c r="E2551" s="46"/>
      <c r="F2551" s="46"/>
      <c r="G2551" s="46"/>
      <c r="H2551" s="46"/>
      <c r="I2551" s="46"/>
    </row>
    <row r="2552" spans="2:9">
      <c r="B2552" s="46"/>
      <c r="C2552" s="46"/>
      <c r="D2552" s="46"/>
      <c r="E2552" s="46"/>
      <c r="F2552" s="46"/>
      <c r="G2552" s="46"/>
      <c r="H2552" s="46"/>
      <c r="I2552" s="46"/>
    </row>
    <row r="2553" spans="2:9">
      <c r="B2553" s="46"/>
      <c r="C2553" s="46"/>
      <c r="D2553" s="46"/>
      <c r="E2553" s="46"/>
      <c r="F2553" s="46"/>
      <c r="G2553" s="46"/>
      <c r="H2553" s="46"/>
      <c r="I2553" s="46"/>
    </row>
    <row r="2554" spans="2:9">
      <c r="B2554" s="46"/>
      <c r="C2554" s="46"/>
      <c r="D2554" s="46"/>
      <c r="E2554" s="46"/>
      <c r="F2554" s="46"/>
      <c r="G2554" s="46"/>
      <c r="H2554" s="46"/>
      <c r="I2554" s="46"/>
    </row>
    <row r="2555" spans="2:9">
      <c r="B2555" s="46"/>
      <c r="C2555" s="46"/>
      <c r="D2555" s="46"/>
      <c r="E2555" s="46"/>
      <c r="F2555" s="46"/>
      <c r="G2555" s="46"/>
      <c r="H2555" s="46"/>
      <c r="I2555" s="46"/>
    </row>
    <row r="2556" spans="2:9">
      <c r="B2556" s="46"/>
      <c r="C2556" s="46"/>
      <c r="D2556" s="46"/>
      <c r="E2556" s="46"/>
      <c r="F2556" s="46"/>
      <c r="G2556" s="46"/>
      <c r="H2556" s="46"/>
      <c r="I2556" s="46"/>
    </row>
    <row r="2557" spans="2:9">
      <c r="B2557" s="46"/>
      <c r="C2557" s="46"/>
      <c r="D2557" s="46"/>
      <c r="E2557" s="46"/>
      <c r="F2557" s="46"/>
      <c r="G2557" s="46"/>
      <c r="H2557" s="46"/>
      <c r="I2557" s="46"/>
    </row>
    <row r="2558" spans="2:9">
      <c r="B2558" s="46"/>
      <c r="C2558" s="46"/>
      <c r="D2558" s="46"/>
      <c r="E2558" s="46"/>
      <c r="F2558" s="46"/>
      <c r="G2558" s="46"/>
      <c r="H2558" s="46"/>
      <c r="I2558" s="46"/>
    </row>
    <row r="2559" spans="2:9">
      <c r="B2559" s="46"/>
      <c r="C2559" s="46"/>
      <c r="D2559" s="46"/>
      <c r="E2559" s="46"/>
      <c r="F2559" s="46"/>
      <c r="G2559" s="46"/>
      <c r="H2559" s="46"/>
      <c r="I2559" s="46"/>
    </row>
    <row r="2560" spans="2:9">
      <c r="B2560" s="46"/>
      <c r="C2560" s="46"/>
      <c r="D2560" s="46"/>
      <c r="E2560" s="46"/>
      <c r="F2560" s="46"/>
      <c r="G2560" s="46"/>
      <c r="H2560" s="46"/>
      <c r="I2560" s="46"/>
    </row>
    <row r="2561" spans="2:9">
      <c r="B2561" s="46"/>
      <c r="C2561" s="46"/>
      <c r="D2561" s="46"/>
      <c r="E2561" s="46"/>
      <c r="F2561" s="46"/>
      <c r="G2561" s="46"/>
      <c r="H2561" s="46"/>
      <c r="I2561" s="46"/>
    </row>
    <row r="2562" spans="2:9">
      <c r="B2562" s="46"/>
      <c r="C2562" s="46"/>
      <c r="D2562" s="46"/>
      <c r="E2562" s="46"/>
      <c r="F2562" s="46"/>
      <c r="G2562" s="46"/>
      <c r="H2562" s="46"/>
      <c r="I2562" s="46"/>
    </row>
    <row r="2563" spans="2:9">
      <c r="B2563" s="46"/>
      <c r="C2563" s="46"/>
      <c r="D2563" s="46"/>
      <c r="E2563" s="46"/>
      <c r="F2563" s="46"/>
      <c r="G2563" s="46"/>
      <c r="H2563" s="46"/>
      <c r="I2563" s="46"/>
    </row>
    <row r="2564" spans="2:9">
      <c r="B2564" s="46"/>
      <c r="C2564" s="46"/>
      <c r="D2564" s="46"/>
      <c r="E2564" s="46"/>
      <c r="F2564" s="46"/>
      <c r="G2564" s="46"/>
      <c r="H2564" s="46"/>
      <c r="I2564" s="46"/>
    </row>
    <row r="2565" spans="2:9">
      <c r="B2565" s="46"/>
      <c r="C2565" s="46"/>
      <c r="D2565" s="46"/>
      <c r="E2565" s="46"/>
      <c r="F2565" s="46"/>
      <c r="G2565" s="46"/>
      <c r="H2565" s="46"/>
      <c r="I2565" s="46"/>
    </row>
    <row r="2566" spans="2:9">
      <c r="B2566" s="46"/>
      <c r="C2566" s="46"/>
      <c r="D2566" s="46"/>
      <c r="E2566" s="46"/>
      <c r="F2566" s="46"/>
      <c r="G2566" s="46"/>
      <c r="H2566" s="46"/>
      <c r="I2566" s="46"/>
    </row>
    <row r="2567" spans="2:9">
      <c r="B2567" s="46"/>
      <c r="C2567" s="46"/>
      <c r="D2567" s="46"/>
      <c r="E2567" s="46"/>
      <c r="F2567" s="46"/>
      <c r="G2567" s="46"/>
      <c r="H2567" s="46"/>
      <c r="I2567" s="46"/>
    </row>
    <row r="2568" spans="2:9">
      <c r="B2568" s="46"/>
      <c r="C2568" s="46"/>
      <c r="D2568" s="46"/>
      <c r="E2568" s="46"/>
      <c r="F2568" s="46"/>
      <c r="G2568" s="46"/>
      <c r="H2568" s="46"/>
      <c r="I2568" s="46"/>
    </row>
    <row r="2569" spans="2:9">
      <c r="B2569" s="46"/>
      <c r="C2569" s="46"/>
      <c r="D2569" s="46"/>
      <c r="E2569" s="46"/>
      <c r="F2569" s="46"/>
      <c r="G2569" s="46"/>
      <c r="H2569" s="46"/>
      <c r="I2569" s="46"/>
    </row>
    <row r="2570" spans="2:9">
      <c r="B2570" s="46"/>
      <c r="C2570" s="46"/>
      <c r="D2570" s="46"/>
      <c r="E2570" s="46"/>
      <c r="F2570" s="46"/>
      <c r="G2570" s="46"/>
      <c r="H2570" s="46"/>
      <c r="I2570" s="46"/>
    </row>
    <row r="2571" spans="2:9">
      <c r="B2571" s="46"/>
      <c r="C2571" s="46"/>
      <c r="D2571" s="46"/>
      <c r="E2571" s="46"/>
      <c r="F2571" s="46"/>
      <c r="G2571" s="46"/>
      <c r="H2571" s="46"/>
      <c r="I2571" s="46"/>
    </row>
    <row r="2572" spans="2:9">
      <c r="B2572" s="46"/>
      <c r="C2572" s="46"/>
      <c r="D2572" s="46"/>
      <c r="E2572" s="46"/>
      <c r="F2572" s="46"/>
      <c r="G2572" s="46"/>
      <c r="H2572" s="46"/>
      <c r="I2572" s="46"/>
    </row>
    <row r="2573" spans="2:9">
      <c r="B2573" s="46"/>
      <c r="C2573" s="46"/>
      <c r="D2573" s="46"/>
      <c r="E2573" s="46"/>
      <c r="F2573" s="46"/>
      <c r="G2573" s="46"/>
      <c r="H2573" s="46"/>
      <c r="I2573" s="46"/>
    </row>
    <row r="2574" spans="2:9">
      <c r="B2574" s="46"/>
      <c r="C2574" s="46"/>
      <c r="D2574" s="46"/>
      <c r="E2574" s="46"/>
      <c r="F2574" s="46"/>
      <c r="G2574" s="46"/>
      <c r="H2574" s="46"/>
      <c r="I2574" s="46"/>
    </row>
    <row r="2575" spans="2:9">
      <c r="B2575" s="46"/>
      <c r="C2575" s="46"/>
      <c r="D2575" s="46"/>
      <c r="E2575" s="46"/>
      <c r="F2575" s="46"/>
      <c r="G2575" s="46"/>
      <c r="H2575" s="46"/>
      <c r="I2575" s="46"/>
    </row>
    <row r="2576" spans="2:9">
      <c r="B2576" s="46"/>
      <c r="C2576" s="46"/>
      <c r="D2576" s="46"/>
      <c r="E2576" s="46"/>
      <c r="F2576" s="46"/>
      <c r="G2576" s="46"/>
      <c r="H2576" s="46"/>
      <c r="I2576" s="46"/>
    </row>
    <row r="2577" spans="2:9">
      <c r="B2577" s="46"/>
      <c r="C2577" s="46"/>
      <c r="D2577" s="46"/>
      <c r="E2577" s="46"/>
      <c r="F2577" s="46"/>
      <c r="G2577" s="46"/>
      <c r="H2577" s="46"/>
      <c r="I2577" s="46"/>
    </row>
    <row r="2578" spans="2:9">
      <c r="B2578" s="46"/>
      <c r="C2578" s="46"/>
      <c r="D2578" s="46"/>
      <c r="E2578" s="46"/>
      <c r="F2578" s="46"/>
      <c r="G2578" s="46"/>
      <c r="H2578" s="46"/>
      <c r="I2578" s="46"/>
    </row>
    <row r="2579" spans="2:9">
      <c r="B2579" s="46"/>
      <c r="C2579" s="46"/>
      <c r="D2579" s="46"/>
      <c r="E2579" s="46"/>
      <c r="F2579" s="46"/>
      <c r="G2579" s="46"/>
      <c r="H2579" s="46"/>
      <c r="I2579" s="46"/>
    </row>
    <row r="2580" spans="2:9">
      <c r="B2580" s="46"/>
      <c r="C2580" s="46"/>
      <c r="D2580" s="46"/>
      <c r="E2580" s="46"/>
      <c r="F2580" s="46"/>
      <c r="G2580" s="46"/>
      <c r="H2580" s="46"/>
      <c r="I2580" s="46"/>
    </row>
    <row r="2581" spans="2:9">
      <c r="B2581" s="46"/>
      <c r="C2581" s="46"/>
      <c r="D2581" s="46"/>
      <c r="E2581" s="46"/>
      <c r="F2581" s="46"/>
      <c r="G2581" s="46"/>
      <c r="H2581" s="46"/>
      <c r="I2581" s="46"/>
    </row>
    <row r="2582" spans="2:9">
      <c r="B2582" s="46"/>
      <c r="C2582" s="46"/>
      <c r="D2582" s="46"/>
      <c r="E2582" s="46"/>
      <c r="F2582" s="46"/>
      <c r="G2582" s="46"/>
      <c r="H2582" s="46"/>
      <c r="I2582" s="46"/>
    </row>
    <row r="2583" spans="2:9">
      <c r="B2583" s="46"/>
      <c r="C2583" s="46"/>
      <c r="D2583" s="46"/>
      <c r="E2583" s="46"/>
      <c r="F2583" s="46"/>
      <c r="G2583" s="46"/>
      <c r="H2583" s="46"/>
      <c r="I2583" s="46"/>
    </row>
    <row r="2584" spans="2:9">
      <c r="B2584" s="46"/>
      <c r="C2584" s="46"/>
      <c r="D2584" s="46"/>
      <c r="E2584" s="46"/>
      <c r="F2584" s="46"/>
      <c r="G2584" s="46"/>
      <c r="H2584" s="46"/>
      <c r="I2584" s="46"/>
    </row>
    <row r="2585" spans="2:9">
      <c r="B2585" s="46"/>
      <c r="C2585" s="46"/>
      <c r="D2585" s="46"/>
      <c r="E2585" s="46"/>
      <c r="F2585" s="46"/>
      <c r="G2585" s="46"/>
      <c r="H2585" s="46"/>
      <c r="I2585" s="46"/>
    </row>
    <row r="2586" spans="2:9">
      <c r="B2586" s="46"/>
      <c r="C2586" s="46"/>
      <c r="D2586" s="46"/>
      <c r="E2586" s="46"/>
      <c r="F2586" s="46"/>
      <c r="G2586" s="46"/>
      <c r="H2586" s="46"/>
      <c r="I2586" s="46"/>
    </row>
    <row r="2587" spans="2:9">
      <c r="B2587" s="46"/>
      <c r="C2587" s="46"/>
      <c r="D2587" s="46"/>
      <c r="E2587" s="46"/>
      <c r="F2587" s="46"/>
      <c r="G2587" s="46"/>
      <c r="H2587" s="46"/>
      <c r="I2587" s="46"/>
    </row>
    <row r="2588" spans="2:9">
      <c r="B2588" s="46"/>
      <c r="C2588" s="46"/>
      <c r="D2588" s="46"/>
      <c r="E2588" s="46"/>
      <c r="F2588" s="46"/>
      <c r="G2588" s="46"/>
      <c r="H2588" s="46"/>
      <c r="I2588" s="46"/>
    </row>
    <row r="2589" spans="2:9">
      <c r="B2589" s="46"/>
      <c r="C2589" s="46"/>
      <c r="D2589" s="46"/>
      <c r="E2589" s="46"/>
      <c r="F2589" s="46"/>
      <c r="G2589" s="46"/>
      <c r="H2589" s="46"/>
      <c r="I2589" s="46"/>
    </row>
    <row r="2590" spans="2:9">
      <c r="B2590" s="46"/>
      <c r="C2590" s="46"/>
      <c r="D2590" s="46"/>
      <c r="E2590" s="46"/>
      <c r="F2590" s="46"/>
      <c r="G2590" s="46"/>
      <c r="H2590" s="46"/>
      <c r="I2590" s="46"/>
    </row>
    <row r="2591" spans="2:9">
      <c r="B2591" s="46"/>
      <c r="C2591" s="46"/>
      <c r="D2591" s="46"/>
      <c r="E2591" s="46"/>
      <c r="F2591" s="46"/>
      <c r="G2591" s="46"/>
      <c r="H2591" s="46"/>
      <c r="I2591" s="46"/>
    </row>
    <row r="2592" spans="2:9">
      <c r="B2592" s="46"/>
      <c r="C2592" s="46"/>
      <c r="D2592" s="46"/>
      <c r="E2592" s="46"/>
      <c r="F2592" s="46"/>
      <c r="G2592" s="46"/>
      <c r="H2592" s="46"/>
      <c r="I2592" s="46"/>
    </row>
    <row r="2593" spans="2:9">
      <c r="B2593" s="46"/>
      <c r="C2593" s="46"/>
      <c r="D2593" s="46"/>
      <c r="E2593" s="46"/>
      <c r="F2593" s="46"/>
      <c r="G2593" s="46"/>
      <c r="H2593" s="46"/>
      <c r="I2593" s="46"/>
    </row>
    <row r="2594" spans="2:9">
      <c r="B2594" s="46"/>
      <c r="C2594" s="46"/>
      <c r="D2594" s="46"/>
      <c r="E2594" s="46"/>
      <c r="F2594" s="46"/>
      <c r="G2594" s="46"/>
      <c r="H2594" s="46"/>
      <c r="I2594" s="46"/>
    </row>
    <row r="2595" spans="2:9">
      <c r="B2595" s="46"/>
      <c r="C2595" s="46"/>
      <c r="D2595" s="46"/>
      <c r="E2595" s="46"/>
      <c r="F2595" s="46"/>
      <c r="G2595" s="46"/>
      <c r="H2595" s="46"/>
      <c r="I2595" s="46"/>
    </row>
    <row r="2596" spans="2:9">
      <c r="B2596" s="46"/>
      <c r="C2596" s="46"/>
      <c r="D2596" s="46"/>
      <c r="E2596" s="46"/>
      <c r="F2596" s="46"/>
      <c r="G2596" s="46"/>
      <c r="H2596" s="46"/>
      <c r="I2596" s="46"/>
    </row>
    <row r="2597" spans="2:9">
      <c r="B2597" s="46"/>
      <c r="C2597" s="46"/>
      <c r="D2597" s="46"/>
      <c r="E2597" s="46"/>
      <c r="F2597" s="46"/>
      <c r="G2597" s="46"/>
      <c r="H2597" s="46"/>
      <c r="I2597" s="46"/>
    </row>
    <row r="2598" spans="2:9">
      <c r="B2598" s="46"/>
      <c r="C2598" s="46"/>
      <c r="D2598" s="46"/>
      <c r="E2598" s="46"/>
      <c r="F2598" s="46"/>
      <c r="G2598" s="46"/>
      <c r="H2598" s="46"/>
      <c r="I2598" s="46"/>
    </row>
    <row r="2599" spans="2:9">
      <c r="B2599" s="46"/>
      <c r="C2599" s="46"/>
      <c r="D2599" s="46"/>
      <c r="E2599" s="46"/>
      <c r="F2599" s="46"/>
      <c r="G2599" s="46"/>
      <c r="H2599" s="46"/>
      <c r="I2599" s="46"/>
    </row>
    <row r="2600" spans="2:9">
      <c r="B2600" s="46"/>
      <c r="C2600" s="46"/>
      <c r="D2600" s="46"/>
      <c r="E2600" s="46"/>
      <c r="F2600" s="46"/>
      <c r="G2600" s="46"/>
      <c r="H2600" s="46"/>
      <c r="I2600" s="46"/>
    </row>
    <row r="2601" spans="2:9">
      <c r="B2601" s="46"/>
      <c r="C2601" s="46"/>
      <c r="D2601" s="46"/>
      <c r="E2601" s="46"/>
      <c r="F2601" s="46"/>
      <c r="G2601" s="46"/>
      <c r="H2601" s="46"/>
      <c r="I2601" s="46"/>
    </row>
    <row r="2602" spans="2:9">
      <c r="B2602" s="46"/>
      <c r="C2602" s="46"/>
      <c r="D2602" s="46"/>
      <c r="E2602" s="46"/>
      <c r="F2602" s="46"/>
      <c r="G2602" s="46"/>
      <c r="H2602" s="46"/>
      <c r="I2602" s="46"/>
    </row>
    <row r="2603" spans="2:9">
      <c r="B2603" s="46"/>
      <c r="C2603" s="46"/>
      <c r="D2603" s="46"/>
      <c r="E2603" s="46"/>
      <c r="F2603" s="46"/>
      <c r="G2603" s="46"/>
      <c r="H2603" s="46"/>
      <c r="I2603" s="46"/>
    </row>
    <row r="2604" spans="2:9">
      <c r="B2604" s="46"/>
      <c r="C2604" s="46"/>
      <c r="D2604" s="46"/>
      <c r="E2604" s="46"/>
      <c r="F2604" s="46"/>
      <c r="G2604" s="46"/>
      <c r="H2604" s="46"/>
      <c r="I2604" s="46"/>
    </row>
    <row r="2605" spans="2:9">
      <c r="B2605" s="46"/>
      <c r="C2605" s="46"/>
      <c r="D2605" s="46"/>
      <c r="E2605" s="46"/>
      <c r="F2605" s="46"/>
      <c r="G2605" s="46"/>
      <c r="H2605" s="46"/>
      <c r="I2605" s="46"/>
    </row>
    <row r="2606" spans="2:9">
      <c r="B2606" s="46"/>
      <c r="C2606" s="46"/>
      <c r="D2606" s="46"/>
      <c r="E2606" s="46"/>
      <c r="F2606" s="46"/>
      <c r="G2606" s="46"/>
      <c r="H2606" s="46"/>
      <c r="I2606" s="46"/>
    </row>
    <row r="2607" spans="2:9">
      <c r="B2607" s="46"/>
      <c r="C2607" s="46"/>
      <c r="D2607" s="46"/>
      <c r="E2607" s="46"/>
      <c r="F2607" s="46"/>
      <c r="G2607" s="46"/>
      <c r="H2607" s="46"/>
      <c r="I2607" s="46"/>
    </row>
    <row r="2608" spans="2:9">
      <c r="B2608" s="46"/>
      <c r="C2608" s="46"/>
      <c r="D2608" s="46"/>
      <c r="E2608" s="46"/>
      <c r="F2608" s="46"/>
      <c r="G2608" s="46"/>
      <c r="H2608" s="46"/>
      <c r="I2608" s="46"/>
    </row>
    <row r="2609" spans="2:9">
      <c r="B2609" s="46"/>
      <c r="C2609" s="46"/>
      <c r="D2609" s="46"/>
      <c r="E2609" s="46"/>
      <c r="F2609" s="46"/>
      <c r="G2609" s="46"/>
      <c r="H2609" s="46"/>
      <c r="I2609" s="46"/>
    </row>
    <row r="2610" spans="2:9">
      <c r="B2610" s="46"/>
      <c r="C2610" s="46"/>
      <c r="D2610" s="46"/>
      <c r="E2610" s="46"/>
      <c r="F2610" s="46"/>
      <c r="G2610" s="46"/>
      <c r="H2610" s="46"/>
      <c r="I2610" s="46"/>
    </row>
    <row r="2611" spans="2:9">
      <c r="B2611" s="46"/>
      <c r="C2611" s="46"/>
      <c r="D2611" s="46"/>
      <c r="E2611" s="46"/>
      <c r="F2611" s="46"/>
      <c r="G2611" s="46"/>
      <c r="H2611" s="46"/>
      <c r="I2611" s="46"/>
    </row>
    <row r="2612" spans="2:9">
      <c r="B2612" s="46"/>
      <c r="C2612" s="46"/>
      <c r="D2612" s="46"/>
      <c r="E2612" s="46"/>
      <c r="F2612" s="46"/>
      <c r="G2612" s="46"/>
      <c r="H2612" s="46"/>
      <c r="I2612" s="46"/>
    </row>
    <row r="2613" spans="2:9">
      <c r="B2613" s="46"/>
      <c r="C2613" s="46"/>
      <c r="D2613" s="46"/>
      <c r="E2613" s="46"/>
      <c r="F2613" s="46"/>
      <c r="G2613" s="46"/>
      <c r="H2613" s="46"/>
      <c r="I2613" s="46"/>
    </row>
    <row r="2614" spans="2:9">
      <c r="B2614" s="46"/>
      <c r="C2614" s="46"/>
      <c r="D2614" s="46"/>
      <c r="E2614" s="46"/>
      <c r="F2614" s="46"/>
      <c r="G2614" s="46"/>
      <c r="H2614" s="46"/>
      <c r="I2614" s="46"/>
    </row>
    <row r="2615" spans="2:9">
      <c r="B2615" s="46"/>
      <c r="C2615" s="46"/>
      <c r="D2615" s="46"/>
      <c r="E2615" s="46"/>
      <c r="F2615" s="46"/>
      <c r="G2615" s="46"/>
      <c r="H2615" s="46"/>
      <c r="I2615" s="46"/>
    </row>
    <row r="2616" spans="2:9">
      <c r="B2616" s="46"/>
      <c r="C2616" s="46"/>
      <c r="D2616" s="46"/>
      <c r="E2616" s="46"/>
      <c r="F2616" s="46"/>
      <c r="G2616" s="46"/>
      <c r="H2616" s="46"/>
      <c r="I2616" s="46"/>
    </row>
    <row r="2617" spans="2:9">
      <c r="B2617" s="46"/>
      <c r="C2617" s="46"/>
      <c r="D2617" s="46"/>
      <c r="E2617" s="46"/>
      <c r="F2617" s="46"/>
      <c r="G2617" s="46"/>
      <c r="H2617" s="46"/>
      <c r="I2617" s="46"/>
    </row>
    <row r="2618" spans="2:9">
      <c r="B2618" s="46"/>
      <c r="C2618" s="46"/>
      <c r="D2618" s="46"/>
      <c r="E2618" s="46"/>
      <c r="F2618" s="46"/>
      <c r="G2618" s="46"/>
      <c r="H2618" s="46"/>
      <c r="I2618" s="46"/>
    </row>
    <row r="2619" spans="2:9">
      <c r="B2619" s="46"/>
      <c r="C2619" s="46"/>
      <c r="D2619" s="46"/>
      <c r="E2619" s="46"/>
      <c r="F2619" s="46"/>
      <c r="G2619" s="46"/>
      <c r="H2619" s="46"/>
      <c r="I2619" s="46"/>
    </row>
    <row r="2620" spans="2:9">
      <c r="B2620" s="46"/>
      <c r="C2620" s="46"/>
      <c r="D2620" s="46"/>
      <c r="E2620" s="46"/>
      <c r="F2620" s="46"/>
      <c r="G2620" s="46"/>
      <c r="H2620" s="46"/>
      <c r="I2620" s="46"/>
    </row>
    <row r="2621" spans="2:9">
      <c r="B2621" s="46"/>
      <c r="C2621" s="46"/>
      <c r="D2621" s="46"/>
      <c r="E2621" s="46"/>
      <c r="F2621" s="46"/>
      <c r="G2621" s="46"/>
      <c r="H2621" s="46"/>
      <c r="I2621" s="46"/>
    </row>
    <row r="2622" spans="2:9">
      <c r="B2622" s="46"/>
      <c r="C2622" s="46"/>
      <c r="D2622" s="46"/>
      <c r="E2622" s="46"/>
      <c r="F2622" s="46"/>
      <c r="G2622" s="46"/>
      <c r="H2622" s="46"/>
      <c r="I2622" s="46"/>
    </row>
    <row r="2623" spans="2:9">
      <c r="B2623" s="46"/>
      <c r="C2623" s="46"/>
      <c r="D2623" s="46"/>
      <c r="E2623" s="46"/>
      <c r="F2623" s="46"/>
      <c r="G2623" s="46"/>
      <c r="H2623" s="46"/>
      <c r="I2623" s="46"/>
    </row>
    <row r="2624" spans="2:9">
      <c r="B2624" s="46"/>
      <c r="C2624" s="46"/>
      <c r="D2624" s="46"/>
      <c r="E2624" s="46"/>
      <c r="F2624" s="46"/>
      <c r="G2624" s="46"/>
      <c r="H2624" s="46"/>
      <c r="I2624" s="46"/>
    </row>
    <row r="2625" spans="2:9">
      <c r="B2625" s="46"/>
      <c r="C2625" s="46"/>
      <c r="D2625" s="46"/>
      <c r="E2625" s="46"/>
      <c r="F2625" s="46"/>
      <c r="G2625" s="46"/>
      <c r="H2625" s="46"/>
      <c r="I2625" s="46"/>
    </row>
    <row r="2626" spans="2:9">
      <c r="B2626" s="46"/>
      <c r="C2626" s="46"/>
      <c r="D2626" s="46"/>
      <c r="E2626" s="46"/>
      <c r="F2626" s="46"/>
      <c r="G2626" s="46"/>
      <c r="H2626" s="46"/>
      <c r="I2626" s="46"/>
    </row>
    <row r="2627" spans="2:9">
      <c r="B2627" s="46"/>
      <c r="C2627" s="46"/>
      <c r="D2627" s="46"/>
      <c r="E2627" s="46"/>
      <c r="F2627" s="46"/>
      <c r="G2627" s="46"/>
      <c r="H2627" s="46"/>
      <c r="I2627" s="46"/>
    </row>
    <row r="2628" spans="2:9">
      <c r="B2628" s="46"/>
      <c r="C2628" s="46"/>
      <c r="D2628" s="46"/>
      <c r="E2628" s="46"/>
      <c r="F2628" s="46"/>
      <c r="G2628" s="46"/>
      <c r="H2628" s="46"/>
      <c r="I2628" s="46"/>
    </row>
    <row r="2629" spans="2:9">
      <c r="B2629" s="46"/>
      <c r="C2629" s="46"/>
      <c r="D2629" s="46"/>
      <c r="E2629" s="46"/>
      <c r="F2629" s="46"/>
      <c r="G2629" s="46"/>
      <c r="H2629" s="46"/>
      <c r="I2629" s="46"/>
    </row>
    <row r="2630" spans="2:9">
      <c r="B2630" s="46"/>
      <c r="C2630" s="46"/>
      <c r="D2630" s="46"/>
      <c r="E2630" s="46"/>
      <c r="F2630" s="46"/>
      <c r="G2630" s="46"/>
      <c r="H2630" s="46"/>
      <c r="I2630" s="46"/>
    </row>
    <row r="2631" spans="2:9">
      <c r="B2631" s="46"/>
      <c r="C2631" s="46"/>
      <c r="D2631" s="46"/>
      <c r="E2631" s="46"/>
      <c r="F2631" s="46"/>
      <c r="G2631" s="46"/>
      <c r="H2631" s="46"/>
      <c r="I2631" s="46"/>
    </row>
    <row r="2632" spans="2:9">
      <c r="B2632" s="46"/>
      <c r="C2632" s="46"/>
      <c r="D2632" s="46"/>
      <c r="E2632" s="46"/>
      <c r="F2632" s="46"/>
      <c r="G2632" s="46"/>
      <c r="H2632" s="46"/>
      <c r="I2632" s="46"/>
    </row>
    <row r="2633" spans="2:9">
      <c r="B2633" s="46"/>
      <c r="C2633" s="46"/>
      <c r="D2633" s="46"/>
      <c r="E2633" s="46"/>
      <c r="F2633" s="46"/>
      <c r="G2633" s="46"/>
      <c r="H2633" s="46"/>
      <c r="I2633" s="46"/>
    </row>
    <row r="2634" spans="2:9">
      <c r="B2634" s="46"/>
      <c r="C2634" s="46"/>
      <c r="D2634" s="46"/>
      <c r="E2634" s="46"/>
      <c r="F2634" s="46"/>
      <c r="G2634" s="46"/>
      <c r="H2634" s="46"/>
      <c r="I2634" s="46"/>
    </row>
    <row r="2635" spans="2:9">
      <c r="B2635" s="46"/>
      <c r="C2635" s="46"/>
      <c r="D2635" s="46"/>
      <c r="E2635" s="46"/>
      <c r="F2635" s="46"/>
      <c r="G2635" s="46"/>
      <c r="H2635" s="46"/>
      <c r="I2635" s="46"/>
    </row>
    <row r="2636" spans="2:9">
      <c r="B2636" s="46"/>
      <c r="C2636" s="46"/>
      <c r="D2636" s="46"/>
      <c r="E2636" s="46"/>
      <c r="F2636" s="46"/>
      <c r="G2636" s="46"/>
      <c r="H2636" s="46"/>
      <c r="I2636" s="46"/>
    </row>
    <row r="2637" spans="2:9">
      <c r="B2637" s="46"/>
      <c r="C2637" s="46"/>
      <c r="D2637" s="46"/>
      <c r="E2637" s="46"/>
      <c r="F2637" s="46"/>
      <c r="G2637" s="46"/>
      <c r="H2637" s="46"/>
      <c r="I2637" s="46"/>
    </row>
    <row r="2638" spans="2:9">
      <c r="B2638" s="46"/>
      <c r="C2638" s="46"/>
      <c r="D2638" s="46"/>
      <c r="E2638" s="46"/>
      <c r="F2638" s="46"/>
      <c r="G2638" s="46"/>
      <c r="H2638" s="46"/>
      <c r="I2638" s="46"/>
    </row>
    <row r="2639" spans="2:9">
      <c r="B2639" s="46"/>
      <c r="C2639" s="46"/>
      <c r="D2639" s="46"/>
      <c r="E2639" s="46"/>
      <c r="F2639" s="46"/>
      <c r="G2639" s="46"/>
      <c r="H2639" s="46"/>
      <c r="I2639" s="46"/>
    </row>
    <row r="2640" spans="2:9">
      <c r="B2640" s="46"/>
      <c r="C2640" s="46"/>
      <c r="D2640" s="46"/>
      <c r="E2640" s="46"/>
      <c r="F2640" s="46"/>
      <c r="G2640" s="46"/>
      <c r="H2640" s="46"/>
      <c r="I2640" s="46"/>
    </row>
    <row r="2641" spans="2:9">
      <c r="B2641" s="46"/>
      <c r="C2641" s="46"/>
      <c r="D2641" s="46"/>
      <c r="E2641" s="46"/>
      <c r="F2641" s="46"/>
      <c r="G2641" s="46"/>
      <c r="H2641" s="46"/>
      <c r="I2641" s="46"/>
    </row>
    <row r="2642" spans="2:9">
      <c r="B2642" s="46"/>
      <c r="C2642" s="46"/>
      <c r="D2642" s="46"/>
      <c r="E2642" s="46"/>
      <c r="F2642" s="46"/>
      <c r="G2642" s="46"/>
      <c r="H2642" s="46"/>
      <c r="I2642" s="46"/>
    </row>
    <row r="2643" spans="2:9">
      <c r="B2643" s="46"/>
      <c r="C2643" s="46"/>
      <c r="D2643" s="46"/>
      <c r="E2643" s="46"/>
      <c r="F2643" s="46"/>
      <c r="G2643" s="46"/>
      <c r="H2643" s="46"/>
      <c r="I2643" s="46"/>
    </row>
    <row r="2644" spans="2:9">
      <c r="B2644" s="46"/>
      <c r="C2644" s="46"/>
      <c r="D2644" s="46"/>
      <c r="E2644" s="46"/>
      <c r="F2644" s="46"/>
      <c r="G2644" s="46"/>
      <c r="H2644" s="46"/>
      <c r="I2644" s="46"/>
    </row>
    <row r="2645" spans="2:9">
      <c r="B2645" s="46"/>
      <c r="C2645" s="46"/>
      <c r="D2645" s="46"/>
      <c r="E2645" s="46"/>
      <c r="F2645" s="46"/>
      <c r="G2645" s="46"/>
      <c r="H2645" s="46"/>
      <c r="I2645" s="46"/>
    </row>
    <row r="2646" spans="2:9">
      <c r="B2646" s="46"/>
      <c r="C2646" s="46"/>
      <c r="D2646" s="46"/>
      <c r="E2646" s="46"/>
      <c r="F2646" s="46"/>
      <c r="G2646" s="46"/>
      <c r="H2646" s="46"/>
      <c r="I2646" s="46"/>
    </row>
    <row r="2647" spans="2:9">
      <c r="B2647" s="46"/>
      <c r="C2647" s="46"/>
      <c r="D2647" s="46"/>
      <c r="E2647" s="46"/>
      <c r="F2647" s="46"/>
      <c r="G2647" s="46"/>
      <c r="H2647" s="46"/>
      <c r="I2647" s="46"/>
    </row>
    <row r="2648" spans="2:9">
      <c r="B2648" s="46"/>
      <c r="C2648" s="46"/>
      <c r="D2648" s="46"/>
      <c r="E2648" s="46"/>
      <c r="F2648" s="46"/>
      <c r="G2648" s="46"/>
      <c r="H2648" s="46"/>
      <c r="I2648" s="46"/>
    </row>
    <row r="2649" spans="2:9">
      <c r="B2649" s="46"/>
      <c r="C2649" s="46"/>
      <c r="D2649" s="46"/>
      <c r="E2649" s="46"/>
      <c r="F2649" s="46"/>
      <c r="G2649" s="46"/>
      <c r="H2649" s="46"/>
      <c r="I2649" s="46"/>
    </row>
    <row r="2650" spans="2:9">
      <c r="B2650" s="46"/>
      <c r="C2650" s="46"/>
      <c r="D2650" s="46"/>
      <c r="E2650" s="46"/>
      <c r="F2650" s="46"/>
      <c r="G2650" s="46"/>
      <c r="H2650" s="46"/>
      <c r="I2650" s="46"/>
    </row>
    <row r="2651" spans="2:9">
      <c r="B2651" s="46"/>
      <c r="C2651" s="46"/>
      <c r="D2651" s="46"/>
      <c r="E2651" s="46"/>
      <c r="F2651" s="46"/>
      <c r="G2651" s="46"/>
      <c r="H2651" s="46"/>
      <c r="I2651" s="46"/>
    </row>
    <row r="2652" spans="2:9">
      <c r="B2652" s="46"/>
      <c r="C2652" s="46"/>
      <c r="D2652" s="46"/>
      <c r="E2652" s="46"/>
      <c r="F2652" s="46"/>
      <c r="G2652" s="46"/>
      <c r="H2652" s="46"/>
      <c r="I2652" s="46"/>
    </row>
    <row r="2653" spans="2:9">
      <c r="B2653" s="46"/>
      <c r="C2653" s="46"/>
      <c r="D2653" s="46"/>
      <c r="E2653" s="46"/>
      <c r="F2653" s="46"/>
      <c r="G2653" s="46"/>
      <c r="H2653" s="46"/>
      <c r="I2653" s="46"/>
    </row>
    <row r="2654" spans="2:9">
      <c r="B2654" s="46"/>
      <c r="C2654" s="46"/>
      <c r="D2654" s="46"/>
      <c r="E2654" s="46"/>
      <c r="F2654" s="46"/>
      <c r="G2654" s="46"/>
      <c r="H2654" s="46"/>
      <c r="I2654" s="46"/>
    </row>
    <row r="2655" spans="2:9">
      <c r="B2655" s="46"/>
      <c r="C2655" s="46"/>
      <c r="D2655" s="46"/>
      <c r="E2655" s="46"/>
      <c r="F2655" s="46"/>
      <c r="G2655" s="46"/>
      <c r="H2655" s="46"/>
      <c r="I2655" s="46"/>
    </row>
    <row r="2656" spans="2:9">
      <c r="B2656" s="46"/>
      <c r="C2656" s="46"/>
      <c r="D2656" s="46"/>
      <c r="E2656" s="46"/>
      <c r="F2656" s="46"/>
      <c r="G2656" s="46"/>
      <c r="H2656" s="46"/>
      <c r="I2656" s="46"/>
    </row>
    <row r="2657" spans="2:9">
      <c r="B2657" s="46"/>
      <c r="C2657" s="46"/>
      <c r="D2657" s="46"/>
      <c r="E2657" s="46"/>
      <c r="F2657" s="46"/>
      <c r="G2657" s="46"/>
      <c r="H2657" s="46"/>
      <c r="I2657" s="46"/>
    </row>
    <row r="2658" spans="2:9">
      <c r="B2658" s="46"/>
      <c r="C2658" s="46"/>
      <c r="D2658" s="46"/>
      <c r="E2658" s="46"/>
      <c r="F2658" s="46"/>
      <c r="G2658" s="46"/>
      <c r="H2658" s="46"/>
      <c r="I2658" s="46"/>
    </row>
    <row r="2659" spans="2:9">
      <c r="B2659" s="46"/>
      <c r="C2659" s="46"/>
      <c r="D2659" s="46"/>
      <c r="E2659" s="46"/>
      <c r="F2659" s="46"/>
      <c r="G2659" s="46"/>
      <c r="H2659" s="46"/>
      <c r="I2659" s="46"/>
    </row>
    <row r="2660" spans="2:9">
      <c r="B2660" s="46"/>
      <c r="C2660" s="46"/>
      <c r="D2660" s="46"/>
      <c r="E2660" s="46"/>
      <c r="F2660" s="46"/>
      <c r="G2660" s="46"/>
      <c r="H2660" s="46"/>
      <c r="I2660" s="46"/>
    </row>
    <row r="2661" spans="2:9">
      <c r="B2661" s="46"/>
      <c r="C2661" s="46"/>
      <c r="D2661" s="46"/>
      <c r="E2661" s="46"/>
      <c r="F2661" s="46"/>
      <c r="G2661" s="46"/>
      <c r="H2661" s="46"/>
      <c r="I2661" s="46"/>
    </row>
    <row r="2662" spans="2:9">
      <c r="B2662" s="46"/>
      <c r="C2662" s="46"/>
      <c r="D2662" s="46"/>
      <c r="E2662" s="46"/>
      <c r="F2662" s="46"/>
      <c r="G2662" s="46"/>
      <c r="H2662" s="46"/>
      <c r="I2662" s="46"/>
    </row>
    <row r="2663" spans="2:9">
      <c r="B2663" s="46"/>
      <c r="C2663" s="46"/>
      <c r="D2663" s="46"/>
      <c r="E2663" s="46"/>
      <c r="F2663" s="46"/>
      <c r="G2663" s="46"/>
      <c r="H2663" s="46"/>
      <c r="I2663" s="46"/>
    </row>
    <row r="2664" spans="2:9">
      <c r="B2664" s="46"/>
      <c r="C2664" s="46"/>
      <c r="D2664" s="46"/>
      <c r="E2664" s="46"/>
      <c r="F2664" s="46"/>
      <c r="G2664" s="46"/>
      <c r="H2664" s="46"/>
      <c r="I2664" s="46"/>
    </row>
    <row r="2665" spans="2:9">
      <c r="B2665" s="46"/>
      <c r="C2665" s="46"/>
      <c r="D2665" s="46"/>
      <c r="E2665" s="46"/>
      <c r="F2665" s="46"/>
      <c r="G2665" s="46"/>
      <c r="H2665" s="46"/>
      <c r="I2665" s="46"/>
    </row>
    <row r="2666" spans="2:9">
      <c r="B2666" s="46"/>
      <c r="C2666" s="46"/>
      <c r="D2666" s="46"/>
      <c r="E2666" s="46"/>
      <c r="F2666" s="46"/>
      <c r="G2666" s="46"/>
      <c r="H2666" s="46"/>
      <c r="I2666" s="46"/>
    </row>
    <row r="2667" spans="2:9">
      <c r="B2667" s="46"/>
      <c r="C2667" s="46"/>
      <c r="D2667" s="46"/>
      <c r="E2667" s="46"/>
      <c r="F2667" s="46"/>
      <c r="G2667" s="46"/>
      <c r="H2667" s="46"/>
      <c r="I2667" s="46"/>
    </row>
    <row r="2668" spans="2:9">
      <c r="B2668" s="46"/>
      <c r="C2668" s="46"/>
      <c r="D2668" s="46"/>
      <c r="E2668" s="46"/>
      <c r="F2668" s="46"/>
      <c r="G2668" s="46"/>
      <c r="H2668" s="46"/>
      <c r="I2668" s="46"/>
    </row>
    <row r="2669" spans="2:9">
      <c r="B2669" s="46"/>
      <c r="C2669" s="46"/>
      <c r="D2669" s="46"/>
      <c r="E2669" s="46"/>
      <c r="F2669" s="46"/>
      <c r="G2669" s="46"/>
      <c r="H2669" s="46"/>
      <c r="I2669" s="46"/>
    </row>
    <row r="2670" spans="2:9">
      <c r="B2670" s="46"/>
      <c r="C2670" s="46"/>
      <c r="D2670" s="46"/>
      <c r="E2670" s="46"/>
      <c r="F2670" s="46"/>
      <c r="G2670" s="46"/>
      <c r="H2670" s="46"/>
      <c r="I2670" s="46"/>
    </row>
    <row r="2671" spans="2:9">
      <c r="B2671" s="46"/>
      <c r="C2671" s="46"/>
      <c r="D2671" s="46"/>
      <c r="E2671" s="46"/>
      <c r="F2671" s="46"/>
      <c r="G2671" s="46"/>
      <c r="H2671" s="46"/>
      <c r="I2671" s="46"/>
    </row>
    <row r="2672" spans="2:9">
      <c r="B2672" s="46"/>
      <c r="C2672" s="46"/>
      <c r="D2672" s="46"/>
      <c r="E2672" s="46"/>
      <c r="F2672" s="46"/>
      <c r="G2672" s="46"/>
      <c r="H2672" s="46"/>
      <c r="I2672" s="46"/>
    </row>
    <row r="2673" spans="2:9">
      <c r="B2673" s="46"/>
      <c r="C2673" s="46"/>
      <c r="D2673" s="46"/>
      <c r="E2673" s="46"/>
      <c r="F2673" s="46"/>
      <c r="G2673" s="46"/>
      <c r="H2673" s="46"/>
      <c r="I2673" s="46"/>
    </row>
    <row r="2674" spans="2:9">
      <c r="B2674" s="46"/>
      <c r="C2674" s="46"/>
      <c r="D2674" s="46"/>
      <c r="E2674" s="46"/>
      <c r="F2674" s="46"/>
      <c r="G2674" s="46"/>
      <c r="H2674" s="46"/>
      <c r="I2674" s="46"/>
    </row>
    <row r="2675" spans="2:9">
      <c r="B2675" s="46"/>
      <c r="C2675" s="46"/>
      <c r="D2675" s="46"/>
      <c r="E2675" s="46"/>
      <c r="F2675" s="46"/>
      <c r="G2675" s="46"/>
      <c r="H2675" s="46"/>
      <c r="I2675" s="46"/>
    </row>
    <row r="2676" spans="2:9">
      <c r="B2676" s="46"/>
      <c r="C2676" s="46"/>
      <c r="D2676" s="46"/>
      <c r="E2676" s="46"/>
      <c r="F2676" s="46"/>
      <c r="G2676" s="46"/>
      <c r="H2676" s="46"/>
      <c r="I2676" s="46"/>
    </row>
    <row r="2677" spans="2:9">
      <c r="B2677" s="46"/>
      <c r="C2677" s="46"/>
      <c r="D2677" s="46"/>
      <c r="E2677" s="46"/>
      <c r="F2677" s="46"/>
      <c r="G2677" s="46"/>
      <c r="H2677" s="46"/>
      <c r="I2677" s="46"/>
    </row>
    <row r="2678" spans="2:9">
      <c r="B2678" s="46"/>
      <c r="C2678" s="46"/>
      <c r="D2678" s="46"/>
      <c r="E2678" s="46"/>
      <c r="F2678" s="46"/>
      <c r="G2678" s="46"/>
      <c r="H2678" s="46"/>
      <c r="I2678" s="46"/>
    </row>
    <row r="2679" spans="2:9">
      <c r="B2679" s="46"/>
      <c r="C2679" s="46"/>
      <c r="D2679" s="46"/>
      <c r="E2679" s="46"/>
      <c r="F2679" s="46"/>
      <c r="G2679" s="46"/>
      <c r="H2679" s="46"/>
      <c r="I2679" s="46"/>
    </row>
    <row r="2680" spans="2:9">
      <c r="B2680" s="46"/>
      <c r="C2680" s="46"/>
      <c r="D2680" s="46"/>
      <c r="E2680" s="46"/>
      <c r="F2680" s="46"/>
      <c r="G2680" s="46"/>
      <c r="H2680" s="46"/>
      <c r="I2680" s="46"/>
    </row>
    <row r="2681" spans="2:9">
      <c r="B2681" s="46"/>
      <c r="C2681" s="46"/>
      <c r="D2681" s="46"/>
      <c r="E2681" s="46"/>
      <c r="F2681" s="46"/>
      <c r="G2681" s="46"/>
      <c r="H2681" s="46"/>
      <c r="I2681" s="46"/>
    </row>
    <row r="2682" spans="2:9">
      <c r="B2682" s="46"/>
      <c r="C2682" s="46"/>
      <c r="D2682" s="46"/>
      <c r="E2682" s="46"/>
      <c r="F2682" s="46"/>
      <c r="G2682" s="46"/>
      <c r="H2682" s="46"/>
      <c r="I2682" s="46"/>
    </row>
    <row r="2683" spans="2:9">
      <c r="B2683" s="46"/>
      <c r="C2683" s="46"/>
      <c r="D2683" s="46"/>
      <c r="E2683" s="46"/>
      <c r="F2683" s="46"/>
      <c r="G2683" s="46"/>
      <c r="H2683" s="46"/>
      <c r="I2683" s="46"/>
    </row>
    <row r="2684" spans="2:9">
      <c r="B2684" s="46"/>
      <c r="C2684" s="46"/>
      <c r="D2684" s="46"/>
      <c r="E2684" s="46"/>
      <c r="F2684" s="46"/>
      <c r="G2684" s="46"/>
      <c r="H2684" s="46"/>
      <c r="I2684" s="46"/>
    </row>
    <row r="2685" spans="2:9">
      <c r="B2685" s="46"/>
      <c r="C2685" s="46"/>
      <c r="D2685" s="46"/>
      <c r="E2685" s="46"/>
      <c r="F2685" s="46"/>
      <c r="G2685" s="46"/>
      <c r="H2685" s="46"/>
      <c r="I2685" s="46"/>
    </row>
    <row r="2686" spans="2:9">
      <c r="B2686" s="46"/>
      <c r="C2686" s="46"/>
      <c r="D2686" s="46"/>
      <c r="E2686" s="46"/>
      <c r="F2686" s="46"/>
      <c r="G2686" s="46"/>
      <c r="H2686" s="46"/>
      <c r="I2686" s="46"/>
    </row>
    <row r="2687" spans="2:9">
      <c r="B2687" s="46"/>
      <c r="C2687" s="46"/>
      <c r="D2687" s="46"/>
      <c r="E2687" s="46"/>
      <c r="F2687" s="46"/>
      <c r="G2687" s="46"/>
      <c r="H2687" s="46"/>
      <c r="I2687" s="46"/>
    </row>
    <row r="2688" spans="2:9">
      <c r="B2688" s="46"/>
      <c r="C2688" s="46"/>
      <c r="D2688" s="46"/>
      <c r="E2688" s="46"/>
      <c r="F2688" s="46"/>
      <c r="G2688" s="46"/>
      <c r="H2688" s="46"/>
      <c r="I2688" s="46"/>
    </row>
    <row r="2689" spans="2:9">
      <c r="B2689" s="46"/>
      <c r="C2689" s="46"/>
      <c r="D2689" s="46"/>
      <c r="E2689" s="46"/>
      <c r="F2689" s="46"/>
      <c r="G2689" s="46"/>
      <c r="H2689" s="46"/>
      <c r="I2689" s="46"/>
    </row>
    <row r="2690" spans="2:9">
      <c r="B2690" s="46"/>
      <c r="C2690" s="46"/>
      <c r="D2690" s="46"/>
      <c r="E2690" s="46"/>
      <c r="F2690" s="46"/>
      <c r="G2690" s="46"/>
      <c r="H2690" s="46"/>
      <c r="I2690" s="46"/>
    </row>
    <row r="2691" spans="2:9">
      <c r="B2691" s="46"/>
      <c r="C2691" s="46"/>
      <c r="D2691" s="46"/>
      <c r="E2691" s="46"/>
      <c r="F2691" s="46"/>
      <c r="G2691" s="46"/>
      <c r="H2691" s="46"/>
      <c r="I2691" s="46"/>
    </row>
    <row r="2692" spans="2:9">
      <c r="B2692" s="46"/>
      <c r="C2692" s="46"/>
      <c r="D2692" s="46"/>
      <c r="E2692" s="46"/>
      <c r="F2692" s="46"/>
      <c r="G2692" s="46"/>
      <c r="H2692" s="46"/>
      <c r="I2692" s="46"/>
    </row>
    <row r="2693" spans="2:9">
      <c r="B2693" s="46"/>
      <c r="C2693" s="46"/>
      <c r="D2693" s="46"/>
      <c r="E2693" s="46"/>
      <c r="F2693" s="46"/>
      <c r="G2693" s="46"/>
      <c r="H2693" s="46"/>
      <c r="I2693" s="46"/>
    </row>
    <row r="2694" spans="2:9">
      <c r="B2694" s="46"/>
      <c r="C2694" s="46"/>
      <c r="D2694" s="46"/>
      <c r="E2694" s="46"/>
      <c r="F2694" s="46"/>
      <c r="G2694" s="46"/>
      <c r="H2694" s="46"/>
      <c r="I2694" s="46"/>
    </row>
    <row r="2695" spans="2:9">
      <c r="B2695" s="46"/>
      <c r="C2695" s="46"/>
      <c r="D2695" s="46"/>
      <c r="E2695" s="46"/>
      <c r="F2695" s="46"/>
      <c r="G2695" s="46"/>
      <c r="H2695" s="46"/>
      <c r="I2695" s="46"/>
    </row>
    <row r="2696" spans="2:9">
      <c r="B2696" s="46"/>
      <c r="C2696" s="46"/>
      <c r="D2696" s="46"/>
      <c r="E2696" s="46"/>
      <c r="F2696" s="46"/>
      <c r="G2696" s="46"/>
      <c r="H2696" s="46"/>
      <c r="I2696" s="46"/>
    </row>
    <row r="2697" spans="2:9">
      <c r="B2697" s="46"/>
      <c r="C2697" s="46"/>
      <c r="D2697" s="46"/>
      <c r="E2697" s="46"/>
      <c r="F2697" s="46"/>
      <c r="G2697" s="46"/>
      <c r="H2697" s="46"/>
      <c r="I2697" s="46"/>
    </row>
    <row r="2698" spans="2:9">
      <c r="B2698" s="46"/>
      <c r="C2698" s="46"/>
      <c r="D2698" s="46"/>
      <c r="E2698" s="46"/>
      <c r="F2698" s="46"/>
      <c r="G2698" s="46"/>
      <c r="H2698" s="46"/>
      <c r="I2698" s="46"/>
    </row>
    <row r="2699" spans="2:9">
      <c r="B2699" s="46"/>
      <c r="C2699" s="46"/>
      <c r="D2699" s="46"/>
      <c r="E2699" s="46"/>
      <c r="F2699" s="46"/>
      <c r="G2699" s="46"/>
      <c r="H2699" s="46"/>
      <c r="I2699" s="46"/>
    </row>
    <row r="2700" spans="2:9">
      <c r="B2700" s="46"/>
      <c r="C2700" s="46"/>
      <c r="D2700" s="46"/>
      <c r="E2700" s="46"/>
      <c r="F2700" s="46"/>
      <c r="G2700" s="46"/>
      <c r="H2700" s="46"/>
      <c r="I2700" s="46"/>
    </row>
    <row r="2701" spans="2:9">
      <c r="B2701" s="46"/>
      <c r="C2701" s="46"/>
      <c r="D2701" s="46"/>
      <c r="E2701" s="46"/>
      <c r="F2701" s="46"/>
      <c r="G2701" s="46"/>
      <c r="H2701" s="46"/>
      <c r="I2701" s="46"/>
    </row>
    <row r="2702" spans="2:9">
      <c r="B2702" s="46"/>
      <c r="C2702" s="46"/>
      <c r="D2702" s="46"/>
      <c r="E2702" s="46"/>
      <c r="F2702" s="46"/>
      <c r="G2702" s="46"/>
      <c r="H2702" s="46"/>
      <c r="I2702" s="46"/>
    </row>
    <row r="2703" spans="2:9">
      <c r="B2703" s="46"/>
      <c r="C2703" s="46"/>
      <c r="D2703" s="46"/>
      <c r="E2703" s="46"/>
      <c r="F2703" s="46"/>
      <c r="G2703" s="46"/>
      <c r="H2703" s="46"/>
      <c r="I2703" s="46"/>
    </row>
    <row r="2704" spans="2:9">
      <c r="B2704" s="46"/>
      <c r="C2704" s="46"/>
      <c r="D2704" s="46"/>
      <c r="E2704" s="46"/>
      <c r="F2704" s="46"/>
      <c r="G2704" s="46"/>
      <c r="H2704" s="46"/>
      <c r="I2704" s="46"/>
    </row>
    <row r="2705" spans="2:9">
      <c r="B2705" s="46"/>
      <c r="C2705" s="46"/>
      <c r="D2705" s="46"/>
      <c r="E2705" s="46"/>
      <c r="F2705" s="46"/>
      <c r="G2705" s="46"/>
      <c r="H2705" s="46"/>
      <c r="I2705" s="46"/>
    </row>
    <row r="2706" spans="2:9">
      <c r="B2706" s="46"/>
      <c r="C2706" s="46"/>
      <c r="D2706" s="46"/>
      <c r="E2706" s="46"/>
      <c r="F2706" s="46"/>
      <c r="G2706" s="46"/>
      <c r="H2706" s="46"/>
      <c r="I2706" s="46"/>
    </row>
    <row r="2707" spans="2:9">
      <c r="B2707" s="46"/>
      <c r="C2707" s="46"/>
      <c r="D2707" s="46"/>
      <c r="E2707" s="46"/>
      <c r="F2707" s="46"/>
      <c r="G2707" s="46"/>
      <c r="H2707" s="46"/>
      <c r="I2707" s="46"/>
    </row>
    <row r="2708" spans="2:9">
      <c r="B2708" s="46"/>
      <c r="C2708" s="46"/>
      <c r="D2708" s="46"/>
      <c r="E2708" s="46"/>
      <c r="F2708" s="46"/>
      <c r="G2708" s="46"/>
      <c r="H2708" s="46"/>
      <c r="I2708" s="46"/>
    </row>
    <row r="2709" spans="2:9">
      <c r="B2709" s="46"/>
      <c r="C2709" s="46"/>
      <c r="D2709" s="46"/>
      <c r="E2709" s="46"/>
      <c r="F2709" s="46"/>
      <c r="G2709" s="46"/>
      <c r="H2709" s="46"/>
      <c r="I2709" s="46"/>
    </row>
    <row r="2710" spans="2:9">
      <c r="B2710" s="46"/>
      <c r="C2710" s="46"/>
      <c r="D2710" s="46"/>
      <c r="E2710" s="46"/>
      <c r="F2710" s="46"/>
      <c r="G2710" s="46"/>
      <c r="H2710" s="46"/>
      <c r="I2710" s="46"/>
    </row>
    <row r="2711" spans="2:9">
      <c r="B2711" s="46"/>
      <c r="C2711" s="46"/>
      <c r="D2711" s="46"/>
      <c r="E2711" s="46"/>
      <c r="F2711" s="46"/>
      <c r="G2711" s="46"/>
      <c r="H2711" s="46"/>
      <c r="I2711" s="46"/>
    </row>
    <row r="2712" spans="2:9">
      <c r="B2712" s="46"/>
      <c r="C2712" s="46"/>
      <c r="D2712" s="46"/>
      <c r="E2712" s="46"/>
      <c r="F2712" s="46"/>
      <c r="G2712" s="46"/>
      <c r="H2712" s="46"/>
      <c r="I2712" s="46"/>
    </row>
    <row r="2713" spans="2:9">
      <c r="B2713" s="46"/>
      <c r="C2713" s="46"/>
      <c r="D2713" s="46"/>
      <c r="E2713" s="46"/>
      <c r="F2713" s="46"/>
      <c r="G2713" s="46"/>
      <c r="H2713" s="46"/>
      <c r="I2713" s="46"/>
    </row>
    <row r="2714" spans="2:9">
      <c r="B2714" s="46"/>
      <c r="C2714" s="46"/>
      <c r="D2714" s="46"/>
      <c r="E2714" s="46"/>
      <c r="F2714" s="46"/>
      <c r="G2714" s="46"/>
      <c r="H2714" s="46"/>
      <c r="I2714" s="46"/>
    </row>
    <row r="2715" spans="2:9">
      <c r="B2715" s="46"/>
      <c r="C2715" s="46"/>
      <c r="D2715" s="46"/>
      <c r="E2715" s="46"/>
      <c r="F2715" s="46"/>
      <c r="G2715" s="46"/>
      <c r="H2715" s="46"/>
      <c r="I2715" s="46"/>
    </row>
    <row r="2716" spans="2:9">
      <c r="B2716" s="46"/>
      <c r="C2716" s="46"/>
      <c r="D2716" s="46"/>
      <c r="E2716" s="46"/>
      <c r="F2716" s="46"/>
      <c r="G2716" s="46"/>
      <c r="H2716" s="46"/>
      <c r="I2716" s="46"/>
    </row>
    <row r="2717" spans="2:9">
      <c r="B2717" s="46"/>
      <c r="C2717" s="46"/>
      <c r="D2717" s="46"/>
      <c r="E2717" s="46"/>
      <c r="F2717" s="46"/>
      <c r="G2717" s="46"/>
      <c r="H2717" s="46"/>
      <c r="I2717" s="46"/>
    </row>
    <row r="2718" spans="2:9">
      <c r="B2718" s="46"/>
      <c r="C2718" s="46"/>
      <c r="D2718" s="46"/>
      <c r="E2718" s="46"/>
      <c r="F2718" s="46"/>
      <c r="G2718" s="46"/>
      <c r="H2718" s="46"/>
      <c r="I2718" s="46"/>
    </row>
    <row r="2719" spans="2:9">
      <c r="B2719" s="46"/>
      <c r="C2719" s="46"/>
      <c r="D2719" s="46"/>
      <c r="E2719" s="46"/>
      <c r="F2719" s="46"/>
      <c r="G2719" s="46"/>
      <c r="H2719" s="46"/>
      <c r="I2719" s="46"/>
    </row>
    <row r="2720" spans="2:9">
      <c r="B2720" s="46"/>
      <c r="C2720" s="46"/>
      <c r="D2720" s="46"/>
      <c r="E2720" s="46"/>
      <c r="F2720" s="46"/>
      <c r="G2720" s="46"/>
      <c r="H2720" s="46"/>
      <c r="I2720" s="46"/>
    </row>
    <row r="2721" spans="2:9">
      <c r="B2721" s="46"/>
      <c r="C2721" s="46"/>
      <c r="D2721" s="46"/>
      <c r="E2721" s="46"/>
      <c r="F2721" s="46"/>
      <c r="G2721" s="46"/>
      <c r="H2721" s="46"/>
      <c r="I2721" s="46"/>
    </row>
    <row r="2722" spans="2:9">
      <c r="B2722" s="46"/>
      <c r="C2722" s="46"/>
      <c r="D2722" s="46"/>
      <c r="E2722" s="46"/>
      <c r="F2722" s="46"/>
      <c r="G2722" s="46"/>
      <c r="H2722" s="46"/>
      <c r="I2722" s="46"/>
    </row>
    <row r="2723" spans="2:9">
      <c r="B2723" s="46"/>
      <c r="C2723" s="46"/>
      <c r="D2723" s="46"/>
      <c r="E2723" s="46"/>
      <c r="F2723" s="46"/>
      <c r="G2723" s="46"/>
      <c r="H2723" s="46"/>
      <c r="I2723" s="46"/>
    </row>
    <row r="2724" spans="2:9">
      <c r="B2724" s="46"/>
      <c r="C2724" s="46"/>
      <c r="D2724" s="46"/>
      <c r="E2724" s="46"/>
      <c r="F2724" s="46"/>
      <c r="G2724" s="46"/>
      <c r="H2724" s="46"/>
      <c r="I2724" s="46"/>
    </row>
    <row r="2725" spans="2:9">
      <c r="B2725" s="46"/>
      <c r="C2725" s="46"/>
      <c r="D2725" s="46"/>
      <c r="E2725" s="46"/>
      <c r="F2725" s="46"/>
      <c r="G2725" s="46"/>
      <c r="H2725" s="46"/>
      <c r="I2725" s="46"/>
    </row>
    <row r="2726" spans="2:9">
      <c r="B2726" s="46"/>
      <c r="C2726" s="46"/>
      <c r="D2726" s="46"/>
      <c r="E2726" s="46"/>
      <c r="F2726" s="46"/>
      <c r="G2726" s="46"/>
      <c r="H2726" s="46"/>
      <c r="I2726" s="46"/>
    </row>
    <row r="2727" spans="2:9">
      <c r="B2727" s="46"/>
      <c r="C2727" s="46"/>
      <c r="D2727" s="46"/>
      <c r="E2727" s="46"/>
      <c r="F2727" s="46"/>
      <c r="G2727" s="46"/>
      <c r="H2727" s="46"/>
      <c r="I2727" s="46"/>
    </row>
    <row r="2728" spans="2:9">
      <c r="B2728" s="46"/>
      <c r="C2728" s="46"/>
      <c r="D2728" s="46"/>
      <c r="E2728" s="46"/>
      <c r="F2728" s="46"/>
      <c r="G2728" s="46"/>
      <c r="H2728" s="46"/>
      <c r="I2728" s="46"/>
    </row>
    <row r="2729" spans="2:9">
      <c r="B2729" s="46"/>
      <c r="C2729" s="46"/>
      <c r="D2729" s="46"/>
      <c r="E2729" s="46"/>
      <c r="F2729" s="46"/>
      <c r="G2729" s="46"/>
      <c r="H2729" s="46"/>
      <c r="I2729" s="46"/>
    </row>
    <row r="2730" spans="2:9">
      <c r="B2730" s="46"/>
      <c r="C2730" s="46"/>
      <c r="D2730" s="46"/>
      <c r="E2730" s="46"/>
      <c r="F2730" s="46"/>
      <c r="G2730" s="46"/>
      <c r="H2730" s="46"/>
      <c r="I2730" s="46"/>
    </row>
    <row r="2731" spans="2:9">
      <c r="B2731" s="46"/>
      <c r="C2731" s="46"/>
      <c r="D2731" s="46"/>
      <c r="E2731" s="46"/>
      <c r="F2731" s="46"/>
      <c r="G2731" s="46"/>
      <c r="H2731" s="46"/>
      <c r="I2731" s="46"/>
    </row>
    <row r="2732" spans="2:9">
      <c r="B2732" s="46"/>
      <c r="C2732" s="46"/>
      <c r="D2732" s="46"/>
      <c r="E2732" s="46"/>
      <c r="F2732" s="46"/>
      <c r="G2732" s="46"/>
      <c r="H2732" s="46"/>
      <c r="I2732" s="46"/>
    </row>
    <row r="2733" spans="2:9">
      <c r="B2733" s="46"/>
      <c r="C2733" s="46"/>
      <c r="D2733" s="46"/>
      <c r="E2733" s="46"/>
      <c r="F2733" s="46"/>
      <c r="G2733" s="46"/>
      <c r="H2733" s="46"/>
      <c r="I2733" s="46"/>
    </row>
    <row r="2734" spans="2:9">
      <c r="B2734" s="46"/>
      <c r="C2734" s="46"/>
      <c r="D2734" s="46"/>
      <c r="E2734" s="46"/>
      <c r="F2734" s="46"/>
      <c r="G2734" s="46"/>
      <c r="H2734" s="46"/>
      <c r="I2734" s="46"/>
    </row>
    <row r="2735" spans="2:9">
      <c r="B2735" s="46"/>
      <c r="C2735" s="46"/>
      <c r="D2735" s="46"/>
      <c r="E2735" s="46"/>
      <c r="F2735" s="46"/>
      <c r="G2735" s="46"/>
      <c r="H2735" s="46"/>
      <c r="I2735" s="46"/>
    </row>
    <row r="2736" spans="2:9">
      <c r="B2736" s="46"/>
      <c r="C2736" s="46"/>
      <c r="D2736" s="46"/>
      <c r="E2736" s="46"/>
      <c r="F2736" s="46"/>
      <c r="G2736" s="46"/>
      <c r="H2736" s="46"/>
      <c r="I2736" s="46"/>
    </row>
    <row r="2737" spans="2:9">
      <c r="B2737" s="46"/>
      <c r="C2737" s="46"/>
      <c r="D2737" s="46"/>
      <c r="E2737" s="46"/>
      <c r="F2737" s="46"/>
      <c r="G2737" s="46"/>
      <c r="H2737" s="46"/>
      <c r="I2737" s="46"/>
    </row>
    <row r="2738" spans="2:9">
      <c r="B2738" s="46"/>
      <c r="C2738" s="46"/>
      <c r="D2738" s="46"/>
      <c r="E2738" s="46"/>
      <c r="F2738" s="46"/>
      <c r="G2738" s="46"/>
      <c r="H2738" s="46"/>
      <c r="I2738" s="46"/>
    </row>
    <row r="2739" spans="2:9">
      <c r="B2739" s="46"/>
      <c r="C2739" s="46"/>
      <c r="D2739" s="46"/>
      <c r="E2739" s="46"/>
      <c r="F2739" s="46"/>
      <c r="G2739" s="46"/>
      <c r="H2739" s="46"/>
      <c r="I2739" s="46"/>
    </row>
    <row r="2740" spans="2:9">
      <c r="B2740" s="46"/>
      <c r="C2740" s="46"/>
      <c r="D2740" s="46"/>
      <c r="E2740" s="46"/>
      <c r="F2740" s="46"/>
      <c r="G2740" s="46"/>
      <c r="H2740" s="46"/>
      <c r="I2740" s="46"/>
    </row>
    <row r="2741" spans="2:9">
      <c r="B2741" s="46"/>
      <c r="C2741" s="46"/>
      <c r="D2741" s="46"/>
      <c r="E2741" s="46"/>
      <c r="F2741" s="46"/>
      <c r="G2741" s="46"/>
      <c r="H2741" s="46"/>
      <c r="I2741" s="46"/>
    </row>
    <row r="2742" spans="2:9">
      <c r="B2742" s="46"/>
      <c r="C2742" s="46"/>
      <c r="D2742" s="46"/>
      <c r="E2742" s="46"/>
      <c r="F2742" s="46"/>
      <c r="G2742" s="46"/>
      <c r="H2742" s="46"/>
      <c r="I2742" s="46"/>
    </row>
    <row r="2743" spans="2:9">
      <c r="B2743" s="46"/>
      <c r="C2743" s="46"/>
      <c r="D2743" s="46"/>
      <c r="E2743" s="46"/>
      <c r="F2743" s="46"/>
      <c r="G2743" s="46"/>
      <c r="H2743" s="46"/>
      <c r="I2743" s="46"/>
    </row>
    <row r="2744" spans="2:9">
      <c r="B2744" s="46"/>
      <c r="C2744" s="46"/>
      <c r="D2744" s="46"/>
      <c r="E2744" s="46"/>
      <c r="F2744" s="46"/>
      <c r="G2744" s="46"/>
      <c r="H2744" s="46"/>
      <c r="I2744" s="46"/>
    </row>
    <row r="2745" spans="2:9">
      <c r="B2745" s="46"/>
      <c r="C2745" s="46"/>
      <c r="D2745" s="46"/>
      <c r="E2745" s="46"/>
      <c r="F2745" s="46"/>
      <c r="G2745" s="46"/>
      <c r="H2745" s="46"/>
      <c r="I2745" s="46"/>
    </row>
    <row r="2746" spans="2:9">
      <c r="B2746" s="46"/>
      <c r="C2746" s="46"/>
      <c r="D2746" s="46"/>
      <c r="E2746" s="46"/>
      <c r="F2746" s="46"/>
      <c r="G2746" s="46"/>
      <c r="H2746" s="46"/>
      <c r="I2746" s="46"/>
    </row>
    <row r="2747" spans="2:9">
      <c r="B2747" s="46"/>
      <c r="C2747" s="46"/>
      <c r="D2747" s="46"/>
      <c r="E2747" s="46"/>
      <c r="F2747" s="46"/>
      <c r="G2747" s="46"/>
      <c r="H2747" s="46"/>
      <c r="I2747" s="46"/>
    </row>
    <row r="2748" spans="2:9">
      <c r="B2748" s="46"/>
      <c r="C2748" s="46"/>
      <c r="D2748" s="46"/>
      <c r="E2748" s="46"/>
      <c r="F2748" s="46"/>
      <c r="G2748" s="46"/>
      <c r="H2748" s="46"/>
      <c r="I2748" s="46"/>
    </row>
    <row r="2749" spans="2:9">
      <c r="B2749" s="46"/>
      <c r="C2749" s="46"/>
      <c r="D2749" s="46"/>
      <c r="E2749" s="46"/>
      <c r="F2749" s="46"/>
      <c r="G2749" s="46"/>
      <c r="H2749" s="46"/>
      <c r="I2749" s="46"/>
    </row>
    <row r="2750" spans="2:9">
      <c r="B2750" s="46"/>
      <c r="C2750" s="46"/>
      <c r="D2750" s="46"/>
      <c r="E2750" s="46"/>
      <c r="F2750" s="46"/>
      <c r="G2750" s="46"/>
      <c r="H2750" s="46"/>
      <c r="I2750" s="46"/>
    </row>
    <row r="2751" spans="2:9">
      <c r="B2751" s="46"/>
      <c r="C2751" s="46"/>
      <c r="D2751" s="46"/>
      <c r="E2751" s="46"/>
      <c r="F2751" s="46"/>
      <c r="G2751" s="46"/>
      <c r="H2751" s="46"/>
      <c r="I2751" s="46"/>
    </row>
    <row r="2752" spans="2:9">
      <c r="B2752" s="46"/>
      <c r="C2752" s="46"/>
      <c r="D2752" s="46"/>
      <c r="E2752" s="46"/>
      <c r="F2752" s="46"/>
      <c r="G2752" s="46"/>
      <c r="H2752" s="46"/>
      <c r="I2752" s="46"/>
    </row>
    <row r="2753" spans="2:9">
      <c r="B2753" s="46"/>
      <c r="C2753" s="46"/>
      <c r="D2753" s="46"/>
      <c r="E2753" s="46"/>
      <c r="F2753" s="46"/>
      <c r="G2753" s="46"/>
      <c r="H2753" s="46"/>
      <c r="I2753" s="46"/>
    </row>
    <row r="2754" spans="2:9">
      <c r="B2754" s="46"/>
      <c r="C2754" s="46"/>
      <c r="D2754" s="46"/>
      <c r="E2754" s="46"/>
      <c r="F2754" s="46"/>
      <c r="G2754" s="46"/>
      <c r="H2754" s="46"/>
      <c r="I2754" s="46"/>
    </row>
    <row r="2755" spans="2:9">
      <c r="B2755" s="46"/>
      <c r="C2755" s="46"/>
      <c r="D2755" s="46"/>
      <c r="E2755" s="46"/>
      <c r="F2755" s="46"/>
      <c r="G2755" s="46"/>
      <c r="H2755" s="46"/>
      <c r="I2755" s="46"/>
    </row>
    <row r="2756" spans="2:9">
      <c r="B2756" s="46"/>
      <c r="C2756" s="46"/>
      <c r="D2756" s="46"/>
      <c r="E2756" s="46"/>
      <c r="F2756" s="46"/>
      <c r="G2756" s="46"/>
      <c r="H2756" s="46"/>
      <c r="I2756" s="46"/>
    </row>
    <row r="2757" spans="2:9">
      <c r="B2757" s="46"/>
      <c r="C2757" s="46"/>
      <c r="D2757" s="46"/>
      <c r="E2757" s="46"/>
      <c r="F2757" s="46"/>
      <c r="G2757" s="46"/>
      <c r="H2757" s="46"/>
      <c r="I2757" s="46"/>
    </row>
    <row r="2758" spans="2:9">
      <c r="B2758" s="46"/>
      <c r="C2758" s="46"/>
      <c r="D2758" s="46"/>
      <c r="E2758" s="46"/>
      <c r="F2758" s="46"/>
      <c r="G2758" s="46"/>
      <c r="H2758" s="46"/>
      <c r="I2758" s="46"/>
    </row>
    <row r="2759" spans="2:9">
      <c r="B2759" s="46"/>
      <c r="C2759" s="46"/>
      <c r="D2759" s="46"/>
      <c r="E2759" s="46"/>
      <c r="F2759" s="46"/>
      <c r="G2759" s="46"/>
      <c r="H2759" s="46"/>
      <c r="I2759" s="46"/>
    </row>
    <row r="2760" spans="2:9">
      <c r="B2760" s="46"/>
      <c r="C2760" s="46"/>
      <c r="D2760" s="46"/>
      <c r="E2760" s="46"/>
      <c r="F2760" s="46"/>
      <c r="G2760" s="46"/>
      <c r="H2760" s="46"/>
      <c r="I2760" s="46"/>
    </row>
    <row r="2761" spans="2:9">
      <c r="B2761" s="46"/>
      <c r="C2761" s="46"/>
      <c r="D2761" s="46"/>
      <c r="E2761" s="46"/>
      <c r="F2761" s="46"/>
      <c r="G2761" s="46"/>
      <c r="H2761" s="46"/>
      <c r="I2761" s="46"/>
    </row>
    <row r="2762" spans="2:9">
      <c r="B2762" s="46"/>
      <c r="C2762" s="46"/>
      <c r="D2762" s="46"/>
      <c r="E2762" s="46"/>
      <c r="F2762" s="46"/>
      <c r="G2762" s="46"/>
      <c r="H2762" s="46"/>
      <c r="I2762" s="46"/>
    </row>
    <row r="2763" spans="2:9">
      <c r="B2763" s="46"/>
      <c r="C2763" s="46"/>
      <c r="D2763" s="46"/>
      <c r="E2763" s="46"/>
      <c r="F2763" s="46"/>
      <c r="G2763" s="46"/>
      <c r="H2763" s="46"/>
      <c r="I2763" s="46"/>
    </row>
    <row r="2764" spans="2:9">
      <c r="B2764" s="46"/>
      <c r="C2764" s="46"/>
      <c r="D2764" s="46"/>
      <c r="E2764" s="46"/>
      <c r="F2764" s="46"/>
      <c r="G2764" s="46"/>
      <c r="H2764" s="46"/>
      <c r="I2764" s="46"/>
    </row>
    <row r="2765" spans="2:9">
      <c r="B2765" s="46"/>
      <c r="C2765" s="46"/>
      <c r="D2765" s="46"/>
      <c r="E2765" s="46"/>
      <c r="F2765" s="46"/>
      <c r="G2765" s="46"/>
      <c r="H2765" s="46"/>
      <c r="I2765" s="46"/>
    </row>
    <row r="2766" spans="2:9">
      <c r="B2766" s="46"/>
      <c r="C2766" s="46"/>
      <c r="D2766" s="46"/>
      <c r="E2766" s="46"/>
      <c r="F2766" s="46"/>
      <c r="G2766" s="46"/>
      <c r="H2766" s="46"/>
      <c r="I2766" s="46"/>
    </row>
    <row r="2767" spans="2:9">
      <c r="B2767" s="46"/>
      <c r="C2767" s="46"/>
      <c r="D2767" s="46"/>
      <c r="E2767" s="46"/>
      <c r="F2767" s="46"/>
      <c r="G2767" s="46"/>
      <c r="H2767" s="46"/>
      <c r="I2767" s="46"/>
    </row>
    <row r="2768" spans="2:9">
      <c r="B2768" s="46"/>
      <c r="C2768" s="46"/>
      <c r="D2768" s="46"/>
      <c r="E2768" s="46"/>
      <c r="F2768" s="46"/>
      <c r="G2768" s="46"/>
      <c r="H2768" s="46"/>
      <c r="I2768" s="46"/>
    </row>
    <row r="2769" spans="2:9">
      <c r="B2769" s="46"/>
      <c r="C2769" s="46"/>
      <c r="D2769" s="46"/>
      <c r="E2769" s="46"/>
      <c r="F2769" s="46"/>
      <c r="G2769" s="46"/>
      <c r="H2769" s="46"/>
      <c r="I2769" s="46"/>
    </row>
    <row r="2770" spans="2:9">
      <c r="B2770" s="46"/>
      <c r="C2770" s="46"/>
      <c r="D2770" s="46"/>
      <c r="E2770" s="46"/>
      <c r="F2770" s="46"/>
      <c r="G2770" s="46"/>
      <c r="H2770" s="46"/>
      <c r="I2770" s="46"/>
    </row>
    <row r="2771" spans="2:9">
      <c r="B2771" s="46"/>
      <c r="C2771" s="46"/>
      <c r="D2771" s="46"/>
      <c r="E2771" s="46"/>
      <c r="F2771" s="46"/>
      <c r="G2771" s="46"/>
      <c r="H2771" s="46"/>
      <c r="I2771" s="46"/>
    </row>
    <row r="2772" spans="2:9">
      <c r="B2772" s="46"/>
      <c r="C2772" s="46"/>
      <c r="D2772" s="46"/>
      <c r="E2772" s="46"/>
      <c r="F2772" s="46"/>
      <c r="G2772" s="46"/>
      <c r="H2772" s="46"/>
      <c r="I2772" s="46"/>
    </row>
    <row r="2773" spans="2:9">
      <c r="B2773" s="46"/>
      <c r="C2773" s="46"/>
      <c r="D2773" s="46"/>
      <c r="E2773" s="46"/>
      <c r="F2773" s="46"/>
      <c r="G2773" s="46"/>
      <c r="H2773" s="46"/>
      <c r="I2773" s="46"/>
    </row>
    <row r="2774" spans="2:9">
      <c r="B2774" s="46"/>
      <c r="C2774" s="46"/>
      <c r="D2774" s="46"/>
      <c r="E2774" s="46"/>
      <c r="F2774" s="46"/>
      <c r="G2774" s="46"/>
      <c r="H2774" s="46"/>
      <c r="I2774" s="46"/>
    </row>
    <row r="2775" spans="2:9">
      <c r="B2775" s="46"/>
      <c r="C2775" s="46"/>
      <c r="D2775" s="46"/>
      <c r="E2775" s="46"/>
      <c r="F2775" s="46"/>
      <c r="G2775" s="46"/>
      <c r="H2775" s="46"/>
      <c r="I2775" s="46"/>
    </row>
    <row r="2776" spans="2:9">
      <c r="B2776" s="46"/>
      <c r="C2776" s="46"/>
      <c r="D2776" s="46"/>
      <c r="E2776" s="46"/>
      <c r="F2776" s="46"/>
      <c r="G2776" s="46"/>
      <c r="H2776" s="46"/>
      <c r="I2776" s="46"/>
    </row>
    <row r="2777" spans="2:9">
      <c r="B2777" s="46"/>
      <c r="C2777" s="46"/>
      <c r="D2777" s="46"/>
      <c r="E2777" s="46"/>
      <c r="F2777" s="46"/>
      <c r="G2777" s="46"/>
      <c r="H2777" s="46"/>
      <c r="I2777" s="46"/>
    </row>
    <row r="2778" spans="2:9">
      <c r="B2778" s="46"/>
      <c r="C2778" s="46"/>
      <c r="D2778" s="46"/>
      <c r="E2778" s="46"/>
      <c r="F2778" s="46"/>
      <c r="G2778" s="46"/>
      <c r="H2778" s="46"/>
      <c r="I2778" s="46"/>
    </row>
    <row r="2779" spans="2:9">
      <c r="B2779" s="46"/>
      <c r="C2779" s="46"/>
      <c r="D2779" s="46"/>
      <c r="E2779" s="46"/>
      <c r="F2779" s="46"/>
      <c r="G2779" s="46"/>
      <c r="H2779" s="46"/>
      <c r="I2779" s="46"/>
    </row>
    <row r="2780" spans="2:9">
      <c r="B2780" s="46"/>
      <c r="C2780" s="46"/>
      <c r="D2780" s="46"/>
      <c r="E2780" s="46"/>
      <c r="F2780" s="46"/>
      <c r="G2780" s="46"/>
      <c r="H2780" s="46"/>
      <c r="I2780" s="46"/>
    </row>
    <row r="2781" spans="2:9">
      <c r="B2781" s="46"/>
      <c r="C2781" s="46"/>
      <c r="D2781" s="46"/>
      <c r="E2781" s="46"/>
      <c r="F2781" s="46"/>
      <c r="G2781" s="46"/>
      <c r="H2781" s="46"/>
      <c r="I2781" s="46"/>
    </row>
    <row r="2782" spans="2:9">
      <c r="B2782" s="46"/>
      <c r="C2782" s="46"/>
      <c r="D2782" s="46"/>
      <c r="E2782" s="46"/>
      <c r="F2782" s="46"/>
      <c r="G2782" s="46"/>
      <c r="H2782" s="46"/>
      <c r="I2782" s="46"/>
    </row>
    <row r="2783" spans="2:9">
      <c r="B2783" s="46"/>
      <c r="C2783" s="46"/>
      <c r="D2783" s="46"/>
      <c r="E2783" s="46"/>
      <c r="F2783" s="46"/>
      <c r="G2783" s="46"/>
      <c r="H2783" s="46"/>
      <c r="I2783" s="46"/>
    </row>
    <row r="2784" spans="2:9">
      <c r="B2784" s="46"/>
      <c r="C2784" s="46"/>
      <c r="D2784" s="46"/>
      <c r="E2784" s="46"/>
      <c r="F2784" s="46"/>
      <c r="G2784" s="46"/>
      <c r="H2784" s="46"/>
      <c r="I2784" s="46"/>
    </row>
    <row r="2785" spans="2:9">
      <c r="B2785" s="46"/>
      <c r="C2785" s="46"/>
      <c r="D2785" s="46"/>
      <c r="E2785" s="46"/>
      <c r="F2785" s="46"/>
      <c r="G2785" s="46"/>
      <c r="H2785" s="46"/>
      <c r="I2785" s="46"/>
    </row>
    <row r="2786" spans="2:9">
      <c r="B2786" s="46"/>
      <c r="C2786" s="46"/>
      <c r="D2786" s="46"/>
      <c r="E2786" s="46"/>
      <c r="F2786" s="46"/>
      <c r="G2786" s="46"/>
      <c r="H2786" s="46"/>
      <c r="I2786" s="46"/>
    </row>
    <row r="2787" spans="2:9">
      <c r="B2787" s="46"/>
      <c r="C2787" s="46"/>
      <c r="D2787" s="46"/>
      <c r="E2787" s="46"/>
      <c r="F2787" s="46"/>
      <c r="G2787" s="46"/>
      <c r="H2787" s="46"/>
      <c r="I2787" s="46"/>
    </row>
    <row r="2788" spans="2:9">
      <c r="B2788" s="46"/>
      <c r="C2788" s="46"/>
      <c r="D2788" s="46"/>
      <c r="E2788" s="46"/>
      <c r="F2788" s="46"/>
      <c r="G2788" s="46"/>
      <c r="H2788" s="46"/>
      <c r="I2788" s="46"/>
    </row>
    <row r="2789" spans="2:9">
      <c r="B2789" s="46"/>
      <c r="C2789" s="46"/>
      <c r="D2789" s="46"/>
      <c r="E2789" s="46"/>
      <c r="F2789" s="46"/>
      <c r="G2789" s="46"/>
      <c r="H2789" s="46"/>
      <c r="I2789" s="46"/>
    </row>
    <row r="2790" spans="2:9">
      <c r="B2790" s="46"/>
      <c r="C2790" s="46"/>
      <c r="D2790" s="46"/>
      <c r="E2790" s="46"/>
      <c r="F2790" s="46"/>
      <c r="G2790" s="46"/>
      <c r="H2790" s="46"/>
      <c r="I2790" s="46"/>
    </row>
    <row r="2791" spans="2:9">
      <c r="B2791" s="46"/>
      <c r="C2791" s="46"/>
      <c r="D2791" s="46"/>
      <c r="E2791" s="46"/>
      <c r="F2791" s="46"/>
      <c r="G2791" s="46"/>
      <c r="H2791" s="46"/>
      <c r="I2791" s="46"/>
    </row>
    <row r="2792" spans="2:9">
      <c r="B2792" s="46"/>
      <c r="C2792" s="46"/>
      <c r="D2792" s="46"/>
      <c r="E2792" s="46"/>
      <c r="F2792" s="46"/>
      <c r="G2792" s="46"/>
      <c r="H2792" s="46"/>
      <c r="I2792" s="46"/>
    </row>
    <row r="2793" spans="2:9">
      <c r="B2793" s="46"/>
      <c r="C2793" s="46"/>
      <c r="D2793" s="46"/>
      <c r="E2793" s="46"/>
      <c r="F2793" s="46"/>
      <c r="G2793" s="46"/>
      <c r="H2793" s="46"/>
      <c r="I2793" s="46"/>
    </row>
    <row r="2794" spans="2:9">
      <c r="B2794" s="46"/>
      <c r="C2794" s="46"/>
      <c r="D2794" s="46"/>
      <c r="E2794" s="46"/>
      <c r="F2794" s="46"/>
      <c r="G2794" s="46"/>
      <c r="H2794" s="46"/>
      <c r="I2794" s="46"/>
    </row>
    <row r="2795" spans="2:9">
      <c r="B2795" s="46"/>
      <c r="C2795" s="46"/>
      <c r="D2795" s="46"/>
      <c r="E2795" s="46"/>
      <c r="F2795" s="46"/>
      <c r="G2795" s="46"/>
      <c r="H2795" s="46"/>
      <c r="I2795" s="46"/>
    </row>
    <row r="2796" spans="2:9">
      <c r="B2796" s="46"/>
      <c r="C2796" s="46"/>
      <c r="D2796" s="46"/>
      <c r="E2796" s="46"/>
      <c r="F2796" s="46"/>
      <c r="G2796" s="46"/>
      <c r="H2796" s="46"/>
      <c r="I2796" s="46"/>
    </row>
    <row r="2797" spans="2:9">
      <c r="B2797" s="46"/>
      <c r="C2797" s="46"/>
      <c r="D2797" s="46"/>
      <c r="E2797" s="46"/>
      <c r="F2797" s="46"/>
      <c r="G2797" s="46"/>
      <c r="H2797" s="46"/>
      <c r="I2797" s="46"/>
    </row>
    <row r="2798" spans="2:9">
      <c r="B2798" s="46"/>
      <c r="C2798" s="46"/>
      <c r="D2798" s="46"/>
      <c r="E2798" s="46"/>
      <c r="F2798" s="46"/>
      <c r="G2798" s="46"/>
      <c r="H2798" s="46"/>
      <c r="I2798" s="46"/>
    </row>
    <row r="2799" spans="2:9">
      <c r="B2799" s="46"/>
      <c r="C2799" s="46"/>
      <c r="D2799" s="46"/>
      <c r="E2799" s="46"/>
      <c r="F2799" s="46"/>
      <c r="G2799" s="46"/>
      <c r="H2799" s="46"/>
      <c r="I2799" s="46"/>
    </row>
    <row r="2800" spans="2:9">
      <c r="B2800" s="46"/>
      <c r="C2800" s="46"/>
      <c r="D2800" s="46"/>
      <c r="E2800" s="46"/>
      <c r="F2800" s="46"/>
      <c r="G2800" s="46"/>
      <c r="H2800" s="46"/>
      <c r="I2800" s="46"/>
    </row>
    <row r="2801" spans="2:9">
      <c r="B2801" s="46"/>
      <c r="C2801" s="46"/>
      <c r="D2801" s="46"/>
      <c r="E2801" s="46"/>
      <c r="F2801" s="46"/>
      <c r="G2801" s="46"/>
      <c r="H2801" s="46"/>
      <c r="I2801" s="46"/>
    </row>
    <row r="2802" spans="2:9">
      <c r="B2802" s="46"/>
      <c r="C2802" s="46"/>
      <c r="D2802" s="46"/>
      <c r="E2802" s="46"/>
      <c r="F2802" s="46"/>
      <c r="G2802" s="46"/>
      <c r="H2802" s="46"/>
      <c r="I2802" s="46"/>
    </row>
    <row r="2803" spans="2:9">
      <c r="B2803" s="46"/>
      <c r="C2803" s="46"/>
      <c r="D2803" s="46"/>
      <c r="E2803" s="46"/>
      <c r="F2803" s="46"/>
      <c r="G2803" s="46"/>
      <c r="H2803" s="46"/>
      <c r="I2803" s="46"/>
    </row>
    <row r="2804" spans="2:9">
      <c r="B2804" s="46"/>
      <c r="C2804" s="46"/>
      <c r="D2804" s="46"/>
      <c r="E2804" s="46"/>
      <c r="F2804" s="46"/>
      <c r="G2804" s="46"/>
      <c r="H2804" s="46"/>
      <c r="I2804" s="46"/>
    </row>
    <row r="2805" spans="2:9">
      <c r="B2805" s="46"/>
      <c r="C2805" s="46"/>
      <c r="D2805" s="46"/>
      <c r="E2805" s="46"/>
      <c r="F2805" s="46"/>
      <c r="G2805" s="46"/>
      <c r="H2805" s="46"/>
      <c r="I2805" s="46"/>
    </row>
    <row r="2806" spans="2:9">
      <c r="B2806" s="46"/>
      <c r="C2806" s="46"/>
      <c r="D2806" s="46"/>
      <c r="E2806" s="46"/>
      <c r="F2806" s="46"/>
      <c r="G2806" s="46"/>
      <c r="H2806" s="46"/>
      <c r="I2806" s="46"/>
    </row>
    <row r="2807" spans="2:9">
      <c r="B2807" s="46"/>
      <c r="C2807" s="46"/>
      <c r="D2807" s="46"/>
      <c r="E2807" s="46"/>
      <c r="F2807" s="46"/>
      <c r="G2807" s="46"/>
      <c r="H2807" s="46"/>
      <c r="I2807" s="46"/>
    </row>
    <row r="2808" spans="2:9">
      <c r="B2808" s="46"/>
      <c r="C2808" s="46"/>
      <c r="D2808" s="46"/>
      <c r="E2808" s="46"/>
      <c r="F2808" s="46"/>
      <c r="G2808" s="46"/>
      <c r="H2808" s="46"/>
      <c r="I2808" s="46"/>
    </row>
    <row r="2809" spans="2:9">
      <c r="B2809" s="46"/>
      <c r="C2809" s="46"/>
      <c r="D2809" s="46"/>
      <c r="E2809" s="46"/>
      <c r="F2809" s="46"/>
      <c r="G2809" s="46"/>
      <c r="H2809" s="46"/>
      <c r="I2809" s="46"/>
    </row>
    <row r="2810" spans="2:9">
      <c r="B2810" s="46"/>
      <c r="C2810" s="46"/>
      <c r="D2810" s="46"/>
      <c r="E2810" s="46"/>
      <c r="F2810" s="46"/>
      <c r="G2810" s="46"/>
      <c r="H2810" s="46"/>
      <c r="I2810" s="46"/>
    </row>
    <row r="2811" spans="2:9">
      <c r="B2811" s="46"/>
      <c r="C2811" s="46"/>
      <c r="D2811" s="46"/>
      <c r="E2811" s="46"/>
      <c r="F2811" s="46"/>
      <c r="G2811" s="46"/>
      <c r="H2811" s="46"/>
      <c r="I2811" s="46"/>
    </row>
    <row r="2812" spans="2:9">
      <c r="B2812" s="46"/>
      <c r="C2812" s="46"/>
      <c r="D2812" s="46"/>
      <c r="E2812" s="46"/>
      <c r="F2812" s="46"/>
      <c r="G2812" s="46"/>
      <c r="H2812" s="46"/>
      <c r="I2812" s="46"/>
    </row>
    <row r="2813" spans="2:9">
      <c r="B2813" s="46"/>
      <c r="C2813" s="46"/>
      <c r="D2813" s="46"/>
      <c r="E2813" s="46"/>
      <c r="F2813" s="46"/>
      <c r="G2813" s="46"/>
      <c r="H2813" s="46"/>
      <c r="I2813" s="46"/>
    </row>
    <row r="2814" spans="2:9">
      <c r="B2814" s="46"/>
      <c r="C2814" s="46"/>
      <c r="D2814" s="46"/>
      <c r="E2814" s="46"/>
      <c r="F2814" s="46"/>
      <c r="G2814" s="46"/>
      <c r="H2814" s="46"/>
      <c r="I2814" s="46"/>
    </row>
    <row r="2815" spans="2:9">
      <c r="B2815" s="46"/>
      <c r="C2815" s="46"/>
      <c r="D2815" s="46"/>
      <c r="E2815" s="46"/>
      <c r="F2815" s="46"/>
      <c r="G2815" s="46"/>
      <c r="H2815" s="46"/>
      <c r="I2815" s="46"/>
    </row>
    <row r="2816" spans="2:9">
      <c r="B2816" s="46"/>
      <c r="C2816" s="46"/>
      <c r="D2816" s="46"/>
      <c r="E2816" s="46"/>
      <c r="F2816" s="46"/>
      <c r="G2816" s="46"/>
      <c r="H2816" s="46"/>
      <c r="I2816" s="46"/>
    </row>
    <row r="2817" spans="2:9">
      <c r="B2817" s="46"/>
      <c r="C2817" s="46"/>
      <c r="D2817" s="46"/>
      <c r="E2817" s="46"/>
      <c r="F2817" s="46"/>
      <c r="G2817" s="46"/>
      <c r="H2817" s="46"/>
      <c r="I2817" s="46"/>
    </row>
    <row r="2818" spans="2:9">
      <c r="B2818" s="46"/>
      <c r="C2818" s="46"/>
      <c r="D2818" s="46"/>
      <c r="E2818" s="46"/>
      <c r="F2818" s="46"/>
      <c r="G2818" s="46"/>
      <c r="H2818" s="46"/>
      <c r="I2818" s="46"/>
    </row>
    <row r="2819" spans="2:9">
      <c r="B2819" s="46"/>
      <c r="C2819" s="46"/>
      <c r="D2819" s="46"/>
      <c r="E2819" s="46"/>
      <c r="F2819" s="46"/>
      <c r="G2819" s="46"/>
      <c r="H2819" s="46"/>
      <c r="I2819" s="46"/>
    </row>
    <row r="2820" spans="2:9">
      <c r="B2820" s="46"/>
      <c r="C2820" s="46"/>
      <c r="D2820" s="46"/>
      <c r="E2820" s="46"/>
      <c r="F2820" s="46"/>
      <c r="G2820" s="46"/>
      <c r="H2820" s="46"/>
      <c r="I2820" s="46"/>
    </row>
    <row r="2821" spans="2:9">
      <c r="B2821" s="46"/>
      <c r="C2821" s="46"/>
      <c r="D2821" s="46"/>
      <c r="E2821" s="46"/>
      <c r="F2821" s="46"/>
      <c r="G2821" s="46"/>
      <c r="H2821" s="46"/>
      <c r="I2821" s="46"/>
    </row>
    <row r="2822" spans="2:9">
      <c r="B2822" s="46"/>
      <c r="C2822" s="46"/>
      <c r="D2822" s="46"/>
      <c r="E2822" s="46"/>
      <c r="F2822" s="46"/>
      <c r="G2822" s="46"/>
      <c r="H2822" s="46"/>
      <c r="I2822" s="46"/>
    </row>
    <row r="2823" spans="2:9">
      <c r="B2823" s="46"/>
      <c r="C2823" s="46"/>
      <c r="D2823" s="46"/>
      <c r="E2823" s="46"/>
      <c r="F2823" s="46"/>
      <c r="G2823" s="46"/>
      <c r="H2823" s="46"/>
      <c r="I2823" s="46"/>
    </row>
    <row r="2824" spans="2:9">
      <c r="B2824" s="46"/>
      <c r="C2824" s="46"/>
      <c r="D2824" s="46"/>
      <c r="E2824" s="46"/>
      <c r="F2824" s="46"/>
      <c r="G2824" s="46"/>
      <c r="H2824" s="46"/>
      <c r="I2824" s="46"/>
    </row>
    <row r="2825" spans="2:9">
      <c r="B2825" s="46"/>
      <c r="C2825" s="46"/>
      <c r="D2825" s="46"/>
      <c r="E2825" s="46"/>
      <c r="F2825" s="46"/>
      <c r="G2825" s="46"/>
      <c r="H2825" s="46"/>
      <c r="I2825" s="46"/>
    </row>
    <row r="2826" spans="2:9">
      <c r="B2826" s="46"/>
      <c r="C2826" s="46"/>
      <c r="D2826" s="46"/>
      <c r="E2826" s="46"/>
      <c r="F2826" s="46"/>
      <c r="G2826" s="46"/>
      <c r="H2826" s="46"/>
      <c r="I2826" s="46"/>
    </row>
    <row r="2827" spans="2:9">
      <c r="B2827" s="46"/>
      <c r="C2827" s="46"/>
      <c r="D2827" s="46"/>
      <c r="E2827" s="46"/>
      <c r="F2827" s="46"/>
      <c r="G2827" s="46"/>
      <c r="H2827" s="46"/>
      <c r="I2827" s="46"/>
    </row>
    <row r="2828" spans="2:9">
      <c r="B2828" s="46"/>
      <c r="C2828" s="46"/>
      <c r="D2828" s="46"/>
      <c r="E2828" s="46"/>
      <c r="F2828" s="46"/>
      <c r="G2828" s="46"/>
      <c r="H2828" s="46"/>
      <c r="I2828" s="46"/>
    </row>
    <row r="2829" spans="2:9">
      <c r="B2829" s="46"/>
      <c r="C2829" s="46"/>
      <c r="D2829" s="46"/>
      <c r="E2829" s="46"/>
      <c r="F2829" s="46"/>
      <c r="G2829" s="46"/>
      <c r="H2829" s="46"/>
      <c r="I2829" s="46"/>
    </row>
    <row r="2830" spans="2:9">
      <c r="B2830" s="46"/>
      <c r="C2830" s="46"/>
      <c r="D2830" s="46"/>
      <c r="E2830" s="46"/>
      <c r="F2830" s="46"/>
      <c r="G2830" s="46"/>
      <c r="H2830" s="46"/>
      <c r="I2830" s="46"/>
    </row>
    <row r="2831" spans="2:9">
      <c r="B2831" s="46"/>
      <c r="C2831" s="46"/>
      <c r="D2831" s="46"/>
      <c r="E2831" s="46"/>
      <c r="F2831" s="46"/>
      <c r="G2831" s="46"/>
      <c r="H2831" s="46"/>
      <c r="I2831" s="46"/>
    </row>
    <row r="2832" spans="2:9">
      <c r="B2832" s="46"/>
      <c r="C2832" s="46"/>
      <c r="D2832" s="46"/>
      <c r="E2832" s="46"/>
      <c r="F2832" s="46"/>
      <c r="G2832" s="46"/>
      <c r="H2832" s="46"/>
      <c r="I2832" s="46"/>
    </row>
    <row r="2833" spans="2:9">
      <c r="B2833" s="46"/>
      <c r="C2833" s="46"/>
      <c r="D2833" s="46"/>
      <c r="E2833" s="46"/>
      <c r="F2833" s="46"/>
      <c r="G2833" s="46"/>
      <c r="H2833" s="46"/>
      <c r="I2833" s="46"/>
    </row>
    <row r="2834" spans="2:9">
      <c r="B2834" s="46"/>
      <c r="C2834" s="46"/>
      <c r="D2834" s="46"/>
      <c r="E2834" s="46"/>
      <c r="F2834" s="46"/>
      <c r="G2834" s="46"/>
      <c r="H2834" s="46"/>
      <c r="I2834" s="46"/>
    </row>
    <row r="2835" spans="2:9">
      <c r="B2835" s="46"/>
      <c r="C2835" s="46"/>
      <c r="D2835" s="46"/>
      <c r="E2835" s="46"/>
      <c r="F2835" s="46"/>
      <c r="G2835" s="46"/>
      <c r="H2835" s="46"/>
      <c r="I2835" s="46"/>
    </row>
    <row r="2836" spans="2:9">
      <c r="B2836" s="46"/>
      <c r="C2836" s="46"/>
      <c r="D2836" s="46"/>
      <c r="E2836" s="46"/>
      <c r="F2836" s="46"/>
      <c r="G2836" s="46"/>
      <c r="H2836" s="46"/>
      <c r="I2836" s="46"/>
    </row>
    <row r="2837" spans="2:9">
      <c r="B2837" s="46"/>
      <c r="C2837" s="46"/>
      <c r="D2837" s="46"/>
      <c r="E2837" s="46"/>
      <c r="F2837" s="46"/>
      <c r="G2837" s="46"/>
      <c r="H2837" s="46"/>
      <c r="I2837" s="46"/>
    </row>
    <row r="2838" spans="2:9">
      <c r="B2838" s="46"/>
      <c r="C2838" s="46"/>
      <c r="D2838" s="46"/>
      <c r="E2838" s="46"/>
      <c r="F2838" s="46"/>
      <c r="G2838" s="46"/>
      <c r="H2838" s="46"/>
      <c r="I2838" s="46"/>
    </row>
    <row r="2839" spans="2:9">
      <c r="B2839" s="46"/>
      <c r="C2839" s="46"/>
      <c r="D2839" s="46"/>
      <c r="E2839" s="46"/>
      <c r="F2839" s="46"/>
      <c r="G2839" s="46"/>
      <c r="H2839" s="46"/>
      <c r="I2839" s="46"/>
    </row>
    <row r="2840" spans="2:9">
      <c r="B2840" s="46"/>
      <c r="C2840" s="46"/>
      <c r="D2840" s="46"/>
      <c r="E2840" s="46"/>
      <c r="F2840" s="46"/>
      <c r="G2840" s="46"/>
      <c r="H2840" s="46"/>
      <c r="I2840" s="46"/>
    </row>
    <row r="2841" spans="2:9">
      <c r="B2841" s="46"/>
      <c r="C2841" s="46"/>
      <c r="D2841" s="46"/>
      <c r="E2841" s="46"/>
      <c r="F2841" s="46"/>
      <c r="G2841" s="46"/>
      <c r="H2841" s="46"/>
      <c r="I2841" s="46"/>
    </row>
    <row r="2842" spans="2:9">
      <c r="B2842" s="46"/>
      <c r="C2842" s="46"/>
      <c r="D2842" s="46"/>
      <c r="E2842" s="46"/>
      <c r="F2842" s="46"/>
      <c r="G2842" s="46"/>
      <c r="H2842" s="46"/>
      <c r="I2842" s="46"/>
    </row>
    <row r="2843" spans="2:9">
      <c r="B2843" s="46"/>
      <c r="C2843" s="46"/>
      <c r="D2843" s="46"/>
      <c r="E2843" s="46"/>
      <c r="F2843" s="46"/>
      <c r="G2843" s="46"/>
      <c r="H2843" s="46"/>
      <c r="I2843" s="46"/>
    </row>
    <row r="2844" spans="2:9">
      <c r="B2844" s="46"/>
      <c r="C2844" s="46"/>
      <c r="D2844" s="46"/>
      <c r="E2844" s="46"/>
      <c r="F2844" s="46"/>
      <c r="G2844" s="46"/>
      <c r="H2844" s="46"/>
      <c r="I2844" s="46"/>
    </row>
    <row r="2845" spans="2:9">
      <c r="B2845" s="46"/>
      <c r="C2845" s="46"/>
      <c r="D2845" s="46"/>
      <c r="E2845" s="46"/>
      <c r="F2845" s="46"/>
      <c r="G2845" s="46"/>
      <c r="H2845" s="46"/>
      <c r="I2845" s="46"/>
    </row>
    <row r="2846" spans="2:9">
      <c r="B2846" s="46"/>
      <c r="C2846" s="46"/>
      <c r="D2846" s="46"/>
      <c r="E2846" s="46"/>
      <c r="F2846" s="46"/>
      <c r="G2846" s="46"/>
      <c r="H2846" s="46"/>
      <c r="I2846" s="46"/>
    </row>
    <row r="2847" spans="2:9">
      <c r="B2847" s="46"/>
      <c r="C2847" s="46"/>
      <c r="D2847" s="46"/>
      <c r="E2847" s="46"/>
      <c r="F2847" s="46"/>
      <c r="G2847" s="46"/>
      <c r="H2847" s="46"/>
      <c r="I2847" s="46"/>
    </row>
    <row r="2848" spans="2:9">
      <c r="B2848" s="46"/>
      <c r="C2848" s="46"/>
      <c r="D2848" s="46"/>
      <c r="E2848" s="46"/>
      <c r="F2848" s="46"/>
      <c r="G2848" s="46"/>
      <c r="H2848" s="46"/>
      <c r="I2848" s="46"/>
    </row>
    <row r="2849" spans="2:9">
      <c r="B2849" s="46"/>
      <c r="C2849" s="46"/>
      <c r="D2849" s="46"/>
      <c r="E2849" s="46"/>
      <c r="F2849" s="46"/>
      <c r="G2849" s="46"/>
      <c r="H2849" s="46"/>
      <c r="I2849" s="46"/>
    </row>
    <row r="2850" spans="2:9">
      <c r="B2850" s="46"/>
      <c r="C2850" s="46"/>
      <c r="D2850" s="46"/>
      <c r="E2850" s="46"/>
      <c r="F2850" s="46"/>
      <c r="G2850" s="46"/>
      <c r="H2850" s="46"/>
      <c r="I2850" s="46"/>
    </row>
    <row r="2851" spans="2:9">
      <c r="B2851" s="46"/>
      <c r="C2851" s="46"/>
      <c r="D2851" s="46"/>
      <c r="E2851" s="46"/>
      <c r="F2851" s="46"/>
      <c r="G2851" s="46"/>
      <c r="H2851" s="46"/>
      <c r="I2851" s="46"/>
    </row>
    <row r="2852" spans="2:9">
      <c r="B2852" s="46"/>
      <c r="C2852" s="46"/>
      <c r="D2852" s="46"/>
      <c r="E2852" s="46"/>
      <c r="F2852" s="46"/>
      <c r="G2852" s="46"/>
      <c r="H2852" s="46"/>
      <c r="I2852" s="46"/>
    </row>
    <row r="2853" spans="2:9">
      <c r="B2853" s="46"/>
      <c r="C2853" s="46"/>
      <c r="D2853" s="46"/>
      <c r="E2853" s="46"/>
      <c r="F2853" s="46"/>
      <c r="G2853" s="46"/>
      <c r="H2853" s="46"/>
      <c r="I2853" s="46"/>
    </row>
    <row r="2854" spans="2:9">
      <c r="B2854" s="46"/>
      <c r="C2854" s="46"/>
      <c r="D2854" s="46"/>
      <c r="E2854" s="46"/>
      <c r="F2854" s="46"/>
      <c r="G2854" s="46"/>
      <c r="H2854" s="46"/>
      <c r="I2854" s="46"/>
    </row>
    <row r="2855" spans="2:9">
      <c r="B2855" s="46"/>
      <c r="C2855" s="46"/>
      <c r="D2855" s="46"/>
      <c r="E2855" s="46"/>
      <c r="F2855" s="46"/>
      <c r="G2855" s="46"/>
      <c r="H2855" s="46"/>
      <c r="I2855" s="46"/>
    </row>
    <row r="2856" spans="2:9">
      <c r="B2856" s="46"/>
      <c r="C2856" s="46"/>
      <c r="D2856" s="46"/>
      <c r="E2856" s="46"/>
      <c r="F2856" s="46"/>
      <c r="G2856" s="46"/>
      <c r="H2856" s="46"/>
      <c r="I2856" s="46"/>
    </row>
    <row r="2857" spans="2:9">
      <c r="B2857" s="46"/>
      <c r="C2857" s="46"/>
      <c r="D2857" s="46"/>
      <c r="E2857" s="46"/>
      <c r="F2857" s="46"/>
      <c r="G2857" s="46"/>
      <c r="H2857" s="46"/>
      <c r="I2857" s="46"/>
    </row>
    <row r="2858" spans="2:9">
      <c r="B2858" s="46"/>
      <c r="C2858" s="46"/>
      <c r="D2858" s="46"/>
      <c r="E2858" s="46"/>
      <c r="F2858" s="46"/>
      <c r="G2858" s="46"/>
      <c r="H2858" s="46"/>
      <c r="I2858" s="46"/>
    </row>
    <row r="2859" spans="2:9">
      <c r="B2859" s="46"/>
      <c r="C2859" s="46"/>
      <c r="D2859" s="46"/>
      <c r="E2859" s="46"/>
      <c r="F2859" s="46"/>
      <c r="G2859" s="46"/>
      <c r="H2859" s="46"/>
      <c r="I2859" s="46"/>
    </row>
    <row r="2860" spans="2:9">
      <c r="B2860" s="46"/>
      <c r="C2860" s="46"/>
      <c r="D2860" s="46"/>
      <c r="E2860" s="46"/>
      <c r="F2860" s="46"/>
      <c r="G2860" s="46"/>
      <c r="H2860" s="46"/>
      <c r="I2860" s="46"/>
    </row>
    <row r="2861" spans="2:9">
      <c r="B2861" s="46"/>
      <c r="C2861" s="46"/>
      <c r="D2861" s="46"/>
      <c r="E2861" s="46"/>
      <c r="F2861" s="46"/>
      <c r="G2861" s="46"/>
      <c r="H2861" s="46"/>
      <c r="I2861" s="46"/>
    </row>
    <row r="2862" spans="2:9">
      <c r="B2862" s="46"/>
      <c r="C2862" s="46"/>
      <c r="D2862" s="46"/>
      <c r="E2862" s="46"/>
      <c r="F2862" s="46"/>
      <c r="G2862" s="46"/>
      <c r="H2862" s="46"/>
      <c r="I2862" s="46"/>
    </row>
    <row r="2863" spans="2:9">
      <c r="B2863" s="46"/>
      <c r="C2863" s="46"/>
      <c r="D2863" s="46"/>
      <c r="E2863" s="46"/>
      <c r="F2863" s="46"/>
      <c r="G2863" s="46"/>
      <c r="H2863" s="46"/>
      <c r="I2863" s="46"/>
    </row>
    <row r="2864" spans="2:9">
      <c r="B2864" s="46"/>
      <c r="C2864" s="46"/>
      <c r="D2864" s="46"/>
      <c r="E2864" s="46"/>
      <c r="F2864" s="46"/>
      <c r="G2864" s="46"/>
      <c r="H2864" s="46"/>
      <c r="I2864" s="46"/>
    </row>
    <row r="2865" spans="2:9">
      <c r="B2865" s="46"/>
      <c r="C2865" s="46"/>
      <c r="D2865" s="46"/>
      <c r="E2865" s="46"/>
      <c r="F2865" s="46"/>
      <c r="G2865" s="46"/>
      <c r="H2865" s="46"/>
      <c r="I2865" s="46"/>
    </row>
    <row r="2866" spans="2:9">
      <c r="B2866" s="46"/>
      <c r="C2866" s="46"/>
      <c r="D2866" s="46"/>
      <c r="E2866" s="46"/>
      <c r="F2866" s="46"/>
      <c r="G2866" s="46"/>
      <c r="H2866" s="46"/>
      <c r="I2866" s="46"/>
    </row>
    <row r="2867" spans="2:9">
      <c r="B2867" s="46"/>
      <c r="C2867" s="46"/>
      <c r="D2867" s="46"/>
      <c r="E2867" s="46"/>
      <c r="F2867" s="46"/>
      <c r="G2867" s="46"/>
      <c r="H2867" s="46"/>
      <c r="I2867" s="46"/>
    </row>
    <row r="2868" spans="2:9">
      <c r="B2868" s="46"/>
      <c r="C2868" s="46"/>
      <c r="D2868" s="46"/>
      <c r="E2868" s="46"/>
      <c r="F2868" s="46"/>
      <c r="G2868" s="46"/>
      <c r="H2868" s="46"/>
      <c r="I2868" s="46"/>
    </row>
    <row r="2869" spans="2:9">
      <c r="B2869" s="46"/>
      <c r="C2869" s="46"/>
      <c r="D2869" s="46"/>
      <c r="E2869" s="46"/>
      <c r="F2869" s="46"/>
      <c r="G2869" s="46"/>
      <c r="H2869" s="46"/>
      <c r="I2869" s="46"/>
    </row>
    <row r="2870" spans="2:9">
      <c r="B2870" s="46"/>
      <c r="C2870" s="46"/>
      <c r="D2870" s="46"/>
      <c r="E2870" s="46"/>
      <c r="F2870" s="46"/>
      <c r="G2870" s="46"/>
      <c r="H2870" s="46"/>
      <c r="I2870" s="46"/>
    </row>
    <row r="2871" spans="2:9">
      <c r="B2871" s="46"/>
      <c r="C2871" s="46"/>
      <c r="D2871" s="46"/>
      <c r="E2871" s="46"/>
      <c r="F2871" s="46"/>
      <c r="G2871" s="46"/>
      <c r="H2871" s="46"/>
      <c r="I2871" s="46"/>
    </row>
    <row r="2872" spans="2:9">
      <c r="B2872" s="46"/>
      <c r="C2872" s="46"/>
      <c r="D2872" s="46"/>
      <c r="E2872" s="46"/>
      <c r="F2872" s="46"/>
      <c r="G2872" s="46"/>
      <c r="H2872" s="46"/>
      <c r="I2872" s="46"/>
    </row>
    <row r="2873" spans="2:9">
      <c r="B2873" s="46"/>
      <c r="C2873" s="46"/>
      <c r="D2873" s="46"/>
      <c r="E2873" s="46"/>
      <c r="F2873" s="46"/>
      <c r="G2873" s="46"/>
      <c r="H2873" s="46"/>
      <c r="I2873" s="46"/>
    </row>
    <row r="2874" spans="2:9">
      <c r="B2874" s="46"/>
      <c r="C2874" s="46"/>
      <c r="D2874" s="46"/>
      <c r="E2874" s="46"/>
      <c r="F2874" s="46"/>
      <c r="G2874" s="46"/>
      <c r="H2874" s="46"/>
      <c r="I2874" s="46"/>
    </row>
    <row r="2875" spans="2:9">
      <c r="B2875" s="46"/>
      <c r="C2875" s="46"/>
      <c r="D2875" s="46"/>
      <c r="E2875" s="46"/>
      <c r="F2875" s="46"/>
      <c r="G2875" s="46"/>
      <c r="H2875" s="46"/>
      <c r="I2875" s="46"/>
    </row>
    <row r="2876" spans="2:9">
      <c r="B2876" s="46"/>
      <c r="C2876" s="46"/>
      <c r="D2876" s="46"/>
      <c r="E2876" s="46"/>
      <c r="F2876" s="46"/>
      <c r="G2876" s="46"/>
      <c r="H2876" s="46"/>
      <c r="I2876" s="46"/>
    </row>
    <row r="2877" spans="2:9">
      <c r="B2877" s="46"/>
      <c r="C2877" s="46"/>
      <c r="D2877" s="46"/>
      <c r="E2877" s="46"/>
      <c r="F2877" s="46"/>
      <c r="G2877" s="46"/>
      <c r="H2877" s="46"/>
      <c r="I2877" s="46"/>
    </row>
    <row r="2878" spans="2:9">
      <c r="B2878" s="46"/>
      <c r="C2878" s="46"/>
      <c r="D2878" s="46"/>
      <c r="E2878" s="46"/>
      <c r="F2878" s="46"/>
      <c r="G2878" s="46"/>
      <c r="H2878" s="46"/>
      <c r="I2878" s="46"/>
    </row>
    <row r="2879" spans="2:9">
      <c r="B2879" s="46"/>
      <c r="C2879" s="46"/>
      <c r="D2879" s="46"/>
      <c r="E2879" s="46"/>
      <c r="F2879" s="46"/>
      <c r="G2879" s="46"/>
      <c r="H2879" s="46"/>
      <c r="I2879" s="46"/>
    </row>
    <row r="2880" spans="2:9">
      <c r="B2880" s="46"/>
      <c r="C2880" s="46"/>
      <c r="D2880" s="46"/>
      <c r="E2880" s="46"/>
      <c r="F2880" s="46"/>
      <c r="G2880" s="46"/>
      <c r="H2880" s="46"/>
      <c r="I2880" s="46"/>
    </row>
    <row r="2881" spans="2:9">
      <c r="B2881" s="46"/>
      <c r="C2881" s="46"/>
      <c r="D2881" s="46"/>
      <c r="E2881" s="46"/>
      <c r="F2881" s="46"/>
      <c r="G2881" s="46"/>
      <c r="H2881" s="46"/>
      <c r="I2881" s="46"/>
    </row>
    <row r="2882" spans="2:9">
      <c r="B2882" s="46"/>
      <c r="C2882" s="46"/>
      <c r="D2882" s="46"/>
      <c r="E2882" s="46"/>
      <c r="F2882" s="46"/>
      <c r="G2882" s="46"/>
      <c r="H2882" s="46"/>
      <c r="I2882" s="46"/>
    </row>
    <row r="2883" spans="2:9">
      <c r="B2883" s="46"/>
      <c r="C2883" s="46"/>
      <c r="D2883" s="46"/>
      <c r="E2883" s="46"/>
      <c r="F2883" s="46"/>
      <c r="G2883" s="46"/>
      <c r="H2883" s="46"/>
      <c r="I2883" s="46"/>
    </row>
    <row r="2884" spans="2:9">
      <c r="B2884" s="46"/>
      <c r="C2884" s="46"/>
      <c r="D2884" s="46"/>
      <c r="E2884" s="46"/>
      <c r="F2884" s="46"/>
      <c r="G2884" s="46"/>
      <c r="H2884" s="46"/>
      <c r="I2884" s="46"/>
    </row>
    <row r="2885" spans="2:9">
      <c r="B2885" s="46"/>
      <c r="C2885" s="46"/>
      <c r="D2885" s="46"/>
      <c r="E2885" s="46"/>
      <c r="F2885" s="46"/>
      <c r="G2885" s="46"/>
      <c r="H2885" s="46"/>
      <c r="I2885" s="46"/>
    </row>
    <row r="2886" spans="2:9">
      <c r="B2886" s="46"/>
      <c r="C2886" s="46"/>
      <c r="D2886" s="46"/>
      <c r="E2886" s="46"/>
      <c r="F2886" s="46"/>
      <c r="G2886" s="46"/>
      <c r="H2886" s="46"/>
      <c r="I2886" s="46"/>
    </row>
    <row r="2887" spans="2:9">
      <c r="B2887" s="46"/>
      <c r="C2887" s="46"/>
      <c r="D2887" s="46"/>
      <c r="E2887" s="46"/>
      <c r="F2887" s="46"/>
      <c r="G2887" s="46"/>
      <c r="H2887" s="46"/>
      <c r="I2887" s="46"/>
    </row>
    <row r="2888" spans="2:9">
      <c r="B2888" s="46"/>
      <c r="C2888" s="46"/>
      <c r="D2888" s="46"/>
      <c r="E2888" s="46"/>
      <c r="F2888" s="46"/>
      <c r="G2888" s="46"/>
      <c r="H2888" s="46"/>
      <c r="I2888" s="46"/>
    </row>
    <row r="2889" spans="2:9">
      <c r="B2889" s="46"/>
      <c r="C2889" s="46"/>
      <c r="D2889" s="46"/>
      <c r="E2889" s="46"/>
      <c r="F2889" s="46"/>
      <c r="G2889" s="46"/>
      <c r="H2889" s="46"/>
      <c r="I2889" s="46"/>
    </row>
    <row r="2890" spans="2:9">
      <c r="B2890" s="46"/>
      <c r="C2890" s="46"/>
      <c r="D2890" s="46"/>
      <c r="E2890" s="46"/>
      <c r="F2890" s="46"/>
      <c r="G2890" s="46"/>
      <c r="H2890" s="46"/>
      <c r="I2890" s="46"/>
    </row>
    <row r="2891" spans="2:9">
      <c r="B2891" s="46"/>
      <c r="C2891" s="46"/>
      <c r="D2891" s="46"/>
      <c r="E2891" s="46"/>
      <c r="F2891" s="46"/>
      <c r="G2891" s="46"/>
      <c r="H2891" s="46"/>
      <c r="I2891" s="46"/>
    </row>
    <row r="2892" spans="2:9">
      <c r="B2892" s="46"/>
      <c r="C2892" s="46"/>
      <c r="D2892" s="46"/>
      <c r="E2892" s="46"/>
      <c r="F2892" s="46"/>
      <c r="G2892" s="46"/>
      <c r="H2892" s="46"/>
      <c r="I2892" s="46"/>
    </row>
    <row r="2893" spans="2:9">
      <c r="B2893" s="46"/>
      <c r="C2893" s="46"/>
      <c r="D2893" s="46"/>
      <c r="E2893" s="46"/>
      <c r="F2893" s="46"/>
      <c r="G2893" s="46"/>
      <c r="H2893" s="46"/>
      <c r="I2893" s="46"/>
    </row>
    <row r="2894" spans="2:9">
      <c r="B2894" s="46"/>
      <c r="C2894" s="46"/>
      <c r="D2894" s="46"/>
      <c r="E2894" s="46"/>
      <c r="F2894" s="46"/>
      <c r="G2894" s="46"/>
      <c r="H2894" s="46"/>
      <c r="I2894" s="46"/>
    </row>
    <row r="2895" spans="2:9">
      <c r="B2895" s="46"/>
      <c r="C2895" s="46"/>
      <c r="D2895" s="46"/>
      <c r="E2895" s="46"/>
      <c r="F2895" s="46"/>
      <c r="G2895" s="46"/>
      <c r="H2895" s="46"/>
      <c r="I2895" s="46"/>
    </row>
    <row r="2896" spans="2:9">
      <c r="B2896" s="46"/>
      <c r="C2896" s="46"/>
      <c r="D2896" s="46"/>
      <c r="E2896" s="46"/>
      <c r="F2896" s="46"/>
      <c r="G2896" s="46"/>
      <c r="H2896" s="46"/>
      <c r="I2896" s="46"/>
    </row>
    <row r="2897" spans="2:9">
      <c r="B2897" s="46"/>
      <c r="C2897" s="46"/>
      <c r="D2897" s="46"/>
      <c r="E2897" s="46"/>
      <c r="F2897" s="46"/>
      <c r="G2897" s="46"/>
      <c r="H2897" s="46"/>
      <c r="I2897" s="46"/>
    </row>
    <row r="2898" spans="2:9">
      <c r="B2898" s="46"/>
      <c r="C2898" s="46"/>
      <c r="D2898" s="46"/>
      <c r="E2898" s="46"/>
      <c r="F2898" s="46"/>
      <c r="G2898" s="46"/>
      <c r="H2898" s="46"/>
      <c r="I2898" s="46"/>
    </row>
    <row r="2899" spans="2:9">
      <c r="B2899" s="46"/>
      <c r="C2899" s="46"/>
      <c r="D2899" s="46"/>
      <c r="E2899" s="46"/>
      <c r="F2899" s="46"/>
      <c r="G2899" s="46"/>
      <c r="H2899" s="46"/>
      <c r="I2899" s="46"/>
    </row>
    <row r="2900" spans="2:9">
      <c r="B2900" s="46"/>
      <c r="C2900" s="46"/>
      <c r="D2900" s="46"/>
      <c r="E2900" s="46"/>
      <c r="F2900" s="46"/>
      <c r="G2900" s="46"/>
      <c r="H2900" s="46"/>
      <c r="I2900" s="46"/>
    </row>
    <row r="2901" spans="2:9">
      <c r="B2901" s="46"/>
      <c r="C2901" s="46"/>
      <c r="D2901" s="46"/>
      <c r="E2901" s="46"/>
      <c r="F2901" s="46"/>
      <c r="G2901" s="46"/>
      <c r="H2901" s="46"/>
      <c r="I2901" s="46"/>
    </row>
    <row r="2902" spans="2:9">
      <c r="B2902" s="46"/>
      <c r="C2902" s="46"/>
      <c r="D2902" s="46"/>
      <c r="E2902" s="46"/>
      <c r="F2902" s="46"/>
      <c r="G2902" s="46"/>
      <c r="H2902" s="46"/>
      <c r="I2902" s="46"/>
    </row>
    <row r="2903" spans="2:9">
      <c r="B2903" s="46"/>
      <c r="C2903" s="46"/>
      <c r="D2903" s="46"/>
      <c r="E2903" s="46"/>
      <c r="F2903" s="46"/>
      <c r="G2903" s="46"/>
      <c r="H2903" s="46"/>
      <c r="I2903" s="46"/>
    </row>
    <row r="2904" spans="2:9">
      <c r="B2904" s="46"/>
      <c r="C2904" s="46"/>
      <c r="D2904" s="46"/>
      <c r="E2904" s="46"/>
      <c r="F2904" s="46"/>
      <c r="G2904" s="46"/>
      <c r="H2904" s="46"/>
      <c r="I2904" s="46"/>
    </row>
    <row r="2905" spans="2:9">
      <c r="B2905" s="46"/>
      <c r="C2905" s="46"/>
      <c r="D2905" s="46"/>
      <c r="E2905" s="46"/>
      <c r="F2905" s="46"/>
      <c r="G2905" s="46"/>
      <c r="H2905" s="46"/>
      <c r="I2905" s="46"/>
    </row>
    <row r="2906" spans="2:9">
      <c r="B2906" s="46"/>
      <c r="C2906" s="46"/>
      <c r="D2906" s="46"/>
      <c r="E2906" s="46"/>
      <c r="F2906" s="46"/>
      <c r="G2906" s="46"/>
      <c r="H2906" s="46"/>
      <c r="I2906" s="46"/>
    </row>
    <row r="2907" spans="2:9">
      <c r="B2907" s="46"/>
      <c r="C2907" s="46"/>
      <c r="D2907" s="46"/>
      <c r="E2907" s="46"/>
      <c r="F2907" s="46"/>
      <c r="G2907" s="46"/>
      <c r="H2907" s="46"/>
      <c r="I2907" s="46"/>
    </row>
    <row r="2908" spans="2:9">
      <c r="B2908" s="46"/>
      <c r="C2908" s="46"/>
      <c r="D2908" s="46"/>
      <c r="E2908" s="46"/>
      <c r="F2908" s="46"/>
      <c r="G2908" s="46"/>
      <c r="H2908" s="46"/>
      <c r="I2908" s="46"/>
    </row>
    <row r="2909" spans="2:9">
      <c r="B2909" s="46"/>
      <c r="C2909" s="46"/>
      <c r="D2909" s="46"/>
      <c r="E2909" s="46"/>
      <c r="F2909" s="46"/>
      <c r="G2909" s="46"/>
      <c r="H2909" s="46"/>
      <c r="I2909" s="46"/>
    </row>
    <row r="2910" spans="2:9">
      <c r="B2910" s="46"/>
      <c r="C2910" s="46"/>
      <c r="D2910" s="46"/>
      <c r="E2910" s="46"/>
      <c r="F2910" s="46"/>
      <c r="G2910" s="46"/>
      <c r="H2910" s="46"/>
      <c r="I2910" s="46"/>
    </row>
    <row r="2911" spans="2:9">
      <c r="B2911" s="46"/>
      <c r="C2911" s="46"/>
      <c r="D2911" s="46"/>
      <c r="E2911" s="46"/>
      <c r="F2911" s="46"/>
      <c r="G2911" s="46"/>
      <c r="H2911" s="46"/>
      <c r="I2911" s="46"/>
    </row>
    <row r="2912" spans="2:9">
      <c r="B2912" s="46"/>
      <c r="C2912" s="46"/>
      <c r="D2912" s="46"/>
      <c r="E2912" s="46"/>
      <c r="F2912" s="46"/>
      <c r="G2912" s="46"/>
      <c r="H2912" s="46"/>
      <c r="I2912" s="46"/>
    </row>
    <row r="2913" spans="2:9">
      <c r="B2913" s="46"/>
      <c r="C2913" s="46"/>
      <c r="D2913" s="46"/>
      <c r="E2913" s="46"/>
      <c r="F2913" s="46"/>
      <c r="G2913" s="46"/>
      <c r="H2913" s="46"/>
      <c r="I2913" s="46"/>
    </row>
    <row r="2914" spans="2:9">
      <c r="B2914" s="46"/>
      <c r="C2914" s="46"/>
      <c r="D2914" s="46"/>
      <c r="E2914" s="46"/>
      <c r="F2914" s="46"/>
      <c r="G2914" s="46"/>
      <c r="H2914" s="46"/>
      <c r="I2914" s="46"/>
    </row>
    <row r="2915" spans="2:9">
      <c r="B2915" s="46"/>
      <c r="C2915" s="46"/>
      <c r="D2915" s="46"/>
      <c r="E2915" s="46"/>
      <c r="F2915" s="46"/>
      <c r="G2915" s="46"/>
      <c r="H2915" s="46"/>
      <c r="I2915" s="46"/>
    </row>
    <row r="2916" spans="2:9">
      <c r="B2916" s="46"/>
      <c r="C2916" s="46"/>
      <c r="D2916" s="46"/>
      <c r="E2916" s="46"/>
      <c r="F2916" s="46"/>
      <c r="G2916" s="46"/>
      <c r="H2916" s="46"/>
      <c r="I2916" s="46"/>
    </row>
    <row r="2917" spans="2:9">
      <c r="B2917" s="46"/>
      <c r="C2917" s="46"/>
      <c r="D2917" s="46"/>
      <c r="E2917" s="46"/>
      <c r="F2917" s="46"/>
      <c r="G2917" s="46"/>
      <c r="H2917" s="46"/>
      <c r="I2917" s="46"/>
    </row>
    <row r="2918" spans="2:9">
      <c r="B2918" s="46"/>
      <c r="C2918" s="46"/>
      <c r="D2918" s="46"/>
      <c r="E2918" s="46"/>
      <c r="F2918" s="46"/>
      <c r="G2918" s="46"/>
      <c r="H2918" s="46"/>
      <c r="I2918" s="46"/>
    </row>
    <row r="2919" spans="2:9">
      <c r="B2919" s="46"/>
      <c r="C2919" s="46"/>
      <c r="D2919" s="46"/>
      <c r="E2919" s="46"/>
      <c r="F2919" s="46"/>
      <c r="G2919" s="46"/>
      <c r="H2919" s="46"/>
      <c r="I2919" s="46"/>
    </row>
    <row r="2920" spans="2:9">
      <c r="B2920" s="46"/>
      <c r="C2920" s="46"/>
      <c r="D2920" s="46"/>
      <c r="E2920" s="46"/>
      <c r="F2920" s="46"/>
      <c r="G2920" s="46"/>
      <c r="H2920" s="46"/>
      <c r="I2920" s="46"/>
    </row>
    <row r="2921" spans="2:9">
      <c r="B2921" s="46"/>
      <c r="C2921" s="46"/>
      <c r="D2921" s="46"/>
      <c r="E2921" s="46"/>
      <c r="F2921" s="46"/>
      <c r="G2921" s="46"/>
      <c r="H2921" s="46"/>
      <c r="I2921" s="46"/>
    </row>
    <row r="2922" spans="2:9">
      <c r="B2922" s="46"/>
      <c r="C2922" s="46"/>
      <c r="D2922" s="46"/>
      <c r="E2922" s="46"/>
      <c r="F2922" s="46"/>
      <c r="G2922" s="46"/>
      <c r="H2922" s="46"/>
      <c r="I2922" s="46"/>
    </row>
    <row r="2923" spans="2:9">
      <c r="B2923" s="46"/>
      <c r="C2923" s="46"/>
      <c r="D2923" s="46"/>
      <c r="E2923" s="46"/>
      <c r="F2923" s="46"/>
      <c r="G2923" s="46"/>
      <c r="H2923" s="46"/>
      <c r="I2923" s="46"/>
    </row>
    <row r="2924" spans="2:9">
      <c r="B2924" s="46"/>
      <c r="C2924" s="46"/>
      <c r="D2924" s="46"/>
      <c r="E2924" s="46"/>
      <c r="F2924" s="46"/>
      <c r="G2924" s="46"/>
      <c r="H2924" s="46"/>
      <c r="I2924" s="46"/>
    </row>
    <row r="2925" spans="2:9">
      <c r="B2925" s="46"/>
      <c r="C2925" s="46"/>
      <c r="D2925" s="46"/>
      <c r="E2925" s="46"/>
      <c r="F2925" s="46"/>
      <c r="G2925" s="46"/>
      <c r="H2925" s="46"/>
      <c r="I2925" s="46"/>
    </row>
    <row r="2926" spans="2:9">
      <c r="B2926" s="46"/>
      <c r="C2926" s="46"/>
      <c r="D2926" s="46"/>
      <c r="E2926" s="46"/>
      <c r="F2926" s="46"/>
      <c r="G2926" s="46"/>
      <c r="H2926" s="46"/>
      <c r="I2926" s="46"/>
    </row>
    <row r="2927" spans="2:9">
      <c r="B2927" s="46"/>
      <c r="C2927" s="46"/>
      <c r="D2927" s="46"/>
      <c r="E2927" s="46"/>
      <c r="F2927" s="46"/>
      <c r="G2927" s="46"/>
      <c r="H2927" s="46"/>
      <c r="I2927" s="46"/>
    </row>
    <row r="2928" spans="2:9">
      <c r="B2928" s="46"/>
      <c r="C2928" s="46"/>
      <c r="D2928" s="46"/>
      <c r="E2928" s="46"/>
      <c r="F2928" s="46"/>
      <c r="G2928" s="46"/>
      <c r="H2928" s="46"/>
      <c r="I2928" s="46"/>
    </row>
    <row r="2929" spans="2:9">
      <c r="B2929" s="46"/>
      <c r="C2929" s="46"/>
      <c r="D2929" s="46"/>
      <c r="E2929" s="46"/>
      <c r="F2929" s="46"/>
      <c r="G2929" s="46"/>
      <c r="H2929" s="46"/>
      <c r="I2929" s="46"/>
    </row>
    <row r="2930" spans="2:9">
      <c r="B2930" s="46"/>
      <c r="C2930" s="46"/>
      <c r="D2930" s="46"/>
      <c r="E2930" s="46"/>
      <c r="F2930" s="46"/>
      <c r="G2930" s="46"/>
      <c r="H2930" s="46"/>
      <c r="I2930" s="46"/>
    </row>
    <row r="2931" spans="2:9">
      <c r="B2931" s="46"/>
      <c r="C2931" s="46"/>
      <c r="D2931" s="46"/>
      <c r="E2931" s="46"/>
      <c r="F2931" s="46"/>
      <c r="G2931" s="46"/>
      <c r="H2931" s="46"/>
      <c r="I2931" s="46"/>
    </row>
    <row r="2932" spans="2:9">
      <c r="B2932" s="46"/>
      <c r="C2932" s="46"/>
      <c r="D2932" s="46"/>
      <c r="E2932" s="46"/>
      <c r="F2932" s="46"/>
      <c r="G2932" s="46"/>
      <c r="H2932" s="46"/>
      <c r="I2932" s="46"/>
    </row>
    <row r="2933" spans="2:9">
      <c r="B2933" s="46"/>
      <c r="C2933" s="46"/>
      <c r="D2933" s="46"/>
      <c r="E2933" s="46"/>
      <c r="F2933" s="46"/>
      <c r="G2933" s="46"/>
      <c r="H2933" s="46"/>
      <c r="I2933" s="46"/>
    </row>
    <row r="2934" spans="2:9">
      <c r="B2934" s="46"/>
      <c r="C2934" s="46"/>
      <c r="D2934" s="46"/>
      <c r="E2934" s="46"/>
      <c r="F2934" s="46"/>
      <c r="G2934" s="46"/>
      <c r="H2934" s="46"/>
      <c r="I2934" s="46"/>
    </row>
    <row r="2935" spans="2:9">
      <c r="B2935" s="46"/>
      <c r="C2935" s="46"/>
      <c r="D2935" s="46"/>
      <c r="E2935" s="46"/>
      <c r="F2935" s="46"/>
      <c r="G2935" s="46"/>
      <c r="H2935" s="46"/>
      <c r="I2935" s="46"/>
    </row>
    <row r="2936" spans="2:9">
      <c r="B2936" s="46"/>
      <c r="C2936" s="46"/>
      <c r="D2936" s="46"/>
      <c r="E2936" s="46"/>
      <c r="F2936" s="46"/>
      <c r="G2936" s="46"/>
      <c r="H2936" s="46"/>
      <c r="I2936" s="46"/>
    </row>
    <row r="2937" spans="2:9">
      <c r="B2937" s="46"/>
      <c r="C2937" s="46"/>
      <c r="D2937" s="46"/>
      <c r="E2937" s="46"/>
      <c r="F2937" s="46"/>
      <c r="G2937" s="46"/>
      <c r="H2937" s="46"/>
      <c r="I2937" s="46"/>
    </row>
    <row r="2938" spans="2:9">
      <c r="B2938" s="46"/>
      <c r="C2938" s="46"/>
      <c r="D2938" s="46"/>
      <c r="E2938" s="46"/>
      <c r="F2938" s="46"/>
      <c r="G2938" s="46"/>
      <c r="H2938" s="46"/>
      <c r="I2938" s="46"/>
    </row>
    <row r="2939" spans="2:9">
      <c r="B2939" s="46"/>
      <c r="C2939" s="46"/>
      <c r="D2939" s="46"/>
      <c r="E2939" s="46"/>
      <c r="F2939" s="46"/>
      <c r="G2939" s="46"/>
      <c r="H2939" s="46"/>
      <c r="I2939" s="46"/>
    </row>
    <row r="2940" spans="2:9">
      <c r="B2940" s="46"/>
      <c r="C2940" s="46"/>
      <c r="D2940" s="46"/>
      <c r="E2940" s="46"/>
      <c r="F2940" s="46"/>
      <c r="G2940" s="46"/>
      <c r="H2940" s="46"/>
      <c r="I2940" s="46"/>
    </row>
    <row r="2941" spans="2:9">
      <c r="B2941" s="46"/>
      <c r="C2941" s="46"/>
      <c r="D2941" s="46"/>
      <c r="E2941" s="46"/>
      <c r="F2941" s="46"/>
      <c r="G2941" s="46"/>
      <c r="H2941" s="46"/>
      <c r="I2941" s="46"/>
    </row>
    <row r="2942" spans="2:9">
      <c r="B2942" s="46"/>
      <c r="C2942" s="46"/>
      <c r="D2942" s="46"/>
      <c r="E2942" s="46"/>
      <c r="F2942" s="46"/>
      <c r="G2942" s="46"/>
      <c r="H2942" s="46"/>
      <c r="I2942" s="46"/>
    </row>
    <row r="2943" spans="2:9">
      <c r="B2943" s="46"/>
      <c r="C2943" s="46"/>
      <c r="D2943" s="46"/>
      <c r="E2943" s="46"/>
      <c r="F2943" s="46"/>
      <c r="G2943" s="46"/>
      <c r="H2943" s="46"/>
      <c r="I2943" s="46"/>
    </row>
    <row r="2944" spans="2:9">
      <c r="B2944" s="46"/>
      <c r="C2944" s="46"/>
      <c r="D2944" s="46"/>
      <c r="E2944" s="46"/>
      <c r="F2944" s="46"/>
      <c r="G2944" s="46"/>
      <c r="H2944" s="46"/>
      <c r="I2944" s="46"/>
    </row>
    <row r="2945" spans="2:9">
      <c r="B2945" s="46"/>
      <c r="C2945" s="46"/>
      <c r="D2945" s="46"/>
      <c r="E2945" s="46"/>
      <c r="F2945" s="46"/>
      <c r="G2945" s="46"/>
      <c r="H2945" s="46"/>
      <c r="I2945" s="46"/>
    </row>
    <row r="2946" spans="2:9">
      <c r="B2946" s="46"/>
      <c r="C2946" s="46"/>
      <c r="D2946" s="46"/>
      <c r="E2946" s="46"/>
      <c r="F2946" s="46"/>
      <c r="G2946" s="46"/>
      <c r="H2946" s="46"/>
      <c r="I2946" s="46"/>
    </row>
    <row r="2947" spans="2:9">
      <c r="B2947" s="46"/>
      <c r="C2947" s="46"/>
      <c r="D2947" s="46"/>
      <c r="E2947" s="46"/>
      <c r="F2947" s="46"/>
      <c r="G2947" s="46"/>
      <c r="H2947" s="46"/>
      <c r="I2947" s="46"/>
    </row>
    <row r="2948" spans="2:9">
      <c r="B2948" s="46"/>
      <c r="C2948" s="46"/>
      <c r="D2948" s="46"/>
      <c r="E2948" s="46"/>
      <c r="F2948" s="46"/>
      <c r="G2948" s="46"/>
      <c r="H2948" s="46"/>
      <c r="I2948" s="46"/>
    </row>
    <row r="2949" spans="2:9">
      <c r="B2949" s="46"/>
      <c r="C2949" s="46"/>
      <c r="D2949" s="46"/>
      <c r="E2949" s="46"/>
      <c r="F2949" s="46"/>
      <c r="G2949" s="46"/>
      <c r="H2949" s="46"/>
      <c r="I2949" s="46"/>
    </row>
    <row r="2950" spans="2:9">
      <c r="B2950" s="46"/>
      <c r="C2950" s="46"/>
      <c r="D2950" s="46"/>
      <c r="E2950" s="46"/>
      <c r="F2950" s="46"/>
      <c r="G2950" s="46"/>
      <c r="H2950" s="46"/>
      <c r="I2950" s="46"/>
    </row>
    <row r="2951" spans="2:9">
      <c r="B2951" s="46"/>
      <c r="C2951" s="46"/>
      <c r="D2951" s="46"/>
      <c r="E2951" s="46"/>
      <c r="F2951" s="46"/>
      <c r="G2951" s="46"/>
      <c r="H2951" s="46"/>
      <c r="I2951" s="46"/>
    </row>
    <row r="2952" spans="2:9">
      <c r="B2952" s="46"/>
      <c r="C2952" s="46"/>
      <c r="D2952" s="46"/>
      <c r="E2952" s="46"/>
      <c r="F2952" s="46"/>
      <c r="G2952" s="46"/>
      <c r="H2952" s="46"/>
      <c r="I2952" s="46"/>
    </row>
    <row r="2953" spans="2:9">
      <c r="B2953" s="46"/>
      <c r="C2953" s="46"/>
      <c r="D2953" s="46"/>
      <c r="E2953" s="46"/>
      <c r="F2953" s="46"/>
      <c r="G2953" s="46"/>
      <c r="H2953" s="46"/>
      <c r="I2953" s="46"/>
    </row>
    <row r="2954" spans="2:9">
      <c r="B2954" s="46"/>
      <c r="C2954" s="46"/>
      <c r="D2954" s="46"/>
      <c r="E2954" s="46"/>
      <c r="F2954" s="46"/>
      <c r="G2954" s="46"/>
      <c r="H2954" s="46"/>
      <c r="I2954" s="46"/>
    </row>
    <row r="2955" spans="2:9">
      <c r="B2955" s="46"/>
      <c r="C2955" s="46"/>
      <c r="D2955" s="46"/>
      <c r="E2955" s="46"/>
      <c r="F2955" s="46"/>
      <c r="G2955" s="46"/>
      <c r="H2955" s="46"/>
      <c r="I2955" s="46"/>
    </row>
    <row r="2956" spans="2:9">
      <c r="B2956" s="46"/>
      <c r="C2956" s="46"/>
      <c r="D2956" s="46"/>
      <c r="E2956" s="46"/>
      <c r="F2956" s="46"/>
      <c r="G2956" s="46"/>
      <c r="H2956" s="46"/>
      <c r="I2956" s="46"/>
    </row>
    <row r="2957" spans="2:9">
      <c r="B2957" s="46"/>
      <c r="C2957" s="46"/>
      <c r="D2957" s="46"/>
      <c r="E2957" s="46"/>
      <c r="F2957" s="46"/>
      <c r="G2957" s="46"/>
      <c r="H2957" s="46"/>
      <c r="I2957" s="46"/>
    </row>
    <row r="2958" spans="2:9">
      <c r="B2958" s="46"/>
      <c r="C2958" s="46"/>
      <c r="D2958" s="46"/>
      <c r="E2958" s="46"/>
      <c r="F2958" s="46"/>
      <c r="G2958" s="46"/>
      <c r="H2958" s="46"/>
      <c r="I2958" s="46"/>
    </row>
    <row r="2959" spans="2:9">
      <c r="B2959" s="46"/>
      <c r="C2959" s="46"/>
      <c r="D2959" s="46"/>
      <c r="E2959" s="46"/>
      <c r="F2959" s="46"/>
      <c r="G2959" s="46"/>
      <c r="H2959" s="46"/>
      <c r="I2959" s="46"/>
    </row>
    <row r="2960" spans="2:9">
      <c r="B2960" s="46"/>
      <c r="C2960" s="46"/>
      <c r="D2960" s="46"/>
      <c r="E2960" s="46"/>
      <c r="F2960" s="46"/>
      <c r="G2960" s="46"/>
      <c r="H2960" s="46"/>
      <c r="I2960" s="46"/>
    </row>
    <row r="2961" spans="2:9">
      <c r="B2961" s="46"/>
      <c r="C2961" s="46"/>
      <c r="D2961" s="46"/>
      <c r="E2961" s="46"/>
      <c r="F2961" s="46"/>
      <c r="G2961" s="46"/>
      <c r="H2961" s="46"/>
      <c r="I2961" s="46"/>
    </row>
    <row r="2962" spans="2:9">
      <c r="B2962" s="46"/>
      <c r="C2962" s="46"/>
      <c r="D2962" s="46"/>
      <c r="E2962" s="46"/>
      <c r="F2962" s="46"/>
      <c r="G2962" s="46"/>
      <c r="H2962" s="46"/>
      <c r="I2962" s="46"/>
    </row>
    <row r="2963" spans="2:9">
      <c r="B2963" s="46"/>
      <c r="C2963" s="46"/>
      <c r="D2963" s="46"/>
      <c r="E2963" s="46"/>
      <c r="F2963" s="46"/>
      <c r="G2963" s="46"/>
      <c r="H2963" s="46"/>
      <c r="I2963" s="46"/>
    </row>
    <row r="2964" spans="2:9">
      <c r="B2964" s="46"/>
      <c r="C2964" s="46"/>
      <c r="D2964" s="46"/>
      <c r="E2964" s="46"/>
      <c r="F2964" s="46"/>
      <c r="G2964" s="46"/>
      <c r="H2964" s="46"/>
      <c r="I2964" s="46"/>
    </row>
    <row r="2965" spans="2:9">
      <c r="B2965" s="46"/>
      <c r="C2965" s="46"/>
      <c r="D2965" s="46"/>
      <c r="E2965" s="46"/>
      <c r="F2965" s="46"/>
      <c r="G2965" s="46"/>
      <c r="H2965" s="46"/>
      <c r="I2965" s="46"/>
    </row>
    <row r="2966" spans="2:9">
      <c r="B2966" s="46"/>
      <c r="C2966" s="46"/>
      <c r="D2966" s="46"/>
      <c r="E2966" s="46"/>
      <c r="F2966" s="46"/>
      <c r="G2966" s="46"/>
      <c r="H2966" s="46"/>
      <c r="I2966" s="46"/>
    </row>
    <row r="2967" spans="2:9">
      <c r="B2967" s="46"/>
      <c r="C2967" s="46"/>
      <c r="D2967" s="46"/>
      <c r="E2967" s="46"/>
      <c r="F2967" s="46"/>
      <c r="G2967" s="46"/>
      <c r="H2967" s="46"/>
      <c r="I2967" s="46"/>
    </row>
    <row r="2968" spans="2:9">
      <c r="B2968" s="46"/>
      <c r="C2968" s="46"/>
      <c r="D2968" s="46"/>
      <c r="E2968" s="46"/>
      <c r="F2968" s="46"/>
      <c r="G2968" s="46"/>
      <c r="H2968" s="46"/>
      <c r="I2968" s="46"/>
    </row>
    <row r="2969" spans="2:9">
      <c r="B2969" s="46"/>
      <c r="C2969" s="46"/>
      <c r="D2969" s="46"/>
      <c r="E2969" s="46"/>
      <c r="F2969" s="46"/>
      <c r="G2969" s="46"/>
      <c r="H2969" s="46"/>
      <c r="I2969" s="46"/>
    </row>
    <row r="2970" spans="2:9">
      <c r="B2970" s="46"/>
      <c r="C2970" s="46"/>
      <c r="D2970" s="46"/>
      <c r="E2970" s="46"/>
      <c r="F2970" s="46"/>
      <c r="G2970" s="46"/>
      <c r="H2970" s="46"/>
      <c r="I2970" s="46"/>
    </row>
    <row r="2971" spans="2:9">
      <c r="B2971" s="46"/>
      <c r="C2971" s="46"/>
      <c r="D2971" s="46"/>
      <c r="E2971" s="46"/>
      <c r="F2971" s="46"/>
      <c r="G2971" s="46"/>
      <c r="H2971" s="46"/>
      <c r="I2971" s="46"/>
    </row>
    <row r="2972" spans="2:9">
      <c r="B2972" s="46"/>
      <c r="C2972" s="46"/>
      <c r="D2972" s="46"/>
      <c r="E2972" s="46"/>
      <c r="F2972" s="46"/>
      <c r="G2972" s="46"/>
      <c r="H2972" s="46"/>
      <c r="I2972" s="46"/>
    </row>
    <row r="2973" spans="2:9">
      <c r="B2973" s="46"/>
      <c r="C2973" s="46"/>
      <c r="D2973" s="46"/>
      <c r="E2973" s="46"/>
      <c r="F2973" s="46"/>
      <c r="G2973" s="46"/>
      <c r="H2973" s="46"/>
      <c r="I2973" s="46"/>
    </row>
    <row r="2974" spans="2:9">
      <c r="B2974" s="46"/>
      <c r="C2974" s="46"/>
      <c r="D2974" s="46"/>
      <c r="E2974" s="46"/>
      <c r="F2974" s="46"/>
      <c r="G2974" s="46"/>
      <c r="H2974" s="46"/>
      <c r="I2974" s="46"/>
    </row>
    <row r="2975" spans="2:9">
      <c r="B2975" s="46"/>
      <c r="C2975" s="46"/>
      <c r="D2975" s="46"/>
      <c r="E2975" s="46"/>
      <c r="F2975" s="46"/>
      <c r="G2975" s="46"/>
      <c r="H2975" s="46"/>
      <c r="I2975" s="46"/>
    </row>
    <row r="2976" spans="2:9">
      <c r="B2976" s="46"/>
      <c r="C2976" s="46"/>
      <c r="D2976" s="46"/>
      <c r="E2976" s="46"/>
      <c r="F2976" s="46"/>
      <c r="G2976" s="46"/>
      <c r="H2976" s="46"/>
      <c r="I2976" s="46"/>
    </row>
    <row r="2977" spans="2:9">
      <c r="B2977" s="46"/>
      <c r="C2977" s="46"/>
      <c r="D2977" s="46"/>
      <c r="E2977" s="46"/>
      <c r="F2977" s="46"/>
      <c r="G2977" s="46"/>
      <c r="H2977" s="46"/>
      <c r="I2977" s="46"/>
    </row>
    <row r="2978" spans="2:9">
      <c r="B2978" s="46"/>
      <c r="C2978" s="46"/>
      <c r="D2978" s="46"/>
      <c r="E2978" s="46"/>
      <c r="F2978" s="46"/>
      <c r="G2978" s="46"/>
      <c r="H2978" s="46"/>
      <c r="I2978" s="46"/>
    </row>
    <row r="2979" spans="2:9">
      <c r="B2979" s="46"/>
      <c r="C2979" s="46"/>
      <c r="D2979" s="46"/>
      <c r="E2979" s="46"/>
      <c r="F2979" s="46"/>
      <c r="G2979" s="46"/>
      <c r="H2979" s="46"/>
      <c r="I2979" s="46"/>
    </row>
    <row r="2980" spans="2:9">
      <c r="B2980" s="46"/>
      <c r="C2980" s="46"/>
      <c r="D2980" s="46"/>
      <c r="E2980" s="46"/>
      <c r="F2980" s="46"/>
      <c r="G2980" s="46"/>
      <c r="H2980" s="46"/>
      <c r="I2980" s="46"/>
    </row>
    <row r="2981" spans="2:9">
      <c r="B2981" s="46"/>
      <c r="C2981" s="46"/>
      <c r="D2981" s="46"/>
      <c r="E2981" s="46"/>
      <c r="F2981" s="46"/>
      <c r="G2981" s="46"/>
      <c r="H2981" s="46"/>
      <c r="I2981" s="46"/>
    </row>
    <row r="2982" spans="2:9">
      <c r="B2982" s="46"/>
      <c r="C2982" s="46"/>
      <c r="D2982" s="46"/>
      <c r="E2982" s="46"/>
      <c r="F2982" s="46"/>
      <c r="G2982" s="46"/>
      <c r="H2982" s="46"/>
      <c r="I2982" s="46"/>
    </row>
    <row r="2983" spans="2:9">
      <c r="B2983" s="46"/>
      <c r="C2983" s="46"/>
      <c r="D2983" s="46"/>
      <c r="E2983" s="46"/>
      <c r="F2983" s="46"/>
      <c r="G2983" s="46"/>
      <c r="H2983" s="46"/>
      <c r="I2983" s="46"/>
    </row>
    <row r="2984" spans="2:9">
      <c r="B2984" s="46"/>
      <c r="C2984" s="46"/>
      <c r="D2984" s="46"/>
      <c r="E2984" s="46"/>
      <c r="F2984" s="46"/>
      <c r="G2984" s="46"/>
      <c r="H2984" s="46"/>
      <c r="I2984" s="46"/>
    </row>
    <row r="2985" spans="2:9">
      <c r="B2985" s="46"/>
      <c r="C2985" s="46"/>
      <c r="D2985" s="46"/>
      <c r="E2985" s="46"/>
      <c r="F2985" s="46"/>
      <c r="G2985" s="46"/>
      <c r="H2985" s="46"/>
      <c r="I2985" s="46"/>
    </row>
    <row r="2986" spans="2:9">
      <c r="B2986" s="46"/>
      <c r="C2986" s="46"/>
      <c r="D2986" s="46"/>
      <c r="E2986" s="46"/>
      <c r="F2986" s="46"/>
      <c r="G2986" s="46"/>
      <c r="H2986" s="46"/>
      <c r="I2986" s="46"/>
    </row>
    <row r="2987" spans="2:9">
      <c r="B2987" s="46"/>
      <c r="C2987" s="46"/>
      <c r="D2987" s="46"/>
      <c r="E2987" s="46"/>
      <c r="F2987" s="46"/>
      <c r="G2987" s="46"/>
      <c r="H2987" s="46"/>
      <c r="I2987" s="46"/>
    </row>
    <row r="2988" spans="2:9">
      <c r="B2988" s="46"/>
      <c r="C2988" s="46"/>
      <c r="D2988" s="46"/>
      <c r="E2988" s="46"/>
      <c r="F2988" s="46"/>
      <c r="G2988" s="46"/>
      <c r="H2988" s="46"/>
      <c r="I2988" s="46"/>
    </row>
    <row r="2989" spans="2:9">
      <c r="B2989" s="46"/>
      <c r="C2989" s="46"/>
      <c r="D2989" s="46"/>
      <c r="E2989" s="46"/>
      <c r="F2989" s="46"/>
      <c r="G2989" s="46"/>
      <c r="H2989" s="46"/>
      <c r="I2989" s="46"/>
    </row>
    <row r="2990" spans="2:9">
      <c r="B2990" s="46"/>
      <c r="C2990" s="46"/>
      <c r="D2990" s="46"/>
      <c r="E2990" s="46"/>
      <c r="F2990" s="46"/>
      <c r="G2990" s="46"/>
      <c r="H2990" s="46"/>
      <c r="I2990" s="46"/>
    </row>
    <row r="2991" spans="2:9">
      <c r="B2991" s="46"/>
      <c r="C2991" s="46"/>
      <c r="D2991" s="46"/>
      <c r="E2991" s="46"/>
      <c r="F2991" s="46"/>
      <c r="G2991" s="46"/>
      <c r="H2991" s="46"/>
      <c r="I2991" s="46"/>
    </row>
    <row r="2992" spans="2:9">
      <c r="B2992" s="46"/>
      <c r="C2992" s="46"/>
      <c r="D2992" s="46"/>
      <c r="E2992" s="46"/>
      <c r="F2992" s="46"/>
      <c r="G2992" s="46"/>
      <c r="H2992" s="46"/>
      <c r="I2992" s="46"/>
    </row>
    <row r="2993" spans="2:9">
      <c r="B2993" s="46"/>
      <c r="C2993" s="46"/>
      <c r="D2993" s="46"/>
      <c r="E2993" s="46"/>
      <c r="F2993" s="46"/>
      <c r="G2993" s="46"/>
      <c r="H2993" s="46"/>
      <c r="I2993" s="46"/>
    </row>
    <row r="2994" spans="2:9">
      <c r="B2994" s="46"/>
      <c r="C2994" s="46"/>
      <c r="D2994" s="46"/>
      <c r="E2994" s="46"/>
      <c r="F2994" s="46"/>
      <c r="G2994" s="46"/>
      <c r="H2994" s="46"/>
      <c r="I2994" s="46"/>
    </row>
    <row r="2995" spans="2:9">
      <c r="B2995" s="46"/>
      <c r="C2995" s="46"/>
      <c r="D2995" s="46"/>
      <c r="E2995" s="46"/>
      <c r="F2995" s="46"/>
      <c r="G2995" s="46"/>
      <c r="H2995" s="46"/>
      <c r="I2995" s="46"/>
    </row>
    <row r="2996" spans="2:9">
      <c r="B2996" s="46"/>
      <c r="C2996" s="46"/>
      <c r="D2996" s="46"/>
      <c r="E2996" s="46"/>
      <c r="F2996" s="46"/>
      <c r="G2996" s="46"/>
      <c r="H2996" s="46"/>
      <c r="I2996" s="46"/>
    </row>
    <row r="2997" spans="2:9">
      <c r="B2997" s="46"/>
      <c r="C2997" s="46"/>
      <c r="D2997" s="46"/>
      <c r="E2997" s="46"/>
      <c r="F2997" s="46"/>
      <c r="G2997" s="46"/>
      <c r="H2997" s="46"/>
      <c r="I2997" s="46"/>
    </row>
    <row r="2998" spans="2:9">
      <c r="B2998" s="46"/>
      <c r="C2998" s="46"/>
      <c r="D2998" s="46"/>
      <c r="E2998" s="46"/>
      <c r="F2998" s="46"/>
      <c r="G2998" s="46"/>
      <c r="H2998" s="46"/>
      <c r="I2998" s="46"/>
    </row>
    <row r="2999" spans="2:9">
      <c r="B2999" s="46"/>
      <c r="C2999" s="46"/>
      <c r="D2999" s="46"/>
      <c r="E2999" s="46"/>
      <c r="F2999" s="46"/>
      <c r="G2999" s="46"/>
      <c r="H2999" s="46"/>
      <c r="I2999" s="46"/>
    </row>
    <row r="3000" spans="2:9">
      <c r="B3000" s="46"/>
      <c r="C3000" s="46"/>
      <c r="D3000" s="46"/>
      <c r="E3000" s="46"/>
      <c r="F3000" s="46"/>
      <c r="G3000" s="46"/>
      <c r="H3000" s="46"/>
      <c r="I3000" s="46"/>
    </row>
    <row r="3001" spans="2:9">
      <c r="B3001" s="46"/>
      <c r="C3001" s="46"/>
      <c r="D3001" s="46"/>
      <c r="E3001" s="46"/>
      <c r="F3001" s="46"/>
      <c r="G3001" s="46"/>
      <c r="H3001" s="46"/>
      <c r="I3001" s="46"/>
    </row>
    <row r="3002" spans="2:9">
      <c r="B3002" s="46"/>
      <c r="C3002" s="46"/>
      <c r="D3002" s="46"/>
      <c r="E3002" s="46"/>
      <c r="F3002" s="46"/>
      <c r="G3002" s="46"/>
      <c r="H3002" s="46"/>
      <c r="I3002" s="46"/>
    </row>
    <row r="3003" spans="2:9">
      <c r="B3003" s="46"/>
      <c r="C3003" s="46"/>
      <c r="D3003" s="46"/>
      <c r="E3003" s="46"/>
      <c r="F3003" s="46"/>
      <c r="G3003" s="46"/>
      <c r="H3003" s="46"/>
      <c r="I3003" s="46"/>
    </row>
    <row r="3004" spans="2:9">
      <c r="B3004" s="46"/>
      <c r="C3004" s="46"/>
      <c r="D3004" s="46"/>
      <c r="E3004" s="46"/>
      <c r="F3004" s="46"/>
      <c r="G3004" s="46"/>
      <c r="H3004" s="46"/>
      <c r="I3004" s="46"/>
    </row>
    <row r="3005" spans="2:9">
      <c r="B3005" s="46"/>
      <c r="C3005" s="46"/>
      <c r="D3005" s="46"/>
      <c r="E3005" s="46"/>
      <c r="F3005" s="46"/>
      <c r="G3005" s="46"/>
      <c r="H3005" s="46"/>
      <c r="I3005" s="46"/>
    </row>
    <row r="3006" spans="2:9">
      <c r="B3006" s="46"/>
      <c r="C3006" s="46"/>
      <c r="D3006" s="46"/>
      <c r="E3006" s="46"/>
      <c r="F3006" s="46"/>
      <c r="G3006" s="46"/>
      <c r="H3006" s="46"/>
      <c r="I3006" s="46"/>
    </row>
    <row r="3007" spans="2:9">
      <c r="B3007" s="46"/>
      <c r="C3007" s="46"/>
      <c r="D3007" s="46"/>
      <c r="E3007" s="46"/>
      <c r="F3007" s="46"/>
      <c r="G3007" s="46"/>
      <c r="H3007" s="46"/>
      <c r="I3007" s="46"/>
    </row>
    <row r="3008" spans="2:9">
      <c r="B3008" s="46"/>
      <c r="C3008" s="46"/>
      <c r="D3008" s="46"/>
      <c r="E3008" s="46"/>
      <c r="F3008" s="46"/>
      <c r="G3008" s="46"/>
      <c r="H3008" s="46"/>
      <c r="I3008" s="46"/>
    </row>
    <row r="3009" spans="2:9">
      <c r="B3009" s="46"/>
      <c r="C3009" s="46"/>
      <c r="D3009" s="46"/>
      <c r="E3009" s="46"/>
      <c r="F3009" s="46"/>
      <c r="G3009" s="46"/>
      <c r="H3009" s="46"/>
      <c r="I3009" s="46"/>
    </row>
    <row r="3010" spans="2:9">
      <c r="B3010" s="46"/>
      <c r="C3010" s="46"/>
      <c r="D3010" s="46"/>
      <c r="E3010" s="46"/>
      <c r="F3010" s="46"/>
      <c r="G3010" s="46"/>
      <c r="H3010" s="46"/>
      <c r="I3010" s="46"/>
    </row>
    <row r="3011" spans="2:9">
      <c r="B3011" s="46"/>
      <c r="C3011" s="46"/>
      <c r="D3011" s="46"/>
      <c r="E3011" s="46"/>
      <c r="F3011" s="46"/>
      <c r="G3011" s="46"/>
      <c r="H3011" s="46"/>
      <c r="I3011" s="46"/>
    </row>
    <row r="3012" spans="2:9">
      <c r="B3012" s="46"/>
      <c r="C3012" s="46"/>
      <c r="D3012" s="46"/>
      <c r="E3012" s="46"/>
      <c r="F3012" s="46"/>
      <c r="G3012" s="46"/>
      <c r="H3012" s="46"/>
      <c r="I3012" s="46"/>
    </row>
    <row r="3013" spans="2:9">
      <c r="B3013" s="46"/>
      <c r="C3013" s="46"/>
      <c r="D3013" s="46"/>
      <c r="E3013" s="46"/>
      <c r="F3013" s="46"/>
      <c r="G3013" s="46"/>
      <c r="H3013" s="46"/>
      <c r="I3013" s="46"/>
    </row>
    <row r="3014" spans="2:9">
      <c r="B3014" s="46"/>
      <c r="C3014" s="46"/>
      <c r="D3014" s="46"/>
      <c r="E3014" s="46"/>
      <c r="F3014" s="46"/>
      <c r="G3014" s="46"/>
      <c r="H3014" s="46"/>
      <c r="I3014" s="46"/>
    </row>
    <row r="3015" spans="2:9">
      <c r="B3015" s="46"/>
      <c r="C3015" s="46"/>
      <c r="D3015" s="46"/>
      <c r="E3015" s="46"/>
      <c r="F3015" s="46"/>
      <c r="G3015" s="46"/>
      <c r="H3015" s="46"/>
      <c r="I3015" s="46"/>
    </row>
    <row r="3016" spans="2:9">
      <c r="B3016" s="46"/>
      <c r="C3016" s="46"/>
      <c r="D3016" s="46"/>
      <c r="E3016" s="46"/>
      <c r="F3016" s="46"/>
      <c r="G3016" s="46"/>
      <c r="H3016" s="46"/>
      <c r="I3016" s="46"/>
    </row>
    <row r="3017" spans="2:9">
      <c r="B3017" s="46"/>
      <c r="C3017" s="46"/>
      <c r="D3017" s="46"/>
      <c r="E3017" s="46"/>
      <c r="F3017" s="46"/>
      <c r="G3017" s="46"/>
      <c r="H3017" s="46"/>
      <c r="I3017" s="46"/>
    </row>
    <row r="3018" spans="2:9">
      <c r="B3018" s="46"/>
      <c r="C3018" s="46"/>
      <c r="D3018" s="46"/>
      <c r="E3018" s="46"/>
      <c r="F3018" s="46"/>
      <c r="G3018" s="46"/>
      <c r="H3018" s="46"/>
      <c r="I3018" s="46"/>
    </row>
    <row r="3019" spans="2:9">
      <c r="B3019" s="46"/>
      <c r="C3019" s="46"/>
      <c r="D3019" s="46"/>
      <c r="E3019" s="46"/>
      <c r="F3019" s="46"/>
      <c r="G3019" s="46"/>
      <c r="H3019" s="46"/>
      <c r="I3019" s="46"/>
    </row>
    <row r="3020" spans="2:9">
      <c r="B3020" s="46"/>
      <c r="C3020" s="46"/>
      <c r="D3020" s="46"/>
      <c r="E3020" s="46"/>
      <c r="F3020" s="46"/>
      <c r="G3020" s="46"/>
      <c r="H3020" s="46"/>
      <c r="I3020" s="46"/>
    </row>
    <row r="3021" spans="2:9">
      <c r="B3021" s="46"/>
      <c r="C3021" s="46"/>
      <c r="D3021" s="46"/>
      <c r="E3021" s="46"/>
      <c r="F3021" s="46"/>
      <c r="G3021" s="46"/>
      <c r="H3021" s="46"/>
      <c r="I3021" s="46"/>
    </row>
    <row r="3022" spans="2:9">
      <c r="B3022" s="46"/>
      <c r="C3022" s="46"/>
      <c r="D3022" s="46"/>
      <c r="E3022" s="46"/>
      <c r="F3022" s="46"/>
      <c r="G3022" s="46"/>
      <c r="H3022" s="46"/>
      <c r="I3022" s="46"/>
    </row>
    <row r="3023" spans="2:9">
      <c r="B3023" s="46"/>
      <c r="C3023" s="46"/>
      <c r="D3023" s="46"/>
      <c r="E3023" s="46"/>
      <c r="F3023" s="46"/>
      <c r="G3023" s="46"/>
      <c r="H3023" s="46"/>
      <c r="I3023" s="46"/>
    </row>
    <row r="3024" spans="2:9">
      <c r="B3024" s="46"/>
      <c r="C3024" s="46"/>
      <c r="D3024" s="46"/>
      <c r="E3024" s="46"/>
      <c r="F3024" s="46"/>
      <c r="G3024" s="46"/>
      <c r="H3024" s="46"/>
      <c r="I3024" s="46"/>
    </row>
    <row r="3025" spans="2:9">
      <c r="B3025" s="46"/>
      <c r="C3025" s="46"/>
      <c r="D3025" s="46"/>
      <c r="E3025" s="46"/>
      <c r="F3025" s="46"/>
      <c r="G3025" s="46"/>
      <c r="H3025" s="46"/>
      <c r="I3025" s="46"/>
    </row>
    <row r="3026" spans="2:9">
      <c r="B3026" s="46"/>
      <c r="C3026" s="46"/>
      <c r="D3026" s="46"/>
      <c r="E3026" s="46"/>
      <c r="F3026" s="46"/>
      <c r="G3026" s="46"/>
      <c r="H3026" s="46"/>
      <c r="I3026" s="46"/>
    </row>
    <row r="3027" spans="2:9">
      <c r="B3027" s="46"/>
      <c r="C3027" s="46"/>
      <c r="D3027" s="46"/>
      <c r="E3027" s="46"/>
      <c r="F3027" s="46"/>
      <c r="G3027" s="46"/>
      <c r="H3027" s="46"/>
      <c r="I3027" s="46"/>
    </row>
    <row r="3028" spans="2:9">
      <c r="B3028" s="46"/>
      <c r="C3028" s="46"/>
      <c r="D3028" s="46"/>
      <c r="E3028" s="46"/>
      <c r="F3028" s="46"/>
      <c r="G3028" s="46"/>
      <c r="H3028" s="46"/>
      <c r="I3028" s="46"/>
    </row>
    <row r="3029" spans="2:9">
      <c r="B3029" s="46"/>
      <c r="C3029" s="46"/>
      <c r="D3029" s="46"/>
      <c r="E3029" s="46"/>
      <c r="F3029" s="46"/>
      <c r="G3029" s="46"/>
      <c r="H3029" s="46"/>
      <c r="I3029" s="46"/>
    </row>
    <row r="3030" spans="2:9">
      <c r="B3030" s="46"/>
      <c r="C3030" s="46"/>
      <c r="D3030" s="46"/>
      <c r="E3030" s="46"/>
      <c r="F3030" s="46"/>
      <c r="G3030" s="46"/>
      <c r="H3030" s="46"/>
      <c r="I3030" s="46"/>
    </row>
    <row r="3031" spans="2:9">
      <c r="B3031" s="46"/>
      <c r="C3031" s="46"/>
      <c r="D3031" s="46"/>
      <c r="E3031" s="46"/>
      <c r="F3031" s="46"/>
      <c r="G3031" s="46"/>
      <c r="H3031" s="46"/>
      <c r="I3031" s="46"/>
    </row>
    <row r="3032" spans="2:9">
      <c r="B3032" s="46"/>
      <c r="C3032" s="46"/>
      <c r="D3032" s="46"/>
      <c r="E3032" s="46"/>
      <c r="F3032" s="46"/>
      <c r="G3032" s="46"/>
      <c r="H3032" s="46"/>
      <c r="I3032" s="46"/>
    </row>
    <row r="3033" spans="2:9">
      <c r="B3033" s="46"/>
      <c r="C3033" s="46"/>
      <c r="D3033" s="46"/>
      <c r="E3033" s="46"/>
      <c r="F3033" s="46"/>
      <c r="G3033" s="46"/>
      <c r="H3033" s="46"/>
      <c r="I3033" s="46"/>
    </row>
    <row r="3034" spans="2:9">
      <c r="B3034" s="46"/>
      <c r="C3034" s="46"/>
      <c r="D3034" s="46"/>
      <c r="E3034" s="46"/>
      <c r="F3034" s="46"/>
      <c r="G3034" s="46"/>
      <c r="H3034" s="46"/>
      <c r="I3034" s="46"/>
    </row>
    <row r="3035" spans="2:9">
      <c r="B3035" s="46"/>
      <c r="C3035" s="46"/>
      <c r="D3035" s="46"/>
      <c r="E3035" s="46"/>
      <c r="F3035" s="46"/>
      <c r="G3035" s="46"/>
      <c r="H3035" s="46"/>
      <c r="I3035" s="46"/>
    </row>
    <row r="3036" spans="2:9">
      <c r="B3036" s="46"/>
      <c r="C3036" s="46"/>
      <c r="D3036" s="46"/>
      <c r="E3036" s="46"/>
      <c r="F3036" s="46"/>
      <c r="G3036" s="46"/>
      <c r="H3036" s="46"/>
      <c r="I3036" s="46"/>
    </row>
    <row r="3037" spans="2:9">
      <c r="B3037" s="46"/>
      <c r="C3037" s="46"/>
      <c r="D3037" s="46"/>
      <c r="E3037" s="46"/>
      <c r="F3037" s="46"/>
      <c r="G3037" s="46"/>
      <c r="H3037" s="46"/>
      <c r="I3037" s="46"/>
    </row>
    <row r="3038" spans="2:9">
      <c r="B3038" s="46"/>
      <c r="C3038" s="46"/>
      <c r="D3038" s="46"/>
      <c r="E3038" s="46"/>
      <c r="F3038" s="46"/>
      <c r="G3038" s="46"/>
      <c r="H3038" s="46"/>
      <c r="I3038" s="46"/>
    </row>
    <row r="3039" spans="2:9">
      <c r="B3039" s="46"/>
      <c r="C3039" s="46"/>
      <c r="D3039" s="46"/>
      <c r="E3039" s="46"/>
      <c r="F3039" s="46"/>
      <c r="G3039" s="46"/>
      <c r="H3039" s="46"/>
      <c r="I3039" s="46"/>
    </row>
    <row r="3040" spans="2:9">
      <c r="B3040" s="46"/>
      <c r="C3040" s="46"/>
      <c r="D3040" s="46"/>
      <c r="E3040" s="46"/>
      <c r="F3040" s="46"/>
      <c r="G3040" s="46"/>
      <c r="H3040" s="46"/>
      <c r="I3040" s="46"/>
    </row>
    <row r="3041" spans="2:9">
      <c r="B3041" s="46"/>
      <c r="C3041" s="46"/>
      <c r="D3041" s="46"/>
      <c r="E3041" s="46"/>
      <c r="F3041" s="46"/>
      <c r="G3041" s="46"/>
      <c r="H3041" s="46"/>
      <c r="I3041" s="46"/>
    </row>
    <row r="3042" spans="2:9">
      <c r="B3042" s="46"/>
      <c r="C3042" s="46"/>
      <c r="D3042" s="46"/>
      <c r="E3042" s="46"/>
      <c r="F3042" s="46"/>
      <c r="G3042" s="46"/>
      <c r="H3042" s="46"/>
      <c r="I3042" s="46"/>
    </row>
    <row r="3043" spans="2:9">
      <c r="B3043" s="46"/>
      <c r="C3043" s="46"/>
      <c r="D3043" s="46"/>
      <c r="E3043" s="46"/>
      <c r="F3043" s="46"/>
      <c r="G3043" s="46"/>
      <c r="H3043" s="46"/>
      <c r="I3043" s="46"/>
    </row>
    <row r="3044" spans="2:9">
      <c r="B3044" s="46"/>
      <c r="C3044" s="46"/>
      <c r="D3044" s="46"/>
      <c r="E3044" s="46"/>
      <c r="F3044" s="46"/>
      <c r="G3044" s="46"/>
      <c r="H3044" s="46"/>
      <c r="I3044" s="46"/>
    </row>
    <row r="3045" spans="2:9">
      <c r="B3045" s="46"/>
      <c r="C3045" s="46"/>
      <c r="D3045" s="46"/>
      <c r="E3045" s="46"/>
      <c r="F3045" s="46"/>
      <c r="G3045" s="46"/>
      <c r="H3045" s="46"/>
      <c r="I3045" s="46"/>
    </row>
    <row r="3046" spans="2:9">
      <c r="B3046" s="46"/>
      <c r="C3046" s="46"/>
      <c r="D3046" s="46"/>
      <c r="E3046" s="46"/>
      <c r="F3046" s="46"/>
      <c r="G3046" s="46"/>
      <c r="H3046" s="46"/>
      <c r="I3046" s="46"/>
    </row>
    <row r="3047" spans="2:9">
      <c r="B3047" s="46"/>
      <c r="C3047" s="46"/>
      <c r="D3047" s="46"/>
      <c r="E3047" s="46"/>
      <c r="F3047" s="46"/>
      <c r="G3047" s="46"/>
      <c r="H3047" s="46"/>
      <c r="I3047" s="46"/>
    </row>
    <row r="3048" spans="2:9">
      <c r="B3048" s="46"/>
      <c r="C3048" s="46"/>
      <c r="D3048" s="46"/>
      <c r="E3048" s="46"/>
      <c r="F3048" s="46"/>
      <c r="G3048" s="46"/>
      <c r="H3048" s="46"/>
      <c r="I3048" s="46"/>
    </row>
    <row r="3049" spans="2:9">
      <c r="B3049" s="46"/>
      <c r="C3049" s="46"/>
      <c r="D3049" s="46"/>
      <c r="E3049" s="46"/>
      <c r="F3049" s="46"/>
      <c r="G3049" s="46"/>
      <c r="H3049" s="46"/>
      <c r="I3049" s="46"/>
    </row>
    <row r="3050" spans="2:9">
      <c r="B3050" s="46"/>
      <c r="C3050" s="46"/>
      <c r="D3050" s="46"/>
      <c r="E3050" s="46"/>
      <c r="F3050" s="46"/>
      <c r="G3050" s="46"/>
      <c r="H3050" s="46"/>
      <c r="I3050" s="46"/>
    </row>
    <row r="3051" spans="2:9">
      <c r="B3051" s="46"/>
      <c r="C3051" s="46"/>
      <c r="D3051" s="46"/>
      <c r="E3051" s="46"/>
      <c r="F3051" s="46"/>
      <c r="G3051" s="46"/>
      <c r="H3051" s="46"/>
      <c r="I3051" s="46"/>
    </row>
    <row r="3052" spans="2:9">
      <c r="B3052" s="46"/>
      <c r="C3052" s="46"/>
      <c r="D3052" s="46"/>
      <c r="E3052" s="46"/>
      <c r="F3052" s="46"/>
      <c r="G3052" s="46"/>
      <c r="H3052" s="46"/>
      <c r="I3052" s="46"/>
    </row>
    <row r="3053" spans="2:9">
      <c r="B3053" s="46"/>
      <c r="C3053" s="46"/>
      <c r="D3053" s="46"/>
      <c r="E3053" s="46"/>
      <c r="F3053" s="46"/>
      <c r="G3053" s="46"/>
      <c r="H3053" s="46"/>
      <c r="I3053" s="46"/>
    </row>
    <row r="3054" spans="2:9">
      <c r="B3054" s="46"/>
      <c r="C3054" s="46"/>
      <c r="D3054" s="46"/>
      <c r="E3054" s="46"/>
      <c r="F3054" s="46"/>
      <c r="G3054" s="46"/>
      <c r="H3054" s="46"/>
      <c r="I3054" s="46"/>
    </row>
    <row r="3055" spans="2:9">
      <c r="B3055" s="46"/>
      <c r="C3055" s="46"/>
      <c r="D3055" s="46"/>
      <c r="E3055" s="46"/>
      <c r="F3055" s="46"/>
      <c r="G3055" s="46"/>
      <c r="H3055" s="46"/>
      <c r="I3055" s="46"/>
    </row>
    <row r="3056" spans="2:9">
      <c r="B3056" s="46"/>
      <c r="C3056" s="46"/>
      <c r="D3056" s="46"/>
      <c r="E3056" s="46"/>
      <c r="F3056" s="46"/>
      <c r="G3056" s="46"/>
      <c r="H3056" s="46"/>
      <c r="I3056" s="46"/>
    </row>
    <row r="3057" spans="2:9">
      <c r="B3057" s="46"/>
      <c r="C3057" s="46"/>
      <c r="D3057" s="46"/>
      <c r="E3057" s="46"/>
      <c r="F3057" s="46"/>
      <c r="G3057" s="46"/>
      <c r="H3057" s="46"/>
      <c r="I3057" s="46"/>
    </row>
    <row r="3058" spans="2:9">
      <c r="B3058" s="46"/>
      <c r="C3058" s="46"/>
      <c r="D3058" s="46"/>
      <c r="E3058" s="46"/>
      <c r="F3058" s="46"/>
      <c r="G3058" s="46"/>
      <c r="H3058" s="46"/>
      <c r="I3058" s="46"/>
    </row>
    <row r="3059" spans="2:9">
      <c r="B3059" s="46"/>
      <c r="C3059" s="46"/>
      <c r="D3059" s="46"/>
      <c r="E3059" s="46"/>
      <c r="F3059" s="46"/>
      <c r="G3059" s="46"/>
      <c r="H3059" s="46"/>
      <c r="I3059" s="46"/>
    </row>
    <row r="3060" spans="2:9">
      <c r="B3060" s="46"/>
      <c r="C3060" s="46"/>
      <c r="D3060" s="46"/>
      <c r="E3060" s="46"/>
      <c r="F3060" s="46"/>
      <c r="G3060" s="46"/>
      <c r="H3060" s="46"/>
      <c r="I3060" s="46"/>
    </row>
    <row r="3061" spans="2:9">
      <c r="B3061" s="46"/>
      <c r="C3061" s="46"/>
      <c r="D3061" s="46"/>
      <c r="E3061" s="46"/>
      <c r="F3061" s="46"/>
      <c r="G3061" s="46"/>
      <c r="H3061" s="46"/>
      <c r="I3061" s="46"/>
    </row>
    <row r="3062" spans="2:9">
      <c r="B3062" s="46"/>
      <c r="C3062" s="46"/>
      <c r="D3062" s="46"/>
      <c r="E3062" s="46"/>
      <c r="F3062" s="46"/>
      <c r="G3062" s="46"/>
      <c r="H3062" s="46"/>
      <c r="I3062" s="46"/>
    </row>
    <row r="3063" spans="2:9">
      <c r="B3063" s="46"/>
      <c r="C3063" s="46"/>
      <c r="D3063" s="46"/>
      <c r="E3063" s="46"/>
      <c r="F3063" s="46"/>
      <c r="G3063" s="46"/>
      <c r="H3063" s="46"/>
      <c r="I3063" s="46"/>
    </row>
    <row r="3064" spans="2:9">
      <c r="B3064" s="46"/>
      <c r="C3064" s="46"/>
      <c r="D3064" s="46"/>
      <c r="E3064" s="46"/>
      <c r="F3064" s="46"/>
      <c r="G3064" s="46"/>
      <c r="H3064" s="46"/>
      <c r="I3064" s="46"/>
    </row>
    <row r="3065" spans="2:9">
      <c r="B3065" s="46"/>
      <c r="C3065" s="46"/>
      <c r="D3065" s="46"/>
      <c r="E3065" s="46"/>
      <c r="F3065" s="46"/>
      <c r="G3065" s="46"/>
      <c r="H3065" s="46"/>
      <c r="I3065" s="46"/>
    </row>
    <row r="3066" spans="2:9">
      <c r="B3066" s="46"/>
      <c r="C3066" s="46"/>
      <c r="D3066" s="46"/>
      <c r="E3066" s="46"/>
      <c r="F3066" s="46"/>
      <c r="G3066" s="46"/>
      <c r="H3066" s="46"/>
      <c r="I3066" s="46"/>
    </row>
    <row r="3067" spans="2:9">
      <c r="B3067" s="46"/>
      <c r="C3067" s="46"/>
      <c r="D3067" s="46"/>
      <c r="E3067" s="46"/>
      <c r="F3067" s="46"/>
      <c r="G3067" s="46"/>
      <c r="H3067" s="46"/>
      <c r="I3067" s="46"/>
    </row>
    <row r="3068" spans="2:9">
      <c r="B3068" s="46"/>
      <c r="C3068" s="46"/>
      <c r="D3068" s="46"/>
      <c r="E3068" s="46"/>
      <c r="F3068" s="46"/>
      <c r="G3068" s="46"/>
      <c r="H3068" s="46"/>
      <c r="I3068" s="46"/>
    </row>
    <row r="3069" spans="2:9">
      <c r="B3069" s="46"/>
      <c r="C3069" s="46"/>
      <c r="D3069" s="46"/>
      <c r="E3069" s="46"/>
      <c r="F3069" s="46"/>
      <c r="G3069" s="46"/>
      <c r="H3069" s="46"/>
      <c r="I3069" s="46"/>
    </row>
    <row r="3070" spans="2:9">
      <c r="B3070" s="46"/>
      <c r="C3070" s="46"/>
      <c r="D3070" s="46"/>
      <c r="E3070" s="46"/>
      <c r="F3070" s="46"/>
      <c r="G3070" s="46"/>
      <c r="H3070" s="46"/>
      <c r="I3070" s="46"/>
    </row>
    <row r="3071" spans="2:9">
      <c r="B3071" s="46"/>
      <c r="C3071" s="46"/>
      <c r="D3071" s="46"/>
      <c r="E3071" s="46"/>
      <c r="F3071" s="46"/>
      <c r="G3071" s="46"/>
      <c r="H3071" s="46"/>
      <c r="I3071" s="46"/>
    </row>
    <row r="3072" spans="2:9">
      <c r="B3072" s="46"/>
      <c r="C3072" s="46"/>
      <c r="D3072" s="46"/>
      <c r="E3072" s="46"/>
      <c r="F3072" s="46"/>
      <c r="G3072" s="46"/>
      <c r="H3072" s="46"/>
      <c r="I3072" s="46"/>
    </row>
    <row r="3073" spans="2:9">
      <c r="B3073" s="46"/>
      <c r="C3073" s="46"/>
      <c r="D3073" s="46"/>
      <c r="E3073" s="46"/>
      <c r="F3073" s="46"/>
      <c r="G3073" s="46"/>
      <c r="H3073" s="46"/>
      <c r="I3073" s="46"/>
    </row>
    <row r="3074" spans="2:9">
      <c r="B3074" s="46"/>
      <c r="C3074" s="46"/>
      <c r="D3074" s="46"/>
      <c r="E3074" s="46"/>
      <c r="F3074" s="46"/>
      <c r="G3074" s="46"/>
      <c r="H3074" s="46"/>
      <c r="I3074" s="46"/>
    </row>
    <row r="3075" spans="2:9">
      <c r="B3075" s="46"/>
      <c r="C3075" s="46"/>
      <c r="D3075" s="46"/>
      <c r="E3075" s="46"/>
      <c r="F3075" s="46"/>
      <c r="G3075" s="46"/>
      <c r="H3075" s="46"/>
      <c r="I3075" s="46"/>
    </row>
    <row r="3076" spans="2:9">
      <c r="B3076" s="46"/>
      <c r="C3076" s="46"/>
      <c r="D3076" s="46"/>
      <c r="E3076" s="46"/>
      <c r="F3076" s="46"/>
      <c r="G3076" s="46"/>
      <c r="H3076" s="46"/>
      <c r="I3076" s="46"/>
    </row>
    <row r="3077" spans="2:9">
      <c r="B3077" s="46"/>
      <c r="C3077" s="46"/>
      <c r="D3077" s="46"/>
      <c r="E3077" s="46"/>
      <c r="F3077" s="46"/>
      <c r="G3077" s="46"/>
      <c r="H3077" s="46"/>
      <c r="I3077" s="46"/>
    </row>
    <row r="3078" spans="2:9">
      <c r="B3078" s="46"/>
      <c r="C3078" s="46"/>
      <c r="D3078" s="46"/>
      <c r="E3078" s="46"/>
      <c r="F3078" s="46"/>
      <c r="G3078" s="46"/>
      <c r="H3078" s="46"/>
      <c r="I3078" s="46"/>
    </row>
    <row r="3079" spans="2:9">
      <c r="B3079" s="46"/>
      <c r="C3079" s="46"/>
      <c r="D3079" s="46"/>
      <c r="E3079" s="46"/>
      <c r="F3079" s="46"/>
      <c r="G3079" s="46"/>
      <c r="H3079" s="46"/>
      <c r="I3079" s="46"/>
    </row>
    <row r="3080" spans="2:9">
      <c r="B3080" s="46"/>
      <c r="C3080" s="46"/>
      <c r="D3080" s="46"/>
      <c r="E3080" s="46"/>
      <c r="F3080" s="46"/>
      <c r="G3080" s="46"/>
      <c r="H3080" s="46"/>
      <c r="I3080" s="46"/>
    </row>
    <row r="3081" spans="2:9">
      <c r="B3081" s="46"/>
      <c r="C3081" s="46"/>
      <c r="D3081" s="46"/>
      <c r="E3081" s="46"/>
      <c r="F3081" s="46"/>
      <c r="G3081" s="46"/>
      <c r="H3081" s="46"/>
      <c r="I3081" s="46"/>
    </row>
    <row r="3082" spans="2:9">
      <c r="B3082" s="46"/>
      <c r="C3082" s="46"/>
      <c r="D3082" s="46"/>
      <c r="E3082" s="46"/>
      <c r="F3082" s="46"/>
      <c r="G3082" s="46"/>
      <c r="H3082" s="46"/>
      <c r="I3082" s="46"/>
    </row>
    <row r="3083" spans="2:9">
      <c r="B3083" s="46"/>
      <c r="C3083" s="46"/>
      <c r="D3083" s="46"/>
      <c r="E3083" s="46"/>
      <c r="F3083" s="46"/>
      <c r="G3083" s="46"/>
      <c r="H3083" s="46"/>
      <c r="I3083" s="46"/>
    </row>
    <row r="3084" spans="2:9">
      <c r="B3084" s="46"/>
      <c r="C3084" s="46"/>
      <c r="D3084" s="46"/>
      <c r="E3084" s="46"/>
      <c r="F3084" s="46"/>
      <c r="G3084" s="46"/>
      <c r="H3084" s="46"/>
      <c r="I3084" s="46"/>
    </row>
    <row r="3085" spans="2:9">
      <c r="B3085" s="46"/>
      <c r="C3085" s="46"/>
      <c r="D3085" s="46"/>
      <c r="E3085" s="46"/>
      <c r="F3085" s="46"/>
      <c r="G3085" s="46"/>
      <c r="H3085" s="46"/>
      <c r="I3085" s="46"/>
    </row>
    <row r="3086" spans="2:9">
      <c r="B3086" s="46"/>
      <c r="C3086" s="46"/>
      <c r="D3086" s="46"/>
      <c r="E3086" s="46"/>
      <c r="F3086" s="46"/>
      <c r="G3086" s="46"/>
      <c r="H3086" s="46"/>
      <c r="I3086" s="46"/>
    </row>
    <row r="3087" spans="2:9">
      <c r="B3087" s="46"/>
      <c r="C3087" s="46"/>
      <c r="D3087" s="46"/>
      <c r="E3087" s="46"/>
      <c r="F3087" s="46"/>
      <c r="G3087" s="46"/>
      <c r="H3087" s="46"/>
      <c r="I3087" s="46"/>
    </row>
    <row r="3088" spans="2:9">
      <c r="B3088" s="46"/>
      <c r="C3088" s="46"/>
      <c r="D3088" s="46"/>
      <c r="E3088" s="46"/>
      <c r="F3088" s="46"/>
      <c r="G3088" s="46"/>
      <c r="H3088" s="46"/>
      <c r="I3088" s="46"/>
    </row>
    <row r="3089" spans="2:9">
      <c r="B3089" s="46"/>
      <c r="C3089" s="46"/>
      <c r="D3089" s="46"/>
      <c r="E3089" s="46"/>
      <c r="F3089" s="46"/>
      <c r="G3089" s="46"/>
      <c r="H3089" s="46"/>
      <c r="I3089" s="46"/>
    </row>
    <row r="3090" spans="2:9">
      <c r="B3090" s="46"/>
      <c r="C3090" s="46"/>
      <c r="D3090" s="46"/>
      <c r="E3090" s="46"/>
      <c r="F3090" s="46"/>
      <c r="G3090" s="46"/>
      <c r="H3090" s="46"/>
      <c r="I3090" s="46"/>
    </row>
    <row r="3091" spans="2:9">
      <c r="B3091" s="46"/>
      <c r="C3091" s="46"/>
      <c r="D3091" s="46"/>
      <c r="E3091" s="46"/>
      <c r="F3091" s="46"/>
      <c r="G3091" s="46"/>
      <c r="H3091" s="46"/>
      <c r="I3091" s="46"/>
    </row>
    <row r="3092" spans="2:9">
      <c r="B3092" s="46"/>
      <c r="C3092" s="46"/>
      <c r="D3092" s="46"/>
      <c r="E3092" s="46"/>
      <c r="F3092" s="46"/>
      <c r="G3092" s="46"/>
      <c r="H3092" s="46"/>
      <c r="I3092" s="46"/>
    </row>
    <row r="3093" spans="2:9">
      <c r="B3093" s="46"/>
      <c r="C3093" s="46"/>
      <c r="D3093" s="46"/>
      <c r="E3093" s="46"/>
      <c r="F3093" s="46"/>
      <c r="G3093" s="46"/>
      <c r="H3093" s="46"/>
      <c r="I3093" s="46"/>
    </row>
    <row r="3094" spans="2:9">
      <c r="B3094" s="46"/>
      <c r="C3094" s="46"/>
      <c r="D3094" s="46"/>
      <c r="E3094" s="46"/>
      <c r="F3094" s="46"/>
      <c r="G3094" s="46"/>
      <c r="H3094" s="46"/>
      <c r="I3094" s="46"/>
    </row>
    <row r="3095" spans="2:9">
      <c r="B3095" s="46"/>
      <c r="C3095" s="46"/>
      <c r="D3095" s="46"/>
      <c r="E3095" s="46"/>
      <c r="F3095" s="46"/>
      <c r="G3095" s="46"/>
      <c r="H3095" s="46"/>
      <c r="I3095" s="46"/>
    </row>
    <row r="3096" spans="2:9">
      <c r="B3096" s="46"/>
      <c r="C3096" s="46"/>
      <c r="D3096" s="46"/>
      <c r="E3096" s="46"/>
      <c r="F3096" s="46"/>
      <c r="G3096" s="46"/>
      <c r="H3096" s="46"/>
      <c r="I3096" s="46"/>
    </row>
    <row r="3097" spans="2:9">
      <c r="B3097" s="46"/>
      <c r="C3097" s="46"/>
      <c r="D3097" s="46"/>
      <c r="E3097" s="46"/>
      <c r="F3097" s="46"/>
      <c r="G3097" s="46"/>
      <c r="H3097" s="46"/>
      <c r="I3097" s="46"/>
    </row>
    <row r="3098" spans="2:9">
      <c r="B3098" s="46"/>
      <c r="C3098" s="46"/>
      <c r="D3098" s="46"/>
      <c r="E3098" s="46"/>
      <c r="F3098" s="46"/>
      <c r="G3098" s="46"/>
      <c r="H3098" s="46"/>
      <c r="I3098" s="46"/>
    </row>
    <row r="3099" spans="2:9">
      <c r="B3099" s="46"/>
      <c r="C3099" s="46"/>
      <c r="D3099" s="46"/>
      <c r="E3099" s="46"/>
      <c r="F3099" s="46"/>
      <c r="G3099" s="46"/>
      <c r="H3099" s="46"/>
      <c r="I3099" s="46"/>
    </row>
    <row r="3100" spans="2:9">
      <c r="B3100" s="46"/>
      <c r="C3100" s="46"/>
      <c r="D3100" s="46"/>
      <c r="E3100" s="46"/>
      <c r="F3100" s="46"/>
      <c r="G3100" s="46"/>
      <c r="H3100" s="46"/>
      <c r="I3100" s="46"/>
    </row>
    <row r="3101" spans="2:9">
      <c r="B3101" s="46"/>
      <c r="C3101" s="46"/>
      <c r="D3101" s="46"/>
      <c r="E3101" s="46"/>
      <c r="F3101" s="46"/>
      <c r="G3101" s="46"/>
      <c r="H3101" s="46"/>
      <c r="I3101" s="46"/>
    </row>
    <row r="3102" spans="2:9">
      <c r="B3102" s="46"/>
      <c r="C3102" s="46"/>
      <c r="D3102" s="46"/>
      <c r="E3102" s="46"/>
      <c r="F3102" s="46"/>
      <c r="G3102" s="46"/>
      <c r="H3102" s="46"/>
      <c r="I3102" s="46"/>
    </row>
    <row r="3103" spans="2:9">
      <c r="B3103" s="46"/>
      <c r="C3103" s="46"/>
      <c r="D3103" s="46"/>
      <c r="E3103" s="46"/>
      <c r="F3103" s="46"/>
      <c r="G3103" s="46"/>
      <c r="H3103" s="46"/>
      <c r="I3103" s="46"/>
    </row>
    <row r="3104" spans="2:9">
      <c r="B3104" s="46"/>
      <c r="C3104" s="46"/>
      <c r="D3104" s="46"/>
      <c r="E3104" s="46"/>
      <c r="F3104" s="46"/>
      <c r="G3104" s="46"/>
      <c r="H3104" s="46"/>
      <c r="I3104" s="46"/>
    </row>
    <row r="3105" spans="2:9">
      <c r="B3105" s="46"/>
      <c r="C3105" s="46"/>
      <c r="D3105" s="46"/>
      <c r="E3105" s="46"/>
      <c r="F3105" s="46"/>
      <c r="G3105" s="46"/>
      <c r="H3105" s="46"/>
      <c r="I3105" s="46"/>
    </row>
    <row r="3106" spans="2:9">
      <c r="B3106" s="46"/>
      <c r="C3106" s="46"/>
      <c r="D3106" s="46"/>
      <c r="E3106" s="46"/>
      <c r="F3106" s="46"/>
      <c r="G3106" s="46"/>
      <c r="H3106" s="46"/>
      <c r="I3106" s="46"/>
    </row>
    <row r="3107" spans="2:9">
      <c r="B3107" s="46"/>
      <c r="C3107" s="46"/>
      <c r="D3107" s="46"/>
      <c r="E3107" s="46"/>
      <c r="F3107" s="46"/>
      <c r="G3107" s="46"/>
      <c r="H3107" s="46"/>
      <c r="I3107" s="46"/>
    </row>
    <row r="3108" spans="2:9">
      <c r="B3108" s="46"/>
      <c r="C3108" s="46"/>
      <c r="D3108" s="46"/>
      <c r="E3108" s="46"/>
      <c r="F3108" s="46"/>
      <c r="G3108" s="46"/>
      <c r="H3108" s="46"/>
      <c r="I3108" s="46"/>
    </row>
    <row r="3109" spans="2:9">
      <c r="B3109" s="46"/>
      <c r="C3109" s="46"/>
      <c r="D3109" s="46"/>
      <c r="E3109" s="46"/>
      <c r="F3109" s="46"/>
      <c r="G3109" s="46"/>
      <c r="H3109" s="46"/>
      <c r="I3109" s="46"/>
    </row>
    <row r="3110" spans="2:9">
      <c r="B3110" s="46"/>
      <c r="C3110" s="46"/>
      <c r="D3110" s="46"/>
      <c r="E3110" s="46"/>
      <c r="F3110" s="46"/>
      <c r="G3110" s="46"/>
      <c r="H3110" s="46"/>
      <c r="I3110" s="46"/>
    </row>
    <row r="3111" spans="2:9">
      <c r="B3111" s="46"/>
      <c r="C3111" s="46"/>
      <c r="D3111" s="46"/>
      <c r="E3111" s="46"/>
      <c r="F3111" s="46"/>
      <c r="G3111" s="46"/>
      <c r="H3111" s="46"/>
      <c r="I3111" s="46"/>
    </row>
    <row r="3112" spans="2:9">
      <c r="B3112" s="46"/>
      <c r="C3112" s="46"/>
      <c r="D3112" s="46"/>
      <c r="E3112" s="46"/>
      <c r="F3112" s="46"/>
      <c r="G3112" s="46"/>
      <c r="H3112" s="46"/>
      <c r="I3112" s="46"/>
    </row>
    <row r="3113" spans="2:9">
      <c r="B3113" s="46"/>
      <c r="C3113" s="46"/>
      <c r="D3113" s="46"/>
      <c r="E3113" s="46"/>
      <c r="F3113" s="46"/>
      <c r="G3113" s="46"/>
      <c r="H3113" s="46"/>
      <c r="I3113" s="46"/>
    </row>
    <row r="3114" spans="2:9">
      <c r="B3114" s="46"/>
      <c r="C3114" s="46"/>
      <c r="D3114" s="46"/>
      <c r="E3114" s="46"/>
      <c r="F3114" s="46"/>
      <c r="G3114" s="46"/>
      <c r="H3114" s="46"/>
      <c r="I3114" s="46"/>
    </row>
    <row r="3115" spans="2:9">
      <c r="B3115" s="46"/>
      <c r="C3115" s="46"/>
      <c r="D3115" s="46"/>
      <c r="E3115" s="46"/>
      <c r="F3115" s="46"/>
      <c r="G3115" s="46"/>
      <c r="H3115" s="46"/>
      <c r="I3115" s="46"/>
    </row>
    <row r="3116" spans="2:9">
      <c r="B3116" s="46"/>
      <c r="C3116" s="46"/>
      <c r="D3116" s="46"/>
      <c r="E3116" s="46"/>
      <c r="F3116" s="46"/>
      <c r="G3116" s="46"/>
      <c r="H3116" s="46"/>
      <c r="I3116" s="46"/>
    </row>
    <row r="3117" spans="2:9">
      <c r="B3117" s="46"/>
      <c r="C3117" s="46"/>
      <c r="D3117" s="46"/>
      <c r="E3117" s="46"/>
      <c r="F3117" s="46"/>
      <c r="G3117" s="46"/>
      <c r="H3117" s="46"/>
      <c r="I3117" s="46"/>
    </row>
    <row r="3118" spans="2:9">
      <c r="B3118" s="46"/>
      <c r="C3118" s="46"/>
      <c r="D3118" s="46"/>
      <c r="E3118" s="46"/>
      <c r="F3118" s="46"/>
      <c r="G3118" s="46"/>
      <c r="H3118" s="46"/>
      <c r="I3118" s="46"/>
    </row>
    <row r="3119" spans="2:9">
      <c r="B3119" s="46"/>
      <c r="C3119" s="46"/>
      <c r="D3119" s="46"/>
      <c r="E3119" s="46"/>
      <c r="F3119" s="46"/>
      <c r="G3119" s="46"/>
      <c r="H3119" s="46"/>
      <c r="I3119" s="46"/>
    </row>
    <row r="3120" spans="2:9">
      <c r="B3120" s="46"/>
      <c r="C3120" s="46"/>
      <c r="D3120" s="46"/>
      <c r="E3120" s="46"/>
      <c r="F3120" s="46"/>
      <c r="G3120" s="46"/>
      <c r="H3120" s="46"/>
      <c r="I3120" s="46"/>
    </row>
    <row r="3121" spans="2:9">
      <c r="B3121" s="46"/>
      <c r="C3121" s="46"/>
      <c r="D3121" s="46"/>
      <c r="E3121" s="46"/>
      <c r="F3121" s="46"/>
      <c r="G3121" s="46"/>
      <c r="H3121" s="46"/>
      <c r="I3121" s="46"/>
    </row>
    <row r="3122" spans="2:9">
      <c r="B3122" s="46"/>
      <c r="C3122" s="46"/>
      <c r="D3122" s="46"/>
      <c r="E3122" s="46"/>
      <c r="F3122" s="46"/>
      <c r="G3122" s="46"/>
      <c r="H3122" s="46"/>
      <c r="I3122" s="46"/>
    </row>
    <row r="3123" spans="2:9">
      <c r="B3123" s="46"/>
      <c r="C3123" s="46"/>
      <c r="D3123" s="46"/>
      <c r="E3123" s="46"/>
      <c r="F3123" s="46"/>
      <c r="G3123" s="46"/>
      <c r="H3123" s="46"/>
      <c r="I3123" s="46"/>
    </row>
    <row r="3124" spans="2:9">
      <c r="B3124" s="46"/>
      <c r="C3124" s="46"/>
      <c r="D3124" s="46"/>
      <c r="E3124" s="46"/>
      <c r="F3124" s="46"/>
      <c r="G3124" s="46"/>
      <c r="H3124" s="46"/>
      <c r="I3124" s="46"/>
    </row>
    <row r="3125" spans="2:9">
      <c r="B3125" s="46"/>
      <c r="C3125" s="46"/>
      <c r="D3125" s="46"/>
      <c r="E3125" s="46"/>
      <c r="F3125" s="46"/>
      <c r="G3125" s="46"/>
      <c r="H3125" s="46"/>
      <c r="I3125" s="46"/>
    </row>
    <row r="3126" spans="2:9">
      <c r="B3126" s="46"/>
      <c r="C3126" s="46"/>
      <c r="D3126" s="46"/>
      <c r="E3126" s="46"/>
      <c r="F3126" s="46"/>
      <c r="G3126" s="46"/>
      <c r="H3126" s="46"/>
      <c r="I3126" s="46"/>
    </row>
    <row r="3127" spans="2:9">
      <c r="B3127" s="46"/>
      <c r="C3127" s="46"/>
      <c r="D3127" s="46"/>
      <c r="E3127" s="46"/>
      <c r="F3127" s="46"/>
      <c r="G3127" s="46"/>
      <c r="H3127" s="46"/>
      <c r="I3127" s="46"/>
    </row>
    <row r="3128" spans="2:9">
      <c r="B3128" s="46"/>
      <c r="C3128" s="46"/>
      <c r="D3128" s="46"/>
      <c r="E3128" s="46"/>
      <c r="F3128" s="46"/>
      <c r="G3128" s="46"/>
      <c r="H3128" s="46"/>
      <c r="I3128" s="46"/>
    </row>
    <row r="3129" spans="2:9">
      <c r="B3129" s="46"/>
      <c r="C3129" s="46"/>
      <c r="D3129" s="46"/>
      <c r="E3129" s="46"/>
      <c r="F3129" s="46"/>
      <c r="G3129" s="46"/>
      <c r="H3129" s="46"/>
      <c r="I3129" s="46"/>
    </row>
    <row r="3130" spans="2:9">
      <c r="B3130" s="46"/>
      <c r="C3130" s="46"/>
      <c r="D3130" s="46"/>
      <c r="E3130" s="46"/>
      <c r="F3130" s="46"/>
      <c r="G3130" s="46"/>
      <c r="H3130" s="46"/>
      <c r="I3130" s="46"/>
    </row>
    <row r="3131" spans="2:9">
      <c r="B3131" s="46"/>
      <c r="C3131" s="46"/>
      <c r="D3131" s="46"/>
      <c r="E3131" s="46"/>
      <c r="F3131" s="46"/>
      <c r="G3131" s="46"/>
      <c r="H3131" s="46"/>
      <c r="I3131" s="46"/>
    </row>
    <row r="3132" spans="2:9">
      <c r="B3132" s="46"/>
      <c r="C3132" s="46"/>
      <c r="D3132" s="46"/>
      <c r="E3132" s="46"/>
      <c r="F3132" s="46"/>
      <c r="G3132" s="46"/>
      <c r="H3132" s="46"/>
      <c r="I3132" s="46"/>
    </row>
    <row r="3133" spans="2:9">
      <c r="B3133" s="46"/>
      <c r="C3133" s="46"/>
      <c r="D3133" s="46"/>
      <c r="E3133" s="46"/>
      <c r="F3133" s="46"/>
      <c r="G3133" s="46"/>
      <c r="H3133" s="46"/>
      <c r="I3133" s="46"/>
    </row>
    <row r="3134" spans="2:9">
      <c r="B3134" s="46"/>
      <c r="C3134" s="46"/>
      <c r="D3134" s="46"/>
      <c r="E3134" s="46"/>
      <c r="F3134" s="46"/>
      <c r="G3134" s="46"/>
      <c r="H3134" s="46"/>
      <c r="I3134" s="46"/>
    </row>
    <row r="3135" spans="2:9">
      <c r="B3135" s="46"/>
      <c r="C3135" s="46"/>
      <c r="D3135" s="46"/>
      <c r="E3135" s="46"/>
      <c r="F3135" s="46"/>
      <c r="G3135" s="46"/>
      <c r="H3135" s="46"/>
      <c r="I3135" s="46"/>
    </row>
    <row r="3136" spans="2:9">
      <c r="B3136" s="46"/>
      <c r="C3136" s="46"/>
      <c r="D3136" s="46"/>
      <c r="E3136" s="46"/>
      <c r="F3136" s="46"/>
      <c r="G3136" s="46"/>
      <c r="H3136" s="46"/>
      <c r="I3136" s="46"/>
    </row>
    <row r="3137" spans="2:9">
      <c r="B3137" s="46"/>
      <c r="C3137" s="46"/>
      <c r="D3137" s="46"/>
      <c r="E3137" s="46"/>
      <c r="F3137" s="46"/>
      <c r="G3137" s="46"/>
      <c r="H3137" s="46"/>
      <c r="I3137" s="46"/>
    </row>
    <row r="3138" spans="2:9">
      <c r="B3138" s="46"/>
      <c r="C3138" s="46"/>
      <c r="D3138" s="46"/>
      <c r="E3138" s="46"/>
      <c r="F3138" s="46"/>
      <c r="G3138" s="46"/>
      <c r="H3138" s="46"/>
      <c r="I3138" s="46"/>
    </row>
    <row r="3139" spans="2:9">
      <c r="B3139" s="46"/>
      <c r="C3139" s="46"/>
      <c r="D3139" s="46"/>
      <c r="E3139" s="46"/>
      <c r="F3139" s="46"/>
      <c r="G3139" s="46"/>
      <c r="H3139" s="46"/>
      <c r="I3139" s="46"/>
    </row>
    <row r="3140" spans="2:9">
      <c r="B3140" s="46"/>
      <c r="C3140" s="46"/>
      <c r="D3140" s="46"/>
      <c r="E3140" s="46"/>
      <c r="F3140" s="46"/>
      <c r="G3140" s="46"/>
      <c r="H3140" s="46"/>
      <c r="I3140" s="46"/>
    </row>
    <row r="3141" spans="2:9">
      <c r="B3141" s="46"/>
      <c r="C3141" s="46"/>
      <c r="D3141" s="46"/>
      <c r="E3141" s="46"/>
      <c r="F3141" s="46"/>
      <c r="G3141" s="46"/>
      <c r="H3141" s="46"/>
      <c r="I3141" s="46"/>
    </row>
    <row r="3142" spans="2:9">
      <c r="B3142" s="46"/>
      <c r="C3142" s="46"/>
      <c r="D3142" s="46"/>
      <c r="E3142" s="46"/>
      <c r="F3142" s="46"/>
      <c r="G3142" s="46"/>
      <c r="H3142" s="46"/>
      <c r="I3142" s="46"/>
    </row>
    <row r="3143" spans="2:9">
      <c r="B3143" s="46"/>
      <c r="C3143" s="46"/>
      <c r="D3143" s="46"/>
      <c r="E3143" s="46"/>
      <c r="F3143" s="46"/>
      <c r="G3143" s="46"/>
      <c r="H3143" s="46"/>
      <c r="I3143" s="46"/>
    </row>
    <row r="3144" spans="2:9">
      <c r="B3144" s="46"/>
      <c r="C3144" s="46"/>
      <c r="D3144" s="46"/>
      <c r="E3144" s="46"/>
      <c r="F3144" s="46"/>
      <c r="G3144" s="46"/>
      <c r="H3144" s="46"/>
      <c r="I3144" s="46"/>
    </row>
    <row r="3145" spans="2:9">
      <c r="B3145" s="46"/>
      <c r="C3145" s="46"/>
      <c r="D3145" s="46"/>
      <c r="E3145" s="46"/>
      <c r="F3145" s="46"/>
      <c r="G3145" s="46"/>
      <c r="H3145" s="46"/>
      <c r="I3145" s="46"/>
    </row>
    <row r="3146" spans="2:9">
      <c r="B3146" s="46"/>
      <c r="C3146" s="46"/>
      <c r="D3146" s="46"/>
      <c r="E3146" s="46"/>
      <c r="F3146" s="46"/>
      <c r="G3146" s="46"/>
      <c r="H3146" s="46"/>
      <c r="I3146" s="46"/>
    </row>
    <row r="3147" spans="2:9">
      <c r="B3147" s="46"/>
      <c r="C3147" s="46"/>
      <c r="D3147" s="46"/>
      <c r="E3147" s="46"/>
      <c r="F3147" s="46"/>
      <c r="G3147" s="46"/>
      <c r="H3147" s="46"/>
      <c r="I3147" s="46"/>
    </row>
    <row r="3148" spans="2:9">
      <c r="B3148" s="46"/>
      <c r="C3148" s="46"/>
      <c r="D3148" s="46"/>
      <c r="E3148" s="46"/>
      <c r="F3148" s="46"/>
      <c r="G3148" s="46"/>
      <c r="H3148" s="46"/>
      <c r="I3148" s="46"/>
    </row>
    <row r="3149" spans="2:9">
      <c r="B3149" s="46"/>
      <c r="C3149" s="46"/>
      <c r="D3149" s="46"/>
      <c r="E3149" s="46"/>
      <c r="F3149" s="46"/>
      <c r="G3149" s="46"/>
      <c r="H3149" s="46"/>
      <c r="I3149" s="46"/>
    </row>
    <row r="3150" spans="2:9">
      <c r="B3150" s="46"/>
      <c r="C3150" s="46"/>
      <c r="D3150" s="46"/>
      <c r="E3150" s="46"/>
      <c r="F3150" s="46"/>
      <c r="G3150" s="46"/>
      <c r="H3150" s="46"/>
      <c r="I3150" s="46"/>
    </row>
    <row r="3151" spans="2:9">
      <c r="B3151" s="46"/>
      <c r="C3151" s="46"/>
      <c r="D3151" s="46"/>
      <c r="E3151" s="46"/>
      <c r="F3151" s="46"/>
      <c r="G3151" s="46"/>
      <c r="H3151" s="46"/>
      <c r="I3151" s="46"/>
    </row>
    <row r="3152" spans="2:9">
      <c r="B3152" s="46"/>
      <c r="C3152" s="46"/>
      <c r="D3152" s="46"/>
      <c r="E3152" s="46"/>
      <c r="F3152" s="46"/>
      <c r="G3152" s="46"/>
      <c r="H3152" s="46"/>
      <c r="I3152" s="46"/>
    </row>
    <row r="3153" spans="2:9">
      <c r="B3153" s="46"/>
      <c r="C3153" s="46"/>
      <c r="D3153" s="46"/>
      <c r="E3153" s="46"/>
      <c r="F3153" s="46"/>
      <c r="G3153" s="46"/>
      <c r="H3153" s="46"/>
      <c r="I3153" s="46"/>
    </row>
    <row r="3154" spans="2:9">
      <c r="B3154" s="46"/>
      <c r="C3154" s="46"/>
      <c r="D3154" s="46"/>
      <c r="E3154" s="46"/>
      <c r="F3154" s="46"/>
      <c r="G3154" s="46"/>
      <c r="H3154" s="46"/>
      <c r="I3154" s="46"/>
    </row>
    <row r="3155" spans="2:9">
      <c r="B3155" s="46"/>
      <c r="C3155" s="46"/>
      <c r="D3155" s="46"/>
      <c r="E3155" s="46"/>
      <c r="F3155" s="46"/>
      <c r="G3155" s="46"/>
      <c r="H3155" s="46"/>
      <c r="I3155" s="46"/>
    </row>
    <row r="3156" spans="2:9">
      <c r="B3156" s="46"/>
      <c r="C3156" s="46"/>
      <c r="D3156" s="46"/>
      <c r="E3156" s="46"/>
      <c r="F3156" s="46"/>
      <c r="G3156" s="46"/>
      <c r="H3156" s="46"/>
      <c r="I3156" s="46"/>
    </row>
    <row r="3157" spans="2:9">
      <c r="B3157" s="46"/>
      <c r="C3157" s="46"/>
      <c r="D3157" s="46"/>
      <c r="E3157" s="46"/>
      <c r="F3157" s="46"/>
      <c r="G3157" s="46"/>
      <c r="H3157" s="46"/>
      <c r="I3157" s="46"/>
    </row>
    <row r="3158" spans="2:9">
      <c r="B3158" s="46"/>
      <c r="C3158" s="46"/>
      <c r="D3158" s="46"/>
      <c r="E3158" s="46"/>
      <c r="F3158" s="46"/>
      <c r="G3158" s="46"/>
      <c r="H3158" s="46"/>
      <c r="I3158" s="46"/>
    </row>
    <row r="3159" spans="2:9">
      <c r="B3159" s="46"/>
      <c r="C3159" s="46"/>
      <c r="D3159" s="46"/>
      <c r="E3159" s="46"/>
      <c r="F3159" s="46"/>
      <c r="G3159" s="46"/>
      <c r="H3159" s="46"/>
      <c r="I3159" s="46"/>
    </row>
    <row r="3160" spans="2:9">
      <c r="B3160" s="46"/>
      <c r="C3160" s="46"/>
      <c r="D3160" s="46"/>
      <c r="E3160" s="46"/>
      <c r="F3160" s="46"/>
      <c r="G3160" s="46"/>
      <c r="H3160" s="46"/>
      <c r="I3160" s="46"/>
    </row>
    <row r="3161" spans="2:9">
      <c r="B3161" s="46"/>
      <c r="C3161" s="46"/>
      <c r="D3161" s="46"/>
      <c r="E3161" s="46"/>
      <c r="F3161" s="46"/>
      <c r="G3161" s="46"/>
      <c r="H3161" s="46"/>
      <c r="I3161" s="46"/>
    </row>
    <row r="3162" spans="2:9">
      <c r="B3162" s="46"/>
      <c r="C3162" s="46"/>
      <c r="D3162" s="46"/>
      <c r="E3162" s="46"/>
      <c r="F3162" s="46"/>
      <c r="G3162" s="46"/>
      <c r="H3162" s="46"/>
      <c r="I3162" s="46"/>
    </row>
    <row r="3163" spans="2:9">
      <c r="B3163" s="46"/>
      <c r="C3163" s="46"/>
      <c r="D3163" s="46"/>
      <c r="E3163" s="46"/>
      <c r="F3163" s="46"/>
      <c r="G3163" s="46"/>
      <c r="H3163" s="46"/>
      <c r="I3163" s="46"/>
    </row>
    <row r="3164" spans="2:9">
      <c r="B3164" s="46"/>
      <c r="C3164" s="46"/>
      <c r="D3164" s="46"/>
      <c r="E3164" s="46"/>
      <c r="F3164" s="46"/>
      <c r="G3164" s="46"/>
      <c r="H3164" s="46"/>
      <c r="I3164" s="46"/>
    </row>
    <row r="3165" spans="2:9">
      <c r="B3165" s="46"/>
      <c r="C3165" s="46"/>
      <c r="D3165" s="46"/>
      <c r="E3165" s="46"/>
      <c r="F3165" s="46"/>
      <c r="G3165" s="46"/>
      <c r="H3165" s="46"/>
      <c r="I3165" s="46"/>
    </row>
    <row r="3166" spans="2:9">
      <c r="B3166" s="46"/>
      <c r="C3166" s="46"/>
      <c r="D3166" s="46"/>
      <c r="E3166" s="46"/>
      <c r="F3166" s="46"/>
      <c r="G3166" s="46"/>
      <c r="H3166" s="46"/>
      <c r="I3166" s="46"/>
    </row>
    <row r="3167" spans="2:9">
      <c r="B3167" s="46"/>
      <c r="C3167" s="46"/>
      <c r="D3167" s="46"/>
      <c r="E3167" s="46"/>
      <c r="F3167" s="46"/>
      <c r="G3167" s="46"/>
      <c r="H3167" s="46"/>
      <c r="I3167" s="46"/>
    </row>
    <row r="3168" spans="2:9">
      <c r="B3168" s="46"/>
      <c r="C3168" s="46"/>
      <c r="D3168" s="46"/>
      <c r="E3168" s="46"/>
      <c r="F3168" s="46"/>
      <c r="G3168" s="46"/>
      <c r="H3168" s="46"/>
      <c r="I3168" s="46"/>
    </row>
    <row r="3169" spans="2:9">
      <c r="B3169" s="46"/>
      <c r="C3169" s="46"/>
      <c r="D3169" s="46"/>
      <c r="E3169" s="46"/>
      <c r="F3169" s="46"/>
      <c r="G3169" s="46"/>
      <c r="H3169" s="46"/>
      <c r="I3169" s="46"/>
    </row>
    <row r="3170" spans="2:9">
      <c r="B3170" s="46"/>
      <c r="C3170" s="46"/>
      <c r="D3170" s="46"/>
      <c r="E3170" s="46"/>
      <c r="F3170" s="46"/>
      <c r="G3170" s="46"/>
      <c r="H3170" s="46"/>
      <c r="I3170" s="46"/>
    </row>
    <row r="3171" spans="2:9">
      <c r="B3171" s="46"/>
      <c r="C3171" s="46"/>
      <c r="D3171" s="46"/>
      <c r="E3171" s="46"/>
      <c r="F3171" s="46"/>
      <c r="G3171" s="46"/>
      <c r="H3171" s="46"/>
      <c r="I3171" s="46"/>
    </row>
    <row r="3172" spans="2:9">
      <c r="B3172" s="46"/>
      <c r="C3172" s="46"/>
      <c r="D3172" s="46"/>
      <c r="E3172" s="46"/>
      <c r="F3172" s="46"/>
      <c r="G3172" s="46"/>
      <c r="H3172" s="46"/>
      <c r="I3172" s="46"/>
    </row>
    <row r="3173" spans="2:9">
      <c r="B3173" s="46"/>
      <c r="C3173" s="46"/>
      <c r="D3173" s="46"/>
      <c r="E3173" s="46"/>
      <c r="F3173" s="46"/>
      <c r="G3173" s="46"/>
      <c r="H3173" s="46"/>
      <c r="I3173" s="46"/>
    </row>
    <row r="3174" spans="2:9">
      <c r="B3174" s="46"/>
      <c r="C3174" s="46"/>
      <c r="D3174" s="46"/>
      <c r="E3174" s="46"/>
      <c r="F3174" s="46"/>
      <c r="G3174" s="46"/>
      <c r="H3174" s="46"/>
      <c r="I3174" s="46"/>
    </row>
    <row r="3175" spans="2:9">
      <c r="B3175" s="46"/>
      <c r="C3175" s="46"/>
      <c r="D3175" s="46"/>
      <c r="E3175" s="46"/>
      <c r="F3175" s="46"/>
      <c r="G3175" s="46"/>
      <c r="H3175" s="46"/>
      <c r="I3175" s="46"/>
    </row>
    <row r="3176" spans="2:9">
      <c r="B3176" s="46"/>
      <c r="C3176" s="46"/>
      <c r="D3176" s="46"/>
      <c r="E3176" s="46"/>
      <c r="F3176" s="46"/>
      <c r="G3176" s="46"/>
      <c r="H3176" s="46"/>
      <c r="I3176" s="46"/>
    </row>
    <row r="3177" spans="2:9">
      <c r="B3177" s="46"/>
      <c r="C3177" s="46"/>
      <c r="D3177" s="46"/>
      <c r="E3177" s="46"/>
      <c r="F3177" s="46"/>
      <c r="G3177" s="46"/>
      <c r="H3177" s="46"/>
      <c r="I3177" s="46"/>
    </row>
    <row r="3178" spans="2:9">
      <c r="B3178" s="46"/>
      <c r="C3178" s="46"/>
      <c r="D3178" s="46"/>
      <c r="E3178" s="46"/>
      <c r="F3178" s="46"/>
      <c r="G3178" s="46"/>
      <c r="H3178" s="46"/>
      <c r="I3178" s="46"/>
    </row>
    <row r="3179" spans="2:9">
      <c r="B3179" s="46"/>
      <c r="C3179" s="46"/>
      <c r="D3179" s="46"/>
      <c r="E3179" s="46"/>
      <c r="F3179" s="46"/>
      <c r="G3179" s="46"/>
      <c r="H3179" s="46"/>
      <c r="I3179" s="46"/>
    </row>
    <row r="3180" spans="2:9">
      <c r="B3180" s="46"/>
      <c r="C3180" s="46"/>
      <c r="D3180" s="46"/>
      <c r="E3180" s="46"/>
      <c r="F3180" s="46"/>
      <c r="G3180" s="46"/>
      <c r="H3180" s="46"/>
      <c r="I3180" s="46"/>
    </row>
    <row r="3181" spans="2:9">
      <c r="B3181" s="46"/>
      <c r="C3181" s="46"/>
      <c r="D3181" s="46"/>
      <c r="E3181" s="46"/>
      <c r="F3181" s="46"/>
      <c r="G3181" s="46"/>
      <c r="H3181" s="46"/>
      <c r="I3181" s="46"/>
    </row>
    <row r="3182" spans="2:9">
      <c r="B3182" s="46"/>
      <c r="C3182" s="46"/>
      <c r="D3182" s="46"/>
      <c r="E3182" s="46"/>
      <c r="F3182" s="46"/>
      <c r="G3182" s="46"/>
      <c r="H3182" s="46"/>
      <c r="I3182" s="46"/>
    </row>
    <row r="3183" spans="2:9">
      <c r="B3183" s="46"/>
      <c r="C3183" s="46"/>
      <c r="D3183" s="46"/>
      <c r="E3183" s="46"/>
      <c r="F3183" s="46"/>
      <c r="G3183" s="46"/>
      <c r="H3183" s="46"/>
      <c r="I3183" s="46"/>
    </row>
    <row r="3184" spans="2:9">
      <c r="B3184" s="46"/>
      <c r="C3184" s="46"/>
      <c r="D3184" s="46"/>
      <c r="E3184" s="46"/>
      <c r="F3184" s="46"/>
      <c r="G3184" s="46"/>
      <c r="H3184" s="46"/>
      <c r="I3184" s="46"/>
    </row>
    <row r="3185" spans="2:9">
      <c r="B3185" s="46"/>
      <c r="C3185" s="46"/>
      <c r="D3185" s="46"/>
      <c r="E3185" s="46"/>
      <c r="F3185" s="46"/>
      <c r="G3185" s="46"/>
      <c r="H3185" s="46"/>
      <c r="I3185" s="46"/>
    </row>
    <row r="3186" spans="2:9">
      <c r="B3186" s="46"/>
      <c r="C3186" s="46"/>
      <c r="D3186" s="46"/>
      <c r="E3186" s="46"/>
      <c r="F3186" s="46"/>
      <c r="G3186" s="46"/>
      <c r="H3186" s="46"/>
      <c r="I3186" s="46"/>
    </row>
    <row r="3187" spans="2:9">
      <c r="B3187" s="46"/>
      <c r="C3187" s="46"/>
      <c r="D3187" s="46"/>
      <c r="E3187" s="46"/>
      <c r="F3187" s="46"/>
      <c r="G3187" s="46"/>
      <c r="H3187" s="46"/>
      <c r="I3187" s="46"/>
    </row>
    <row r="3188" spans="2:9">
      <c r="B3188" s="46"/>
      <c r="C3188" s="46"/>
      <c r="D3188" s="46"/>
      <c r="E3188" s="46"/>
      <c r="F3188" s="46"/>
      <c r="G3188" s="46"/>
      <c r="H3188" s="46"/>
      <c r="I3188" s="46"/>
    </row>
    <row r="3189" spans="2:9">
      <c r="B3189" s="46"/>
      <c r="C3189" s="46"/>
      <c r="D3189" s="46"/>
      <c r="E3189" s="46"/>
      <c r="F3189" s="46"/>
      <c r="G3189" s="46"/>
      <c r="H3189" s="46"/>
      <c r="I3189" s="46"/>
    </row>
    <row r="3190" spans="2:9">
      <c r="B3190" s="46"/>
      <c r="C3190" s="46"/>
      <c r="D3190" s="46"/>
      <c r="E3190" s="46"/>
      <c r="F3190" s="46"/>
      <c r="G3190" s="46"/>
      <c r="H3190" s="46"/>
      <c r="I3190" s="46"/>
    </row>
    <row r="3191" spans="2:9">
      <c r="B3191" s="46"/>
      <c r="C3191" s="46"/>
      <c r="D3191" s="46"/>
      <c r="E3191" s="46"/>
      <c r="F3191" s="46"/>
      <c r="G3191" s="46"/>
      <c r="H3191" s="46"/>
      <c r="I3191" s="46"/>
    </row>
    <row r="3192" spans="2:9">
      <c r="B3192" s="46"/>
      <c r="C3192" s="46"/>
      <c r="D3192" s="46"/>
      <c r="E3192" s="46"/>
      <c r="F3192" s="46"/>
      <c r="G3192" s="46"/>
      <c r="H3192" s="46"/>
      <c r="I3192" s="46"/>
    </row>
    <row r="3193" spans="2:9">
      <c r="B3193" s="46"/>
      <c r="C3193" s="46"/>
      <c r="D3193" s="46"/>
      <c r="E3193" s="46"/>
      <c r="F3193" s="46"/>
      <c r="G3193" s="46"/>
      <c r="H3193" s="46"/>
      <c r="I3193" s="46"/>
    </row>
    <row r="3194" spans="2:9">
      <c r="B3194" s="46"/>
      <c r="C3194" s="46"/>
      <c r="D3194" s="46"/>
      <c r="E3194" s="46"/>
      <c r="F3194" s="46"/>
      <c r="G3194" s="46"/>
      <c r="H3194" s="46"/>
      <c r="I3194" s="46"/>
    </row>
    <row r="3195" spans="2:9">
      <c r="B3195" s="46"/>
      <c r="C3195" s="46"/>
      <c r="D3195" s="46"/>
      <c r="E3195" s="46"/>
      <c r="F3195" s="46"/>
      <c r="G3195" s="46"/>
      <c r="H3195" s="46"/>
      <c r="I3195" s="46"/>
    </row>
    <row r="3196" spans="2:9">
      <c r="B3196" s="46"/>
      <c r="C3196" s="46"/>
      <c r="D3196" s="46"/>
      <c r="E3196" s="46"/>
      <c r="F3196" s="46"/>
      <c r="G3196" s="46"/>
      <c r="H3196" s="46"/>
      <c r="I3196" s="46"/>
    </row>
    <row r="3197" spans="2:9">
      <c r="B3197" s="46"/>
      <c r="C3197" s="46"/>
      <c r="D3197" s="46"/>
      <c r="E3197" s="46"/>
      <c r="F3197" s="46"/>
      <c r="G3197" s="46"/>
      <c r="H3197" s="46"/>
      <c r="I3197" s="46"/>
    </row>
    <row r="3198" spans="2:9">
      <c r="B3198" s="46"/>
      <c r="C3198" s="46"/>
      <c r="D3198" s="46"/>
      <c r="E3198" s="46"/>
      <c r="F3198" s="46"/>
      <c r="G3198" s="46"/>
      <c r="H3198" s="46"/>
      <c r="I3198" s="46"/>
    </row>
    <row r="3199" spans="2:9">
      <c r="B3199" s="46"/>
      <c r="C3199" s="46"/>
      <c r="D3199" s="46"/>
      <c r="E3199" s="46"/>
      <c r="F3199" s="46"/>
      <c r="G3199" s="46"/>
      <c r="H3199" s="46"/>
      <c r="I3199" s="46"/>
    </row>
    <row r="3200" spans="2:9">
      <c r="B3200" s="46"/>
      <c r="C3200" s="46"/>
      <c r="D3200" s="46"/>
      <c r="E3200" s="46"/>
      <c r="F3200" s="46"/>
      <c r="G3200" s="46"/>
      <c r="H3200" s="46"/>
      <c r="I3200" s="46"/>
    </row>
    <row r="3201" spans="2:9">
      <c r="B3201" s="46"/>
      <c r="C3201" s="46"/>
      <c r="D3201" s="46"/>
      <c r="E3201" s="46"/>
      <c r="F3201" s="46"/>
      <c r="G3201" s="46"/>
      <c r="H3201" s="46"/>
      <c r="I3201" s="46"/>
    </row>
    <row r="3202" spans="2:9">
      <c r="B3202" s="46"/>
      <c r="C3202" s="46"/>
      <c r="D3202" s="46"/>
      <c r="E3202" s="46"/>
      <c r="F3202" s="46"/>
      <c r="G3202" s="46"/>
      <c r="H3202" s="46"/>
      <c r="I3202" s="46"/>
    </row>
    <row r="3203" spans="2:9">
      <c r="B3203" s="46"/>
      <c r="C3203" s="46"/>
      <c r="D3203" s="46"/>
      <c r="E3203" s="46"/>
      <c r="F3203" s="46"/>
      <c r="G3203" s="46"/>
      <c r="H3203" s="46"/>
      <c r="I3203" s="46"/>
    </row>
    <row r="3204" spans="2:9">
      <c r="B3204" s="46"/>
      <c r="C3204" s="46"/>
      <c r="D3204" s="46"/>
      <c r="E3204" s="46"/>
      <c r="F3204" s="46"/>
      <c r="G3204" s="46"/>
      <c r="H3204" s="46"/>
      <c r="I3204" s="46"/>
    </row>
    <row r="3205" spans="2:9">
      <c r="B3205" s="46"/>
      <c r="C3205" s="46"/>
      <c r="D3205" s="46"/>
      <c r="E3205" s="46"/>
      <c r="F3205" s="46"/>
      <c r="G3205" s="46"/>
      <c r="H3205" s="46"/>
      <c r="I3205" s="46"/>
    </row>
    <row r="3206" spans="2:9">
      <c r="B3206" s="46"/>
      <c r="C3206" s="46"/>
      <c r="D3206" s="46"/>
      <c r="E3206" s="46"/>
      <c r="F3206" s="46"/>
      <c r="G3206" s="46"/>
      <c r="H3206" s="46"/>
      <c r="I3206" s="46"/>
    </row>
    <row r="3207" spans="2:9">
      <c r="B3207" s="46"/>
      <c r="C3207" s="46"/>
      <c r="D3207" s="46"/>
      <c r="E3207" s="46"/>
      <c r="F3207" s="46"/>
      <c r="G3207" s="46"/>
      <c r="H3207" s="46"/>
      <c r="I3207" s="46"/>
    </row>
    <row r="3208" spans="2:9">
      <c r="B3208" s="46"/>
      <c r="C3208" s="46"/>
      <c r="D3208" s="46"/>
      <c r="E3208" s="46"/>
      <c r="F3208" s="46"/>
      <c r="G3208" s="46"/>
      <c r="H3208" s="46"/>
      <c r="I3208" s="46"/>
    </row>
    <row r="3209" spans="2:9">
      <c r="B3209" s="46"/>
      <c r="C3209" s="46"/>
      <c r="D3209" s="46"/>
      <c r="E3209" s="46"/>
      <c r="F3209" s="46"/>
      <c r="G3209" s="46"/>
      <c r="H3209" s="46"/>
      <c r="I3209" s="46"/>
    </row>
    <row r="3210" spans="2:9">
      <c r="B3210" s="46"/>
      <c r="C3210" s="46"/>
      <c r="D3210" s="46"/>
      <c r="E3210" s="46"/>
      <c r="F3210" s="46"/>
      <c r="G3210" s="46"/>
      <c r="H3210" s="46"/>
      <c r="I3210" s="46"/>
    </row>
    <row r="3211" spans="2:9">
      <c r="B3211" s="46"/>
      <c r="C3211" s="46"/>
      <c r="D3211" s="46"/>
      <c r="E3211" s="46"/>
      <c r="F3211" s="46"/>
      <c r="G3211" s="46"/>
      <c r="H3211" s="46"/>
      <c r="I3211" s="46"/>
    </row>
    <row r="3212" spans="2:9">
      <c r="B3212" s="46"/>
      <c r="C3212" s="46"/>
      <c r="D3212" s="46"/>
      <c r="E3212" s="46"/>
      <c r="F3212" s="46"/>
      <c r="G3212" s="46"/>
      <c r="H3212" s="46"/>
      <c r="I3212" s="46"/>
    </row>
    <row r="3213" spans="2:9">
      <c r="B3213" s="46"/>
      <c r="C3213" s="46"/>
      <c r="D3213" s="46"/>
      <c r="E3213" s="46"/>
      <c r="F3213" s="46"/>
      <c r="G3213" s="46"/>
      <c r="H3213" s="46"/>
      <c r="I3213" s="46"/>
    </row>
    <row r="3214" spans="2:9">
      <c r="B3214" s="46"/>
      <c r="C3214" s="46"/>
      <c r="D3214" s="46"/>
      <c r="E3214" s="46"/>
      <c r="F3214" s="46"/>
      <c r="G3214" s="46"/>
      <c r="H3214" s="46"/>
      <c r="I3214" s="46"/>
    </row>
    <row r="3215" spans="2:9">
      <c r="B3215" s="46"/>
      <c r="C3215" s="46"/>
      <c r="D3215" s="46"/>
      <c r="E3215" s="46"/>
      <c r="F3215" s="46"/>
      <c r="G3215" s="46"/>
      <c r="H3215" s="46"/>
      <c r="I3215" s="46"/>
    </row>
    <row r="3216" spans="2:9">
      <c r="B3216" s="46"/>
      <c r="C3216" s="46"/>
      <c r="D3216" s="46"/>
      <c r="E3216" s="46"/>
      <c r="F3216" s="46"/>
      <c r="G3216" s="46"/>
      <c r="H3216" s="46"/>
      <c r="I3216" s="46"/>
    </row>
    <row r="3217" spans="2:9">
      <c r="B3217" s="46"/>
      <c r="C3217" s="46"/>
      <c r="D3217" s="46"/>
      <c r="E3217" s="46"/>
      <c r="F3217" s="46"/>
      <c r="G3217" s="46"/>
      <c r="H3217" s="46"/>
      <c r="I3217" s="46"/>
    </row>
    <row r="3218" spans="2:9">
      <c r="B3218" s="46"/>
      <c r="C3218" s="46"/>
      <c r="D3218" s="46"/>
      <c r="E3218" s="46"/>
      <c r="F3218" s="46"/>
      <c r="G3218" s="46"/>
      <c r="H3218" s="46"/>
      <c r="I3218" s="46"/>
    </row>
    <row r="3219" spans="2:9">
      <c r="B3219" s="46"/>
      <c r="C3219" s="46"/>
      <c r="D3219" s="46"/>
      <c r="E3219" s="46"/>
      <c r="F3219" s="46"/>
      <c r="G3219" s="46"/>
      <c r="H3219" s="46"/>
      <c r="I3219" s="46"/>
    </row>
    <row r="3220" spans="2:9">
      <c r="B3220" s="46"/>
      <c r="C3220" s="46"/>
      <c r="D3220" s="46"/>
      <c r="E3220" s="46"/>
      <c r="F3220" s="46"/>
      <c r="G3220" s="46"/>
      <c r="H3220" s="46"/>
      <c r="I3220" s="46"/>
    </row>
    <row r="3221" spans="2:9">
      <c r="B3221" s="46"/>
      <c r="C3221" s="46"/>
      <c r="D3221" s="46"/>
      <c r="E3221" s="46"/>
      <c r="F3221" s="46"/>
      <c r="G3221" s="46"/>
      <c r="H3221" s="46"/>
      <c r="I3221" s="46"/>
    </row>
    <row r="3222" spans="2:9">
      <c r="B3222" s="46"/>
      <c r="C3222" s="46"/>
      <c r="D3222" s="46"/>
      <c r="E3222" s="46"/>
      <c r="F3222" s="46"/>
      <c r="G3222" s="46"/>
      <c r="H3222" s="46"/>
      <c r="I3222" s="46"/>
    </row>
    <row r="3223" spans="2:9">
      <c r="B3223" s="46"/>
      <c r="C3223" s="46"/>
      <c r="D3223" s="46"/>
      <c r="E3223" s="46"/>
      <c r="F3223" s="46"/>
      <c r="G3223" s="46"/>
      <c r="H3223" s="46"/>
      <c r="I3223" s="46"/>
    </row>
    <row r="3224" spans="2:9">
      <c r="B3224" s="46"/>
      <c r="C3224" s="46"/>
      <c r="D3224" s="46"/>
      <c r="E3224" s="46"/>
      <c r="F3224" s="46"/>
      <c r="G3224" s="46"/>
      <c r="H3224" s="46"/>
      <c r="I3224" s="46"/>
    </row>
    <row r="3225" spans="2:9">
      <c r="B3225" s="46"/>
      <c r="C3225" s="46"/>
      <c r="D3225" s="46"/>
      <c r="E3225" s="46"/>
      <c r="F3225" s="46"/>
      <c r="G3225" s="46"/>
      <c r="H3225" s="46"/>
      <c r="I3225" s="46"/>
    </row>
    <row r="3226" spans="2:9">
      <c r="B3226" s="46"/>
      <c r="C3226" s="46"/>
      <c r="D3226" s="46"/>
      <c r="E3226" s="46"/>
      <c r="F3226" s="46"/>
      <c r="G3226" s="46"/>
      <c r="H3226" s="46"/>
      <c r="I3226" s="46"/>
    </row>
    <row r="3227" spans="2:9">
      <c r="B3227" s="46"/>
      <c r="C3227" s="46"/>
      <c r="D3227" s="46"/>
      <c r="E3227" s="46"/>
      <c r="F3227" s="46"/>
      <c r="G3227" s="46"/>
      <c r="H3227" s="46"/>
      <c r="I3227" s="46"/>
    </row>
    <row r="3228" spans="2:9">
      <c r="B3228" s="46"/>
      <c r="C3228" s="46"/>
      <c r="D3228" s="46"/>
      <c r="E3228" s="46"/>
      <c r="F3228" s="46"/>
      <c r="G3228" s="46"/>
      <c r="H3228" s="46"/>
      <c r="I3228" s="46"/>
    </row>
    <row r="3229" spans="2:9">
      <c r="B3229" s="46"/>
      <c r="C3229" s="46"/>
      <c r="D3229" s="46"/>
      <c r="E3229" s="46"/>
      <c r="F3229" s="46"/>
      <c r="G3229" s="46"/>
      <c r="H3229" s="46"/>
      <c r="I3229" s="46"/>
    </row>
    <row r="3230" spans="2:9">
      <c r="B3230" s="46"/>
      <c r="C3230" s="46"/>
      <c r="D3230" s="46"/>
      <c r="E3230" s="46"/>
      <c r="F3230" s="46"/>
      <c r="G3230" s="46"/>
      <c r="H3230" s="46"/>
      <c r="I3230" s="46"/>
    </row>
    <row r="3231" spans="2:9">
      <c r="B3231" s="46"/>
      <c r="C3231" s="46"/>
      <c r="D3231" s="46"/>
      <c r="E3231" s="46"/>
      <c r="F3231" s="46"/>
      <c r="G3231" s="46"/>
      <c r="H3231" s="46"/>
      <c r="I3231" s="46"/>
    </row>
    <row r="3232" spans="2:9">
      <c r="B3232" s="46"/>
      <c r="C3232" s="46"/>
      <c r="D3232" s="46"/>
      <c r="E3232" s="46"/>
      <c r="F3232" s="46"/>
      <c r="G3232" s="46"/>
      <c r="H3232" s="46"/>
      <c r="I3232" s="46"/>
    </row>
    <row r="3233" spans="2:9">
      <c r="B3233" s="46"/>
      <c r="C3233" s="46"/>
      <c r="D3233" s="46"/>
      <c r="E3233" s="46"/>
      <c r="F3233" s="46"/>
      <c r="G3233" s="46"/>
      <c r="H3233" s="46"/>
      <c r="I3233" s="46"/>
    </row>
    <row r="3234" spans="2:9">
      <c r="B3234" s="46"/>
      <c r="C3234" s="46"/>
      <c r="D3234" s="46"/>
      <c r="E3234" s="46"/>
      <c r="F3234" s="46"/>
      <c r="G3234" s="46"/>
      <c r="H3234" s="46"/>
      <c r="I3234" s="46"/>
    </row>
    <row r="3235" spans="2:9">
      <c r="B3235" s="46"/>
      <c r="C3235" s="46"/>
      <c r="D3235" s="46"/>
      <c r="E3235" s="46"/>
      <c r="F3235" s="46"/>
      <c r="G3235" s="46"/>
      <c r="H3235" s="46"/>
      <c r="I3235" s="46"/>
    </row>
    <row r="3236" spans="2:9">
      <c r="B3236" s="46"/>
      <c r="C3236" s="46"/>
      <c r="D3236" s="46"/>
      <c r="E3236" s="46"/>
      <c r="F3236" s="46"/>
      <c r="G3236" s="46"/>
      <c r="H3236" s="46"/>
      <c r="I3236" s="46"/>
    </row>
    <row r="3237" spans="2:9">
      <c r="B3237" s="46"/>
      <c r="C3237" s="46"/>
      <c r="D3237" s="46"/>
      <c r="E3237" s="46"/>
      <c r="F3237" s="46"/>
      <c r="G3237" s="46"/>
      <c r="H3237" s="46"/>
      <c r="I3237" s="46"/>
    </row>
    <row r="3238" spans="2:9">
      <c r="B3238" s="46"/>
      <c r="C3238" s="46"/>
      <c r="D3238" s="46"/>
      <c r="E3238" s="46"/>
      <c r="F3238" s="46"/>
      <c r="G3238" s="46"/>
      <c r="H3238" s="46"/>
      <c r="I3238" s="46"/>
    </row>
    <row r="3239" spans="2:9">
      <c r="B3239" s="46"/>
      <c r="C3239" s="46"/>
      <c r="D3239" s="46"/>
      <c r="E3239" s="46"/>
      <c r="F3239" s="46"/>
      <c r="G3239" s="46"/>
      <c r="H3239" s="46"/>
      <c r="I3239" s="46"/>
    </row>
    <row r="3240" spans="2:9">
      <c r="B3240" s="46"/>
      <c r="C3240" s="46"/>
      <c r="D3240" s="46"/>
      <c r="E3240" s="46"/>
      <c r="F3240" s="46"/>
      <c r="G3240" s="46"/>
      <c r="H3240" s="46"/>
      <c r="I3240" s="46"/>
    </row>
    <row r="3241" spans="2:9">
      <c r="B3241" s="46"/>
      <c r="C3241" s="46"/>
      <c r="D3241" s="46"/>
      <c r="E3241" s="46"/>
      <c r="F3241" s="46"/>
      <c r="G3241" s="46"/>
      <c r="H3241" s="46"/>
      <c r="I3241" s="46"/>
    </row>
    <row r="3242" spans="2:9">
      <c r="B3242" s="46"/>
      <c r="C3242" s="46"/>
      <c r="D3242" s="46"/>
      <c r="E3242" s="46"/>
      <c r="F3242" s="46"/>
      <c r="G3242" s="46"/>
      <c r="H3242" s="46"/>
      <c r="I3242" s="46"/>
    </row>
    <row r="3243" spans="2:9">
      <c r="B3243" s="46"/>
      <c r="C3243" s="46"/>
      <c r="D3243" s="46"/>
      <c r="E3243" s="46"/>
      <c r="F3243" s="46"/>
      <c r="G3243" s="46"/>
      <c r="H3243" s="46"/>
      <c r="I3243" s="46"/>
    </row>
    <row r="3244" spans="2:9">
      <c r="B3244" s="46"/>
      <c r="C3244" s="46"/>
      <c r="D3244" s="46"/>
      <c r="E3244" s="46"/>
      <c r="F3244" s="46"/>
      <c r="G3244" s="46"/>
      <c r="H3244" s="46"/>
      <c r="I3244" s="46"/>
    </row>
    <row r="3245" spans="2:9">
      <c r="B3245" s="46"/>
      <c r="C3245" s="46"/>
      <c r="D3245" s="46"/>
      <c r="E3245" s="46"/>
      <c r="F3245" s="46"/>
      <c r="G3245" s="46"/>
      <c r="H3245" s="46"/>
      <c r="I3245" s="46"/>
    </row>
    <row r="3246" spans="2:9">
      <c r="B3246" s="46"/>
      <c r="C3246" s="46"/>
      <c r="D3246" s="46"/>
      <c r="E3246" s="46"/>
      <c r="F3246" s="46"/>
      <c r="G3246" s="46"/>
      <c r="H3246" s="46"/>
      <c r="I3246" s="46"/>
    </row>
    <row r="3247" spans="2:9">
      <c r="B3247" s="46"/>
      <c r="C3247" s="46"/>
      <c r="D3247" s="46"/>
      <c r="E3247" s="46"/>
      <c r="F3247" s="46"/>
      <c r="G3247" s="46"/>
      <c r="H3247" s="46"/>
      <c r="I3247" s="46"/>
    </row>
    <row r="3248" spans="2:9">
      <c r="B3248" s="46"/>
      <c r="C3248" s="46"/>
      <c r="D3248" s="46"/>
      <c r="E3248" s="46"/>
      <c r="F3248" s="46"/>
      <c r="G3248" s="46"/>
      <c r="H3248" s="46"/>
      <c r="I3248" s="46"/>
    </row>
    <row r="3249" spans="2:9">
      <c r="B3249" s="46"/>
      <c r="C3249" s="46"/>
      <c r="D3249" s="46"/>
      <c r="E3249" s="46"/>
      <c r="F3249" s="46"/>
      <c r="G3249" s="46"/>
      <c r="H3249" s="46"/>
      <c r="I3249" s="46"/>
    </row>
    <row r="3250" spans="2:9">
      <c r="B3250" s="46"/>
      <c r="C3250" s="46"/>
      <c r="D3250" s="46"/>
      <c r="E3250" s="46"/>
      <c r="F3250" s="46"/>
      <c r="G3250" s="46"/>
      <c r="H3250" s="46"/>
      <c r="I3250" s="46"/>
    </row>
    <row r="3251" spans="2:9">
      <c r="B3251" s="46"/>
      <c r="C3251" s="46"/>
      <c r="D3251" s="46"/>
      <c r="E3251" s="46"/>
      <c r="F3251" s="46"/>
      <c r="G3251" s="46"/>
      <c r="H3251" s="46"/>
      <c r="I3251" s="46"/>
    </row>
    <row r="3252" spans="2:9">
      <c r="B3252" s="46"/>
      <c r="C3252" s="46"/>
      <c r="D3252" s="46"/>
      <c r="E3252" s="46"/>
      <c r="F3252" s="46"/>
      <c r="G3252" s="46"/>
      <c r="H3252" s="46"/>
      <c r="I3252" s="46"/>
    </row>
    <row r="3253" spans="2:9">
      <c r="B3253" s="46"/>
      <c r="C3253" s="46"/>
      <c r="D3253" s="46"/>
      <c r="E3253" s="46"/>
      <c r="F3253" s="46"/>
      <c r="G3253" s="46"/>
      <c r="H3253" s="46"/>
      <c r="I3253" s="46"/>
    </row>
    <row r="3254" spans="2:9">
      <c r="B3254" s="46"/>
      <c r="C3254" s="46"/>
      <c r="D3254" s="46"/>
      <c r="E3254" s="46"/>
      <c r="F3254" s="46"/>
      <c r="G3254" s="46"/>
      <c r="H3254" s="46"/>
      <c r="I3254" s="46"/>
    </row>
    <row r="3255" spans="2:9">
      <c r="B3255" s="46"/>
      <c r="C3255" s="46"/>
      <c r="D3255" s="46"/>
      <c r="E3255" s="46"/>
      <c r="F3255" s="46"/>
      <c r="G3255" s="46"/>
      <c r="H3255" s="46"/>
      <c r="I3255" s="46"/>
    </row>
    <row r="3256" spans="2:9">
      <c r="B3256" s="46"/>
      <c r="C3256" s="46"/>
      <c r="D3256" s="46"/>
      <c r="E3256" s="46"/>
      <c r="F3256" s="46"/>
      <c r="G3256" s="46"/>
      <c r="H3256" s="46"/>
      <c r="I3256" s="46"/>
    </row>
    <row r="3257" spans="2:9">
      <c r="B3257" s="46"/>
      <c r="C3257" s="46"/>
      <c r="D3257" s="46"/>
      <c r="E3257" s="46"/>
      <c r="F3257" s="46"/>
      <c r="G3257" s="46"/>
      <c r="H3257" s="46"/>
      <c r="I3257" s="46"/>
    </row>
    <row r="3258" spans="2:9">
      <c r="B3258" s="46"/>
      <c r="C3258" s="46"/>
      <c r="D3258" s="46"/>
      <c r="E3258" s="46"/>
      <c r="F3258" s="46"/>
      <c r="G3258" s="46"/>
      <c r="H3258" s="46"/>
      <c r="I3258" s="46"/>
    </row>
    <row r="3259" spans="2:9">
      <c r="B3259" s="46"/>
      <c r="C3259" s="46"/>
      <c r="D3259" s="46"/>
      <c r="E3259" s="46"/>
      <c r="F3259" s="46"/>
      <c r="G3259" s="46"/>
      <c r="H3259" s="46"/>
      <c r="I3259" s="46"/>
    </row>
    <row r="3260" spans="2:9">
      <c r="B3260" s="46"/>
      <c r="C3260" s="46"/>
      <c r="D3260" s="46"/>
      <c r="E3260" s="46"/>
      <c r="F3260" s="46"/>
      <c r="G3260" s="46"/>
      <c r="H3260" s="46"/>
      <c r="I3260" s="46"/>
    </row>
    <row r="3261" spans="2:9">
      <c r="B3261" s="46"/>
      <c r="C3261" s="46"/>
      <c r="D3261" s="46"/>
      <c r="E3261" s="46"/>
      <c r="F3261" s="46"/>
      <c r="G3261" s="46"/>
      <c r="H3261" s="46"/>
      <c r="I3261" s="46"/>
    </row>
    <row r="3262" spans="2:9">
      <c r="B3262" s="46"/>
      <c r="C3262" s="46"/>
      <c r="D3262" s="46"/>
      <c r="E3262" s="46"/>
      <c r="F3262" s="46"/>
      <c r="G3262" s="46"/>
      <c r="H3262" s="46"/>
      <c r="I3262" s="46"/>
    </row>
    <row r="3263" spans="2:9">
      <c r="B3263" s="46"/>
      <c r="C3263" s="46"/>
      <c r="D3263" s="46"/>
      <c r="E3263" s="46"/>
      <c r="F3263" s="46"/>
      <c r="G3263" s="46"/>
      <c r="H3263" s="46"/>
      <c r="I3263" s="46"/>
    </row>
    <row r="3264" spans="2:9">
      <c r="B3264" s="46"/>
      <c r="C3264" s="46"/>
      <c r="D3264" s="46"/>
      <c r="E3264" s="46"/>
      <c r="F3264" s="46"/>
      <c r="G3264" s="46"/>
      <c r="H3264" s="46"/>
      <c r="I3264" s="46"/>
    </row>
    <row r="3265" spans="2:9">
      <c r="B3265" s="46"/>
      <c r="C3265" s="46"/>
      <c r="D3265" s="46"/>
      <c r="E3265" s="46"/>
      <c r="F3265" s="46"/>
      <c r="G3265" s="46"/>
      <c r="H3265" s="46"/>
      <c r="I3265" s="46"/>
    </row>
    <row r="3266" spans="2:9">
      <c r="B3266" s="46"/>
      <c r="C3266" s="46"/>
      <c r="D3266" s="46"/>
      <c r="E3266" s="46"/>
      <c r="F3266" s="46"/>
      <c r="G3266" s="46"/>
      <c r="H3266" s="46"/>
      <c r="I3266" s="46"/>
    </row>
    <row r="3267" spans="2:9">
      <c r="B3267" s="46"/>
      <c r="C3267" s="46"/>
      <c r="D3267" s="46"/>
      <c r="E3267" s="46"/>
      <c r="F3267" s="46"/>
      <c r="G3267" s="46"/>
      <c r="H3267" s="46"/>
      <c r="I3267" s="46"/>
    </row>
    <row r="3268" spans="2:9">
      <c r="B3268" s="46"/>
      <c r="C3268" s="46"/>
      <c r="D3268" s="46"/>
      <c r="E3268" s="46"/>
      <c r="F3268" s="46"/>
      <c r="G3268" s="46"/>
      <c r="H3268" s="46"/>
      <c r="I3268" s="46"/>
    </row>
    <row r="3269" spans="2:9">
      <c r="B3269" s="46"/>
      <c r="C3269" s="46"/>
      <c r="D3269" s="46"/>
      <c r="E3269" s="46"/>
      <c r="F3269" s="46"/>
      <c r="G3269" s="46"/>
      <c r="H3269" s="46"/>
      <c r="I3269" s="46"/>
    </row>
    <row r="3270" spans="2:9">
      <c r="B3270" s="46"/>
      <c r="C3270" s="46"/>
      <c r="D3270" s="46"/>
      <c r="E3270" s="46"/>
      <c r="F3270" s="46"/>
      <c r="G3270" s="46"/>
      <c r="H3270" s="46"/>
      <c r="I3270" s="46"/>
    </row>
    <row r="3271" spans="2:9">
      <c r="B3271" s="46"/>
      <c r="C3271" s="46"/>
      <c r="D3271" s="46"/>
      <c r="E3271" s="46"/>
      <c r="F3271" s="46"/>
      <c r="G3271" s="46"/>
      <c r="H3271" s="46"/>
      <c r="I3271" s="46"/>
    </row>
    <row r="3272" spans="2:9">
      <c r="B3272" s="46"/>
      <c r="C3272" s="46"/>
      <c r="D3272" s="46"/>
      <c r="E3272" s="46"/>
      <c r="F3272" s="46"/>
      <c r="G3272" s="46"/>
      <c r="H3272" s="46"/>
      <c r="I3272" s="46"/>
    </row>
    <row r="3273" spans="2:9">
      <c r="B3273" s="46"/>
      <c r="C3273" s="46"/>
      <c r="D3273" s="46"/>
      <c r="E3273" s="46"/>
      <c r="F3273" s="46"/>
      <c r="G3273" s="46"/>
      <c r="H3273" s="46"/>
      <c r="I3273" s="46"/>
    </row>
    <row r="3274" spans="2:9">
      <c r="B3274" s="46"/>
      <c r="C3274" s="46"/>
      <c r="D3274" s="46"/>
      <c r="E3274" s="46"/>
      <c r="F3274" s="46"/>
      <c r="G3274" s="46"/>
      <c r="H3274" s="46"/>
      <c r="I3274" s="46"/>
    </row>
    <row r="3275" spans="2:9">
      <c r="B3275" s="46"/>
      <c r="C3275" s="46"/>
      <c r="D3275" s="46"/>
      <c r="E3275" s="46"/>
      <c r="F3275" s="46"/>
      <c r="G3275" s="46"/>
      <c r="H3275" s="46"/>
      <c r="I3275" s="46"/>
    </row>
    <row r="3276" spans="2:9">
      <c r="B3276" s="46"/>
      <c r="C3276" s="46"/>
      <c r="D3276" s="46"/>
      <c r="E3276" s="46"/>
      <c r="F3276" s="46"/>
      <c r="G3276" s="46"/>
      <c r="H3276" s="46"/>
      <c r="I3276" s="46"/>
    </row>
    <row r="3277" spans="2:9">
      <c r="B3277" s="46"/>
      <c r="C3277" s="46"/>
      <c r="D3277" s="46"/>
      <c r="E3277" s="46"/>
      <c r="F3277" s="46"/>
      <c r="G3277" s="46"/>
      <c r="H3277" s="46"/>
      <c r="I3277" s="46"/>
    </row>
    <row r="3278" spans="2:9">
      <c r="B3278" s="46"/>
      <c r="C3278" s="46"/>
      <c r="D3278" s="46"/>
      <c r="E3278" s="46"/>
      <c r="F3278" s="46"/>
      <c r="G3278" s="46"/>
      <c r="H3278" s="46"/>
      <c r="I3278" s="46"/>
    </row>
    <row r="3279" spans="2:9">
      <c r="B3279" s="46"/>
      <c r="C3279" s="46"/>
      <c r="D3279" s="46"/>
      <c r="E3279" s="46"/>
      <c r="F3279" s="46"/>
      <c r="G3279" s="46"/>
      <c r="H3279" s="46"/>
      <c r="I3279" s="46"/>
    </row>
    <row r="3280" spans="2:9">
      <c r="B3280" s="46"/>
      <c r="C3280" s="46"/>
      <c r="D3280" s="46"/>
      <c r="E3280" s="46"/>
      <c r="F3280" s="46"/>
      <c r="G3280" s="46"/>
      <c r="H3280" s="46"/>
      <c r="I3280" s="46"/>
    </row>
    <row r="3281" spans="2:9">
      <c r="B3281" s="46"/>
      <c r="C3281" s="46"/>
      <c r="D3281" s="46"/>
      <c r="E3281" s="46"/>
      <c r="F3281" s="46"/>
      <c r="G3281" s="46"/>
      <c r="H3281" s="46"/>
      <c r="I3281" s="46"/>
    </row>
    <row r="3282" spans="2:9">
      <c r="B3282" s="46"/>
      <c r="C3282" s="46"/>
      <c r="D3282" s="46"/>
      <c r="E3282" s="46"/>
      <c r="F3282" s="46"/>
      <c r="G3282" s="46"/>
      <c r="H3282" s="46"/>
      <c r="I3282" s="46"/>
    </row>
    <row r="3283" spans="2:9">
      <c r="B3283" s="46"/>
      <c r="C3283" s="46"/>
      <c r="D3283" s="46"/>
      <c r="E3283" s="46"/>
      <c r="F3283" s="46"/>
      <c r="G3283" s="46"/>
      <c r="H3283" s="46"/>
      <c r="I3283" s="46"/>
    </row>
    <row r="3284" spans="2:9">
      <c r="B3284" s="46"/>
      <c r="C3284" s="46"/>
      <c r="D3284" s="46"/>
      <c r="E3284" s="46"/>
      <c r="F3284" s="46"/>
      <c r="G3284" s="46"/>
      <c r="H3284" s="46"/>
      <c r="I3284" s="46"/>
    </row>
    <row r="3285" spans="2:9">
      <c r="B3285" s="46"/>
      <c r="C3285" s="46"/>
      <c r="D3285" s="46"/>
      <c r="E3285" s="46"/>
      <c r="F3285" s="46"/>
      <c r="G3285" s="46"/>
      <c r="H3285" s="46"/>
      <c r="I3285" s="46"/>
    </row>
    <row r="3286" spans="2:9">
      <c r="B3286" s="46"/>
      <c r="C3286" s="46"/>
      <c r="D3286" s="46"/>
      <c r="E3286" s="46"/>
      <c r="F3286" s="46"/>
      <c r="G3286" s="46"/>
      <c r="H3286" s="46"/>
      <c r="I3286" s="46"/>
    </row>
    <row r="3287" spans="2:9">
      <c r="B3287" s="46"/>
      <c r="C3287" s="46"/>
      <c r="D3287" s="46"/>
      <c r="E3287" s="46"/>
      <c r="F3287" s="46"/>
      <c r="G3287" s="46"/>
      <c r="H3287" s="46"/>
      <c r="I3287" s="46"/>
    </row>
    <row r="3288" spans="2:9">
      <c r="B3288" s="46"/>
      <c r="C3288" s="46"/>
      <c r="D3288" s="46"/>
      <c r="E3288" s="46"/>
      <c r="F3288" s="46"/>
      <c r="G3288" s="46"/>
      <c r="H3288" s="46"/>
      <c r="I3288" s="46"/>
    </row>
    <row r="3289" spans="2:9">
      <c r="B3289" s="46"/>
      <c r="C3289" s="46"/>
      <c r="D3289" s="46"/>
      <c r="E3289" s="46"/>
      <c r="F3289" s="46"/>
      <c r="G3289" s="46"/>
      <c r="H3289" s="46"/>
      <c r="I3289" s="46"/>
    </row>
    <row r="3290" spans="2:9">
      <c r="B3290" s="46"/>
      <c r="C3290" s="46"/>
      <c r="D3290" s="46"/>
      <c r="E3290" s="46"/>
      <c r="F3290" s="46"/>
      <c r="G3290" s="46"/>
      <c r="H3290" s="46"/>
      <c r="I3290" s="46"/>
    </row>
    <row r="3291" spans="2:9">
      <c r="B3291" s="46"/>
      <c r="C3291" s="46"/>
      <c r="D3291" s="46"/>
      <c r="E3291" s="46"/>
      <c r="F3291" s="46"/>
      <c r="G3291" s="46"/>
      <c r="H3291" s="46"/>
      <c r="I3291" s="46"/>
    </row>
    <row r="3292" spans="2:9">
      <c r="B3292" s="46"/>
      <c r="C3292" s="46"/>
      <c r="D3292" s="46"/>
      <c r="E3292" s="46"/>
      <c r="F3292" s="46"/>
      <c r="G3292" s="46"/>
      <c r="H3292" s="46"/>
      <c r="I3292" s="46"/>
    </row>
    <row r="3293" spans="2:9">
      <c r="B3293" s="46"/>
      <c r="C3293" s="46"/>
      <c r="D3293" s="46"/>
      <c r="E3293" s="46"/>
      <c r="F3293" s="46"/>
      <c r="G3293" s="46"/>
      <c r="H3293" s="46"/>
      <c r="I3293" s="46"/>
    </row>
    <row r="3294" spans="2:9">
      <c r="B3294" s="46"/>
      <c r="C3294" s="46"/>
      <c r="D3294" s="46"/>
      <c r="E3294" s="46"/>
      <c r="F3294" s="46"/>
      <c r="G3294" s="46"/>
      <c r="H3294" s="46"/>
      <c r="I3294" s="46"/>
    </row>
    <row r="3295" spans="2:9">
      <c r="B3295" s="46"/>
      <c r="C3295" s="46"/>
      <c r="D3295" s="46"/>
      <c r="E3295" s="46"/>
      <c r="F3295" s="46"/>
      <c r="G3295" s="46"/>
      <c r="H3295" s="46"/>
      <c r="I3295" s="46"/>
    </row>
    <row r="3296" spans="2:9">
      <c r="B3296" s="46"/>
      <c r="C3296" s="46"/>
      <c r="D3296" s="46"/>
      <c r="E3296" s="46"/>
      <c r="F3296" s="46"/>
      <c r="G3296" s="46"/>
      <c r="H3296" s="46"/>
      <c r="I3296" s="46"/>
    </row>
    <row r="3297" spans="2:9">
      <c r="B3297" s="46"/>
      <c r="C3297" s="46"/>
      <c r="D3297" s="46"/>
      <c r="E3297" s="46"/>
      <c r="F3297" s="46"/>
      <c r="G3297" s="46"/>
      <c r="H3297" s="46"/>
      <c r="I3297" s="46"/>
    </row>
    <row r="3298" spans="2:9">
      <c r="B3298" s="46"/>
      <c r="C3298" s="46"/>
      <c r="D3298" s="46"/>
      <c r="E3298" s="46"/>
      <c r="F3298" s="46"/>
      <c r="G3298" s="46"/>
      <c r="H3298" s="46"/>
      <c r="I3298" s="46"/>
    </row>
    <row r="3299" spans="2:9">
      <c r="B3299" s="46"/>
      <c r="C3299" s="46"/>
      <c r="D3299" s="46"/>
      <c r="E3299" s="46"/>
      <c r="F3299" s="46"/>
      <c r="G3299" s="46"/>
      <c r="H3299" s="46"/>
      <c r="I3299" s="46"/>
    </row>
    <row r="3300" spans="2:9">
      <c r="B3300" s="46"/>
      <c r="C3300" s="46"/>
      <c r="D3300" s="46"/>
      <c r="E3300" s="46"/>
      <c r="F3300" s="46"/>
      <c r="G3300" s="46"/>
      <c r="H3300" s="46"/>
      <c r="I3300" s="46"/>
    </row>
    <row r="3301" spans="2:9">
      <c r="B3301" s="46"/>
      <c r="C3301" s="46"/>
      <c r="D3301" s="46"/>
      <c r="E3301" s="46"/>
      <c r="F3301" s="46"/>
      <c r="G3301" s="46"/>
      <c r="H3301" s="46"/>
      <c r="I3301" s="46"/>
    </row>
    <row r="3302" spans="2:9">
      <c r="B3302" s="46"/>
      <c r="C3302" s="46"/>
      <c r="D3302" s="46"/>
      <c r="E3302" s="46"/>
      <c r="F3302" s="46"/>
      <c r="G3302" s="46"/>
      <c r="H3302" s="46"/>
      <c r="I3302" s="46"/>
    </row>
    <row r="3303" spans="2:9">
      <c r="B3303" s="46"/>
      <c r="C3303" s="46"/>
      <c r="D3303" s="46"/>
      <c r="E3303" s="46"/>
      <c r="F3303" s="46"/>
      <c r="G3303" s="46"/>
      <c r="H3303" s="46"/>
      <c r="I3303" s="46"/>
    </row>
    <row r="3304" spans="2:9">
      <c r="B3304" s="46"/>
      <c r="C3304" s="46"/>
      <c r="D3304" s="46"/>
      <c r="E3304" s="46"/>
      <c r="F3304" s="46"/>
      <c r="G3304" s="46"/>
      <c r="H3304" s="46"/>
      <c r="I3304" s="46"/>
    </row>
    <row r="3305" spans="2:9">
      <c r="B3305" s="46"/>
      <c r="C3305" s="46"/>
      <c r="D3305" s="46"/>
      <c r="E3305" s="46"/>
      <c r="F3305" s="46"/>
      <c r="G3305" s="46"/>
      <c r="H3305" s="46"/>
      <c r="I3305" s="46"/>
    </row>
    <row r="3306" spans="2:9">
      <c r="B3306" s="46"/>
      <c r="C3306" s="46"/>
      <c r="D3306" s="46"/>
      <c r="E3306" s="46"/>
      <c r="F3306" s="46"/>
      <c r="G3306" s="46"/>
      <c r="H3306" s="46"/>
      <c r="I3306" s="46"/>
    </row>
    <row r="3307" spans="2:9">
      <c r="B3307" s="46"/>
      <c r="C3307" s="46"/>
      <c r="D3307" s="46"/>
      <c r="E3307" s="46"/>
      <c r="F3307" s="46"/>
      <c r="G3307" s="46"/>
      <c r="H3307" s="46"/>
      <c r="I3307" s="46"/>
    </row>
    <row r="3308" spans="2:9">
      <c r="B3308" s="46"/>
      <c r="C3308" s="46"/>
      <c r="D3308" s="46"/>
      <c r="E3308" s="46"/>
      <c r="F3308" s="46"/>
      <c r="G3308" s="46"/>
      <c r="H3308" s="46"/>
      <c r="I3308" s="46"/>
    </row>
    <row r="3309" spans="2:9">
      <c r="B3309" s="46"/>
      <c r="C3309" s="46"/>
      <c r="D3309" s="46"/>
      <c r="E3309" s="46"/>
      <c r="F3309" s="46"/>
      <c r="G3309" s="46"/>
      <c r="H3309" s="46"/>
      <c r="I3309" s="46"/>
    </row>
    <row r="3310" spans="2:9">
      <c r="B3310" s="46"/>
      <c r="C3310" s="46"/>
      <c r="D3310" s="46"/>
      <c r="E3310" s="46"/>
      <c r="F3310" s="46"/>
      <c r="G3310" s="46"/>
      <c r="H3310" s="46"/>
      <c r="I3310" s="46"/>
    </row>
    <row r="3311" spans="2:9">
      <c r="B3311" s="46"/>
      <c r="C3311" s="46"/>
      <c r="D3311" s="46"/>
      <c r="E3311" s="46"/>
      <c r="F3311" s="46"/>
      <c r="G3311" s="46"/>
      <c r="H3311" s="46"/>
      <c r="I3311" s="46"/>
    </row>
    <row r="3312" spans="2:9">
      <c r="B3312" s="46"/>
      <c r="C3312" s="46"/>
      <c r="D3312" s="46"/>
      <c r="E3312" s="46"/>
      <c r="F3312" s="46"/>
      <c r="G3312" s="46"/>
      <c r="H3312" s="46"/>
      <c r="I3312" s="46"/>
    </row>
    <row r="3313" spans="2:9">
      <c r="B3313" s="46"/>
      <c r="C3313" s="46"/>
      <c r="D3313" s="46"/>
      <c r="E3313" s="46"/>
      <c r="F3313" s="46"/>
      <c r="G3313" s="46"/>
      <c r="H3313" s="46"/>
      <c r="I3313" s="46"/>
    </row>
    <row r="3314" spans="2:9">
      <c r="B3314" s="46"/>
      <c r="C3314" s="46"/>
      <c r="D3314" s="46"/>
      <c r="E3314" s="46"/>
      <c r="F3314" s="46"/>
      <c r="G3314" s="46"/>
      <c r="H3314" s="46"/>
      <c r="I3314" s="46"/>
    </row>
    <row r="3315" spans="2:9">
      <c r="B3315" s="46"/>
      <c r="C3315" s="46"/>
      <c r="D3315" s="46"/>
      <c r="E3315" s="46"/>
      <c r="F3315" s="46"/>
      <c r="G3315" s="46"/>
      <c r="H3315" s="46"/>
      <c r="I3315" s="46"/>
    </row>
    <row r="3316" spans="2:9">
      <c r="B3316" s="46"/>
      <c r="C3316" s="46"/>
      <c r="D3316" s="46"/>
      <c r="E3316" s="46"/>
      <c r="F3316" s="46"/>
      <c r="G3316" s="46"/>
      <c r="H3316" s="46"/>
      <c r="I3316" s="46"/>
    </row>
    <row r="3317" spans="2:9">
      <c r="B3317" s="46"/>
      <c r="C3317" s="46"/>
      <c r="D3317" s="46"/>
      <c r="E3317" s="46"/>
      <c r="F3317" s="46"/>
      <c r="G3317" s="46"/>
      <c r="H3317" s="46"/>
      <c r="I3317" s="46"/>
    </row>
    <row r="3318" spans="2:9">
      <c r="B3318" s="46"/>
      <c r="C3318" s="46"/>
      <c r="D3318" s="46"/>
      <c r="E3318" s="46"/>
      <c r="F3318" s="46"/>
      <c r="G3318" s="46"/>
      <c r="H3318" s="46"/>
      <c r="I3318" s="46"/>
    </row>
    <row r="3319" spans="2:9">
      <c r="B3319" s="46"/>
      <c r="C3319" s="46"/>
      <c r="D3319" s="46"/>
      <c r="E3319" s="46"/>
      <c r="F3319" s="46"/>
      <c r="G3319" s="46"/>
      <c r="H3319" s="46"/>
      <c r="I3319" s="46"/>
    </row>
    <row r="3320" spans="2:9">
      <c r="B3320" s="46"/>
      <c r="C3320" s="46"/>
      <c r="D3320" s="46"/>
      <c r="E3320" s="46"/>
      <c r="F3320" s="46"/>
      <c r="G3320" s="46"/>
      <c r="H3320" s="46"/>
      <c r="I3320" s="46"/>
    </row>
    <row r="3321" spans="2:9">
      <c r="B3321" s="46"/>
      <c r="C3321" s="46"/>
      <c r="D3321" s="46"/>
      <c r="E3321" s="46"/>
      <c r="F3321" s="46"/>
      <c r="G3321" s="46"/>
      <c r="H3321" s="46"/>
      <c r="I3321" s="46"/>
    </row>
    <row r="3322" spans="2:9">
      <c r="B3322" s="46"/>
      <c r="C3322" s="46"/>
      <c r="D3322" s="46"/>
      <c r="E3322" s="46"/>
      <c r="F3322" s="46"/>
      <c r="G3322" s="46"/>
      <c r="H3322" s="46"/>
      <c r="I3322" s="46"/>
    </row>
    <row r="3323" spans="2:9">
      <c r="B3323" s="46"/>
      <c r="C3323" s="46"/>
      <c r="D3323" s="46"/>
      <c r="E3323" s="46"/>
      <c r="F3323" s="46"/>
      <c r="G3323" s="46"/>
      <c r="H3323" s="46"/>
      <c r="I3323" s="46"/>
    </row>
    <row r="3324" spans="2:9">
      <c r="B3324" s="46"/>
      <c r="C3324" s="46"/>
      <c r="D3324" s="46"/>
      <c r="E3324" s="46"/>
      <c r="F3324" s="46"/>
      <c r="G3324" s="46"/>
      <c r="H3324" s="46"/>
      <c r="I3324" s="46"/>
    </row>
    <row r="3325" spans="2:9">
      <c r="B3325" s="46"/>
      <c r="C3325" s="46"/>
      <c r="D3325" s="46"/>
      <c r="E3325" s="46"/>
      <c r="F3325" s="46"/>
      <c r="G3325" s="46"/>
      <c r="H3325" s="46"/>
      <c r="I3325" s="46"/>
    </row>
    <row r="3326" spans="2:9">
      <c r="B3326" s="46"/>
      <c r="C3326" s="46"/>
      <c r="D3326" s="46"/>
      <c r="E3326" s="46"/>
      <c r="F3326" s="46"/>
      <c r="G3326" s="46"/>
      <c r="H3326" s="46"/>
      <c r="I3326" s="46"/>
    </row>
    <row r="3327" spans="2:9">
      <c r="B3327" s="46"/>
      <c r="C3327" s="46"/>
      <c r="D3327" s="46"/>
      <c r="E3327" s="46"/>
      <c r="F3327" s="46"/>
      <c r="G3327" s="46"/>
      <c r="H3327" s="46"/>
      <c r="I3327" s="46"/>
    </row>
    <row r="3328" spans="2:9">
      <c r="B3328" s="46"/>
      <c r="C3328" s="46"/>
      <c r="D3328" s="46"/>
      <c r="E3328" s="46"/>
      <c r="F3328" s="46"/>
      <c r="G3328" s="46"/>
      <c r="H3328" s="46"/>
      <c r="I3328" s="46"/>
    </row>
    <row r="3329" spans="2:9">
      <c r="B3329" s="46"/>
      <c r="C3329" s="46"/>
      <c r="D3329" s="46"/>
      <c r="E3329" s="46"/>
      <c r="F3329" s="46"/>
      <c r="G3329" s="46"/>
      <c r="H3329" s="46"/>
      <c r="I3329" s="46"/>
    </row>
    <row r="3330" spans="2:9">
      <c r="B3330" s="46"/>
      <c r="C3330" s="46"/>
      <c r="D3330" s="46"/>
      <c r="E3330" s="46"/>
      <c r="F3330" s="46"/>
      <c r="G3330" s="46"/>
      <c r="H3330" s="46"/>
      <c r="I3330" s="46"/>
    </row>
    <row r="3331" spans="2:9">
      <c r="B3331" s="46"/>
      <c r="C3331" s="46"/>
      <c r="D3331" s="46"/>
      <c r="E3331" s="46"/>
      <c r="F3331" s="46"/>
      <c r="G3331" s="46"/>
      <c r="H3331" s="46"/>
      <c r="I3331" s="46"/>
    </row>
    <row r="3332" spans="2:9">
      <c r="B3332" s="46"/>
      <c r="C3332" s="46"/>
      <c r="D3332" s="46"/>
      <c r="E3332" s="46"/>
      <c r="F3332" s="46"/>
      <c r="G3332" s="46"/>
      <c r="H3332" s="46"/>
      <c r="I3332" s="46"/>
    </row>
    <row r="3333" spans="2:9">
      <c r="B3333" s="46"/>
      <c r="C3333" s="46"/>
      <c r="D3333" s="46"/>
      <c r="E3333" s="46"/>
      <c r="F3333" s="46"/>
      <c r="G3333" s="46"/>
      <c r="H3333" s="46"/>
      <c r="I3333" s="46"/>
    </row>
    <row r="3334" spans="2:9">
      <c r="B3334" s="46"/>
      <c r="C3334" s="46"/>
      <c r="D3334" s="46"/>
      <c r="E3334" s="46"/>
      <c r="F3334" s="46"/>
      <c r="G3334" s="46"/>
      <c r="H3334" s="46"/>
      <c r="I3334" s="46"/>
    </row>
    <row r="3335" spans="2:9">
      <c r="B3335" s="46"/>
      <c r="C3335" s="46"/>
      <c r="D3335" s="46"/>
      <c r="E3335" s="46"/>
      <c r="F3335" s="46"/>
      <c r="G3335" s="46"/>
      <c r="H3335" s="46"/>
      <c r="I3335" s="46"/>
    </row>
    <row r="3336" spans="2:9">
      <c r="B3336" s="46"/>
      <c r="C3336" s="46"/>
      <c r="D3336" s="46"/>
      <c r="E3336" s="46"/>
      <c r="F3336" s="46"/>
      <c r="G3336" s="46"/>
      <c r="H3336" s="46"/>
      <c r="I3336" s="46"/>
    </row>
    <row r="3337" spans="2:9">
      <c r="B3337" s="46"/>
      <c r="C3337" s="46"/>
      <c r="D3337" s="46"/>
      <c r="E3337" s="46"/>
      <c r="F3337" s="46"/>
      <c r="G3337" s="46"/>
      <c r="H3337" s="46"/>
      <c r="I3337" s="46"/>
    </row>
    <row r="3338" spans="2:9">
      <c r="B3338" s="46"/>
      <c r="C3338" s="46"/>
      <c r="D3338" s="46"/>
      <c r="E3338" s="46"/>
      <c r="F3338" s="46"/>
      <c r="G3338" s="46"/>
      <c r="H3338" s="46"/>
      <c r="I3338" s="46"/>
    </row>
    <row r="3339" spans="2:9">
      <c r="B3339" s="46"/>
      <c r="C3339" s="46"/>
      <c r="D3339" s="46"/>
      <c r="E3339" s="46"/>
      <c r="F3339" s="46"/>
      <c r="G3339" s="46"/>
      <c r="H3339" s="46"/>
      <c r="I3339" s="46"/>
    </row>
    <row r="3340" spans="2:9">
      <c r="B3340" s="46"/>
      <c r="C3340" s="46"/>
      <c r="D3340" s="46"/>
      <c r="E3340" s="46"/>
      <c r="F3340" s="46"/>
      <c r="G3340" s="46"/>
      <c r="H3340" s="46"/>
      <c r="I3340" s="46"/>
    </row>
    <row r="3341" spans="2:9">
      <c r="B3341" s="46"/>
      <c r="C3341" s="46"/>
      <c r="D3341" s="46"/>
      <c r="E3341" s="46"/>
      <c r="F3341" s="46"/>
      <c r="G3341" s="46"/>
      <c r="H3341" s="46"/>
      <c r="I3341" s="46"/>
    </row>
    <row r="3342" spans="2:9">
      <c r="B3342" s="46"/>
      <c r="C3342" s="46"/>
      <c r="D3342" s="46"/>
      <c r="E3342" s="46"/>
      <c r="F3342" s="46"/>
      <c r="G3342" s="46"/>
      <c r="H3342" s="46"/>
      <c r="I3342" s="46"/>
    </row>
    <row r="3343" spans="2:9">
      <c r="B3343" s="46"/>
      <c r="C3343" s="46"/>
      <c r="D3343" s="46"/>
      <c r="E3343" s="46"/>
      <c r="F3343" s="46"/>
      <c r="G3343" s="46"/>
      <c r="H3343" s="46"/>
      <c r="I3343" s="46"/>
    </row>
    <row r="3344" spans="2:9">
      <c r="B3344" s="46"/>
      <c r="C3344" s="46"/>
      <c r="D3344" s="46"/>
      <c r="E3344" s="46"/>
      <c r="F3344" s="46"/>
      <c r="G3344" s="46"/>
      <c r="H3344" s="46"/>
      <c r="I3344" s="46"/>
    </row>
    <row r="3345" spans="2:9">
      <c r="B3345" s="46"/>
      <c r="C3345" s="46"/>
      <c r="D3345" s="46"/>
      <c r="E3345" s="46"/>
      <c r="F3345" s="46"/>
      <c r="G3345" s="46"/>
      <c r="H3345" s="46"/>
      <c r="I3345" s="46"/>
    </row>
    <row r="3346" spans="2:9">
      <c r="B3346" s="46"/>
      <c r="C3346" s="46"/>
      <c r="D3346" s="46"/>
      <c r="E3346" s="46"/>
      <c r="F3346" s="46"/>
      <c r="G3346" s="46"/>
      <c r="H3346" s="46"/>
      <c r="I3346" s="46"/>
    </row>
    <row r="3347" spans="2:9">
      <c r="B3347" s="46"/>
      <c r="C3347" s="46"/>
      <c r="D3347" s="46"/>
      <c r="E3347" s="46"/>
      <c r="F3347" s="46"/>
      <c r="G3347" s="46"/>
      <c r="H3347" s="46"/>
      <c r="I3347" s="46"/>
    </row>
    <row r="3348" spans="2:9">
      <c r="B3348" s="46"/>
      <c r="C3348" s="46"/>
      <c r="D3348" s="46"/>
      <c r="E3348" s="46"/>
      <c r="F3348" s="46"/>
      <c r="G3348" s="46"/>
      <c r="H3348" s="46"/>
      <c r="I3348" s="46"/>
    </row>
    <row r="3349" spans="2:9">
      <c r="B3349" s="46"/>
      <c r="C3349" s="46"/>
      <c r="D3349" s="46"/>
      <c r="E3349" s="46"/>
      <c r="F3349" s="46"/>
      <c r="G3349" s="46"/>
      <c r="H3349" s="46"/>
      <c r="I3349" s="46"/>
    </row>
    <row r="3350" spans="2:9">
      <c r="B3350" s="46"/>
      <c r="C3350" s="46"/>
      <c r="D3350" s="46"/>
      <c r="E3350" s="46"/>
      <c r="F3350" s="46"/>
      <c r="G3350" s="46"/>
      <c r="H3350" s="46"/>
      <c r="I3350" s="46"/>
    </row>
    <row r="3351" spans="2:9">
      <c r="B3351" s="46"/>
      <c r="C3351" s="46"/>
      <c r="D3351" s="46"/>
      <c r="E3351" s="46"/>
      <c r="F3351" s="46"/>
      <c r="G3351" s="46"/>
      <c r="H3351" s="46"/>
      <c r="I3351" s="46"/>
    </row>
    <row r="3352" spans="2:9">
      <c r="B3352" s="46"/>
      <c r="C3352" s="46"/>
      <c r="D3352" s="46"/>
      <c r="E3352" s="46"/>
      <c r="F3352" s="46"/>
      <c r="G3352" s="46"/>
      <c r="H3352" s="46"/>
      <c r="I3352" s="46"/>
    </row>
    <row r="3353" spans="2:9">
      <c r="B3353" s="46"/>
      <c r="C3353" s="46"/>
      <c r="D3353" s="46"/>
      <c r="E3353" s="46"/>
      <c r="F3353" s="46"/>
      <c r="G3353" s="46"/>
      <c r="H3353" s="46"/>
      <c r="I3353" s="46"/>
    </row>
    <row r="3354" spans="2:9">
      <c r="B3354" s="46"/>
      <c r="C3354" s="46"/>
      <c r="D3354" s="46"/>
      <c r="E3354" s="46"/>
      <c r="F3354" s="46"/>
      <c r="G3354" s="46"/>
      <c r="H3354" s="46"/>
      <c r="I3354" s="46"/>
    </row>
    <row r="3355" spans="2:9">
      <c r="B3355" s="46"/>
      <c r="C3355" s="46"/>
      <c r="D3355" s="46"/>
      <c r="E3355" s="46"/>
      <c r="F3355" s="46"/>
      <c r="G3355" s="46"/>
      <c r="H3355" s="46"/>
      <c r="I3355" s="46"/>
    </row>
    <row r="3356" spans="2:9">
      <c r="B3356" s="46"/>
      <c r="C3356" s="46"/>
      <c r="D3356" s="46"/>
      <c r="E3356" s="46"/>
      <c r="F3356" s="46"/>
      <c r="G3356" s="46"/>
      <c r="H3356" s="46"/>
      <c r="I3356" s="46"/>
    </row>
    <row r="3357" spans="2:9">
      <c r="B3357" s="46"/>
      <c r="C3357" s="46"/>
      <c r="D3357" s="46"/>
      <c r="E3357" s="46"/>
      <c r="F3357" s="46"/>
      <c r="G3357" s="46"/>
      <c r="H3357" s="46"/>
      <c r="I3357" s="46"/>
    </row>
    <row r="3358" spans="2:9">
      <c r="B3358" s="46"/>
      <c r="C3358" s="46"/>
      <c r="D3358" s="46"/>
      <c r="E3358" s="46"/>
      <c r="F3358" s="46"/>
      <c r="G3358" s="46"/>
      <c r="H3358" s="46"/>
      <c r="I3358" s="46"/>
    </row>
    <row r="3359" spans="2:9">
      <c r="B3359" s="46"/>
      <c r="C3359" s="46"/>
      <c r="D3359" s="46"/>
      <c r="E3359" s="46"/>
      <c r="F3359" s="46"/>
      <c r="G3359" s="46"/>
      <c r="H3359" s="46"/>
      <c r="I3359" s="46"/>
    </row>
    <row r="3360" spans="2:9">
      <c r="B3360" s="46"/>
      <c r="C3360" s="46"/>
      <c r="D3360" s="46"/>
      <c r="E3360" s="46"/>
      <c r="F3360" s="46"/>
      <c r="G3360" s="46"/>
      <c r="H3360" s="46"/>
      <c r="I3360" s="46"/>
    </row>
    <row r="3361" spans="2:9">
      <c r="B3361" s="46"/>
      <c r="C3361" s="46"/>
      <c r="D3361" s="46"/>
      <c r="E3361" s="46"/>
      <c r="F3361" s="46"/>
      <c r="G3361" s="46"/>
      <c r="H3361" s="46"/>
      <c r="I3361" s="46"/>
    </row>
    <row r="3362" spans="2:9">
      <c r="B3362" s="46"/>
      <c r="C3362" s="46"/>
      <c r="D3362" s="46"/>
      <c r="E3362" s="46"/>
      <c r="F3362" s="46"/>
      <c r="G3362" s="46"/>
      <c r="H3362" s="46"/>
      <c r="I3362" s="46"/>
    </row>
    <row r="3363" spans="2:9">
      <c r="B3363" s="46"/>
      <c r="C3363" s="46"/>
      <c r="D3363" s="46"/>
      <c r="E3363" s="46"/>
      <c r="F3363" s="46"/>
      <c r="G3363" s="46"/>
      <c r="H3363" s="46"/>
      <c r="I3363" s="46"/>
    </row>
    <row r="3364" spans="2:9">
      <c r="B3364" s="46"/>
      <c r="C3364" s="46"/>
      <c r="D3364" s="46"/>
      <c r="E3364" s="46"/>
      <c r="F3364" s="46"/>
      <c r="G3364" s="46"/>
      <c r="H3364" s="46"/>
      <c r="I3364" s="46"/>
    </row>
    <row r="3365" spans="2:9">
      <c r="B3365" s="46"/>
      <c r="C3365" s="46"/>
      <c r="D3365" s="46"/>
      <c r="E3365" s="46"/>
      <c r="F3365" s="46"/>
      <c r="G3365" s="46"/>
      <c r="H3365" s="46"/>
      <c r="I3365" s="46"/>
    </row>
    <row r="3366" spans="2:9">
      <c r="B3366" s="46"/>
      <c r="C3366" s="46"/>
      <c r="D3366" s="46"/>
      <c r="E3366" s="46"/>
      <c r="F3366" s="46"/>
      <c r="G3366" s="46"/>
      <c r="H3366" s="46"/>
      <c r="I3366" s="46"/>
    </row>
    <row r="3367" spans="2:9">
      <c r="B3367" s="46"/>
      <c r="C3367" s="46"/>
      <c r="D3367" s="46"/>
      <c r="E3367" s="46"/>
      <c r="F3367" s="46"/>
      <c r="G3367" s="46"/>
      <c r="H3367" s="46"/>
      <c r="I3367" s="46"/>
    </row>
    <row r="3368" spans="2:9">
      <c r="B3368" s="46"/>
      <c r="C3368" s="46"/>
      <c r="D3368" s="46"/>
      <c r="E3368" s="46"/>
      <c r="F3368" s="46"/>
      <c r="G3368" s="46"/>
      <c r="H3368" s="46"/>
      <c r="I3368" s="46"/>
    </row>
    <row r="3369" spans="2:9">
      <c r="B3369" s="46"/>
      <c r="C3369" s="46"/>
      <c r="D3369" s="46"/>
      <c r="E3369" s="46"/>
      <c r="F3369" s="46"/>
      <c r="G3369" s="46"/>
      <c r="H3369" s="46"/>
      <c r="I3369" s="46"/>
    </row>
    <row r="3370" spans="2:9">
      <c r="B3370" s="46"/>
      <c r="C3370" s="46"/>
      <c r="D3370" s="46"/>
      <c r="E3370" s="46"/>
      <c r="F3370" s="46"/>
      <c r="G3370" s="46"/>
      <c r="H3370" s="46"/>
      <c r="I3370" s="46"/>
    </row>
    <row r="3371" spans="2:9">
      <c r="B3371" s="46"/>
      <c r="C3371" s="46"/>
      <c r="D3371" s="46"/>
      <c r="E3371" s="46"/>
      <c r="F3371" s="46"/>
      <c r="G3371" s="46"/>
      <c r="H3371" s="46"/>
      <c r="I3371" s="46"/>
    </row>
    <row r="3372" spans="2:9">
      <c r="B3372" s="46"/>
      <c r="C3372" s="46"/>
      <c r="D3372" s="46"/>
      <c r="E3372" s="46"/>
      <c r="F3372" s="46"/>
      <c r="G3372" s="46"/>
      <c r="H3372" s="46"/>
      <c r="I3372" s="46"/>
    </row>
    <row r="3373" spans="2:9">
      <c r="B3373" s="46"/>
      <c r="C3373" s="46"/>
      <c r="D3373" s="46"/>
      <c r="E3373" s="46"/>
      <c r="F3373" s="46"/>
      <c r="G3373" s="46"/>
      <c r="H3373" s="46"/>
      <c r="I3373" s="46"/>
    </row>
    <row r="3374" spans="2:9">
      <c r="B3374" s="46"/>
      <c r="C3374" s="46"/>
      <c r="D3374" s="46"/>
      <c r="E3374" s="46"/>
      <c r="F3374" s="46"/>
      <c r="G3374" s="46"/>
      <c r="H3374" s="46"/>
      <c r="I3374" s="46"/>
    </row>
    <row r="3375" spans="2:9">
      <c r="B3375" s="46"/>
      <c r="C3375" s="46"/>
      <c r="D3375" s="46"/>
      <c r="E3375" s="46"/>
      <c r="F3375" s="46"/>
      <c r="G3375" s="46"/>
      <c r="H3375" s="46"/>
      <c r="I3375" s="46"/>
    </row>
    <row r="3376" spans="2:9">
      <c r="B3376" s="46"/>
      <c r="C3376" s="46"/>
      <c r="D3376" s="46"/>
      <c r="E3376" s="46"/>
      <c r="F3376" s="46"/>
      <c r="G3376" s="46"/>
      <c r="H3376" s="46"/>
      <c r="I3376" s="46"/>
    </row>
    <row r="3377" spans="2:9">
      <c r="B3377" s="46"/>
      <c r="C3377" s="46"/>
      <c r="D3377" s="46"/>
      <c r="E3377" s="46"/>
      <c r="F3377" s="46"/>
      <c r="G3377" s="46"/>
      <c r="H3377" s="46"/>
      <c r="I3377" s="46"/>
    </row>
    <row r="3378" spans="2:9">
      <c r="B3378" s="46"/>
      <c r="C3378" s="46"/>
      <c r="D3378" s="46"/>
      <c r="E3378" s="46"/>
      <c r="F3378" s="46"/>
      <c r="G3378" s="46"/>
      <c r="H3378" s="46"/>
      <c r="I3378" s="46"/>
    </row>
    <row r="3379" spans="2:9">
      <c r="B3379" s="46"/>
      <c r="C3379" s="46"/>
      <c r="D3379" s="46"/>
      <c r="E3379" s="46"/>
      <c r="F3379" s="46"/>
      <c r="G3379" s="46"/>
      <c r="H3379" s="46"/>
      <c r="I3379" s="46"/>
    </row>
    <row r="3380" spans="2:9">
      <c r="B3380" s="46"/>
      <c r="C3380" s="46"/>
      <c r="D3380" s="46"/>
      <c r="E3380" s="46"/>
      <c r="F3380" s="46"/>
      <c r="G3380" s="46"/>
      <c r="H3380" s="46"/>
      <c r="I3380" s="46"/>
    </row>
    <row r="3381" spans="2:9">
      <c r="B3381" s="46"/>
      <c r="C3381" s="46"/>
      <c r="D3381" s="46"/>
      <c r="E3381" s="46"/>
      <c r="F3381" s="46"/>
      <c r="G3381" s="46"/>
      <c r="H3381" s="46"/>
      <c r="I3381" s="46"/>
    </row>
    <row r="3382" spans="2:9">
      <c r="B3382" s="46"/>
      <c r="C3382" s="46"/>
      <c r="D3382" s="46"/>
      <c r="E3382" s="46"/>
      <c r="F3382" s="46"/>
      <c r="G3382" s="46"/>
      <c r="H3382" s="46"/>
      <c r="I3382" s="46"/>
    </row>
    <row r="3383" spans="2:9">
      <c r="B3383" s="46"/>
      <c r="C3383" s="46"/>
      <c r="D3383" s="46"/>
      <c r="E3383" s="46"/>
      <c r="F3383" s="46"/>
      <c r="G3383" s="46"/>
      <c r="H3383" s="46"/>
      <c r="I3383" s="46"/>
    </row>
    <row r="3384" spans="2:9">
      <c r="B3384" s="46"/>
      <c r="C3384" s="46"/>
      <c r="D3384" s="46"/>
      <c r="E3384" s="46"/>
      <c r="F3384" s="46"/>
      <c r="G3384" s="46"/>
      <c r="H3384" s="46"/>
      <c r="I3384" s="46"/>
    </row>
    <row r="3385" spans="2:9">
      <c r="B3385" s="46"/>
      <c r="C3385" s="46"/>
      <c r="D3385" s="46"/>
      <c r="E3385" s="46"/>
      <c r="F3385" s="46"/>
      <c r="G3385" s="46"/>
      <c r="H3385" s="46"/>
      <c r="I3385" s="46"/>
    </row>
    <row r="3386" spans="2:9">
      <c r="B3386" s="46"/>
      <c r="C3386" s="46"/>
      <c r="D3386" s="46"/>
      <c r="E3386" s="46"/>
      <c r="F3386" s="46"/>
      <c r="G3386" s="46"/>
      <c r="H3386" s="46"/>
      <c r="I3386" s="46"/>
    </row>
    <row r="3387" spans="2:9">
      <c r="B3387" s="46"/>
      <c r="C3387" s="46"/>
      <c r="D3387" s="46"/>
      <c r="E3387" s="46"/>
      <c r="F3387" s="46"/>
      <c r="G3387" s="46"/>
      <c r="H3387" s="46"/>
      <c r="I3387" s="46"/>
    </row>
    <row r="3388" spans="2:9">
      <c r="B3388" s="46"/>
      <c r="C3388" s="46"/>
      <c r="D3388" s="46"/>
      <c r="E3388" s="46"/>
      <c r="F3388" s="46"/>
      <c r="G3388" s="46"/>
      <c r="H3388" s="46"/>
      <c r="I3388" s="46"/>
    </row>
    <row r="3389" spans="2:9">
      <c r="B3389" s="46"/>
      <c r="C3389" s="46"/>
      <c r="D3389" s="46"/>
      <c r="E3389" s="46"/>
      <c r="F3389" s="46"/>
      <c r="G3389" s="46"/>
      <c r="H3389" s="46"/>
      <c r="I3389" s="46"/>
    </row>
    <row r="3390" spans="2:9">
      <c r="B3390" s="46"/>
      <c r="C3390" s="46"/>
      <c r="D3390" s="46"/>
      <c r="E3390" s="46"/>
      <c r="F3390" s="46"/>
      <c r="G3390" s="46"/>
      <c r="H3390" s="46"/>
      <c r="I3390" s="46"/>
    </row>
    <row r="3391" spans="2:9">
      <c r="B3391" s="46"/>
      <c r="C3391" s="46"/>
      <c r="D3391" s="46"/>
      <c r="E3391" s="46"/>
      <c r="F3391" s="46"/>
      <c r="G3391" s="46"/>
      <c r="H3391" s="46"/>
      <c r="I3391" s="46"/>
    </row>
    <row r="3392" spans="2:9">
      <c r="B3392" s="46"/>
      <c r="C3392" s="46"/>
      <c r="D3392" s="46"/>
      <c r="E3392" s="46"/>
      <c r="F3392" s="46"/>
      <c r="G3392" s="46"/>
      <c r="H3392" s="46"/>
      <c r="I3392" s="46"/>
    </row>
    <row r="3393" spans="2:9">
      <c r="B3393" s="46"/>
      <c r="C3393" s="46"/>
      <c r="D3393" s="46"/>
      <c r="E3393" s="46"/>
      <c r="F3393" s="46"/>
      <c r="G3393" s="46"/>
      <c r="H3393" s="46"/>
      <c r="I3393" s="46"/>
    </row>
    <row r="3394" spans="2:9">
      <c r="B3394" s="46"/>
      <c r="C3394" s="46"/>
      <c r="D3394" s="46"/>
      <c r="E3394" s="46"/>
      <c r="F3394" s="46"/>
      <c r="G3394" s="46"/>
      <c r="H3394" s="46"/>
      <c r="I3394" s="46"/>
    </row>
    <row r="3395" spans="2:9">
      <c r="B3395" s="46"/>
      <c r="C3395" s="46"/>
      <c r="D3395" s="46"/>
      <c r="E3395" s="46"/>
      <c r="F3395" s="46"/>
      <c r="G3395" s="46"/>
      <c r="H3395" s="46"/>
      <c r="I3395" s="46"/>
    </row>
    <row r="3396" spans="2:9">
      <c r="B3396" s="46"/>
      <c r="C3396" s="46"/>
      <c r="D3396" s="46"/>
      <c r="E3396" s="46"/>
      <c r="F3396" s="46"/>
      <c r="G3396" s="46"/>
      <c r="H3396" s="46"/>
      <c r="I3396" s="46"/>
    </row>
    <row r="3397" spans="2:9">
      <c r="B3397" s="46"/>
      <c r="C3397" s="46"/>
      <c r="D3397" s="46"/>
      <c r="E3397" s="46"/>
      <c r="F3397" s="46"/>
      <c r="G3397" s="46"/>
      <c r="H3397" s="46"/>
      <c r="I3397" s="46"/>
    </row>
    <row r="3398" spans="2:9">
      <c r="B3398" s="46"/>
      <c r="C3398" s="46"/>
      <c r="D3398" s="46"/>
      <c r="E3398" s="46"/>
      <c r="F3398" s="46"/>
      <c r="G3398" s="46"/>
      <c r="H3398" s="46"/>
      <c r="I3398" s="46"/>
    </row>
    <row r="3399" spans="2:9">
      <c r="B3399" s="46"/>
      <c r="C3399" s="46"/>
      <c r="D3399" s="46"/>
      <c r="E3399" s="46"/>
      <c r="F3399" s="46"/>
      <c r="G3399" s="46"/>
      <c r="H3399" s="46"/>
      <c r="I3399" s="46"/>
    </row>
    <row r="3400" spans="2:9">
      <c r="B3400" s="46"/>
      <c r="C3400" s="46"/>
      <c r="D3400" s="46"/>
      <c r="E3400" s="46"/>
      <c r="F3400" s="46"/>
      <c r="G3400" s="46"/>
      <c r="H3400" s="46"/>
      <c r="I3400" s="46"/>
    </row>
    <row r="3401" spans="2:9">
      <c r="B3401" s="46"/>
      <c r="C3401" s="46"/>
      <c r="D3401" s="46"/>
      <c r="E3401" s="46"/>
      <c r="F3401" s="46"/>
      <c r="G3401" s="46"/>
      <c r="H3401" s="46"/>
      <c r="I3401" s="46"/>
    </row>
    <row r="3402" spans="2:9">
      <c r="B3402" s="46"/>
      <c r="C3402" s="46"/>
      <c r="D3402" s="46"/>
      <c r="E3402" s="46"/>
      <c r="F3402" s="46"/>
      <c r="G3402" s="46"/>
      <c r="H3402" s="46"/>
      <c r="I3402" s="46"/>
    </row>
    <row r="3403" spans="2:9">
      <c r="B3403" s="46"/>
      <c r="C3403" s="46"/>
      <c r="D3403" s="46"/>
      <c r="E3403" s="46"/>
      <c r="F3403" s="46"/>
      <c r="G3403" s="46"/>
      <c r="H3403" s="46"/>
      <c r="I3403" s="46"/>
    </row>
    <row r="3404" spans="2:9">
      <c r="B3404" s="46"/>
      <c r="C3404" s="46"/>
      <c r="D3404" s="46"/>
      <c r="E3404" s="46"/>
      <c r="F3404" s="46"/>
      <c r="G3404" s="46"/>
      <c r="H3404" s="46"/>
      <c r="I3404" s="46"/>
    </row>
    <row r="3405" spans="2:9">
      <c r="B3405" s="46"/>
      <c r="C3405" s="46"/>
      <c r="D3405" s="46"/>
      <c r="E3405" s="46"/>
      <c r="F3405" s="46"/>
      <c r="G3405" s="46"/>
      <c r="H3405" s="46"/>
      <c r="I3405" s="46"/>
    </row>
    <row r="3406" spans="2:9">
      <c r="B3406" s="46"/>
      <c r="C3406" s="46"/>
      <c r="D3406" s="46"/>
      <c r="E3406" s="46"/>
      <c r="F3406" s="46"/>
      <c r="G3406" s="46"/>
      <c r="H3406" s="46"/>
      <c r="I3406" s="46"/>
    </row>
    <row r="3407" spans="2:9">
      <c r="B3407" s="46"/>
      <c r="C3407" s="46"/>
      <c r="D3407" s="46"/>
      <c r="E3407" s="46"/>
      <c r="F3407" s="46"/>
      <c r="G3407" s="46"/>
      <c r="H3407" s="46"/>
      <c r="I3407" s="46"/>
    </row>
    <row r="3408" spans="2:9">
      <c r="B3408" s="46"/>
      <c r="C3408" s="46"/>
      <c r="D3408" s="46"/>
      <c r="E3408" s="46"/>
      <c r="F3408" s="46"/>
      <c r="G3408" s="46"/>
      <c r="H3408" s="46"/>
      <c r="I3408" s="46"/>
    </row>
    <row r="3409" spans="2:9">
      <c r="B3409" s="46"/>
      <c r="C3409" s="46"/>
      <c r="D3409" s="46"/>
      <c r="E3409" s="46"/>
      <c r="F3409" s="46"/>
      <c r="G3409" s="46"/>
      <c r="H3409" s="46"/>
      <c r="I3409" s="46"/>
    </row>
    <row r="3410" spans="2:9">
      <c r="B3410" s="46"/>
      <c r="C3410" s="46"/>
      <c r="D3410" s="46"/>
      <c r="E3410" s="46"/>
      <c r="F3410" s="46"/>
      <c r="G3410" s="46"/>
      <c r="H3410" s="46"/>
      <c r="I3410" s="46"/>
    </row>
    <row r="3411" spans="2:9">
      <c r="B3411" s="46"/>
      <c r="C3411" s="46"/>
      <c r="D3411" s="46"/>
      <c r="E3411" s="46"/>
      <c r="F3411" s="46"/>
      <c r="G3411" s="46"/>
      <c r="H3411" s="46"/>
      <c r="I3411" s="46"/>
    </row>
    <row r="3412" spans="2:9">
      <c r="B3412" s="46"/>
      <c r="C3412" s="46"/>
      <c r="D3412" s="46"/>
      <c r="E3412" s="46"/>
      <c r="F3412" s="46"/>
      <c r="G3412" s="46"/>
      <c r="H3412" s="46"/>
      <c r="I3412" s="46"/>
    </row>
    <row r="3413" spans="2:9">
      <c r="B3413" s="46"/>
      <c r="C3413" s="46"/>
      <c r="D3413" s="46"/>
      <c r="E3413" s="46"/>
      <c r="F3413" s="46"/>
      <c r="G3413" s="46"/>
      <c r="H3413" s="46"/>
      <c r="I3413" s="46"/>
    </row>
    <row r="3414" spans="2:9">
      <c r="B3414" s="46"/>
      <c r="C3414" s="46"/>
      <c r="D3414" s="46"/>
      <c r="E3414" s="46"/>
      <c r="F3414" s="46"/>
      <c r="G3414" s="46"/>
      <c r="H3414" s="46"/>
      <c r="I3414" s="46"/>
    </row>
    <row r="3415" spans="2:9">
      <c r="B3415" s="46"/>
      <c r="C3415" s="46"/>
      <c r="D3415" s="46"/>
      <c r="E3415" s="46"/>
      <c r="F3415" s="46"/>
      <c r="G3415" s="46"/>
      <c r="H3415" s="46"/>
      <c r="I3415" s="46"/>
    </row>
    <row r="3416" spans="2:9">
      <c r="B3416" s="46"/>
      <c r="C3416" s="46"/>
      <c r="D3416" s="46"/>
      <c r="E3416" s="46"/>
      <c r="F3416" s="46"/>
      <c r="G3416" s="46"/>
      <c r="H3416" s="46"/>
      <c r="I3416" s="46"/>
    </row>
    <row r="3417" spans="2:9">
      <c r="B3417" s="46"/>
      <c r="C3417" s="46"/>
      <c r="D3417" s="46"/>
      <c r="E3417" s="46"/>
      <c r="F3417" s="46"/>
      <c r="G3417" s="46"/>
      <c r="H3417" s="46"/>
      <c r="I3417" s="46"/>
    </row>
    <row r="3418" spans="2:9">
      <c r="B3418" s="46"/>
      <c r="C3418" s="46"/>
      <c r="D3418" s="46"/>
      <c r="E3418" s="46"/>
      <c r="F3418" s="46"/>
      <c r="G3418" s="46"/>
      <c r="H3418" s="46"/>
      <c r="I3418" s="46"/>
    </row>
    <row r="3419" spans="2:9">
      <c r="B3419" s="46"/>
      <c r="C3419" s="46"/>
      <c r="D3419" s="46"/>
      <c r="E3419" s="46"/>
      <c r="F3419" s="46"/>
      <c r="G3419" s="46"/>
      <c r="H3419" s="46"/>
      <c r="I3419" s="46"/>
    </row>
    <row r="3420" spans="2:9">
      <c r="B3420" s="46"/>
      <c r="C3420" s="46"/>
      <c r="D3420" s="46"/>
      <c r="E3420" s="46"/>
      <c r="F3420" s="46"/>
      <c r="G3420" s="46"/>
      <c r="H3420" s="46"/>
      <c r="I3420" s="46"/>
    </row>
    <row r="3421" spans="2:9">
      <c r="B3421" s="46"/>
      <c r="C3421" s="46"/>
      <c r="D3421" s="46"/>
      <c r="E3421" s="46"/>
      <c r="F3421" s="46"/>
      <c r="G3421" s="46"/>
      <c r="H3421" s="46"/>
      <c r="I3421" s="46"/>
    </row>
    <row r="3422" spans="2:9">
      <c r="B3422" s="46"/>
      <c r="C3422" s="46"/>
      <c r="D3422" s="46"/>
      <c r="E3422" s="46"/>
      <c r="F3422" s="46"/>
      <c r="G3422" s="46"/>
      <c r="H3422" s="46"/>
      <c r="I3422" s="46"/>
    </row>
    <row r="3423" spans="2:9">
      <c r="B3423" s="46"/>
      <c r="C3423" s="46"/>
      <c r="D3423" s="46"/>
      <c r="E3423" s="46"/>
      <c r="F3423" s="46"/>
      <c r="G3423" s="46"/>
      <c r="H3423" s="46"/>
      <c r="I3423" s="46"/>
    </row>
    <row r="3424" spans="2:9">
      <c r="B3424" s="46"/>
      <c r="C3424" s="46"/>
      <c r="D3424" s="46"/>
      <c r="E3424" s="46"/>
      <c r="F3424" s="46"/>
      <c r="G3424" s="46"/>
      <c r="H3424" s="46"/>
      <c r="I3424" s="46"/>
    </row>
    <row r="3425" spans="2:9">
      <c r="B3425" s="46"/>
      <c r="C3425" s="46"/>
      <c r="D3425" s="46"/>
      <c r="E3425" s="46"/>
      <c r="F3425" s="46"/>
      <c r="G3425" s="46"/>
      <c r="H3425" s="46"/>
      <c r="I3425" s="46"/>
    </row>
    <row r="3426" spans="2:9">
      <c r="B3426" s="46"/>
      <c r="C3426" s="46"/>
      <c r="D3426" s="46"/>
      <c r="E3426" s="46"/>
      <c r="F3426" s="46"/>
      <c r="G3426" s="46"/>
      <c r="H3426" s="46"/>
      <c r="I3426" s="46"/>
    </row>
    <row r="3427" spans="2:9">
      <c r="B3427" s="46"/>
      <c r="C3427" s="46"/>
      <c r="D3427" s="46"/>
      <c r="E3427" s="46"/>
      <c r="F3427" s="46"/>
      <c r="G3427" s="46"/>
      <c r="H3427" s="46"/>
      <c r="I3427" s="46"/>
    </row>
    <row r="3428" spans="2:9">
      <c r="B3428" s="46"/>
      <c r="C3428" s="46"/>
      <c r="D3428" s="46"/>
      <c r="E3428" s="46"/>
      <c r="F3428" s="46"/>
      <c r="G3428" s="46"/>
      <c r="H3428" s="46"/>
      <c r="I3428" s="46"/>
    </row>
    <row r="3429" spans="2:9">
      <c r="B3429" s="46"/>
      <c r="C3429" s="46"/>
      <c r="D3429" s="46"/>
      <c r="E3429" s="46"/>
      <c r="F3429" s="46"/>
      <c r="G3429" s="46"/>
      <c r="H3429" s="46"/>
      <c r="I3429" s="46"/>
    </row>
    <row r="3430" spans="2:9">
      <c r="B3430" s="46"/>
      <c r="C3430" s="46"/>
      <c r="D3430" s="46"/>
      <c r="E3430" s="46"/>
      <c r="F3430" s="46"/>
      <c r="G3430" s="46"/>
      <c r="H3430" s="46"/>
      <c r="I3430" s="46"/>
    </row>
    <row r="3431" spans="2:9">
      <c r="B3431" s="46"/>
      <c r="C3431" s="46"/>
      <c r="D3431" s="46"/>
      <c r="E3431" s="46"/>
      <c r="F3431" s="46"/>
      <c r="G3431" s="46"/>
      <c r="H3431" s="46"/>
      <c r="I3431" s="46"/>
    </row>
    <row r="3432" spans="2:9">
      <c r="B3432" s="46"/>
      <c r="C3432" s="46"/>
      <c r="D3432" s="46"/>
      <c r="E3432" s="46"/>
      <c r="F3432" s="46"/>
      <c r="G3432" s="46"/>
      <c r="H3432" s="46"/>
      <c r="I3432" s="46"/>
    </row>
    <row r="3433" spans="2:9">
      <c r="B3433" s="46"/>
      <c r="C3433" s="46"/>
      <c r="D3433" s="46"/>
      <c r="E3433" s="46"/>
      <c r="F3433" s="46"/>
      <c r="G3433" s="46"/>
      <c r="H3433" s="46"/>
      <c r="I3433" s="46"/>
    </row>
    <row r="3434" spans="2:9">
      <c r="B3434" s="46"/>
      <c r="C3434" s="46"/>
      <c r="D3434" s="46"/>
      <c r="E3434" s="46"/>
      <c r="F3434" s="46"/>
      <c r="G3434" s="46"/>
      <c r="H3434" s="46"/>
      <c r="I3434" s="46"/>
    </row>
    <row r="3435" spans="2:9">
      <c r="B3435" s="46"/>
      <c r="C3435" s="46"/>
      <c r="D3435" s="46"/>
      <c r="E3435" s="46"/>
      <c r="F3435" s="46"/>
      <c r="G3435" s="46"/>
      <c r="H3435" s="46"/>
      <c r="I3435" s="46"/>
    </row>
    <row r="3436" spans="2:9">
      <c r="B3436" s="46"/>
      <c r="C3436" s="46"/>
      <c r="D3436" s="46"/>
      <c r="E3436" s="46"/>
      <c r="F3436" s="46"/>
      <c r="G3436" s="46"/>
      <c r="H3436" s="46"/>
      <c r="I3436" s="46"/>
    </row>
    <row r="3437" spans="2:9">
      <c r="B3437" s="46"/>
      <c r="C3437" s="46"/>
      <c r="D3437" s="46"/>
      <c r="E3437" s="46"/>
      <c r="F3437" s="46"/>
      <c r="G3437" s="46"/>
      <c r="H3437" s="46"/>
      <c r="I3437" s="46"/>
    </row>
    <row r="3438" spans="2:9">
      <c r="B3438" s="46"/>
      <c r="C3438" s="46"/>
      <c r="D3438" s="46"/>
      <c r="E3438" s="46"/>
      <c r="F3438" s="46"/>
      <c r="G3438" s="46"/>
      <c r="H3438" s="46"/>
      <c r="I3438" s="46"/>
    </row>
    <row r="3439" spans="2:9">
      <c r="B3439" s="46"/>
      <c r="C3439" s="46"/>
      <c r="D3439" s="46"/>
      <c r="E3439" s="46"/>
      <c r="F3439" s="46"/>
      <c r="G3439" s="46"/>
      <c r="H3439" s="46"/>
      <c r="I3439" s="46"/>
    </row>
    <row r="3440" spans="2:9">
      <c r="B3440" s="46"/>
      <c r="C3440" s="46"/>
      <c r="D3440" s="46"/>
      <c r="E3440" s="46"/>
      <c r="F3440" s="46"/>
      <c r="G3440" s="46"/>
      <c r="H3440" s="46"/>
      <c r="I3440" s="46"/>
    </row>
    <row r="3441" spans="2:9">
      <c r="B3441" s="46"/>
      <c r="C3441" s="46"/>
      <c r="D3441" s="46"/>
      <c r="E3441" s="46"/>
      <c r="F3441" s="46"/>
      <c r="G3441" s="46"/>
      <c r="H3441" s="46"/>
      <c r="I3441" s="46"/>
    </row>
    <row r="3442" spans="2:9">
      <c r="B3442" s="46"/>
      <c r="C3442" s="46"/>
      <c r="D3442" s="46"/>
      <c r="E3442" s="46"/>
      <c r="F3442" s="46"/>
      <c r="G3442" s="46"/>
      <c r="H3442" s="46"/>
      <c r="I3442" s="46"/>
    </row>
    <row r="3443" spans="2:9">
      <c r="B3443" s="46"/>
      <c r="C3443" s="46"/>
      <c r="D3443" s="46"/>
      <c r="E3443" s="46"/>
      <c r="F3443" s="46"/>
      <c r="G3443" s="46"/>
      <c r="H3443" s="46"/>
      <c r="I3443" s="46"/>
    </row>
    <row r="3444" spans="2:9">
      <c r="B3444" s="46"/>
      <c r="C3444" s="46"/>
      <c r="D3444" s="46"/>
      <c r="E3444" s="46"/>
      <c r="F3444" s="46"/>
      <c r="G3444" s="46"/>
      <c r="H3444" s="46"/>
      <c r="I3444" s="46"/>
    </row>
    <row r="3445" spans="2:9">
      <c r="B3445" s="46"/>
      <c r="C3445" s="46"/>
      <c r="D3445" s="46"/>
      <c r="E3445" s="46"/>
      <c r="F3445" s="46"/>
      <c r="G3445" s="46"/>
      <c r="H3445" s="46"/>
      <c r="I3445" s="46"/>
    </row>
    <row r="3446" spans="2:9">
      <c r="B3446" s="46"/>
      <c r="C3446" s="46"/>
      <c r="D3446" s="46"/>
      <c r="E3446" s="46"/>
      <c r="F3446" s="46"/>
      <c r="G3446" s="46"/>
      <c r="H3446" s="46"/>
      <c r="I3446" s="46"/>
    </row>
    <row r="3447" spans="2:9">
      <c r="B3447" s="46"/>
      <c r="C3447" s="46"/>
      <c r="D3447" s="46"/>
      <c r="E3447" s="46"/>
      <c r="F3447" s="46"/>
      <c r="G3447" s="46"/>
      <c r="H3447" s="46"/>
      <c r="I3447" s="46"/>
    </row>
    <row r="3448" spans="2:9">
      <c r="B3448" s="46"/>
      <c r="C3448" s="46"/>
      <c r="D3448" s="46"/>
      <c r="E3448" s="46"/>
      <c r="F3448" s="46"/>
      <c r="G3448" s="46"/>
      <c r="H3448" s="46"/>
      <c r="I3448" s="46"/>
    </row>
    <row r="3449" spans="2:9">
      <c r="B3449" s="46"/>
      <c r="C3449" s="46"/>
      <c r="D3449" s="46"/>
      <c r="E3449" s="46"/>
      <c r="F3449" s="46"/>
      <c r="G3449" s="46"/>
      <c r="H3449" s="46"/>
      <c r="I3449" s="46"/>
    </row>
    <row r="3450" spans="2:9">
      <c r="B3450" s="46"/>
      <c r="C3450" s="46"/>
      <c r="D3450" s="46"/>
      <c r="E3450" s="46"/>
      <c r="F3450" s="46"/>
      <c r="G3450" s="46"/>
      <c r="H3450" s="46"/>
      <c r="I3450" s="46"/>
    </row>
    <row r="3451" spans="2:9">
      <c r="B3451" s="46"/>
      <c r="C3451" s="46"/>
      <c r="D3451" s="46"/>
      <c r="E3451" s="46"/>
      <c r="F3451" s="46"/>
      <c r="G3451" s="46"/>
      <c r="H3451" s="46"/>
      <c r="I3451" s="46"/>
    </row>
    <row r="3452" spans="2:9">
      <c r="B3452" s="46"/>
      <c r="C3452" s="46"/>
      <c r="D3452" s="46"/>
      <c r="E3452" s="46"/>
      <c r="F3452" s="46"/>
      <c r="G3452" s="46"/>
      <c r="H3452" s="46"/>
      <c r="I3452" s="46"/>
    </row>
    <row r="3453" spans="2:9">
      <c r="B3453" s="46"/>
      <c r="C3453" s="46"/>
      <c r="D3453" s="46"/>
      <c r="E3453" s="46"/>
      <c r="F3453" s="46"/>
      <c r="G3453" s="46"/>
      <c r="H3453" s="46"/>
      <c r="I3453" s="46"/>
    </row>
    <row r="3454" spans="2:9">
      <c r="B3454" s="46"/>
      <c r="C3454" s="46"/>
      <c r="D3454" s="46"/>
      <c r="E3454" s="46"/>
      <c r="F3454" s="46"/>
      <c r="G3454" s="46"/>
      <c r="H3454" s="46"/>
      <c r="I3454" s="46"/>
    </row>
    <row r="3455" spans="2:9">
      <c r="B3455" s="46"/>
      <c r="C3455" s="46"/>
      <c r="D3455" s="46"/>
      <c r="E3455" s="46"/>
      <c r="F3455" s="46"/>
      <c r="G3455" s="46"/>
      <c r="H3455" s="46"/>
      <c r="I3455" s="46"/>
    </row>
    <row r="3456" spans="2:9">
      <c r="B3456" s="46"/>
      <c r="C3456" s="46"/>
      <c r="D3456" s="46"/>
      <c r="E3456" s="46"/>
      <c r="F3456" s="46"/>
      <c r="G3456" s="46"/>
      <c r="H3456" s="46"/>
      <c r="I3456" s="46"/>
    </row>
    <row r="3457" spans="2:9">
      <c r="B3457" s="46"/>
      <c r="C3457" s="46"/>
      <c r="D3457" s="46"/>
      <c r="E3457" s="46"/>
      <c r="F3457" s="46"/>
      <c r="G3457" s="46"/>
      <c r="H3457" s="46"/>
      <c r="I3457" s="46"/>
    </row>
    <row r="3458" spans="2:9">
      <c r="B3458" s="46"/>
      <c r="C3458" s="46"/>
      <c r="D3458" s="46"/>
      <c r="E3458" s="46"/>
      <c r="F3458" s="46"/>
      <c r="G3458" s="46"/>
      <c r="H3458" s="46"/>
      <c r="I3458" s="46"/>
    </row>
    <row r="3459" spans="2:9">
      <c r="B3459" s="46"/>
      <c r="C3459" s="46"/>
      <c r="D3459" s="46"/>
      <c r="E3459" s="46"/>
      <c r="F3459" s="46"/>
      <c r="G3459" s="46"/>
      <c r="H3459" s="46"/>
      <c r="I3459" s="46"/>
    </row>
    <row r="3460" spans="2:9">
      <c r="B3460" s="46"/>
      <c r="C3460" s="46"/>
      <c r="D3460" s="46"/>
      <c r="E3460" s="46"/>
      <c r="F3460" s="46"/>
      <c r="G3460" s="46"/>
      <c r="H3460" s="46"/>
      <c r="I3460" s="46"/>
    </row>
    <row r="3461" spans="2:9">
      <c r="B3461" s="46"/>
      <c r="C3461" s="46"/>
      <c r="D3461" s="46"/>
      <c r="E3461" s="46"/>
      <c r="F3461" s="46"/>
      <c r="G3461" s="46"/>
      <c r="H3461" s="46"/>
      <c r="I3461" s="46"/>
    </row>
    <row r="3462" spans="2:9">
      <c r="B3462" s="46"/>
      <c r="C3462" s="46"/>
      <c r="D3462" s="46"/>
      <c r="E3462" s="46"/>
      <c r="F3462" s="46"/>
      <c r="G3462" s="46"/>
      <c r="H3462" s="46"/>
      <c r="I3462" s="46"/>
    </row>
    <row r="3463" spans="2:9">
      <c r="B3463" s="46"/>
      <c r="C3463" s="46"/>
      <c r="D3463" s="46"/>
      <c r="E3463" s="46"/>
      <c r="F3463" s="46"/>
      <c r="G3463" s="46"/>
      <c r="H3463" s="46"/>
      <c r="I3463" s="46"/>
    </row>
    <row r="3464" spans="2:9">
      <c r="B3464" s="46"/>
      <c r="C3464" s="46"/>
      <c r="D3464" s="46"/>
      <c r="E3464" s="46"/>
      <c r="F3464" s="46"/>
      <c r="G3464" s="46"/>
      <c r="H3464" s="46"/>
      <c r="I3464" s="46"/>
    </row>
    <row r="3465" spans="2:9">
      <c r="B3465" s="46"/>
      <c r="C3465" s="46"/>
      <c r="D3465" s="46"/>
      <c r="E3465" s="46"/>
      <c r="F3465" s="46"/>
      <c r="G3465" s="46"/>
      <c r="H3465" s="46"/>
      <c r="I3465" s="46"/>
    </row>
    <row r="3466" spans="2:9">
      <c r="B3466" s="46"/>
      <c r="C3466" s="46"/>
      <c r="D3466" s="46"/>
      <c r="E3466" s="46"/>
      <c r="F3466" s="46"/>
      <c r="G3466" s="46"/>
      <c r="H3466" s="46"/>
      <c r="I3466" s="46"/>
    </row>
    <row r="3467" spans="2:9">
      <c r="B3467" s="46"/>
      <c r="C3467" s="46"/>
      <c r="D3467" s="46"/>
      <c r="E3467" s="46"/>
      <c r="F3467" s="46"/>
      <c r="G3467" s="46"/>
      <c r="H3467" s="46"/>
      <c r="I3467" s="46"/>
    </row>
    <row r="3468" spans="2:9">
      <c r="B3468" s="46"/>
      <c r="C3468" s="46"/>
      <c r="D3468" s="46"/>
      <c r="E3468" s="46"/>
      <c r="F3468" s="46"/>
      <c r="G3468" s="46"/>
      <c r="H3468" s="46"/>
      <c r="I3468" s="46"/>
    </row>
    <row r="3469" spans="2:9">
      <c r="B3469" s="46"/>
      <c r="C3469" s="46"/>
      <c r="D3469" s="46"/>
      <c r="E3469" s="46"/>
      <c r="F3469" s="46"/>
      <c r="G3469" s="46"/>
      <c r="H3469" s="46"/>
      <c r="I3469" s="46"/>
    </row>
    <row r="3470" spans="2:9">
      <c r="B3470" s="46"/>
      <c r="C3470" s="46"/>
      <c r="D3470" s="46"/>
      <c r="E3470" s="46"/>
      <c r="F3470" s="46"/>
      <c r="G3470" s="46"/>
      <c r="H3470" s="46"/>
      <c r="I3470" s="46"/>
    </row>
    <row r="3471" spans="2:9">
      <c r="B3471" s="46"/>
      <c r="C3471" s="46"/>
      <c r="D3471" s="46"/>
      <c r="E3471" s="46"/>
      <c r="F3471" s="46"/>
      <c r="G3471" s="46"/>
      <c r="H3471" s="46"/>
      <c r="I3471" s="46"/>
    </row>
    <row r="3472" spans="2:9">
      <c r="B3472" s="46"/>
      <c r="C3472" s="46"/>
      <c r="D3472" s="46"/>
      <c r="E3472" s="46"/>
      <c r="F3472" s="46"/>
      <c r="G3472" s="46"/>
      <c r="H3472" s="46"/>
      <c r="I3472" s="46"/>
    </row>
    <row r="3473" spans="2:9">
      <c r="B3473" s="46"/>
      <c r="C3473" s="46"/>
      <c r="D3473" s="46"/>
      <c r="E3473" s="46"/>
      <c r="F3473" s="46"/>
      <c r="G3473" s="46"/>
      <c r="H3473" s="46"/>
      <c r="I3473" s="46"/>
    </row>
    <row r="3474" spans="2:9">
      <c r="B3474" s="46"/>
      <c r="C3474" s="46"/>
      <c r="D3474" s="46"/>
      <c r="E3474" s="46"/>
      <c r="F3474" s="46"/>
      <c r="G3474" s="46"/>
      <c r="H3474" s="46"/>
      <c r="I3474" s="46"/>
    </row>
    <row r="3475" spans="2:9">
      <c r="B3475" s="46"/>
      <c r="C3475" s="46"/>
      <c r="D3475" s="46"/>
      <c r="E3475" s="46"/>
      <c r="F3475" s="46"/>
      <c r="G3475" s="46"/>
      <c r="H3475" s="46"/>
      <c r="I3475" s="46"/>
    </row>
    <row r="3476" spans="2:9">
      <c r="B3476" s="46"/>
      <c r="C3476" s="46"/>
      <c r="D3476" s="46"/>
      <c r="E3476" s="46"/>
      <c r="F3476" s="46"/>
      <c r="G3476" s="46"/>
      <c r="H3476" s="46"/>
      <c r="I3476" s="46"/>
    </row>
    <row r="3477" spans="2:9">
      <c r="B3477" s="46"/>
      <c r="C3477" s="46"/>
      <c r="D3477" s="46"/>
      <c r="E3477" s="46"/>
      <c r="F3477" s="46"/>
      <c r="G3477" s="46"/>
      <c r="H3477" s="46"/>
      <c r="I3477" s="46"/>
    </row>
    <row r="3478" spans="2:9">
      <c r="B3478" s="46"/>
      <c r="C3478" s="46"/>
      <c r="D3478" s="46"/>
      <c r="E3478" s="46"/>
      <c r="F3478" s="46"/>
      <c r="G3478" s="46"/>
      <c r="H3478" s="46"/>
      <c r="I3478" s="46"/>
    </row>
    <row r="3479" spans="2:9">
      <c r="B3479" s="46"/>
      <c r="C3479" s="46"/>
      <c r="D3479" s="46"/>
      <c r="E3479" s="46"/>
      <c r="F3479" s="46"/>
      <c r="G3479" s="46"/>
      <c r="H3479" s="46"/>
      <c r="I3479" s="46"/>
    </row>
    <row r="3480" spans="2:9">
      <c r="B3480" s="46"/>
      <c r="C3480" s="46"/>
      <c r="D3480" s="46"/>
      <c r="E3480" s="46"/>
      <c r="F3480" s="46"/>
      <c r="G3480" s="46"/>
      <c r="H3480" s="46"/>
      <c r="I3480" s="46"/>
    </row>
    <row r="3481" spans="2:9">
      <c r="B3481" s="46"/>
      <c r="C3481" s="46"/>
      <c r="D3481" s="46"/>
      <c r="E3481" s="46"/>
      <c r="F3481" s="46"/>
      <c r="G3481" s="46"/>
      <c r="H3481" s="46"/>
      <c r="I3481" s="46"/>
    </row>
    <row r="3482" spans="2:9">
      <c r="B3482" s="46"/>
      <c r="C3482" s="46"/>
      <c r="D3482" s="46"/>
      <c r="E3482" s="46"/>
      <c r="F3482" s="46"/>
      <c r="G3482" s="46"/>
      <c r="H3482" s="46"/>
      <c r="I3482" s="46"/>
    </row>
    <row r="3483" spans="2:9">
      <c r="B3483" s="46"/>
      <c r="C3483" s="46"/>
      <c r="D3483" s="46"/>
      <c r="E3483" s="46"/>
      <c r="F3483" s="46"/>
      <c r="G3483" s="46"/>
      <c r="H3483" s="46"/>
      <c r="I3483" s="46"/>
    </row>
    <row r="3484" spans="2:9">
      <c r="B3484" s="46"/>
      <c r="C3484" s="46"/>
      <c r="D3484" s="46"/>
      <c r="E3484" s="46"/>
      <c r="F3484" s="46"/>
      <c r="G3484" s="46"/>
      <c r="H3484" s="46"/>
      <c r="I3484" s="46"/>
    </row>
    <row r="3485" spans="2:9">
      <c r="B3485" s="46"/>
      <c r="C3485" s="46"/>
      <c r="D3485" s="46"/>
      <c r="E3485" s="46"/>
      <c r="F3485" s="46"/>
      <c r="G3485" s="46"/>
      <c r="H3485" s="46"/>
      <c r="I3485" s="46"/>
    </row>
    <row r="3486" spans="2:9">
      <c r="B3486" s="46"/>
      <c r="C3486" s="46"/>
      <c r="D3486" s="46"/>
      <c r="E3486" s="46"/>
      <c r="F3486" s="46"/>
      <c r="G3486" s="46"/>
      <c r="H3486" s="46"/>
      <c r="I3486" s="46"/>
    </row>
    <row r="3487" spans="2:9">
      <c r="B3487" s="46"/>
      <c r="C3487" s="46"/>
      <c r="D3487" s="46"/>
      <c r="E3487" s="46"/>
      <c r="F3487" s="46"/>
      <c r="G3487" s="46"/>
      <c r="H3487" s="46"/>
      <c r="I3487" s="46"/>
    </row>
    <row r="3488" spans="2:9">
      <c r="B3488" s="46"/>
      <c r="C3488" s="46"/>
      <c r="D3488" s="46"/>
      <c r="E3488" s="46"/>
      <c r="F3488" s="46"/>
      <c r="G3488" s="46"/>
      <c r="H3488" s="46"/>
      <c r="I3488" s="46"/>
    </row>
    <row r="3489" spans="2:9">
      <c r="B3489" s="46"/>
      <c r="C3489" s="46"/>
      <c r="D3489" s="46"/>
      <c r="E3489" s="46"/>
      <c r="F3489" s="46"/>
      <c r="G3489" s="46"/>
      <c r="H3489" s="46"/>
      <c r="I3489" s="46"/>
    </row>
    <row r="3490" spans="2:9">
      <c r="B3490" s="46"/>
      <c r="C3490" s="46"/>
      <c r="D3490" s="46"/>
      <c r="E3490" s="46"/>
      <c r="F3490" s="46"/>
      <c r="G3490" s="46"/>
      <c r="H3490" s="46"/>
      <c r="I3490" s="46"/>
    </row>
    <row r="3491" spans="2:9">
      <c r="B3491" s="46"/>
      <c r="C3491" s="46"/>
      <c r="D3491" s="46"/>
      <c r="E3491" s="46"/>
      <c r="F3491" s="46"/>
      <c r="G3491" s="46"/>
      <c r="H3491" s="46"/>
      <c r="I3491" s="46"/>
    </row>
    <row r="3492" spans="2:9">
      <c r="B3492" s="46"/>
      <c r="C3492" s="46"/>
      <c r="D3492" s="46"/>
      <c r="E3492" s="46"/>
      <c r="F3492" s="46"/>
      <c r="G3492" s="46"/>
      <c r="H3492" s="46"/>
      <c r="I3492" s="46"/>
    </row>
    <row r="3493" spans="2:9">
      <c r="B3493" s="46"/>
      <c r="C3493" s="46"/>
      <c r="D3493" s="46"/>
      <c r="E3493" s="46"/>
      <c r="F3493" s="46"/>
      <c r="G3493" s="46"/>
      <c r="H3493" s="46"/>
      <c r="I3493" s="46"/>
    </row>
    <row r="3494" spans="2:9">
      <c r="B3494" s="46"/>
      <c r="C3494" s="46"/>
      <c r="D3494" s="46"/>
      <c r="E3494" s="46"/>
      <c r="F3494" s="46"/>
      <c r="G3494" s="46"/>
      <c r="H3494" s="46"/>
      <c r="I3494" s="46"/>
    </row>
    <row r="3495" spans="2:9">
      <c r="B3495" s="46"/>
      <c r="C3495" s="46"/>
      <c r="D3495" s="46"/>
      <c r="E3495" s="46"/>
      <c r="F3495" s="46"/>
      <c r="G3495" s="46"/>
      <c r="H3495" s="46"/>
      <c r="I3495" s="46"/>
    </row>
    <row r="3496" spans="2:9">
      <c r="B3496" s="46"/>
      <c r="C3496" s="46"/>
      <c r="D3496" s="46"/>
      <c r="E3496" s="46"/>
      <c r="F3496" s="46"/>
      <c r="G3496" s="46"/>
      <c r="H3496" s="46"/>
      <c r="I3496" s="46"/>
    </row>
    <row r="3497" spans="2:9">
      <c r="B3497" s="46"/>
      <c r="C3497" s="46"/>
      <c r="D3497" s="46"/>
      <c r="E3497" s="46"/>
      <c r="F3497" s="46"/>
      <c r="G3497" s="46"/>
      <c r="H3497" s="46"/>
      <c r="I3497" s="46"/>
    </row>
    <row r="3498" spans="2:9">
      <c r="B3498" s="46"/>
      <c r="C3498" s="46"/>
      <c r="D3498" s="46"/>
      <c r="E3498" s="46"/>
      <c r="F3498" s="46"/>
      <c r="G3498" s="46"/>
      <c r="H3498" s="46"/>
      <c r="I3498" s="46"/>
    </row>
    <row r="3499" spans="2:9">
      <c r="B3499" s="46"/>
      <c r="C3499" s="46"/>
      <c r="D3499" s="46"/>
      <c r="E3499" s="46"/>
      <c r="F3499" s="46"/>
      <c r="G3499" s="46"/>
      <c r="H3499" s="46"/>
      <c r="I3499" s="46"/>
    </row>
    <row r="3500" spans="2:9">
      <c r="B3500" s="46"/>
      <c r="C3500" s="46"/>
      <c r="D3500" s="46"/>
      <c r="E3500" s="46"/>
      <c r="F3500" s="46"/>
      <c r="G3500" s="46"/>
      <c r="H3500" s="46"/>
      <c r="I3500" s="46"/>
    </row>
    <row r="3501" spans="2:9">
      <c r="B3501" s="46"/>
      <c r="C3501" s="46"/>
      <c r="D3501" s="46"/>
      <c r="E3501" s="46"/>
      <c r="F3501" s="46"/>
      <c r="G3501" s="46"/>
      <c r="H3501" s="46"/>
      <c r="I3501" s="46"/>
    </row>
    <row r="3502" spans="2:9">
      <c r="B3502" s="46"/>
      <c r="C3502" s="46"/>
      <c r="D3502" s="46"/>
      <c r="E3502" s="46"/>
      <c r="F3502" s="46"/>
      <c r="G3502" s="46"/>
      <c r="H3502" s="46"/>
      <c r="I3502" s="46"/>
    </row>
    <row r="3503" spans="2:9">
      <c r="B3503" s="46"/>
      <c r="C3503" s="46"/>
      <c r="D3503" s="46"/>
      <c r="E3503" s="46"/>
      <c r="F3503" s="46"/>
      <c r="G3503" s="46"/>
      <c r="H3503" s="46"/>
      <c r="I3503" s="46"/>
    </row>
    <row r="3504" spans="2:9">
      <c r="B3504" s="46"/>
      <c r="C3504" s="46"/>
      <c r="D3504" s="46"/>
      <c r="E3504" s="46"/>
      <c r="F3504" s="46"/>
      <c r="G3504" s="46"/>
      <c r="H3504" s="46"/>
      <c r="I3504" s="46"/>
    </row>
    <row r="3505" spans="2:9">
      <c r="B3505" s="46"/>
      <c r="C3505" s="46"/>
      <c r="D3505" s="46"/>
      <c r="E3505" s="46"/>
      <c r="F3505" s="46"/>
      <c r="G3505" s="46"/>
      <c r="H3505" s="46"/>
      <c r="I3505" s="46"/>
    </row>
    <row r="3506" spans="2:9">
      <c r="B3506" s="46"/>
      <c r="C3506" s="46"/>
      <c r="D3506" s="46"/>
      <c r="E3506" s="46"/>
      <c r="F3506" s="46"/>
      <c r="G3506" s="46"/>
      <c r="H3506" s="46"/>
      <c r="I3506" s="46"/>
    </row>
    <row r="3507" spans="2:9">
      <c r="B3507" s="46"/>
      <c r="C3507" s="46"/>
      <c r="D3507" s="46"/>
      <c r="E3507" s="46"/>
      <c r="F3507" s="46"/>
      <c r="G3507" s="46"/>
      <c r="H3507" s="46"/>
      <c r="I3507" s="46"/>
    </row>
    <row r="3508" spans="2:9">
      <c r="B3508" s="46"/>
      <c r="C3508" s="46"/>
      <c r="D3508" s="46"/>
      <c r="E3508" s="46"/>
      <c r="F3508" s="46"/>
      <c r="G3508" s="46"/>
      <c r="H3508" s="46"/>
      <c r="I3508" s="46"/>
    </row>
    <row r="3509" spans="2:9">
      <c r="B3509" s="46"/>
      <c r="C3509" s="46"/>
      <c r="D3509" s="46"/>
      <c r="E3509" s="46"/>
      <c r="F3509" s="46"/>
      <c r="G3509" s="46"/>
      <c r="H3509" s="46"/>
      <c r="I3509" s="46"/>
    </row>
    <row r="3510" spans="2:9">
      <c r="B3510" s="46"/>
      <c r="C3510" s="46"/>
      <c r="D3510" s="46"/>
      <c r="E3510" s="46"/>
      <c r="F3510" s="46"/>
      <c r="G3510" s="46"/>
      <c r="H3510" s="46"/>
      <c r="I3510" s="46"/>
    </row>
    <row r="3511" spans="2:9">
      <c r="B3511" s="46"/>
      <c r="C3511" s="46"/>
      <c r="D3511" s="46"/>
      <c r="E3511" s="46"/>
      <c r="F3511" s="46"/>
      <c r="G3511" s="46"/>
      <c r="H3511" s="46"/>
      <c r="I3511" s="46"/>
    </row>
    <row r="3512" spans="2:9">
      <c r="B3512" s="46"/>
      <c r="C3512" s="46"/>
      <c r="D3512" s="46"/>
      <c r="E3512" s="46"/>
      <c r="F3512" s="46"/>
      <c r="G3512" s="46"/>
      <c r="H3512" s="46"/>
      <c r="I3512" s="46"/>
    </row>
    <row r="3513" spans="2:9">
      <c r="B3513" s="46"/>
      <c r="C3513" s="46"/>
      <c r="D3513" s="46"/>
      <c r="E3513" s="46"/>
      <c r="F3513" s="46"/>
      <c r="G3513" s="46"/>
      <c r="H3513" s="46"/>
      <c r="I3513" s="46"/>
    </row>
    <row r="3514" spans="2:9">
      <c r="B3514" s="46"/>
      <c r="C3514" s="46"/>
      <c r="D3514" s="46"/>
      <c r="E3514" s="46"/>
      <c r="F3514" s="46"/>
      <c r="G3514" s="46"/>
      <c r="H3514" s="46"/>
      <c r="I3514" s="46"/>
    </row>
    <row r="3515" spans="2:9">
      <c r="B3515" s="46"/>
      <c r="C3515" s="46"/>
      <c r="D3515" s="46"/>
      <c r="E3515" s="46"/>
      <c r="F3515" s="46"/>
      <c r="G3515" s="46"/>
      <c r="H3515" s="46"/>
      <c r="I3515" s="46"/>
    </row>
    <row r="3516" spans="2:9">
      <c r="B3516" s="46"/>
      <c r="C3516" s="46"/>
      <c r="D3516" s="46"/>
      <c r="E3516" s="46"/>
      <c r="F3516" s="46"/>
      <c r="G3516" s="46"/>
      <c r="H3516" s="46"/>
      <c r="I3516" s="46"/>
    </row>
    <row r="3517" spans="2:9">
      <c r="B3517" s="46"/>
      <c r="C3517" s="46"/>
      <c r="D3517" s="46"/>
      <c r="E3517" s="46"/>
      <c r="F3517" s="46"/>
      <c r="G3517" s="46"/>
      <c r="H3517" s="46"/>
      <c r="I3517" s="46"/>
    </row>
    <row r="3518" spans="2:9">
      <c r="B3518" s="46"/>
      <c r="C3518" s="46"/>
      <c r="D3518" s="46"/>
      <c r="E3518" s="46"/>
      <c r="F3518" s="46"/>
      <c r="G3518" s="46"/>
      <c r="H3518" s="46"/>
      <c r="I3518" s="46"/>
    </row>
    <row r="3519" spans="2:9">
      <c r="B3519" s="46"/>
      <c r="C3519" s="46"/>
      <c r="D3519" s="46"/>
      <c r="E3519" s="46"/>
      <c r="F3519" s="46"/>
      <c r="G3519" s="46"/>
      <c r="H3519" s="46"/>
      <c r="I3519" s="46"/>
    </row>
    <row r="3520" spans="2:9">
      <c r="B3520" s="46"/>
      <c r="C3520" s="46"/>
      <c r="D3520" s="46"/>
      <c r="E3520" s="46"/>
      <c r="F3520" s="46"/>
      <c r="G3520" s="46"/>
      <c r="H3520" s="46"/>
      <c r="I3520" s="46"/>
    </row>
    <row r="3521" spans="2:9">
      <c r="B3521" s="46"/>
      <c r="C3521" s="46"/>
      <c r="D3521" s="46"/>
      <c r="E3521" s="46"/>
      <c r="F3521" s="46"/>
      <c r="G3521" s="46"/>
      <c r="H3521" s="46"/>
      <c r="I3521" s="46"/>
    </row>
    <row r="3522" spans="2:9">
      <c r="B3522" s="46"/>
      <c r="C3522" s="46"/>
      <c r="D3522" s="46"/>
      <c r="E3522" s="46"/>
      <c r="F3522" s="46"/>
      <c r="G3522" s="46"/>
      <c r="H3522" s="46"/>
      <c r="I3522" s="46"/>
    </row>
    <row r="3523" spans="2:9">
      <c r="B3523" s="46"/>
      <c r="C3523" s="46"/>
      <c r="D3523" s="46"/>
      <c r="E3523" s="46"/>
      <c r="F3523" s="46"/>
      <c r="G3523" s="46"/>
      <c r="H3523" s="46"/>
      <c r="I3523" s="46"/>
    </row>
    <row r="3524" spans="2:9">
      <c r="B3524" s="46"/>
      <c r="C3524" s="46"/>
      <c r="D3524" s="46"/>
      <c r="E3524" s="46"/>
      <c r="F3524" s="46"/>
      <c r="G3524" s="46"/>
      <c r="H3524" s="46"/>
      <c r="I3524" s="46"/>
    </row>
    <row r="3525" spans="2:9">
      <c r="B3525" s="46"/>
      <c r="C3525" s="46"/>
      <c r="D3525" s="46"/>
      <c r="E3525" s="46"/>
      <c r="F3525" s="46"/>
      <c r="G3525" s="46"/>
      <c r="H3525" s="46"/>
      <c r="I3525" s="46"/>
    </row>
    <row r="3526" spans="2:9">
      <c r="B3526" s="46"/>
      <c r="C3526" s="46"/>
      <c r="D3526" s="46"/>
      <c r="E3526" s="46"/>
      <c r="F3526" s="46"/>
      <c r="G3526" s="46"/>
      <c r="H3526" s="46"/>
      <c r="I3526" s="46"/>
    </row>
    <row r="3527" spans="2:9">
      <c r="B3527" s="46"/>
      <c r="C3527" s="46"/>
      <c r="D3527" s="46"/>
      <c r="E3527" s="46"/>
      <c r="F3527" s="46"/>
      <c r="G3527" s="46"/>
      <c r="H3527" s="46"/>
      <c r="I3527" s="46"/>
    </row>
    <row r="3528" spans="2:9">
      <c r="B3528" s="46"/>
      <c r="C3528" s="46"/>
      <c r="D3528" s="46"/>
      <c r="E3528" s="46"/>
      <c r="F3528" s="46"/>
      <c r="G3528" s="46"/>
      <c r="H3528" s="46"/>
      <c r="I3528" s="46"/>
    </row>
    <row r="3529" spans="2:9">
      <c r="B3529" s="46"/>
      <c r="C3529" s="46"/>
      <c r="D3529" s="46"/>
      <c r="E3529" s="46"/>
      <c r="F3529" s="46"/>
      <c r="G3529" s="46"/>
      <c r="H3529" s="46"/>
      <c r="I3529" s="46"/>
    </row>
    <row r="3530" spans="2:9">
      <c r="B3530" s="46"/>
      <c r="C3530" s="46"/>
      <c r="D3530" s="46"/>
      <c r="E3530" s="46"/>
      <c r="F3530" s="46"/>
      <c r="G3530" s="46"/>
      <c r="H3530" s="46"/>
      <c r="I3530" s="46"/>
    </row>
    <row r="3531" spans="2:9">
      <c r="B3531" s="46"/>
      <c r="C3531" s="46"/>
      <c r="D3531" s="46"/>
      <c r="E3531" s="46"/>
      <c r="F3531" s="46"/>
      <c r="G3531" s="46"/>
      <c r="H3531" s="46"/>
      <c r="I3531" s="46"/>
    </row>
    <row r="3532" spans="2:9">
      <c r="B3532" s="46"/>
      <c r="C3532" s="46"/>
      <c r="D3532" s="46"/>
      <c r="E3532" s="46"/>
      <c r="F3532" s="46"/>
      <c r="G3532" s="46"/>
      <c r="H3532" s="46"/>
      <c r="I3532" s="46"/>
    </row>
    <row r="3533" spans="2:9">
      <c r="B3533" s="46"/>
      <c r="C3533" s="46"/>
      <c r="D3533" s="46"/>
      <c r="E3533" s="46"/>
      <c r="F3533" s="46"/>
      <c r="G3533" s="46"/>
      <c r="H3533" s="46"/>
      <c r="I3533" s="46"/>
    </row>
    <row r="3534" spans="2:9">
      <c r="B3534" s="46"/>
      <c r="C3534" s="46"/>
      <c r="D3534" s="46"/>
      <c r="E3534" s="46"/>
      <c r="F3534" s="46"/>
      <c r="G3534" s="46"/>
      <c r="H3534" s="46"/>
      <c r="I3534" s="46"/>
    </row>
    <row r="3535" spans="2:9">
      <c r="B3535" s="46"/>
      <c r="C3535" s="46"/>
      <c r="D3535" s="46"/>
      <c r="E3535" s="46"/>
      <c r="F3535" s="46"/>
      <c r="G3535" s="46"/>
      <c r="H3535" s="46"/>
      <c r="I3535" s="46"/>
    </row>
    <row r="3536" spans="2:9">
      <c r="B3536" s="46"/>
      <c r="C3536" s="46"/>
      <c r="D3536" s="46"/>
      <c r="E3536" s="46"/>
      <c r="F3536" s="46"/>
      <c r="G3536" s="46"/>
      <c r="H3536" s="46"/>
      <c r="I3536" s="46"/>
    </row>
    <row r="3537" spans="2:9">
      <c r="B3537" s="46"/>
      <c r="C3537" s="46"/>
      <c r="D3537" s="46"/>
      <c r="E3537" s="46"/>
      <c r="F3537" s="46"/>
      <c r="G3537" s="46"/>
      <c r="H3537" s="46"/>
      <c r="I3537" s="46"/>
    </row>
    <row r="3538" spans="2:9">
      <c r="B3538" s="46"/>
      <c r="C3538" s="46"/>
      <c r="D3538" s="46"/>
      <c r="E3538" s="46"/>
      <c r="F3538" s="46"/>
      <c r="G3538" s="46"/>
      <c r="H3538" s="46"/>
      <c r="I3538" s="46"/>
    </row>
    <row r="3539" spans="2:9">
      <c r="B3539" s="46"/>
      <c r="C3539" s="46"/>
      <c r="D3539" s="46"/>
      <c r="E3539" s="46"/>
      <c r="F3539" s="46"/>
      <c r="G3539" s="46"/>
      <c r="H3539" s="46"/>
      <c r="I3539" s="46"/>
    </row>
    <row r="3540" spans="2:9">
      <c r="B3540" s="46"/>
      <c r="C3540" s="46"/>
      <c r="D3540" s="46"/>
      <c r="E3540" s="46"/>
      <c r="F3540" s="46"/>
      <c r="G3540" s="46"/>
      <c r="H3540" s="46"/>
      <c r="I3540" s="46"/>
    </row>
    <row r="3541" spans="2:9">
      <c r="B3541" s="46"/>
      <c r="C3541" s="46"/>
      <c r="D3541" s="46"/>
      <c r="E3541" s="46"/>
      <c r="F3541" s="46"/>
      <c r="G3541" s="46"/>
      <c r="H3541" s="46"/>
      <c r="I3541" s="46"/>
    </row>
    <row r="3542" spans="2:9">
      <c r="B3542" s="46"/>
      <c r="C3542" s="46"/>
      <c r="D3542" s="46"/>
      <c r="E3542" s="46"/>
      <c r="F3542" s="46"/>
      <c r="G3542" s="46"/>
      <c r="H3542" s="46"/>
      <c r="I3542" s="46"/>
    </row>
    <row r="3543" spans="2:9">
      <c r="B3543" s="46"/>
      <c r="C3543" s="46"/>
      <c r="D3543" s="46"/>
      <c r="E3543" s="46"/>
      <c r="F3543" s="46"/>
      <c r="G3543" s="46"/>
      <c r="H3543" s="46"/>
      <c r="I3543" s="46"/>
    </row>
    <row r="3544" spans="2:9">
      <c r="B3544" s="46"/>
      <c r="C3544" s="46"/>
      <c r="D3544" s="46"/>
      <c r="E3544" s="46"/>
      <c r="F3544" s="46"/>
      <c r="G3544" s="46"/>
      <c r="H3544" s="46"/>
      <c r="I3544" s="46"/>
    </row>
    <row r="3545" spans="2:9">
      <c r="B3545" s="46"/>
      <c r="C3545" s="46"/>
      <c r="D3545" s="46"/>
      <c r="E3545" s="46"/>
      <c r="F3545" s="46"/>
      <c r="G3545" s="46"/>
      <c r="H3545" s="46"/>
      <c r="I3545" s="46"/>
    </row>
    <row r="3546" spans="2:9">
      <c r="B3546" s="46"/>
      <c r="C3546" s="46"/>
      <c r="D3546" s="46"/>
      <c r="E3546" s="46"/>
      <c r="F3546" s="46"/>
      <c r="G3546" s="46"/>
      <c r="H3546" s="46"/>
      <c r="I3546" s="46"/>
    </row>
    <row r="3547" spans="2:9">
      <c r="B3547" s="46"/>
      <c r="C3547" s="46"/>
      <c r="D3547" s="46"/>
      <c r="E3547" s="46"/>
      <c r="F3547" s="46"/>
      <c r="G3547" s="46"/>
      <c r="H3547" s="46"/>
      <c r="I3547" s="46"/>
    </row>
    <row r="3548" spans="2:9">
      <c r="B3548" s="46"/>
      <c r="C3548" s="46"/>
      <c r="D3548" s="46"/>
      <c r="E3548" s="46"/>
      <c r="F3548" s="46"/>
      <c r="G3548" s="46"/>
      <c r="H3548" s="46"/>
      <c r="I3548" s="46"/>
    </row>
    <row r="3549" spans="2:9">
      <c r="B3549" s="46"/>
      <c r="C3549" s="46"/>
      <c r="D3549" s="46"/>
      <c r="E3549" s="46"/>
      <c r="F3549" s="46"/>
      <c r="G3549" s="46"/>
      <c r="H3549" s="46"/>
      <c r="I3549" s="46"/>
    </row>
    <row r="3550" spans="2:9">
      <c r="B3550" s="46"/>
      <c r="C3550" s="46"/>
      <c r="D3550" s="46"/>
      <c r="E3550" s="46"/>
      <c r="F3550" s="46"/>
      <c r="G3550" s="46"/>
      <c r="H3550" s="46"/>
      <c r="I3550" s="46"/>
    </row>
    <row r="3551" spans="2:9">
      <c r="B3551" s="46"/>
      <c r="C3551" s="46"/>
      <c r="D3551" s="46"/>
      <c r="E3551" s="46"/>
      <c r="F3551" s="46"/>
      <c r="G3551" s="46"/>
      <c r="H3551" s="46"/>
      <c r="I3551" s="46"/>
    </row>
    <row r="3552" spans="2:9">
      <c r="B3552" s="46"/>
      <c r="C3552" s="46"/>
      <c r="D3552" s="46"/>
      <c r="E3552" s="46"/>
      <c r="F3552" s="46"/>
      <c r="G3552" s="46"/>
      <c r="H3552" s="46"/>
      <c r="I3552" s="46"/>
    </row>
    <row r="3553" spans="2:9">
      <c r="B3553" s="46"/>
      <c r="C3553" s="46"/>
      <c r="D3553" s="46"/>
      <c r="E3553" s="46"/>
      <c r="F3553" s="46"/>
      <c r="G3553" s="46"/>
      <c r="H3553" s="46"/>
      <c r="I3553" s="46"/>
    </row>
    <row r="3554" spans="2:9">
      <c r="B3554" s="46"/>
      <c r="C3554" s="46"/>
      <c r="D3554" s="46"/>
      <c r="E3554" s="46"/>
      <c r="F3554" s="46"/>
      <c r="G3554" s="46"/>
      <c r="H3554" s="46"/>
      <c r="I3554" s="46"/>
    </row>
    <row r="3555" spans="2:9">
      <c r="B3555" s="46"/>
      <c r="C3555" s="46"/>
      <c r="D3555" s="46"/>
      <c r="E3555" s="46"/>
      <c r="F3555" s="46"/>
      <c r="G3555" s="46"/>
      <c r="H3555" s="46"/>
      <c r="I3555" s="46"/>
    </row>
    <row r="3556" spans="2:9">
      <c r="B3556" s="46"/>
      <c r="C3556" s="46"/>
      <c r="D3556" s="46"/>
      <c r="E3556" s="46"/>
      <c r="F3556" s="46"/>
      <c r="G3556" s="46"/>
      <c r="H3556" s="46"/>
      <c r="I3556" s="46"/>
    </row>
    <row r="3557" spans="2:9">
      <c r="B3557" s="46"/>
      <c r="C3557" s="46"/>
      <c r="D3557" s="46"/>
      <c r="E3557" s="46"/>
      <c r="F3557" s="46"/>
      <c r="G3557" s="46"/>
      <c r="H3557" s="46"/>
      <c r="I3557" s="46"/>
    </row>
    <row r="3558" spans="2:9">
      <c r="B3558" s="46"/>
      <c r="C3558" s="46"/>
      <c r="D3558" s="46"/>
      <c r="E3558" s="46"/>
      <c r="F3558" s="46"/>
      <c r="G3558" s="46"/>
      <c r="H3558" s="46"/>
      <c r="I3558" s="46"/>
    </row>
    <row r="3559" spans="2:9">
      <c r="B3559" s="46"/>
      <c r="C3559" s="46"/>
      <c r="D3559" s="46"/>
      <c r="E3559" s="46"/>
      <c r="F3559" s="46"/>
      <c r="G3559" s="46"/>
      <c r="H3559" s="46"/>
      <c r="I3559" s="46"/>
    </row>
    <row r="3560" spans="2:9">
      <c r="B3560" s="46"/>
      <c r="C3560" s="46"/>
      <c r="D3560" s="46"/>
      <c r="E3560" s="46"/>
      <c r="F3560" s="46"/>
      <c r="G3560" s="46"/>
      <c r="H3560" s="46"/>
      <c r="I3560" s="46"/>
    </row>
    <row r="3561" spans="2:9">
      <c r="B3561" s="46"/>
      <c r="C3561" s="46"/>
      <c r="D3561" s="46"/>
      <c r="E3561" s="46"/>
      <c r="F3561" s="46"/>
      <c r="G3561" s="46"/>
      <c r="H3561" s="46"/>
      <c r="I3561" s="46"/>
    </row>
    <row r="3562" spans="2:9">
      <c r="B3562" s="46"/>
      <c r="C3562" s="46"/>
      <c r="D3562" s="46"/>
      <c r="E3562" s="46"/>
      <c r="F3562" s="46"/>
      <c r="G3562" s="46"/>
      <c r="H3562" s="46"/>
      <c r="I3562" s="46"/>
    </row>
    <row r="3563" spans="2:9">
      <c r="B3563" s="46"/>
      <c r="C3563" s="46"/>
      <c r="D3563" s="46"/>
      <c r="E3563" s="46"/>
      <c r="F3563" s="46"/>
      <c r="G3563" s="46"/>
      <c r="H3563" s="46"/>
      <c r="I3563" s="46"/>
    </row>
    <row r="3564" spans="2:9">
      <c r="B3564" s="46"/>
      <c r="C3564" s="46"/>
      <c r="D3564" s="46"/>
      <c r="E3564" s="46"/>
      <c r="F3564" s="46"/>
      <c r="G3564" s="46"/>
      <c r="H3564" s="46"/>
      <c r="I3564" s="46"/>
    </row>
    <row r="3565" spans="2:9">
      <c r="B3565" s="46"/>
      <c r="C3565" s="46"/>
      <c r="D3565" s="46"/>
      <c r="E3565" s="46"/>
      <c r="F3565" s="46"/>
      <c r="G3565" s="46"/>
      <c r="H3565" s="46"/>
      <c r="I3565" s="46"/>
    </row>
    <row r="3566" spans="2:9">
      <c r="B3566" s="46"/>
      <c r="C3566" s="46"/>
      <c r="D3566" s="46"/>
      <c r="E3566" s="46"/>
      <c r="F3566" s="46"/>
      <c r="G3566" s="46"/>
      <c r="H3566" s="46"/>
      <c r="I3566" s="46"/>
    </row>
    <row r="3567" spans="2:9">
      <c r="B3567" s="46"/>
      <c r="C3567" s="46"/>
      <c r="D3567" s="46"/>
      <c r="E3567" s="46"/>
      <c r="F3567" s="46"/>
      <c r="G3567" s="46"/>
      <c r="H3567" s="46"/>
      <c r="I3567" s="46"/>
    </row>
    <row r="3568" spans="2:9">
      <c r="B3568" s="46"/>
      <c r="C3568" s="46"/>
      <c r="D3568" s="46"/>
      <c r="E3568" s="46"/>
      <c r="F3568" s="46"/>
      <c r="G3568" s="46"/>
      <c r="H3568" s="46"/>
      <c r="I3568" s="46"/>
    </row>
    <row r="3569" spans="2:9">
      <c r="B3569" s="46"/>
      <c r="C3569" s="46"/>
      <c r="D3569" s="46"/>
      <c r="E3569" s="46"/>
      <c r="F3569" s="46"/>
      <c r="G3569" s="46"/>
      <c r="H3569" s="46"/>
      <c r="I3569" s="46"/>
    </row>
    <row r="3570" spans="2:9">
      <c r="B3570" s="46"/>
      <c r="C3570" s="46"/>
      <c r="D3570" s="46"/>
      <c r="E3570" s="46"/>
      <c r="F3570" s="46"/>
      <c r="G3570" s="46"/>
      <c r="H3570" s="46"/>
      <c r="I3570" s="46"/>
    </row>
    <row r="3571" spans="2:9">
      <c r="B3571" s="46"/>
      <c r="C3571" s="46"/>
      <c r="D3571" s="46"/>
      <c r="E3571" s="46"/>
      <c r="F3571" s="46"/>
      <c r="G3571" s="46"/>
      <c r="H3571" s="46"/>
      <c r="I3571" s="46"/>
    </row>
    <row r="3572" spans="2:9">
      <c r="B3572" s="46"/>
      <c r="C3572" s="46"/>
      <c r="D3572" s="46"/>
      <c r="E3572" s="46"/>
      <c r="F3572" s="46"/>
      <c r="G3572" s="46"/>
      <c r="H3572" s="46"/>
      <c r="I3572" s="46"/>
    </row>
    <row r="3573" spans="2:9">
      <c r="B3573" s="46"/>
      <c r="C3573" s="46"/>
      <c r="D3573" s="46"/>
      <c r="E3573" s="46"/>
      <c r="F3573" s="46"/>
      <c r="G3573" s="46"/>
      <c r="H3573" s="46"/>
      <c r="I3573" s="46"/>
    </row>
    <row r="3574" spans="2:9">
      <c r="B3574" s="46"/>
      <c r="C3574" s="46"/>
      <c r="D3574" s="46"/>
      <c r="E3574" s="46"/>
      <c r="F3574" s="46"/>
      <c r="G3574" s="46"/>
      <c r="H3574" s="46"/>
      <c r="I3574" s="46"/>
    </row>
    <row r="3575" spans="2:9">
      <c r="B3575" s="46"/>
      <c r="C3575" s="46"/>
      <c r="D3575" s="46"/>
      <c r="E3575" s="46"/>
      <c r="F3575" s="46"/>
      <c r="G3575" s="46"/>
      <c r="H3575" s="46"/>
      <c r="I3575" s="46"/>
    </row>
    <row r="3576" spans="2:9">
      <c r="B3576" s="46"/>
      <c r="C3576" s="46"/>
      <c r="D3576" s="46"/>
      <c r="E3576" s="46"/>
      <c r="F3576" s="46"/>
      <c r="G3576" s="46"/>
      <c r="H3576" s="46"/>
      <c r="I3576" s="46"/>
    </row>
    <row r="3577" spans="2:9">
      <c r="B3577" s="46"/>
      <c r="C3577" s="46"/>
      <c r="D3577" s="46"/>
      <c r="E3577" s="46"/>
      <c r="F3577" s="46"/>
      <c r="G3577" s="46"/>
      <c r="H3577" s="46"/>
      <c r="I3577" s="46"/>
    </row>
    <row r="3578" spans="2:9">
      <c r="B3578" s="46"/>
      <c r="C3578" s="46"/>
      <c r="D3578" s="46"/>
      <c r="E3578" s="46"/>
      <c r="F3578" s="46"/>
      <c r="G3578" s="46"/>
      <c r="H3578" s="46"/>
      <c r="I3578" s="46"/>
    </row>
    <row r="3579" spans="2:9">
      <c r="B3579" s="46"/>
      <c r="C3579" s="46"/>
      <c r="D3579" s="46"/>
      <c r="E3579" s="46"/>
      <c r="F3579" s="46"/>
      <c r="G3579" s="46"/>
      <c r="H3579" s="46"/>
      <c r="I3579" s="46"/>
    </row>
    <row r="3580" spans="2:9">
      <c r="B3580" s="46"/>
      <c r="C3580" s="46"/>
      <c r="D3580" s="46"/>
      <c r="E3580" s="46"/>
      <c r="F3580" s="46"/>
      <c r="G3580" s="46"/>
      <c r="H3580" s="46"/>
      <c r="I3580" s="46"/>
    </row>
    <row r="3581" spans="2:9">
      <c r="B3581" s="46"/>
      <c r="C3581" s="46"/>
      <c r="D3581" s="46"/>
      <c r="E3581" s="46"/>
      <c r="F3581" s="46"/>
      <c r="G3581" s="46"/>
      <c r="H3581" s="46"/>
      <c r="I3581" s="46"/>
    </row>
    <row r="3582" spans="2:9">
      <c r="B3582" s="46"/>
      <c r="C3582" s="46"/>
      <c r="D3582" s="46"/>
      <c r="E3582" s="46"/>
      <c r="F3582" s="46"/>
      <c r="G3582" s="46"/>
      <c r="H3582" s="46"/>
      <c r="I3582" s="46"/>
    </row>
    <row r="3583" spans="2:9">
      <c r="B3583" s="46"/>
      <c r="C3583" s="46"/>
      <c r="D3583" s="46"/>
      <c r="E3583" s="46"/>
      <c r="F3583" s="46"/>
      <c r="G3583" s="46"/>
      <c r="H3583" s="46"/>
      <c r="I3583" s="46"/>
    </row>
    <row r="3584" spans="2:9">
      <c r="B3584" s="46"/>
      <c r="C3584" s="46"/>
      <c r="D3584" s="46"/>
      <c r="E3584" s="46"/>
      <c r="F3584" s="46"/>
      <c r="G3584" s="46"/>
      <c r="H3584" s="46"/>
      <c r="I3584" s="46"/>
    </row>
    <row r="3585" spans="2:9">
      <c r="B3585" s="46"/>
      <c r="C3585" s="46"/>
      <c r="D3585" s="46"/>
      <c r="E3585" s="46"/>
      <c r="F3585" s="46"/>
      <c r="G3585" s="46"/>
      <c r="H3585" s="46"/>
      <c r="I3585" s="46"/>
    </row>
    <row r="3586" spans="2:9">
      <c r="B3586" s="46"/>
      <c r="C3586" s="46"/>
      <c r="D3586" s="46"/>
      <c r="E3586" s="46"/>
      <c r="F3586" s="46"/>
      <c r="G3586" s="46"/>
      <c r="H3586" s="46"/>
      <c r="I3586" s="46"/>
    </row>
    <row r="3587" spans="2:9">
      <c r="B3587" s="46"/>
      <c r="C3587" s="46"/>
      <c r="D3587" s="46"/>
      <c r="E3587" s="46"/>
      <c r="F3587" s="46"/>
      <c r="G3587" s="46"/>
      <c r="H3587" s="46"/>
      <c r="I3587" s="46"/>
    </row>
    <row r="3588" spans="2:9">
      <c r="B3588" s="46"/>
      <c r="C3588" s="46"/>
      <c r="D3588" s="46"/>
      <c r="E3588" s="46"/>
      <c r="F3588" s="46"/>
      <c r="G3588" s="46"/>
      <c r="H3588" s="46"/>
      <c r="I3588" s="46"/>
    </row>
    <row r="3589" spans="2:9">
      <c r="B3589" s="46"/>
      <c r="C3589" s="46"/>
      <c r="D3589" s="46"/>
      <c r="E3589" s="46"/>
      <c r="F3589" s="46"/>
      <c r="G3589" s="46"/>
      <c r="H3589" s="46"/>
      <c r="I3589" s="46"/>
    </row>
    <row r="3590" spans="2:9">
      <c r="B3590" s="46"/>
      <c r="C3590" s="46"/>
      <c r="D3590" s="46"/>
      <c r="E3590" s="46"/>
      <c r="F3590" s="46"/>
      <c r="G3590" s="46"/>
      <c r="H3590" s="46"/>
      <c r="I3590" s="46"/>
    </row>
    <row r="3591" spans="2:9">
      <c r="B3591" s="46"/>
      <c r="C3591" s="46"/>
      <c r="D3591" s="46"/>
      <c r="E3591" s="46"/>
      <c r="F3591" s="46"/>
      <c r="G3591" s="46"/>
      <c r="H3591" s="46"/>
      <c r="I3591" s="46"/>
    </row>
    <row r="3592" spans="2:9">
      <c r="B3592" s="46"/>
      <c r="C3592" s="46"/>
      <c r="D3592" s="46"/>
      <c r="E3592" s="46"/>
      <c r="F3592" s="46"/>
      <c r="G3592" s="46"/>
      <c r="H3592" s="46"/>
      <c r="I3592" s="46"/>
    </row>
    <row r="3593" spans="2:9">
      <c r="B3593" s="46"/>
      <c r="C3593" s="46"/>
      <c r="D3593" s="46"/>
      <c r="E3593" s="46"/>
      <c r="F3593" s="46"/>
      <c r="G3593" s="46"/>
      <c r="H3593" s="46"/>
      <c r="I3593" s="46"/>
    </row>
    <row r="3594" spans="2:9">
      <c r="B3594" s="46"/>
      <c r="C3594" s="46"/>
      <c r="D3594" s="46"/>
      <c r="E3594" s="46"/>
      <c r="F3594" s="46"/>
      <c r="G3594" s="46"/>
      <c r="H3594" s="46"/>
      <c r="I3594" s="46"/>
    </row>
    <row r="3595" spans="2:9">
      <c r="B3595" s="46"/>
      <c r="C3595" s="46"/>
      <c r="D3595" s="46"/>
      <c r="E3595" s="46"/>
      <c r="F3595" s="46"/>
      <c r="G3595" s="46"/>
      <c r="H3595" s="46"/>
      <c r="I3595" s="46"/>
    </row>
    <row r="3596" spans="2:9">
      <c r="B3596" s="46"/>
      <c r="C3596" s="46"/>
      <c r="D3596" s="46"/>
      <c r="E3596" s="46"/>
      <c r="F3596" s="46"/>
      <c r="G3596" s="46"/>
      <c r="H3596" s="46"/>
      <c r="I3596" s="46"/>
    </row>
    <row r="3597" spans="2:9">
      <c r="B3597" s="46"/>
      <c r="C3597" s="46"/>
      <c r="D3597" s="46"/>
      <c r="E3597" s="46"/>
      <c r="F3597" s="46"/>
      <c r="G3597" s="46"/>
      <c r="H3597" s="46"/>
      <c r="I3597" s="46"/>
    </row>
    <row r="3598" spans="2:9">
      <c r="B3598" s="46"/>
      <c r="C3598" s="46"/>
      <c r="D3598" s="46"/>
      <c r="E3598" s="46"/>
      <c r="F3598" s="46"/>
      <c r="G3598" s="46"/>
      <c r="H3598" s="46"/>
      <c r="I3598" s="46"/>
    </row>
    <row r="3599" spans="2:9">
      <c r="B3599" s="46"/>
      <c r="C3599" s="46"/>
      <c r="D3599" s="46"/>
      <c r="E3599" s="46"/>
      <c r="F3599" s="46"/>
      <c r="G3599" s="46"/>
      <c r="H3599" s="46"/>
      <c r="I3599" s="46"/>
    </row>
    <row r="3600" spans="2:9">
      <c r="B3600" s="46"/>
      <c r="C3600" s="46"/>
      <c r="D3600" s="46"/>
      <c r="E3600" s="46"/>
      <c r="F3600" s="46"/>
      <c r="G3600" s="46"/>
      <c r="H3600" s="46"/>
      <c r="I3600" s="46"/>
    </row>
    <row r="3601" spans="2:9">
      <c r="B3601" s="46"/>
      <c r="C3601" s="46"/>
      <c r="D3601" s="46"/>
      <c r="E3601" s="46"/>
      <c r="F3601" s="46"/>
      <c r="G3601" s="46"/>
      <c r="H3601" s="46"/>
      <c r="I3601" s="46"/>
    </row>
    <row r="3602" spans="2:9">
      <c r="B3602" s="46"/>
      <c r="C3602" s="46"/>
      <c r="D3602" s="46"/>
      <c r="E3602" s="46"/>
      <c r="F3602" s="46"/>
      <c r="G3602" s="46"/>
      <c r="H3602" s="46"/>
      <c r="I3602" s="46"/>
    </row>
    <row r="3603" spans="2:9">
      <c r="B3603" s="46"/>
      <c r="C3603" s="46"/>
      <c r="D3603" s="46"/>
      <c r="E3603" s="46"/>
      <c r="F3603" s="46"/>
      <c r="G3603" s="46"/>
      <c r="H3603" s="46"/>
      <c r="I3603" s="46"/>
    </row>
    <row r="3604" spans="2:9">
      <c r="B3604" s="46"/>
      <c r="C3604" s="46"/>
      <c r="D3604" s="46"/>
      <c r="E3604" s="46"/>
      <c r="F3604" s="46"/>
      <c r="G3604" s="46"/>
      <c r="H3604" s="46"/>
      <c r="I3604" s="46"/>
    </row>
    <row r="3605" spans="2:9">
      <c r="B3605" s="46"/>
      <c r="C3605" s="46"/>
      <c r="D3605" s="46"/>
      <c r="E3605" s="46"/>
      <c r="F3605" s="46"/>
      <c r="G3605" s="46"/>
      <c r="H3605" s="46"/>
      <c r="I3605" s="46"/>
    </row>
    <row r="3606" spans="2:9">
      <c r="B3606" s="46"/>
      <c r="C3606" s="46"/>
      <c r="D3606" s="46"/>
      <c r="E3606" s="46"/>
      <c r="F3606" s="46"/>
      <c r="G3606" s="46"/>
      <c r="H3606" s="46"/>
      <c r="I3606" s="46"/>
    </row>
    <row r="3607" spans="2:9">
      <c r="B3607" s="46"/>
      <c r="C3607" s="46"/>
      <c r="D3607" s="46"/>
      <c r="E3607" s="46"/>
      <c r="F3607" s="46"/>
      <c r="G3607" s="46"/>
      <c r="H3607" s="46"/>
      <c r="I3607" s="46"/>
    </row>
    <row r="3608" spans="2:9">
      <c r="B3608" s="46"/>
      <c r="C3608" s="46"/>
      <c r="D3608" s="46"/>
      <c r="E3608" s="46"/>
      <c r="F3608" s="46"/>
      <c r="G3608" s="46"/>
      <c r="H3608" s="46"/>
      <c r="I3608" s="46"/>
    </row>
    <row r="3609" spans="2:9">
      <c r="B3609" s="46"/>
      <c r="C3609" s="46"/>
      <c r="D3609" s="46"/>
      <c r="E3609" s="46"/>
      <c r="F3609" s="46"/>
      <c r="G3609" s="46"/>
      <c r="H3609" s="46"/>
      <c r="I3609" s="46"/>
    </row>
    <row r="3610" spans="2:9">
      <c r="B3610" s="46"/>
      <c r="C3610" s="46"/>
      <c r="D3610" s="46"/>
      <c r="E3610" s="46"/>
      <c r="F3610" s="46"/>
      <c r="G3610" s="46"/>
      <c r="H3610" s="46"/>
      <c r="I3610" s="46"/>
    </row>
    <row r="3611" spans="2:9">
      <c r="B3611" s="46"/>
      <c r="C3611" s="46"/>
      <c r="D3611" s="46"/>
      <c r="E3611" s="46"/>
      <c r="F3611" s="46"/>
      <c r="G3611" s="46"/>
      <c r="H3611" s="46"/>
      <c r="I3611" s="46"/>
    </row>
    <row r="3612" spans="2:9">
      <c r="B3612" s="46"/>
      <c r="C3612" s="46"/>
      <c r="D3612" s="46"/>
      <c r="E3612" s="46"/>
      <c r="F3612" s="46"/>
      <c r="G3612" s="46"/>
      <c r="H3612" s="46"/>
      <c r="I3612" s="46"/>
    </row>
    <row r="3613" spans="2:9">
      <c r="B3613" s="46"/>
      <c r="C3613" s="46"/>
      <c r="D3613" s="46"/>
      <c r="E3613" s="46"/>
      <c r="F3613" s="46"/>
      <c r="G3613" s="46"/>
      <c r="H3613" s="46"/>
      <c r="I3613" s="46"/>
    </row>
    <row r="3614" spans="2:9">
      <c r="B3614" s="46"/>
      <c r="C3614" s="46"/>
      <c r="D3614" s="46"/>
      <c r="E3614" s="46"/>
      <c r="F3614" s="46"/>
      <c r="G3614" s="46"/>
      <c r="H3614" s="46"/>
      <c r="I3614" s="46"/>
    </row>
    <row r="3615" spans="2:9">
      <c r="B3615" s="46"/>
      <c r="C3615" s="46"/>
      <c r="D3615" s="46"/>
      <c r="E3615" s="46"/>
      <c r="F3615" s="46"/>
      <c r="G3615" s="46"/>
      <c r="H3615" s="46"/>
      <c r="I3615" s="46"/>
    </row>
    <row r="3616" spans="2:9">
      <c r="B3616" s="46"/>
      <c r="C3616" s="46"/>
      <c r="D3616" s="46"/>
      <c r="E3616" s="46"/>
      <c r="F3616" s="46"/>
      <c r="G3616" s="46"/>
      <c r="H3616" s="46"/>
      <c r="I3616" s="46"/>
    </row>
    <row r="3617" spans="2:9">
      <c r="B3617" s="46"/>
      <c r="C3617" s="46"/>
      <c r="D3617" s="46"/>
      <c r="E3617" s="46"/>
      <c r="F3617" s="46"/>
      <c r="G3617" s="46"/>
      <c r="H3617" s="46"/>
      <c r="I3617" s="46"/>
    </row>
    <row r="3618" spans="2:9">
      <c r="B3618" s="46"/>
      <c r="C3618" s="46"/>
      <c r="D3618" s="46"/>
      <c r="E3618" s="46"/>
      <c r="F3618" s="46"/>
      <c r="G3618" s="46"/>
      <c r="H3618" s="46"/>
      <c r="I3618" s="46"/>
    </row>
    <row r="3619" spans="2:9">
      <c r="B3619" s="46"/>
      <c r="C3619" s="46"/>
      <c r="D3619" s="46"/>
      <c r="E3619" s="46"/>
      <c r="F3619" s="46"/>
      <c r="G3619" s="46"/>
      <c r="H3619" s="46"/>
      <c r="I3619" s="46"/>
    </row>
    <row r="3620" spans="2:9">
      <c r="B3620" s="46"/>
      <c r="C3620" s="46"/>
      <c r="D3620" s="46"/>
      <c r="E3620" s="46"/>
      <c r="F3620" s="46"/>
      <c r="G3620" s="46"/>
      <c r="H3620" s="46"/>
      <c r="I3620" s="46"/>
    </row>
    <row r="3621" spans="2:9">
      <c r="B3621" s="46"/>
      <c r="C3621" s="46"/>
      <c r="D3621" s="46"/>
      <c r="E3621" s="46"/>
      <c r="F3621" s="46"/>
      <c r="G3621" s="46"/>
      <c r="H3621" s="46"/>
      <c r="I3621" s="46"/>
    </row>
    <row r="3622" spans="2:9">
      <c r="B3622" s="46"/>
      <c r="C3622" s="46"/>
      <c r="D3622" s="46"/>
      <c r="E3622" s="46"/>
      <c r="F3622" s="46"/>
      <c r="G3622" s="46"/>
      <c r="H3622" s="46"/>
      <c r="I3622" s="46"/>
    </row>
    <row r="3623" spans="2:9">
      <c r="B3623" s="46"/>
      <c r="C3623" s="46"/>
      <c r="D3623" s="46"/>
      <c r="E3623" s="46"/>
      <c r="F3623" s="46"/>
      <c r="G3623" s="46"/>
      <c r="H3623" s="46"/>
      <c r="I3623" s="46"/>
    </row>
    <row r="3624" spans="2:9">
      <c r="B3624" s="46"/>
      <c r="C3624" s="46"/>
      <c r="D3624" s="46"/>
      <c r="E3624" s="46"/>
      <c r="F3624" s="46"/>
      <c r="G3624" s="46"/>
      <c r="H3624" s="46"/>
      <c r="I3624" s="46"/>
    </row>
    <row r="3625" spans="2:9">
      <c r="B3625" s="46"/>
      <c r="C3625" s="46"/>
      <c r="D3625" s="46"/>
      <c r="E3625" s="46"/>
      <c r="F3625" s="46"/>
      <c r="G3625" s="46"/>
      <c r="H3625" s="46"/>
      <c r="I3625" s="46"/>
    </row>
    <row r="3626" spans="2:9">
      <c r="B3626" s="46"/>
      <c r="C3626" s="46"/>
      <c r="D3626" s="46"/>
      <c r="E3626" s="46"/>
      <c r="F3626" s="46"/>
      <c r="G3626" s="46"/>
      <c r="H3626" s="46"/>
      <c r="I3626" s="46"/>
    </row>
    <row r="3627" spans="2:9">
      <c r="B3627" s="46"/>
      <c r="C3627" s="46"/>
      <c r="D3627" s="46"/>
      <c r="E3627" s="46"/>
      <c r="F3627" s="46"/>
      <c r="G3627" s="46"/>
      <c r="H3627" s="46"/>
      <c r="I3627" s="46"/>
    </row>
    <row r="3628" spans="2:9">
      <c r="B3628" s="46"/>
      <c r="C3628" s="46"/>
      <c r="D3628" s="46"/>
      <c r="E3628" s="46"/>
      <c r="F3628" s="46"/>
      <c r="G3628" s="46"/>
      <c r="H3628" s="46"/>
      <c r="I3628" s="46"/>
    </row>
    <row r="3629" spans="2:9">
      <c r="B3629" s="46"/>
      <c r="C3629" s="46"/>
      <c r="D3629" s="46"/>
      <c r="E3629" s="46"/>
      <c r="F3629" s="46"/>
      <c r="G3629" s="46"/>
      <c r="H3629" s="46"/>
      <c r="I3629" s="46"/>
    </row>
    <row r="3630" spans="2:9">
      <c r="B3630" s="46"/>
      <c r="C3630" s="46"/>
      <c r="D3630" s="46"/>
      <c r="E3630" s="46"/>
      <c r="F3630" s="46"/>
      <c r="G3630" s="46"/>
      <c r="H3630" s="46"/>
      <c r="I3630" s="46"/>
    </row>
    <row r="3631" spans="2:9">
      <c r="B3631" s="46"/>
      <c r="C3631" s="46"/>
      <c r="D3631" s="46"/>
      <c r="E3631" s="46"/>
      <c r="F3631" s="46"/>
      <c r="G3631" s="46"/>
      <c r="H3631" s="46"/>
      <c r="I3631" s="46"/>
    </row>
    <row r="3632" spans="2:9">
      <c r="B3632" s="46"/>
      <c r="C3632" s="46"/>
      <c r="D3632" s="46"/>
      <c r="E3632" s="46"/>
      <c r="F3632" s="46"/>
      <c r="G3632" s="46"/>
      <c r="H3632" s="46"/>
      <c r="I3632" s="46"/>
    </row>
    <row r="3633" spans="2:9">
      <c r="B3633" s="46"/>
      <c r="C3633" s="46"/>
      <c r="D3633" s="46"/>
      <c r="E3633" s="46"/>
      <c r="F3633" s="46"/>
      <c r="G3633" s="46"/>
      <c r="H3633" s="46"/>
      <c r="I3633" s="46"/>
    </row>
    <row r="3634" spans="2:9">
      <c r="B3634" s="46"/>
      <c r="C3634" s="46"/>
      <c r="D3634" s="46"/>
      <c r="E3634" s="46"/>
      <c r="F3634" s="46"/>
      <c r="G3634" s="46"/>
      <c r="H3634" s="46"/>
      <c r="I3634" s="46"/>
    </row>
    <row r="3635" spans="2:9">
      <c r="B3635" s="46"/>
      <c r="C3635" s="46"/>
      <c r="D3635" s="46"/>
      <c r="E3635" s="46"/>
      <c r="F3635" s="46"/>
      <c r="G3635" s="46"/>
      <c r="H3635" s="46"/>
      <c r="I3635" s="46"/>
    </row>
    <row r="3636" spans="2:9">
      <c r="B3636" s="46"/>
      <c r="C3636" s="46"/>
      <c r="D3636" s="46"/>
      <c r="E3636" s="46"/>
      <c r="F3636" s="46"/>
      <c r="G3636" s="46"/>
      <c r="H3636" s="46"/>
      <c r="I3636" s="46"/>
    </row>
    <row r="3637" spans="2:9">
      <c r="B3637" s="46"/>
      <c r="C3637" s="46"/>
      <c r="D3637" s="46"/>
      <c r="E3637" s="46"/>
      <c r="F3637" s="46"/>
      <c r="G3637" s="46"/>
      <c r="H3637" s="46"/>
      <c r="I3637" s="46"/>
    </row>
    <row r="3638" spans="2:9">
      <c r="B3638" s="46"/>
      <c r="C3638" s="46"/>
      <c r="D3638" s="46"/>
      <c r="E3638" s="46"/>
      <c r="F3638" s="46"/>
      <c r="G3638" s="46"/>
      <c r="H3638" s="46"/>
      <c r="I3638" s="46"/>
    </row>
    <row r="3639" spans="2:9">
      <c r="B3639" s="46"/>
      <c r="C3639" s="46"/>
      <c r="D3639" s="46"/>
      <c r="E3639" s="46"/>
      <c r="F3639" s="46"/>
      <c r="G3639" s="46"/>
      <c r="H3639" s="46"/>
      <c r="I3639" s="46"/>
    </row>
    <row r="3640" spans="2:9">
      <c r="B3640" s="46"/>
      <c r="C3640" s="46"/>
      <c r="D3640" s="46"/>
      <c r="E3640" s="46"/>
      <c r="F3640" s="46"/>
      <c r="G3640" s="46"/>
      <c r="H3640" s="46"/>
      <c r="I3640" s="46"/>
    </row>
    <row r="3641" spans="2:9">
      <c r="B3641" s="46"/>
      <c r="C3641" s="46"/>
      <c r="D3641" s="46"/>
      <c r="E3641" s="46"/>
      <c r="F3641" s="46"/>
      <c r="G3641" s="46"/>
      <c r="H3641" s="46"/>
      <c r="I3641" s="46"/>
    </row>
    <row r="3642" spans="2:9">
      <c r="B3642" s="46"/>
      <c r="C3642" s="46"/>
      <c r="D3642" s="46"/>
      <c r="E3642" s="46"/>
      <c r="F3642" s="46"/>
      <c r="G3642" s="46"/>
      <c r="H3642" s="46"/>
      <c r="I3642" s="46"/>
    </row>
    <row r="3643" spans="2:9">
      <c r="B3643" s="46"/>
      <c r="C3643" s="46"/>
      <c r="D3643" s="46"/>
      <c r="E3643" s="46"/>
      <c r="F3643" s="46"/>
      <c r="G3643" s="46"/>
      <c r="H3643" s="46"/>
      <c r="I3643" s="46"/>
    </row>
    <row r="3644" spans="2:9">
      <c r="B3644" s="46"/>
      <c r="C3644" s="46"/>
      <c r="D3644" s="46"/>
      <c r="E3644" s="46"/>
      <c r="F3644" s="46"/>
      <c r="G3644" s="46"/>
      <c r="H3644" s="46"/>
      <c r="I3644" s="46"/>
    </row>
    <row r="3645" spans="2:9">
      <c r="B3645" s="46"/>
      <c r="C3645" s="46"/>
      <c r="D3645" s="46"/>
      <c r="E3645" s="46"/>
      <c r="F3645" s="46"/>
      <c r="G3645" s="46"/>
      <c r="H3645" s="46"/>
      <c r="I3645" s="46"/>
    </row>
    <row r="3646" spans="2:9">
      <c r="B3646" s="46"/>
      <c r="C3646" s="46"/>
      <c r="D3646" s="46"/>
      <c r="E3646" s="46"/>
      <c r="F3646" s="46"/>
      <c r="G3646" s="46"/>
      <c r="H3646" s="46"/>
      <c r="I3646" s="46"/>
    </row>
    <row r="3647" spans="2:9">
      <c r="B3647" s="46"/>
      <c r="C3647" s="46"/>
      <c r="D3647" s="46"/>
      <c r="E3647" s="46"/>
      <c r="F3647" s="46"/>
      <c r="G3647" s="46"/>
      <c r="H3647" s="46"/>
      <c r="I3647" s="46"/>
    </row>
    <row r="3648" spans="2:9">
      <c r="B3648" s="46"/>
      <c r="C3648" s="46"/>
      <c r="D3648" s="46"/>
      <c r="E3648" s="46"/>
      <c r="F3648" s="46"/>
      <c r="G3648" s="46"/>
      <c r="H3648" s="46"/>
      <c r="I3648" s="46"/>
    </row>
    <row r="3649" spans="2:9">
      <c r="B3649" s="46"/>
      <c r="C3649" s="46"/>
      <c r="D3649" s="46"/>
      <c r="E3649" s="46"/>
      <c r="F3649" s="46"/>
      <c r="G3649" s="46"/>
      <c r="H3649" s="46"/>
      <c r="I3649" s="46"/>
    </row>
    <row r="3650" spans="2:9">
      <c r="B3650" s="46"/>
      <c r="C3650" s="46"/>
      <c r="D3650" s="46"/>
      <c r="E3650" s="46"/>
      <c r="F3650" s="46"/>
      <c r="G3650" s="46"/>
      <c r="H3650" s="46"/>
      <c r="I3650" s="46"/>
    </row>
    <row r="3651" spans="2:9">
      <c r="B3651" s="46"/>
      <c r="C3651" s="46"/>
      <c r="D3651" s="46"/>
      <c r="E3651" s="46"/>
      <c r="F3651" s="46"/>
      <c r="G3651" s="46"/>
      <c r="H3651" s="46"/>
      <c r="I3651" s="46"/>
    </row>
    <row r="3652" spans="2:9">
      <c r="B3652" s="46"/>
      <c r="C3652" s="46"/>
      <c r="D3652" s="46"/>
      <c r="E3652" s="46"/>
      <c r="F3652" s="46"/>
      <c r="G3652" s="46"/>
      <c r="H3652" s="46"/>
      <c r="I3652" s="46"/>
    </row>
    <row r="3653" spans="2:9">
      <c r="B3653" s="46"/>
      <c r="C3653" s="46"/>
      <c r="D3653" s="46"/>
      <c r="E3653" s="46"/>
      <c r="F3653" s="46"/>
      <c r="G3653" s="46"/>
      <c r="H3653" s="46"/>
      <c r="I3653" s="46"/>
    </row>
    <row r="3654" spans="2:9">
      <c r="B3654" s="46"/>
      <c r="C3654" s="46"/>
      <c r="D3654" s="46"/>
      <c r="E3654" s="46"/>
      <c r="F3654" s="46"/>
      <c r="G3654" s="46"/>
      <c r="H3654" s="46"/>
      <c r="I3654" s="46"/>
    </row>
    <row r="3655" spans="2:9">
      <c r="B3655" s="46"/>
      <c r="C3655" s="46"/>
      <c r="D3655" s="46"/>
      <c r="E3655" s="46"/>
      <c r="F3655" s="46"/>
      <c r="G3655" s="46"/>
      <c r="H3655" s="46"/>
      <c r="I3655" s="46"/>
    </row>
    <row r="3656" spans="2:9">
      <c r="B3656" s="46"/>
      <c r="C3656" s="46"/>
      <c r="D3656" s="46"/>
      <c r="E3656" s="46"/>
      <c r="F3656" s="46"/>
      <c r="G3656" s="46"/>
      <c r="H3656" s="46"/>
      <c r="I3656" s="46"/>
    </row>
    <row r="3657" spans="2:9">
      <c r="B3657" s="46"/>
      <c r="C3657" s="46"/>
      <c r="D3657" s="46"/>
      <c r="E3657" s="46"/>
      <c r="F3657" s="46"/>
      <c r="G3657" s="46"/>
      <c r="H3657" s="46"/>
      <c r="I3657" s="46"/>
    </row>
    <row r="3658" spans="2:9">
      <c r="B3658" s="46"/>
      <c r="C3658" s="46"/>
      <c r="D3658" s="46"/>
      <c r="E3658" s="46"/>
      <c r="F3658" s="46"/>
      <c r="G3658" s="46"/>
      <c r="H3658" s="46"/>
      <c r="I3658" s="46"/>
    </row>
    <row r="3659" spans="2:9">
      <c r="B3659" s="46"/>
      <c r="C3659" s="46"/>
      <c r="D3659" s="46"/>
      <c r="E3659" s="46"/>
      <c r="F3659" s="46"/>
      <c r="G3659" s="46"/>
      <c r="H3659" s="46"/>
      <c r="I3659" s="46"/>
    </row>
    <row r="3660" spans="2:9">
      <c r="B3660" s="46"/>
      <c r="C3660" s="46"/>
      <c r="D3660" s="46"/>
      <c r="E3660" s="46"/>
      <c r="F3660" s="46"/>
      <c r="G3660" s="46"/>
      <c r="H3660" s="46"/>
      <c r="I3660" s="46"/>
    </row>
    <row r="3661" spans="2:9">
      <c r="B3661" s="46"/>
      <c r="C3661" s="46"/>
      <c r="D3661" s="46"/>
      <c r="E3661" s="46"/>
      <c r="F3661" s="46"/>
      <c r="G3661" s="46"/>
      <c r="H3661" s="46"/>
      <c r="I3661" s="46"/>
    </row>
    <row r="3662" spans="2:9">
      <c r="B3662" s="46"/>
      <c r="C3662" s="46"/>
      <c r="D3662" s="46"/>
      <c r="E3662" s="46"/>
      <c r="F3662" s="46"/>
      <c r="G3662" s="46"/>
      <c r="H3662" s="46"/>
      <c r="I3662" s="46"/>
    </row>
    <row r="3663" spans="2:9">
      <c r="B3663" s="46"/>
      <c r="C3663" s="46"/>
      <c r="D3663" s="46"/>
      <c r="E3663" s="46"/>
      <c r="F3663" s="46"/>
      <c r="G3663" s="46"/>
      <c r="H3663" s="46"/>
      <c r="I3663" s="46"/>
    </row>
    <row r="3664" spans="2:9">
      <c r="B3664" s="46"/>
      <c r="C3664" s="46"/>
      <c r="D3664" s="46"/>
      <c r="E3664" s="46"/>
      <c r="F3664" s="46"/>
      <c r="G3664" s="46"/>
      <c r="H3664" s="46"/>
      <c r="I3664" s="46"/>
    </row>
    <row r="3665" spans="2:9">
      <c r="B3665" s="46"/>
      <c r="C3665" s="46"/>
      <c r="D3665" s="46"/>
      <c r="E3665" s="46"/>
      <c r="F3665" s="46"/>
      <c r="G3665" s="46"/>
      <c r="H3665" s="46"/>
      <c r="I3665" s="46"/>
    </row>
    <row r="3666" spans="2:9">
      <c r="B3666" s="46"/>
      <c r="C3666" s="46"/>
      <c r="D3666" s="46"/>
      <c r="E3666" s="46"/>
      <c r="F3666" s="46"/>
      <c r="G3666" s="46"/>
      <c r="H3666" s="46"/>
      <c r="I3666" s="46"/>
    </row>
    <row r="3667" spans="2:9">
      <c r="B3667" s="46"/>
      <c r="C3667" s="46"/>
      <c r="D3667" s="46"/>
      <c r="E3667" s="46"/>
      <c r="F3667" s="46"/>
      <c r="G3667" s="46"/>
      <c r="H3667" s="46"/>
      <c r="I3667" s="46"/>
    </row>
    <row r="3668" spans="2:9">
      <c r="B3668" s="46"/>
      <c r="C3668" s="46"/>
      <c r="D3668" s="46"/>
      <c r="E3668" s="46"/>
      <c r="F3668" s="46"/>
      <c r="G3668" s="46"/>
      <c r="H3668" s="46"/>
      <c r="I3668" s="46"/>
    </row>
    <row r="3669" spans="2:9">
      <c r="B3669" s="46"/>
      <c r="C3669" s="46"/>
      <c r="D3669" s="46"/>
      <c r="E3669" s="46"/>
      <c r="F3669" s="46"/>
      <c r="G3669" s="46"/>
      <c r="H3669" s="46"/>
      <c r="I3669" s="46"/>
    </row>
    <row r="3670" spans="2:9">
      <c r="B3670" s="46"/>
      <c r="C3670" s="46"/>
      <c r="D3670" s="46"/>
      <c r="E3670" s="46"/>
      <c r="F3670" s="46"/>
      <c r="G3670" s="46"/>
      <c r="H3670" s="46"/>
      <c r="I3670" s="46"/>
    </row>
    <row r="3671" spans="2:9">
      <c r="B3671" s="46"/>
      <c r="C3671" s="46"/>
      <c r="D3671" s="46"/>
      <c r="E3671" s="46"/>
      <c r="F3671" s="46"/>
      <c r="G3671" s="46"/>
      <c r="H3671" s="46"/>
      <c r="I3671" s="46"/>
    </row>
    <row r="3672" spans="2:9">
      <c r="B3672" s="46"/>
      <c r="C3672" s="46"/>
      <c r="D3672" s="46"/>
      <c r="E3672" s="46"/>
      <c r="F3672" s="46"/>
      <c r="G3672" s="46"/>
      <c r="H3672" s="46"/>
      <c r="I3672" s="46"/>
    </row>
    <row r="3673" spans="2:9">
      <c r="B3673" s="46"/>
      <c r="C3673" s="46"/>
      <c r="D3673" s="46"/>
      <c r="E3673" s="46"/>
      <c r="F3673" s="46"/>
      <c r="G3673" s="46"/>
      <c r="H3673" s="46"/>
      <c r="I3673" s="46"/>
    </row>
    <row r="3674" spans="2:9">
      <c r="B3674" s="46"/>
      <c r="C3674" s="46"/>
      <c r="D3674" s="46"/>
      <c r="E3674" s="46"/>
      <c r="F3674" s="46"/>
      <c r="G3674" s="46"/>
      <c r="H3674" s="46"/>
      <c r="I3674" s="46"/>
    </row>
    <row r="3675" spans="2:9">
      <c r="B3675" s="46"/>
      <c r="C3675" s="46"/>
      <c r="D3675" s="46"/>
      <c r="E3675" s="46"/>
      <c r="F3675" s="46"/>
      <c r="G3675" s="46"/>
      <c r="H3675" s="46"/>
      <c r="I3675" s="46"/>
    </row>
    <row r="3676" spans="2:9">
      <c r="B3676" s="46"/>
      <c r="C3676" s="46"/>
      <c r="D3676" s="46"/>
      <c r="E3676" s="46"/>
      <c r="F3676" s="46"/>
      <c r="G3676" s="46"/>
      <c r="H3676" s="46"/>
      <c r="I3676" s="46"/>
    </row>
    <row r="3677" spans="2:9">
      <c r="B3677" s="46"/>
      <c r="C3677" s="46"/>
      <c r="D3677" s="46"/>
      <c r="E3677" s="46"/>
      <c r="F3677" s="46"/>
      <c r="G3677" s="46"/>
      <c r="H3677" s="46"/>
      <c r="I3677" s="46"/>
    </row>
    <row r="3678" spans="2:9">
      <c r="B3678" s="46"/>
      <c r="C3678" s="46"/>
      <c r="D3678" s="46"/>
      <c r="E3678" s="46"/>
      <c r="F3678" s="46"/>
      <c r="G3678" s="46"/>
      <c r="H3678" s="46"/>
      <c r="I3678" s="46"/>
    </row>
    <row r="3679" spans="2:9">
      <c r="B3679" s="46"/>
      <c r="C3679" s="46"/>
      <c r="D3679" s="46"/>
      <c r="E3679" s="46"/>
      <c r="F3679" s="46"/>
      <c r="G3679" s="46"/>
      <c r="H3679" s="46"/>
      <c r="I3679" s="46"/>
    </row>
    <row r="3680" spans="2:9">
      <c r="B3680" s="46"/>
      <c r="C3680" s="46"/>
      <c r="D3680" s="46"/>
      <c r="E3680" s="46"/>
      <c r="F3680" s="46"/>
      <c r="G3680" s="46"/>
      <c r="H3680" s="46"/>
      <c r="I3680" s="46"/>
    </row>
    <row r="3681" spans="2:9">
      <c r="B3681" s="46"/>
      <c r="C3681" s="46"/>
      <c r="D3681" s="46"/>
      <c r="E3681" s="46"/>
      <c r="F3681" s="46"/>
      <c r="G3681" s="46"/>
      <c r="H3681" s="46"/>
      <c r="I3681" s="46"/>
    </row>
    <row r="3682" spans="2:9">
      <c r="B3682" s="46"/>
      <c r="C3682" s="46"/>
      <c r="D3682" s="46"/>
      <c r="E3682" s="46"/>
      <c r="F3682" s="46"/>
      <c r="G3682" s="46"/>
      <c r="H3682" s="46"/>
      <c r="I3682" s="46"/>
    </row>
    <row r="3683" spans="2:9">
      <c r="B3683" s="46"/>
      <c r="C3683" s="46"/>
      <c r="D3683" s="46"/>
      <c r="E3683" s="46"/>
      <c r="F3683" s="46"/>
      <c r="G3683" s="46"/>
      <c r="H3683" s="46"/>
      <c r="I3683" s="46"/>
    </row>
    <row r="3684" spans="2:9">
      <c r="B3684" s="46"/>
      <c r="C3684" s="46"/>
      <c r="D3684" s="46"/>
      <c r="E3684" s="46"/>
      <c r="F3684" s="46"/>
      <c r="G3684" s="46"/>
      <c r="H3684" s="46"/>
      <c r="I3684" s="46"/>
    </row>
    <row r="3685" spans="2:9">
      <c r="B3685" s="46"/>
      <c r="C3685" s="46"/>
      <c r="D3685" s="46"/>
      <c r="E3685" s="46"/>
      <c r="F3685" s="46"/>
      <c r="G3685" s="46"/>
      <c r="H3685" s="46"/>
      <c r="I3685" s="46"/>
    </row>
    <row r="3686" spans="2:9">
      <c r="B3686" s="46"/>
      <c r="C3686" s="46"/>
      <c r="D3686" s="46"/>
      <c r="E3686" s="46"/>
      <c r="F3686" s="46"/>
      <c r="G3686" s="46"/>
      <c r="H3686" s="46"/>
      <c r="I3686" s="46"/>
    </row>
    <row r="3687" spans="2:9">
      <c r="B3687" s="46"/>
      <c r="C3687" s="46"/>
      <c r="D3687" s="46"/>
      <c r="E3687" s="46"/>
      <c r="F3687" s="46"/>
      <c r="G3687" s="46"/>
      <c r="H3687" s="46"/>
      <c r="I3687" s="46"/>
    </row>
    <row r="3688" spans="2:9">
      <c r="B3688" s="46"/>
      <c r="C3688" s="46"/>
      <c r="D3688" s="46"/>
      <c r="E3688" s="46"/>
      <c r="F3688" s="46"/>
      <c r="G3688" s="46"/>
      <c r="H3688" s="46"/>
      <c r="I3688" s="46"/>
    </row>
    <row r="3689" spans="2:9">
      <c r="B3689" s="46"/>
      <c r="C3689" s="46"/>
      <c r="D3689" s="46"/>
      <c r="E3689" s="46"/>
      <c r="F3689" s="46"/>
      <c r="G3689" s="46"/>
      <c r="H3689" s="46"/>
      <c r="I3689" s="46"/>
    </row>
    <row r="3690" spans="2:9">
      <c r="B3690" s="46"/>
      <c r="C3690" s="46"/>
      <c r="D3690" s="46"/>
      <c r="E3690" s="46"/>
      <c r="F3690" s="46"/>
      <c r="G3690" s="46"/>
      <c r="H3690" s="46"/>
      <c r="I3690" s="46"/>
    </row>
    <row r="3691" spans="2:9">
      <c r="B3691" s="46"/>
      <c r="C3691" s="46"/>
      <c r="D3691" s="46"/>
      <c r="E3691" s="46"/>
      <c r="F3691" s="46"/>
      <c r="G3691" s="46"/>
      <c r="H3691" s="46"/>
      <c r="I3691" s="46"/>
    </row>
    <row r="3692" spans="2:9">
      <c r="B3692" s="46"/>
      <c r="C3692" s="46"/>
      <c r="D3692" s="46"/>
      <c r="E3692" s="46"/>
      <c r="F3692" s="46"/>
      <c r="G3692" s="46"/>
      <c r="H3692" s="46"/>
      <c r="I3692" s="46"/>
    </row>
    <row r="3693" spans="2:9">
      <c r="B3693" s="46"/>
      <c r="C3693" s="46"/>
      <c r="D3693" s="46"/>
      <c r="E3693" s="46"/>
      <c r="F3693" s="46"/>
      <c r="G3693" s="46"/>
      <c r="H3693" s="46"/>
      <c r="I3693" s="46"/>
    </row>
    <row r="3694" spans="2:9">
      <c r="B3694" s="46"/>
      <c r="C3694" s="46"/>
      <c r="D3694" s="46"/>
      <c r="E3694" s="46"/>
      <c r="F3694" s="46"/>
      <c r="G3694" s="46"/>
      <c r="H3694" s="46"/>
      <c r="I3694" s="46"/>
    </row>
    <row r="3695" spans="2:9">
      <c r="B3695" s="46"/>
      <c r="C3695" s="46"/>
      <c r="D3695" s="46"/>
      <c r="E3695" s="46"/>
      <c r="F3695" s="46"/>
      <c r="G3695" s="46"/>
      <c r="H3695" s="46"/>
      <c r="I3695" s="46"/>
    </row>
    <row r="3696" spans="2:9">
      <c r="B3696" s="46"/>
      <c r="C3696" s="46"/>
      <c r="D3696" s="46"/>
      <c r="E3696" s="46"/>
      <c r="F3696" s="46"/>
      <c r="G3696" s="46"/>
      <c r="H3696" s="46"/>
      <c r="I3696" s="46"/>
    </row>
    <row r="3697" spans="2:9">
      <c r="B3697" s="46"/>
      <c r="C3697" s="46"/>
      <c r="D3697" s="46"/>
      <c r="E3697" s="46"/>
      <c r="F3697" s="46"/>
      <c r="G3697" s="46"/>
      <c r="H3697" s="46"/>
      <c r="I3697" s="46"/>
    </row>
    <row r="3698" spans="2:9">
      <c r="B3698" s="46"/>
      <c r="C3698" s="46"/>
      <c r="D3698" s="46"/>
      <c r="E3698" s="46"/>
      <c r="F3698" s="46"/>
      <c r="G3698" s="46"/>
      <c r="H3698" s="46"/>
      <c r="I3698" s="46"/>
    </row>
    <row r="3699" spans="2:9">
      <c r="B3699" s="46"/>
      <c r="C3699" s="46"/>
      <c r="D3699" s="46"/>
      <c r="E3699" s="46"/>
      <c r="F3699" s="46"/>
      <c r="G3699" s="46"/>
      <c r="H3699" s="46"/>
      <c r="I3699" s="46"/>
    </row>
    <row r="3700" spans="2:9">
      <c r="B3700" s="46"/>
      <c r="C3700" s="46"/>
      <c r="D3700" s="46"/>
      <c r="E3700" s="46"/>
      <c r="F3700" s="46"/>
      <c r="G3700" s="46"/>
      <c r="H3700" s="46"/>
      <c r="I3700" s="46"/>
    </row>
    <row r="3701" spans="2:9">
      <c r="B3701" s="46"/>
      <c r="C3701" s="46"/>
      <c r="D3701" s="46"/>
      <c r="E3701" s="46"/>
      <c r="F3701" s="46"/>
      <c r="G3701" s="46"/>
      <c r="H3701" s="46"/>
      <c r="I3701" s="46"/>
    </row>
    <row r="3702" spans="2:9">
      <c r="B3702" s="46"/>
      <c r="C3702" s="46"/>
      <c r="D3702" s="46"/>
      <c r="E3702" s="46"/>
      <c r="F3702" s="46"/>
      <c r="G3702" s="46"/>
      <c r="H3702" s="46"/>
      <c r="I3702" s="46"/>
    </row>
    <row r="3703" spans="2:9">
      <c r="B3703" s="46"/>
      <c r="C3703" s="46"/>
      <c r="D3703" s="46"/>
      <c r="E3703" s="46"/>
      <c r="F3703" s="46"/>
      <c r="G3703" s="46"/>
      <c r="H3703" s="46"/>
      <c r="I3703" s="46"/>
    </row>
    <row r="3704" spans="2:9">
      <c r="B3704" s="46"/>
      <c r="C3704" s="46"/>
      <c r="D3704" s="46"/>
      <c r="E3704" s="46"/>
      <c r="F3704" s="46"/>
      <c r="G3704" s="46"/>
      <c r="H3704" s="46"/>
      <c r="I3704" s="46"/>
    </row>
    <row r="3705" spans="2:9">
      <c r="B3705" s="46"/>
      <c r="C3705" s="46"/>
      <c r="D3705" s="46"/>
      <c r="E3705" s="46"/>
      <c r="F3705" s="46"/>
      <c r="G3705" s="46"/>
      <c r="H3705" s="46"/>
      <c r="I3705" s="46"/>
    </row>
    <row r="3706" spans="2:9">
      <c r="B3706" s="46"/>
      <c r="C3706" s="46"/>
      <c r="D3706" s="46"/>
      <c r="E3706" s="46"/>
      <c r="F3706" s="46"/>
      <c r="G3706" s="46"/>
      <c r="H3706" s="46"/>
      <c r="I3706" s="46"/>
    </row>
    <row r="3707" spans="2:9">
      <c r="B3707" s="46"/>
      <c r="C3707" s="46"/>
      <c r="D3707" s="46"/>
      <c r="E3707" s="46"/>
      <c r="F3707" s="46"/>
      <c r="G3707" s="46"/>
      <c r="H3707" s="46"/>
      <c r="I3707" s="46"/>
    </row>
    <row r="3708" spans="2:9">
      <c r="B3708" s="46"/>
      <c r="C3708" s="46"/>
      <c r="D3708" s="46"/>
      <c r="E3708" s="46"/>
      <c r="F3708" s="46"/>
      <c r="G3708" s="46"/>
      <c r="H3708" s="46"/>
      <c r="I3708" s="46"/>
    </row>
    <row r="3709" spans="2:9">
      <c r="B3709" s="46"/>
      <c r="C3709" s="46"/>
      <c r="D3709" s="46"/>
      <c r="E3709" s="46"/>
      <c r="F3709" s="46"/>
      <c r="G3709" s="46"/>
      <c r="H3709" s="46"/>
      <c r="I3709" s="46"/>
    </row>
    <row r="3710" spans="2:9">
      <c r="B3710" s="46"/>
      <c r="C3710" s="46"/>
      <c r="D3710" s="46"/>
      <c r="E3710" s="46"/>
      <c r="F3710" s="46"/>
      <c r="G3710" s="46"/>
      <c r="H3710" s="46"/>
      <c r="I3710" s="46"/>
    </row>
    <row r="3711" spans="2:9">
      <c r="B3711" s="46"/>
      <c r="C3711" s="46"/>
      <c r="D3711" s="46"/>
      <c r="E3711" s="46"/>
      <c r="F3711" s="46"/>
      <c r="G3711" s="46"/>
      <c r="H3711" s="46"/>
      <c r="I3711" s="46"/>
    </row>
    <row r="3712" spans="2:9">
      <c r="B3712" s="46"/>
      <c r="C3712" s="46"/>
      <c r="D3712" s="46"/>
      <c r="E3712" s="46"/>
      <c r="F3712" s="46"/>
      <c r="G3712" s="46"/>
      <c r="H3712" s="46"/>
      <c r="I3712" s="46"/>
    </row>
    <row r="3713" spans="2:9">
      <c r="B3713" s="46"/>
      <c r="C3713" s="46"/>
      <c r="D3713" s="46"/>
      <c r="E3713" s="46"/>
      <c r="F3713" s="46"/>
      <c r="G3713" s="46"/>
      <c r="H3713" s="46"/>
      <c r="I3713" s="46"/>
    </row>
    <row r="3714" spans="2:9">
      <c r="B3714" s="46"/>
      <c r="C3714" s="46"/>
      <c r="D3714" s="46"/>
      <c r="E3714" s="46"/>
      <c r="F3714" s="46"/>
      <c r="G3714" s="46"/>
      <c r="H3714" s="46"/>
      <c r="I3714" s="46"/>
    </row>
    <row r="3715" spans="2:9">
      <c r="B3715" s="46"/>
      <c r="C3715" s="46"/>
      <c r="D3715" s="46"/>
      <c r="E3715" s="46"/>
      <c r="F3715" s="46"/>
      <c r="G3715" s="46"/>
      <c r="H3715" s="46"/>
      <c r="I3715" s="46"/>
    </row>
    <row r="3716" spans="2:9">
      <c r="B3716" s="46"/>
      <c r="C3716" s="46"/>
      <c r="D3716" s="46"/>
      <c r="E3716" s="46"/>
      <c r="F3716" s="46"/>
      <c r="G3716" s="46"/>
      <c r="H3716" s="46"/>
      <c r="I3716" s="46"/>
    </row>
    <row r="3717" spans="2:9">
      <c r="B3717" s="46"/>
      <c r="C3717" s="46"/>
      <c r="D3717" s="46"/>
      <c r="E3717" s="46"/>
      <c r="F3717" s="46"/>
      <c r="G3717" s="46"/>
      <c r="H3717" s="46"/>
      <c r="I3717" s="46"/>
    </row>
    <row r="3718" spans="2:9">
      <c r="B3718" s="46"/>
      <c r="C3718" s="46"/>
      <c r="D3718" s="46"/>
      <c r="E3718" s="46"/>
      <c r="F3718" s="46"/>
      <c r="G3718" s="46"/>
      <c r="H3718" s="46"/>
      <c r="I3718" s="46"/>
    </row>
    <row r="3719" spans="2:9">
      <c r="B3719" s="46"/>
      <c r="C3719" s="46"/>
      <c r="D3719" s="46"/>
      <c r="E3719" s="46"/>
      <c r="F3719" s="46"/>
      <c r="G3719" s="46"/>
      <c r="H3719" s="46"/>
      <c r="I3719" s="46"/>
    </row>
    <row r="3720" spans="2:9">
      <c r="B3720" s="46"/>
      <c r="C3720" s="46"/>
      <c r="D3720" s="46"/>
      <c r="E3720" s="46"/>
      <c r="F3720" s="46"/>
      <c r="G3720" s="46"/>
      <c r="H3720" s="46"/>
      <c r="I3720" s="46"/>
    </row>
    <row r="3721" spans="2:9">
      <c r="B3721" s="46"/>
      <c r="C3721" s="46"/>
      <c r="D3721" s="46"/>
      <c r="E3721" s="46"/>
      <c r="F3721" s="46"/>
      <c r="G3721" s="46"/>
      <c r="H3721" s="46"/>
      <c r="I3721" s="46"/>
    </row>
    <row r="3722" spans="2:9">
      <c r="B3722" s="46"/>
      <c r="C3722" s="46"/>
      <c r="D3722" s="46"/>
      <c r="E3722" s="46"/>
      <c r="F3722" s="46"/>
      <c r="G3722" s="46"/>
      <c r="H3722" s="46"/>
      <c r="I3722" s="46"/>
    </row>
    <row r="3723" spans="2:9">
      <c r="B3723" s="46"/>
      <c r="C3723" s="46"/>
      <c r="D3723" s="46"/>
      <c r="E3723" s="46"/>
      <c r="F3723" s="46"/>
      <c r="G3723" s="46"/>
      <c r="H3723" s="46"/>
      <c r="I3723" s="46"/>
    </row>
    <row r="3724" spans="2:9">
      <c r="B3724" s="46"/>
      <c r="C3724" s="46"/>
      <c r="D3724" s="46"/>
      <c r="E3724" s="46"/>
      <c r="F3724" s="46"/>
      <c r="G3724" s="46"/>
      <c r="H3724" s="46"/>
      <c r="I3724" s="46"/>
    </row>
    <row r="3725" spans="2:9">
      <c r="B3725" s="46"/>
      <c r="C3725" s="46"/>
      <c r="D3725" s="46"/>
      <c r="E3725" s="46"/>
      <c r="F3725" s="46"/>
      <c r="G3725" s="46"/>
      <c r="H3725" s="46"/>
      <c r="I3725" s="46"/>
    </row>
    <row r="3726" spans="2:9">
      <c r="B3726" s="46"/>
      <c r="C3726" s="46"/>
      <c r="D3726" s="46"/>
      <c r="E3726" s="46"/>
      <c r="F3726" s="46"/>
      <c r="G3726" s="46"/>
      <c r="H3726" s="46"/>
      <c r="I3726" s="46"/>
    </row>
    <row r="3727" spans="2:9">
      <c r="B3727" s="46"/>
      <c r="C3727" s="46"/>
      <c r="D3727" s="46"/>
      <c r="E3727" s="46"/>
      <c r="F3727" s="46"/>
      <c r="G3727" s="46"/>
      <c r="H3727" s="46"/>
      <c r="I3727" s="46"/>
    </row>
    <row r="3728" spans="2:9">
      <c r="B3728" s="46"/>
      <c r="C3728" s="46"/>
      <c r="D3728" s="46"/>
      <c r="E3728" s="46"/>
      <c r="F3728" s="46"/>
      <c r="G3728" s="46"/>
      <c r="H3728" s="46"/>
      <c r="I3728" s="46"/>
    </row>
    <row r="3729" spans="2:9">
      <c r="B3729" s="46"/>
      <c r="C3729" s="46"/>
      <c r="D3729" s="46"/>
      <c r="E3729" s="46"/>
      <c r="F3729" s="46"/>
      <c r="G3729" s="46"/>
      <c r="H3729" s="46"/>
      <c r="I3729" s="46"/>
    </row>
    <row r="3730" spans="2:9">
      <c r="B3730" s="46"/>
      <c r="C3730" s="46"/>
      <c r="D3730" s="46"/>
      <c r="E3730" s="46"/>
      <c r="F3730" s="46"/>
      <c r="G3730" s="46"/>
      <c r="H3730" s="46"/>
      <c r="I3730" s="46"/>
    </row>
    <row r="3731" spans="2:9">
      <c r="B3731" s="46"/>
      <c r="C3731" s="46"/>
      <c r="D3731" s="46"/>
      <c r="E3731" s="46"/>
      <c r="F3731" s="46"/>
      <c r="G3731" s="46"/>
      <c r="H3731" s="46"/>
      <c r="I3731" s="46"/>
    </row>
    <row r="3732" spans="2:9">
      <c r="B3732" s="46"/>
      <c r="C3732" s="46"/>
      <c r="D3732" s="46"/>
      <c r="E3732" s="46"/>
      <c r="F3732" s="46"/>
      <c r="G3732" s="46"/>
      <c r="H3732" s="46"/>
      <c r="I3732" s="46"/>
    </row>
    <row r="3733" spans="2:9">
      <c r="B3733" s="46"/>
      <c r="C3733" s="46"/>
      <c r="D3733" s="46"/>
      <c r="E3733" s="46"/>
      <c r="F3733" s="46"/>
      <c r="G3733" s="46"/>
      <c r="H3733" s="46"/>
      <c r="I3733" s="46"/>
    </row>
    <row r="3734" spans="2:9">
      <c r="B3734" s="46"/>
      <c r="C3734" s="46"/>
      <c r="D3734" s="46"/>
      <c r="E3734" s="46"/>
      <c r="F3734" s="46"/>
      <c r="G3734" s="46"/>
      <c r="H3734" s="46"/>
      <c r="I3734" s="46"/>
    </row>
    <row r="3735" spans="2:9">
      <c r="B3735" s="46"/>
      <c r="C3735" s="46"/>
      <c r="D3735" s="46"/>
      <c r="E3735" s="46"/>
      <c r="F3735" s="46"/>
      <c r="G3735" s="46"/>
      <c r="H3735" s="46"/>
      <c r="I3735" s="46"/>
    </row>
    <row r="3736" spans="2:9">
      <c r="B3736" s="46"/>
      <c r="C3736" s="46"/>
      <c r="D3736" s="46"/>
      <c r="E3736" s="46"/>
      <c r="F3736" s="46"/>
      <c r="G3736" s="46"/>
      <c r="H3736" s="46"/>
      <c r="I3736" s="46"/>
    </row>
    <row r="3737" spans="2:9">
      <c r="B3737" s="46"/>
      <c r="C3737" s="46"/>
      <c r="D3737" s="46"/>
      <c r="E3737" s="46"/>
      <c r="F3737" s="46"/>
      <c r="G3737" s="46"/>
      <c r="H3737" s="46"/>
      <c r="I3737" s="46"/>
    </row>
    <row r="3738" spans="2:9">
      <c r="B3738" s="46"/>
      <c r="C3738" s="46"/>
      <c r="D3738" s="46"/>
      <c r="E3738" s="46"/>
      <c r="F3738" s="46"/>
      <c r="G3738" s="46"/>
      <c r="H3738" s="46"/>
      <c r="I3738" s="46"/>
    </row>
    <row r="3739" spans="2:9">
      <c r="B3739" s="46"/>
      <c r="C3739" s="46"/>
      <c r="D3739" s="46"/>
      <c r="E3739" s="46"/>
      <c r="F3739" s="46"/>
      <c r="G3739" s="46"/>
      <c r="H3739" s="46"/>
      <c r="I3739" s="46"/>
    </row>
    <row r="3740" spans="2:9">
      <c r="B3740" s="46"/>
      <c r="C3740" s="46"/>
      <c r="D3740" s="46"/>
      <c r="E3740" s="46"/>
      <c r="F3740" s="46"/>
      <c r="G3740" s="46"/>
      <c r="H3740" s="46"/>
      <c r="I3740" s="46"/>
    </row>
    <row r="3741" spans="2:9">
      <c r="B3741" s="46"/>
      <c r="C3741" s="46"/>
      <c r="D3741" s="46"/>
      <c r="E3741" s="46"/>
      <c r="F3741" s="46"/>
      <c r="G3741" s="46"/>
      <c r="H3741" s="46"/>
      <c r="I3741" s="46"/>
    </row>
    <row r="3742" spans="2:9">
      <c r="B3742" s="46"/>
      <c r="C3742" s="46"/>
      <c r="D3742" s="46"/>
      <c r="E3742" s="46"/>
      <c r="F3742" s="46"/>
      <c r="G3742" s="46"/>
      <c r="H3742" s="46"/>
      <c r="I3742" s="46"/>
    </row>
    <row r="3743" spans="2:9">
      <c r="B3743" s="46"/>
      <c r="C3743" s="46"/>
      <c r="D3743" s="46"/>
      <c r="E3743" s="46"/>
      <c r="F3743" s="46"/>
      <c r="G3743" s="46"/>
      <c r="H3743" s="46"/>
      <c r="I3743" s="46"/>
    </row>
    <row r="3744" spans="2:9">
      <c r="B3744" s="46"/>
      <c r="C3744" s="46"/>
      <c r="D3744" s="46"/>
      <c r="E3744" s="46"/>
      <c r="F3744" s="46"/>
      <c r="G3744" s="46"/>
      <c r="H3744" s="46"/>
      <c r="I3744" s="46"/>
    </row>
    <row r="3745" spans="2:9">
      <c r="B3745" s="46"/>
      <c r="C3745" s="46"/>
      <c r="D3745" s="46"/>
      <c r="E3745" s="46"/>
      <c r="F3745" s="46"/>
      <c r="G3745" s="46"/>
      <c r="H3745" s="46"/>
      <c r="I3745" s="46"/>
    </row>
    <row r="3746" spans="2:9">
      <c r="B3746" s="46"/>
      <c r="C3746" s="46"/>
      <c r="D3746" s="46"/>
      <c r="E3746" s="46"/>
      <c r="F3746" s="46"/>
      <c r="G3746" s="46"/>
      <c r="H3746" s="46"/>
      <c r="I3746" s="46"/>
    </row>
    <row r="3747" spans="2:9">
      <c r="B3747" s="46"/>
      <c r="C3747" s="46"/>
      <c r="D3747" s="46"/>
      <c r="E3747" s="46"/>
      <c r="F3747" s="46"/>
      <c r="G3747" s="46"/>
      <c r="H3747" s="46"/>
      <c r="I3747" s="46"/>
    </row>
    <row r="3748" spans="2:9">
      <c r="B3748" s="46"/>
      <c r="C3748" s="46"/>
      <c r="D3748" s="46"/>
      <c r="E3748" s="46"/>
      <c r="F3748" s="46"/>
      <c r="G3748" s="46"/>
      <c r="H3748" s="46"/>
      <c r="I3748" s="46"/>
    </row>
    <row r="3749" spans="2:9">
      <c r="B3749" s="46"/>
      <c r="C3749" s="46"/>
      <c r="D3749" s="46"/>
      <c r="E3749" s="46"/>
      <c r="F3749" s="46"/>
      <c r="G3749" s="46"/>
      <c r="H3749" s="46"/>
      <c r="I3749" s="46"/>
    </row>
    <row r="3750" spans="2:9">
      <c r="B3750" s="46"/>
      <c r="C3750" s="46"/>
      <c r="D3750" s="46"/>
      <c r="E3750" s="46"/>
      <c r="F3750" s="46"/>
      <c r="G3750" s="46"/>
      <c r="H3750" s="46"/>
      <c r="I3750" s="46"/>
    </row>
    <row r="3751" spans="2:9">
      <c r="B3751" s="46"/>
      <c r="C3751" s="46"/>
      <c r="D3751" s="46"/>
      <c r="E3751" s="46"/>
      <c r="F3751" s="46"/>
      <c r="G3751" s="46"/>
      <c r="H3751" s="46"/>
      <c r="I3751" s="46"/>
    </row>
    <row r="3752" spans="2:9">
      <c r="B3752" s="46"/>
      <c r="C3752" s="46"/>
      <c r="D3752" s="46"/>
      <c r="E3752" s="46"/>
      <c r="F3752" s="46"/>
      <c r="G3752" s="46"/>
      <c r="H3752" s="46"/>
      <c r="I3752" s="46"/>
    </row>
    <row r="3753" spans="2:9">
      <c r="B3753" s="46"/>
      <c r="C3753" s="46"/>
      <c r="D3753" s="46"/>
      <c r="E3753" s="46"/>
      <c r="F3753" s="46"/>
      <c r="G3753" s="46"/>
      <c r="H3753" s="46"/>
      <c r="I3753" s="46"/>
    </row>
    <row r="3754" spans="2:9">
      <c r="B3754" s="46"/>
      <c r="C3754" s="46"/>
      <c r="D3754" s="46"/>
      <c r="E3754" s="46"/>
      <c r="F3754" s="46"/>
      <c r="G3754" s="46"/>
      <c r="H3754" s="46"/>
      <c r="I3754" s="46"/>
    </row>
    <row r="3755" spans="2:9">
      <c r="B3755" s="46"/>
      <c r="C3755" s="46"/>
      <c r="D3755" s="46"/>
      <c r="E3755" s="46"/>
      <c r="F3755" s="46"/>
      <c r="G3755" s="46"/>
      <c r="H3755" s="46"/>
      <c r="I3755" s="46"/>
    </row>
    <row r="3756" spans="2:9">
      <c r="B3756" s="46"/>
      <c r="C3756" s="46"/>
      <c r="D3756" s="46"/>
      <c r="E3756" s="46"/>
      <c r="F3756" s="46"/>
      <c r="G3756" s="46"/>
      <c r="H3756" s="46"/>
      <c r="I3756" s="46"/>
    </row>
    <row r="3757" spans="2:9">
      <c r="B3757" s="46"/>
      <c r="C3757" s="46"/>
      <c r="D3757" s="46"/>
      <c r="E3757" s="46"/>
      <c r="F3757" s="46"/>
      <c r="G3757" s="46"/>
      <c r="H3757" s="46"/>
      <c r="I3757" s="46"/>
    </row>
    <row r="3758" spans="2:9">
      <c r="B3758" s="46"/>
      <c r="C3758" s="46"/>
      <c r="D3758" s="46"/>
      <c r="E3758" s="46"/>
      <c r="F3758" s="46"/>
      <c r="G3758" s="46"/>
      <c r="H3758" s="46"/>
      <c r="I3758" s="46"/>
    </row>
    <row r="3759" spans="2:9">
      <c r="B3759" s="46"/>
      <c r="C3759" s="46"/>
      <c r="D3759" s="46"/>
      <c r="E3759" s="46"/>
      <c r="F3759" s="46"/>
      <c r="G3759" s="46"/>
      <c r="H3759" s="46"/>
      <c r="I3759" s="46"/>
    </row>
    <row r="3760" spans="2:9">
      <c r="B3760" s="46"/>
      <c r="C3760" s="46"/>
      <c r="D3760" s="46"/>
      <c r="E3760" s="46"/>
      <c r="F3760" s="46"/>
      <c r="G3760" s="46"/>
      <c r="H3760" s="46"/>
      <c r="I3760" s="46"/>
    </row>
    <row r="3761" spans="2:9">
      <c r="B3761" s="46"/>
      <c r="C3761" s="46"/>
      <c r="D3761" s="46"/>
      <c r="E3761" s="46"/>
      <c r="F3761" s="46"/>
      <c r="G3761" s="46"/>
      <c r="H3761" s="46"/>
      <c r="I3761" s="46"/>
    </row>
    <row r="3762" spans="2:9">
      <c r="B3762" s="46"/>
      <c r="C3762" s="46"/>
      <c r="D3762" s="46"/>
      <c r="E3762" s="46"/>
      <c r="F3762" s="46"/>
      <c r="G3762" s="46"/>
      <c r="H3762" s="46"/>
      <c r="I3762" s="46"/>
    </row>
    <row r="3763" spans="2:9">
      <c r="B3763" s="46"/>
      <c r="C3763" s="46"/>
      <c r="D3763" s="46"/>
      <c r="E3763" s="46"/>
      <c r="F3763" s="46"/>
      <c r="G3763" s="46"/>
      <c r="H3763" s="46"/>
      <c r="I3763" s="46"/>
    </row>
    <row r="3764" spans="2:9">
      <c r="B3764" s="46"/>
      <c r="C3764" s="46"/>
      <c r="D3764" s="46"/>
      <c r="E3764" s="46"/>
      <c r="F3764" s="46"/>
      <c r="G3764" s="46"/>
      <c r="H3764" s="46"/>
      <c r="I3764" s="46"/>
    </row>
    <row r="3765" spans="2:9">
      <c r="B3765" s="46"/>
      <c r="C3765" s="46"/>
      <c r="D3765" s="46"/>
      <c r="E3765" s="46"/>
      <c r="F3765" s="46"/>
      <c r="G3765" s="46"/>
      <c r="H3765" s="46"/>
      <c r="I3765" s="46"/>
    </row>
    <row r="3766" spans="2:9">
      <c r="B3766" s="46"/>
      <c r="C3766" s="46"/>
      <c r="D3766" s="46"/>
      <c r="E3766" s="46"/>
      <c r="F3766" s="46"/>
      <c r="G3766" s="46"/>
      <c r="H3766" s="46"/>
      <c r="I3766" s="46"/>
    </row>
    <row r="3767" spans="2:9">
      <c r="B3767" s="46"/>
      <c r="C3767" s="46"/>
      <c r="D3767" s="46"/>
      <c r="E3767" s="46"/>
      <c r="F3767" s="46"/>
      <c r="G3767" s="46"/>
      <c r="H3767" s="46"/>
      <c r="I3767" s="46"/>
    </row>
    <row r="3768" spans="2:9">
      <c r="B3768" s="46"/>
      <c r="C3768" s="46"/>
      <c r="D3768" s="46"/>
      <c r="E3768" s="46"/>
      <c r="F3768" s="46"/>
      <c r="G3768" s="46"/>
      <c r="H3768" s="46"/>
      <c r="I3768" s="46"/>
    </row>
    <row r="3769" spans="2:9">
      <c r="B3769" s="46"/>
      <c r="C3769" s="46"/>
      <c r="D3769" s="46"/>
      <c r="E3769" s="46"/>
      <c r="F3769" s="46"/>
      <c r="G3769" s="46"/>
      <c r="H3769" s="46"/>
      <c r="I3769" s="46"/>
    </row>
    <row r="3770" spans="2:9">
      <c r="B3770" s="46"/>
      <c r="C3770" s="46"/>
      <c r="D3770" s="46"/>
      <c r="E3770" s="46"/>
      <c r="F3770" s="46"/>
      <c r="G3770" s="46"/>
      <c r="H3770" s="46"/>
      <c r="I3770" s="46"/>
    </row>
    <row r="3771" spans="2:9">
      <c r="B3771" s="46"/>
      <c r="C3771" s="46"/>
      <c r="D3771" s="46"/>
      <c r="E3771" s="46"/>
      <c r="F3771" s="46"/>
      <c r="G3771" s="46"/>
      <c r="H3771" s="46"/>
      <c r="I3771" s="46"/>
    </row>
    <row r="3772" spans="2:9">
      <c r="B3772" s="46"/>
      <c r="C3772" s="46"/>
      <c r="D3772" s="46"/>
      <c r="E3772" s="46"/>
      <c r="F3772" s="46"/>
      <c r="G3772" s="46"/>
      <c r="H3772" s="46"/>
      <c r="I3772" s="46"/>
    </row>
    <row r="3773" spans="2:9">
      <c r="B3773" s="46"/>
      <c r="C3773" s="46"/>
      <c r="D3773" s="46"/>
      <c r="E3773" s="46"/>
      <c r="F3773" s="46"/>
      <c r="G3773" s="46"/>
      <c r="H3773" s="46"/>
      <c r="I3773" s="46"/>
    </row>
    <row r="3774" spans="2:9">
      <c r="B3774" s="46"/>
      <c r="C3774" s="46"/>
      <c r="D3774" s="46"/>
      <c r="E3774" s="46"/>
      <c r="F3774" s="46"/>
      <c r="G3774" s="46"/>
      <c r="H3774" s="46"/>
      <c r="I3774" s="46"/>
    </row>
    <row r="3775" spans="2:9">
      <c r="B3775" s="46"/>
      <c r="C3775" s="46"/>
      <c r="D3775" s="46"/>
      <c r="E3775" s="46"/>
      <c r="F3775" s="46"/>
      <c r="G3775" s="46"/>
      <c r="H3775" s="46"/>
      <c r="I3775" s="46"/>
    </row>
    <row r="3776" spans="2:9">
      <c r="B3776" s="46"/>
      <c r="C3776" s="46"/>
      <c r="D3776" s="46"/>
      <c r="E3776" s="46"/>
      <c r="F3776" s="46"/>
      <c r="G3776" s="46"/>
      <c r="H3776" s="46"/>
      <c r="I3776" s="46"/>
    </row>
    <row r="3777" spans="2:9">
      <c r="B3777" s="46"/>
      <c r="C3777" s="46"/>
      <c r="D3777" s="46"/>
      <c r="E3777" s="46"/>
      <c r="F3777" s="46"/>
      <c r="G3777" s="46"/>
      <c r="H3777" s="46"/>
      <c r="I3777" s="46"/>
    </row>
    <row r="3778" spans="2:9">
      <c r="B3778" s="46"/>
      <c r="C3778" s="46"/>
      <c r="D3778" s="46"/>
      <c r="E3778" s="46"/>
      <c r="F3778" s="46"/>
      <c r="G3778" s="46"/>
      <c r="H3778" s="46"/>
      <c r="I3778" s="46"/>
    </row>
    <row r="3779" spans="2:9">
      <c r="B3779" s="46"/>
      <c r="C3779" s="46"/>
      <c r="D3779" s="46"/>
      <c r="E3779" s="46"/>
      <c r="F3779" s="46"/>
      <c r="G3779" s="46"/>
      <c r="H3779" s="46"/>
      <c r="I3779" s="46"/>
    </row>
    <row r="3780" spans="2:9">
      <c r="B3780" s="46"/>
      <c r="C3780" s="46"/>
      <c r="D3780" s="46"/>
      <c r="E3780" s="46"/>
      <c r="F3780" s="46"/>
      <c r="G3780" s="46"/>
      <c r="H3780" s="46"/>
      <c r="I3780" s="46"/>
    </row>
    <row r="3781" spans="2:9">
      <c r="B3781" s="46"/>
      <c r="C3781" s="46"/>
      <c r="D3781" s="46"/>
      <c r="E3781" s="46"/>
      <c r="F3781" s="46"/>
      <c r="G3781" s="46"/>
      <c r="H3781" s="46"/>
      <c r="I3781" s="46"/>
    </row>
    <row r="3782" spans="2:9">
      <c r="B3782" s="46"/>
      <c r="C3782" s="46"/>
      <c r="D3782" s="46"/>
      <c r="E3782" s="46"/>
      <c r="F3782" s="46"/>
      <c r="G3782" s="46"/>
      <c r="H3782" s="46"/>
      <c r="I3782" s="46"/>
    </row>
    <row r="3783" spans="2:9">
      <c r="B3783" s="46"/>
      <c r="C3783" s="46"/>
      <c r="D3783" s="46"/>
      <c r="E3783" s="46"/>
      <c r="F3783" s="46"/>
      <c r="G3783" s="46"/>
      <c r="H3783" s="46"/>
      <c r="I3783" s="46"/>
    </row>
    <row r="3784" spans="2:9">
      <c r="B3784" s="46"/>
      <c r="C3784" s="46"/>
      <c r="D3784" s="46"/>
      <c r="E3784" s="46"/>
      <c r="F3784" s="46"/>
      <c r="G3784" s="46"/>
      <c r="H3784" s="46"/>
      <c r="I3784" s="46"/>
    </row>
    <row r="3785" spans="2:9">
      <c r="B3785" s="46"/>
      <c r="C3785" s="46"/>
      <c r="D3785" s="46"/>
      <c r="E3785" s="46"/>
      <c r="F3785" s="46"/>
      <c r="G3785" s="46"/>
      <c r="H3785" s="46"/>
      <c r="I3785" s="46"/>
    </row>
    <row r="3786" spans="2:9">
      <c r="B3786" s="46"/>
      <c r="C3786" s="46"/>
      <c r="D3786" s="46"/>
      <c r="E3786" s="46"/>
      <c r="F3786" s="46"/>
      <c r="G3786" s="46"/>
      <c r="H3786" s="46"/>
      <c r="I3786" s="46"/>
    </row>
    <row r="3787" spans="2:9">
      <c r="B3787" s="46"/>
      <c r="C3787" s="46"/>
      <c r="D3787" s="46"/>
      <c r="E3787" s="46"/>
      <c r="F3787" s="46"/>
      <c r="G3787" s="46"/>
      <c r="H3787" s="46"/>
      <c r="I3787" s="46"/>
    </row>
    <row r="3788" spans="2:9">
      <c r="B3788" s="46"/>
      <c r="C3788" s="46"/>
      <c r="D3788" s="46"/>
      <c r="E3788" s="46"/>
      <c r="F3788" s="46"/>
      <c r="G3788" s="46"/>
      <c r="H3788" s="46"/>
      <c r="I3788" s="46"/>
    </row>
    <row r="3789" spans="2:9">
      <c r="B3789" s="46"/>
      <c r="C3789" s="46"/>
      <c r="D3789" s="46"/>
      <c r="E3789" s="46"/>
      <c r="F3789" s="46"/>
      <c r="G3789" s="46"/>
      <c r="H3789" s="46"/>
      <c r="I3789" s="46"/>
    </row>
    <row r="3790" spans="2:9">
      <c r="B3790" s="46"/>
      <c r="C3790" s="46"/>
      <c r="D3790" s="46"/>
      <c r="E3790" s="46"/>
      <c r="F3790" s="46"/>
      <c r="G3790" s="46"/>
      <c r="H3790" s="46"/>
      <c r="I3790" s="46"/>
    </row>
    <row r="3791" spans="2:9">
      <c r="B3791" s="46"/>
      <c r="C3791" s="46"/>
      <c r="D3791" s="46"/>
      <c r="E3791" s="46"/>
      <c r="F3791" s="46"/>
      <c r="G3791" s="46"/>
      <c r="H3791" s="46"/>
      <c r="I3791" s="46"/>
    </row>
    <row r="3792" spans="2:9">
      <c r="B3792" s="46"/>
      <c r="C3792" s="46"/>
      <c r="D3792" s="46"/>
      <c r="E3792" s="46"/>
      <c r="F3792" s="46"/>
      <c r="G3792" s="46"/>
      <c r="H3792" s="46"/>
      <c r="I3792" s="46"/>
    </row>
    <row r="3793" spans="2:9">
      <c r="B3793" s="46"/>
      <c r="C3793" s="46"/>
      <c r="D3793" s="46"/>
      <c r="E3793" s="46"/>
      <c r="F3793" s="46"/>
      <c r="G3793" s="46"/>
      <c r="H3793" s="46"/>
      <c r="I3793" s="46"/>
    </row>
    <row r="3794" spans="2:9">
      <c r="B3794" s="46"/>
      <c r="C3794" s="46"/>
      <c r="D3794" s="46"/>
      <c r="E3794" s="46"/>
      <c r="F3794" s="46"/>
      <c r="G3794" s="46"/>
      <c r="H3794" s="46"/>
      <c r="I3794" s="46"/>
    </row>
    <row r="3795" spans="2:9">
      <c r="B3795" s="46"/>
      <c r="C3795" s="46"/>
      <c r="D3795" s="46"/>
      <c r="E3795" s="46"/>
      <c r="F3795" s="46"/>
      <c r="G3795" s="46"/>
      <c r="H3795" s="46"/>
      <c r="I3795" s="46"/>
    </row>
    <row r="3796" spans="2:9">
      <c r="B3796" s="46"/>
      <c r="C3796" s="46"/>
      <c r="D3796" s="46"/>
      <c r="E3796" s="46"/>
      <c r="F3796" s="46"/>
      <c r="G3796" s="46"/>
      <c r="H3796" s="46"/>
      <c r="I3796" s="46"/>
    </row>
    <row r="3797" spans="2:9">
      <c r="B3797" s="46"/>
      <c r="C3797" s="46"/>
      <c r="D3797" s="46"/>
      <c r="E3797" s="46"/>
      <c r="F3797" s="46"/>
      <c r="G3797" s="46"/>
      <c r="H3797" s="46"/>
      <c r="I3797" s="46"/>
    </row>
    <row r="3798" spans="2:9">
      <c r="B3798" s="46"/>
      <c r="C3798" s="46"/>
      <c r="D3798" s="46"/>
      <c r="E3798" s="46"/>
      <c r="F3798" s="46"/>
      <c r="G3798" s="46"/>
      <c r="H3798" s="46"/>
      <c r="I3798" s="46"/>
    </row>
    <row r="3799" spans="2:9">
      <c r="B3799" s="46"/>
      <c r="C3799" s="46"/>
      <c r="D3799" s="46"/>
      <c r="E3799" s="46"/>
      <c r="F3799" s="46"/>
      <c r="G3799" s="46"/>
      <c r="H3799" s="46"/>
      <c r="I3799" s="46"/>
    </row>
    <row r="3800" spans="2:9">
      <c r="B3800" s="46"/>
      <c r="C3800" s="46"/>
      <c r="D3800" s="46"/>
      <c r="E3800" s="46"/>
      <c r="F3800" s="46"/>
      <c r="G3800" s="46"/>
      <c r="H3800" s="46"/>
      <c r="I3800" s="46"/>
    </row>
    <row r="3801" spans="2:9">
      <c r="B3801" s="46"/>
      <c r="C3801" s="46"/>
      <c r="D3801" s="46"/>
      <c r="E3801" s="46"/>
      <c r="F3801" s="46"/>
      <c r="G3801" s="46"/>
      <c r="H3801" s="46"/>
      <c r="I3801" s="46"/>
    </row>
    <row r="3802" spans="2:9">
      <c r="B3802" s="46"/>
      <c r="C3802" s="46"/>
      <c r="D3802" s="46"/>
      <c r="E3802" s="46"/>
      <c r="F3802" s="46"/>
      <c r="G3802" s="46"/>
      <c r="H3802" s="46"/>
      <c r="I3802" s="46"/>
    </row>
    <row r="3803" spans="2:9">
      <c r="B3803" s="46"/>
      <c r="C3803" s="46"/>
      <c r="D3803" s="46"/>
      <c r="E3803" s="46"/>
      <c r="F3803" s="46"/>
      <c r="G3803" s="46"/>
      <c r="H3803" s="46"/>
      <c r="I3803" s="46"/>
    </row>
    <row r="3804" spans="2:9">
      <c r="B3804" s="46"/>
      <c r="C3804" s="46"/>
      <c r="D3804" s="46"/>
      <c r="E3804" s="46"/>
      <c r="F3804" s="46"/>
      <c r="G3804" s="46"/>
      <c r="H3804" s="46"/>
      <c r="I3804" s="46"/>
    </row>
    <row r="3805" spans="2:9">
      <c r="B3805" s="46"/>
      <c r="C3805" s="46"/>
      <c r="D3805" s="46"/>
      <c r="E3805" s="46"/>
      <c r="F3805" s="46"/>
      <c r="G3805" s="46"/>
      <c r="H3805" s="46"/>
      <c r="I3805" s="46"/>
    </row>
    <row r="3806" spans="2:9">
      <c r="B3806" s="46"/>
      <c r="C3806" s="46"/>
      <c r="D3806" s="46"/>
      <c r="E3806" s="46"/>
      <c r="F3806" s="46"/>
      <c r="G3806" s="46"/>
      <c r="H3806" s="46"/>
      <c r="I3806" s="46"/>
    </row>
    <row r="3807" spans="2:9">
      <c r="B3807" s="46"/>
      <c r="C3807" s="46"/>
      <c r="D3807" s="46"/>
      <c r="E3807" s="46"/>
      <c r="F3807" s="46"/>
      <c r="G3807" s="46"/>
      <c r="H3807" s="46"/>
      <c r="I3807" s="46"/>
    </row>
    <row r="3808" spans="2:9">
      <c r="B3808" s="46"/>
      <c r="C3808" s="46"/>
      <c r="D3808" s="46"/>
      <c r="E3808" s="46"/>
      <c r="F3808" s="46"/>
      <c r="G3808" s="46"/>
      <c r="H3808" s="46"/>
      <c r="I3808" s="46"/>
    </row>
    <row r="3809" spans="2:9">
      <c r="B3809" s="46"/>
      <c r="C3809" s="46"/>
      <c r="D3809" s="46"/>
      <c r="E3809" s="46"/>
      <c r="F3809" s="46"/>
      <c r="G3809" s="46"/>
      <c r="H3809" s="46"/>
      <c r="I3809" s="46"/>
    </row>
    <row r="3810" spans="2:9">
      <c r="B3810" s="46"/>
      <c r="C3810" s="46"/>
      <c r="D3810" s="46"/>
      <c r="E3810" s="46"/>
      <c r="F3810" s="46"/>
      <c r="G3810" s="46"/>
      <c r="H3810" s="46"/>
      <c r="I3810" s="46"/>
    </row>
    <row r="3811" spans="2:9">
      <c r="B3811" s="46"/>
      <c r="C3811" s="46"/>
      <c r="D3811" s="46"/>
      <c r="E3811" s="46"/>
      <c r="F3811" s="46"/>
      <c r="G3811" s="46"/>
      <c r="H3811" s="46"/>
      <c r="I3811" s="46"/>
    </row>
    <row r="3812" spans="2:9">
      <c r="B3812" s="46"/>
      <c r="C3812" s="46"/>
      <c r="D3812" s="46"/>
      <c r="E3812" s="46"/>
      <c r="F3812" s="46"/>
      <c r="G3812" s="46"/>
      <c r="H3812" s="46"/>
      <c r="I3812" s="46"/>
    </row>
    <row r="3813" spans="2:9">
      <c r="B3813" s="46"/>
      <c r="C3813" s="46"/>
      <c r="D3813" s="46"/>
      <c r="E3813" s="46"/>
      <c r="F3813" s="46"/>
      <c r="G3813" s="46"/>
      <c r="H3813" s="46"/>
      <c r="I3813" s="46"/>
    </row>
    <row r="3814" spans="2:9">
      <c r="B3814" s="46"/>
      <c r="C3814" s="46"/>
      <c r="D3814" s="46"/>
      <c r="E3814" s="46"/>
      <c r="F3814" s="46"/>
      <c r="G3814" s="46"/>
      <c r="H3814" s="46"/>
      <c r="I3814" s="46"/>
    </row>
    <row r="3815" spans="2:9">
      <c r="B3815" s="46"/>
      <c r="C3815" s="46"/>
      <c r="D3815" s="46"/>
      <c r="E3815" s="46"/>
      <c r="F3815" s="46"/>
      <c r="G3815" s="46"/>
      <c r="H3815" s="46"/>
      <c r="I3815" s="46"/>
    </row>
    <row r="3816" spans="2:9">
      <c r="B3816" s="46"/>
      <c r="C3816" s="46"/>
      <c r="D3816" s="46"/>
      <c r="E3816" s="46"/>
      <c r="F3816" s="46"/>
      <c r="G3816" s="46"/>
      <c r="H3816" s="46"/>
      <c r="I3816" s="46"/>
    </row>
    <row r="3817" spans="2:9">
      <c r="B3817" s="46"/>
      <c r="C3817" s="46"/>
      <c r="D3817" s="46"/>
      <c r="E3817" s="46"/>
      <c r="F3817" s="46"/>
      <c r="G3817" s="46"/>
      <c r="H3817" s="46"/>
      <c r="I3817" s="46"/>
    </row>
    <row r="3818" spans="2:9">
      <c r="B3818" s="46"/>
      <c r="C3818" s="46"/>
      <c r="D3818" s="46"/>
      <c r="E3818" s="46"/>
      <c r="F3818" s="46"/>
      <c r="G3818" s="46"/>
      <c r="H3818" s="46"/>
      <c r="I3818" s="46"/>
    </row>
    <row r="3819" spans="2:9">
      <c r="B3819" s="46"/>
      <c r="C3819" s="46"/>
      <c r="D3819" s="46"/>
      <c r="E3819" s="46"/>
      <c r="F3819" s="46"/>
      <c r="G3819" s="46"/>
      <c r="H3819" s="46"/>
      <c r="I3819" s="46"/>
    </row>
    <row r="3820" spans="2:9">
      <c r="B3820" s="46"/>
      <c r="C3820" s="46"/>
      <c r="D3820" s="46"/>
      <c r="E3820" s="46"/>
      <c r="F3820" s="46"/>
      <c r="G3820" s="46"/>
      <c r="H3820" s="46"/>
      <c r="I3820" s="46"/>
    </row>
    <row r="3821" spans="2:9">
      <c r="B3821" s="46"/>
      <c r="C3821" s="46"/>
      <c r="D3821" s="46"/>
      <c r="E3821" s="46"/>
      <c r="F3821" s="46"/>
      <c r="G3821" s="46"/>
      <c r="H3821" s="46"/>
      <c r="I3821" s="46"/>
    </row>
    <row r="3822" spans="2:9">
      <c r="B3822" s="46"/>
      <c r="C3822" s="46"/>
      <c r="D3822" s="46"/>
      <c r="E3822" s="46"/>
      <c r="F3822" s="46"/>
      <c r="G3822" s="46"/>
      <c r="H3822" s="46"/>
      <c r="I3822" s="46"/>
    </row>
    <row r="3823" spans="2:9">
      <c r="B3823" s="46"/>
      <c r="C3823" s="46"/>
      <c r="D3823" s="46"/>
      <c r="E3823" s="46"/>
      <c r="F3823" s="46"/>
      <c r="G3823" s="46"/>
      <c r="H3823" s="46"/>
      <c r="I3823" s="46"/>
    </row>
    <row r="3824" spans="2:9">
      <c r="B3824" s="46"/>
      <c r="C3824" s="46"/>
      <c r="D3824" s="46"/>
      <c r="E3824" s="46"/>
      <c r="F3824" s="46"/>
      <c r="G3824" s="46"/>
      <c r="H3824" s="46"/>
      <c r="I3824" s="46"/>
    </row>
    <row r="3825" spans="2:9">
      <c r="B3825" s="46"/>
      <c r="C3825" s="46"/>
      <c r="D3825" s="46"/>
      <c r="E3825" s="46"/>
      <c r="F3825" s="46"/>
      <c r="G3825" s="46"/>
      <c r="H3825" s="46"/>
      <c r="I3825" s="46"/>
    </row>
    <row r="3826" spans="2:9">
      <c r="B3826" s="46"/>
      <c r="C3826" s="46"/>
      <c r="D3826" s="46"/>
      <c r="E3826" s="46"/>
      <c r="F3826" s="46"/>
      <c r="G3826" s="46"/>
      <c r="H3826" s="46"/>
      <c r="I3826" s="46"/>
    </row>
    <row r="3827" spans="2:9">
      <c r="B3827" s="46"/>
      <c r="C3827" s="46"/>
      <c r="D3827" s="46"/>
      <c r="E3827" s="46"/>
      <c r="F3827" s="46"/>
      <c r="G3827" s="46"/>
      <c r="H3827" s="46"/>
      <c r="I3827" s="46"/>
    </row>
    <row r="3828" spans="2:9">
      <c r="B3828" s="46"/>
      <c r="C3828" s="46"/>
      <c r="D3828" s="46"/>
      <c r="E3828" s="46"/>
      <c r="F3828" s="46"/>
      <c r="G3828" s="46"/>
      <c r="H3828" s="46"/>
      <c r="I3828" s="46"/>
    </row>
    <row r="3829" spans="2:9">
      <c r="B3829" s="46"/>
      <c r="C3829" s="46"/>
      <c r="D3829" s="46"/>
      <c r="E3829" s="46"/>
      <c r="F3829" s="46"/>
      <c r="G3829" s="46"/>
      <c r="H3829" s="46"/>
      <c r="I3829" s="46"/>
    </row>
    <row r="3830" spans="2:9">
      <c r="B3830" s="46"/>
      <c r="C3830" s="46"/>
      <c r="D3830" s="46"/>
      <c r="E3830" s="46"/>
      <c r="F3830" s="46"/>
      <c r="G3830" s="46"/>
      <c r="H3830" s="46"/>
      <c r="I3830" s="46"/>
    </row>
    <row r="3831" spans="2:9">
      <c r="B3831" s="46"/>
      <c r="C3831" s="46"/>
      <c r="D3831" s="46"/>
      <c r="E3831" s="46"/>
      <c r="F3831" s="46"/>
      <c r="G3831" s="46"/>
      <c r="H3831" s="46"/>
      <c r="I3831" s="46"/>
    </row>
    <row r="3832" spans="2:9">
      <c r="B3832" s="46"/>
      <c r="C3832" s="46"/>
      <c r="D3832" s="46"/>
      <c r="E3832" s="46"/>
      <c r="F3832" s="46"/>
      <c r="G3832" s="46"/>
      <c r="H3832" s="46"/>
      <c r="I3832" s="46"/>
    </row>
    <row r="3833" spans="2:9">
      <c r="B3833" s="46"/>
      <c r="C3833" s="46"/>
      <c r="D3833" s="46"/>
      <c r="E3833" s="46"/>
      <c r="F3833" s="46"/>
      <c r="G3833" s="46"/>
      <c r="H3833" s="46"/>
      <c r="I3833" s="46"/>
    </row>
    <row r="3834" spans="2:9">
      <c r="B3834" s="46"/>
      <c r="C3834" s="46"/>
      <c r="D3834" s="46"/>
      <c r="E3834" s="46"/>
      <c r="F3834" s="46"/>
      <c r="G3834" s="46"/>
      <c r="H3834" s="46"/>
      <c r="I3834" s="46"/>
    </row>
    <row r="3835" spans="2:9">
      <c r="B3835" s="46"/>
      <c r="C3835" s="46"/>
      <c r="D3835" s="46"/>
      <c r="E3835" s="46"/>
      <c r="F3835" s="46"/>
      <c r="G3835" s="46"/>
      <c r="H3835" s="46"/>
      <c r="I3835" s="46"/>
    </row>
    <row r="3836" spans="2:9">
      <c r="B3836" s="46"/>
      <c r="C3836" s="46"/>
      <c r="D3836" s="46"/>
      <c r="E3836" s="46"/>
      <c r="F3836" s="46"/>
      <c r="G3836" s="46"/>
      <c r="H3836" s="46"/>
      <c r="I3836" s="46"/>
    </row>
    <row r="3837" spans="2:9">
      <c r="B3837" s="46"/>
      <c r="C3837" s="46"/>
      <c r="D3837" s="46"/>
      <c r="E3837" s="46"/>
      <c r="F3837" s="46"/>
      <c r="G3837" s="46"/>
      <c r="H3837" s="46"/>
      <c r="I3837" s="46"/>
    </row>
    <row r="3838" spans="2:9">
      <c r="B3838" s="46"/>
      <c r="C3838" s="46"/>
      <c r="D3838" s="46"/>
      <c r="E3838" s="46"/>
      <c r="F3838" s="46"/>
      <c r="G3838" s="46"/>
      <c r="H3838" s="46"/>
      <c r="I3838" s="46"/>
    </row>
    <row r="3839" spans="2:9">
      <c r="B3839" s="46"/>
      <c r="C3839" s="46"/>
      <c r="D3839" s="46"/>
      <c r="E3839" s="46"/>
      <c r="F3839" s="46"/>
      <c r="G3839" s="46"/>
      <c r="H3839" s="46"/>
      <c r="I3839" s="46"/>
    </row>
    <row r="3840" spans="2:9">
      <c r="B3840" s="46"/>
      <c r="C3840" s="46"/>
      <c r="D3840" s="46"/>
      <c r="E3840" s="46"/>
      <c r="F3840" s="46"/>
      <c r="G3840" s="46"/>
      <c r="H3840" s="46"/>
      <c r="I3840" s="46"/>
    </row>
    <row r="3841" spans="2:9">
      <c r="B3841" s="46"/>
      <c r="C3841" s="46"/>
      <c r="D3841" s="46"/>
      <c r="E3841" s="46"/>
      <c r="F3841" s="46"/>
      <c r="G3841" s="46"/>
      <c r="H3841" s="46"/>
      <c r="I3841" s="46"/>
    </row>
    <row r="3842" spans="2:9">
      <c r="B3842" s="46"/>
      <c r="C3842" s="46"/>
      <c r="D3842" s="46"/>
      <c r="E3842" s="46"/>
      <c r="F3842" s="46"/>
      <c r="G3842" s="46"/>
      <c r="H3842" s="46"/>
      <c r="I3842" s="46"/>
    </row>
    <row r="3843" spans="2:9">
      <c r="B3843" s="46"/>
      <c r="C3843" s="46"/>
      <c r="D3843" s="46"/>
      <c r="E3843" s="46"/>
      <c r="F3843" s="46"/>
      <c r="G3843" s="46"/>
      <c r="H3843" s="46"/>
      <c r="I3843" s="46"/>
    </row>
    <row r="3844" spans="2:9">
      <c r="B3844" s="46"/>
      <c r="C3844" s="46"/>
      <c r="D3844" s="46"/>
      <c r="E3844" s="46"/>
      <c r="F3844" s="46"/>
      <c r="G3844" s="46"/>
      <c r="H3844" s="46"/>
      <c r="I3844" s="46"/>
    </row>
    <row r="3845" spans="2:9">
      <c r="B3845" s="46"/>
      <c r="C3845" s="46"/>
      <c r="D3845" s="46"/>
      <c r="E3845" s="46"/>
      <c r="F3845" s="46"/>
      <c r="G3845" s="46"/>
      <c r="H3845" s="46"/>
      <c r="I3845" s="46"/>
    </row>
    <row r="3846" spans="2:9">
      <c r="B3846" s="46"/>
      <c r="C3846" s="46"/>
      <c r="D3846" s="46"/>
      <c r="E3846" s="46"/>
      <c r="F3846" s="46"/>
      <c r="G3846" s="46"/>
      <c r="H3846" s="46"/>
      <c r="I3846" s="46"/>
    </row>
    <row r="3847" spans="2:9">
      <c r="B3847" s="46"/>
      <c r="C3847" s="46"/>
      <c r="D3847" s="46"/>
      <c r="E3847" s="46"/>
      <c r="F3847" s="46"/>
      <c r="G3847" s="46"/>
      <c r="H3847" s="46"/>
      <c r="I3847" s="46"/>
    </row>
    <row r="3848" spans="2:9">
      <c r="B3848" s="46"/>
      <c r="C3848" s="46"/>
      <c r="D3848" s="46"/>
      <c r="E3848" s="46"/>
      <c r="F3848" s="46"/>
      <c r="G3848" s="46"/>
      <c r="H3848" s="46"/>
      <c r="I3848" s="46"/>
    </row>
    <row r="3849" spans="2:9">
      <c r="B3849" s="46"/>
      <c r="C3849" s="46"/>
      <c r="D3849" s="46"/>
      <c r="E3849" s="46"/>
      <c r="F3849" s="46"/>
      <c r="G3849" s="46"/>
      <c r="H3849" s="46"/>
      <c r="I3849" s="46"/>
    </row>
    <row r="3850" spans="2:9">
      <c r="B3850" s="46"/>
      <c r="C3850" s="46"/>
      <c r="D3850" s="46"/>
      <c r="E3850" s="46"/>
      <c r="F3850" s="46"/>
      <c r="G3850" s="46"/>
      <c r="H3850" s="46"/>
      <c r="I3850" s="46"/>
    </row>
    <row r="3851" spans="2:9">
      <c r="B3851" s="46"/>
      <c r="C3851" s="46"/>
      <c r="D3851" s="46"/>
      <c r="E3851" s="46"/>
      <c r="F3851" s="46"/>
      <c r="G3851" s="46"/>
      <c r="H3851" s="46"/>
      <c r="I3851" s="46"/>
    </row>
    <row r="3852" spans="2:9">
      <c r="B3852" s="46"/>
      <c r="C3852" s="46"/>
      <c r="D3852" s="46"/>
      <c r="E3852" s="46"/>
      <c r="F3852" s="46"/>
      <c r="G3852" s="46"/>
      <c r="H3852" s="46"/>
      <c r="I3852" s="46"/>
    </row>
    <row r="3853" spans="2:9">
      <c r="B3853" s="46"/>
      <c r="C3853" s="46"/>
      <c r="D3853" s="46"/>
      <c r="E3853" s="46"/>
      <c r="F3853" s="46"/>
      <c r="G3853" s="46"/>
      <c r="H3853" s="46"/>
      <c r="I3853" s="46"/>
    </row>
    <row r="3854" spans="2:9">
      <c r="B3854" s="46"/>
      <c r="C3854" s="46"/>
      <c r="D3854" s="46"/>
      <c r="E3854" s="46"/>
      <c r="F3854" s="46"/>
      <c r="G3854" s="46"/>
      <c r="H3854" s="46"/>
      <c r="I3854" s="46"/>
    </row>
    <row r="3855" spans="2:9">
      <c r="B3855" s="46"/>
      <c r="C3855" s="46"/>
      <c r="D3855" s="46"/>
      <c r="E3855" s="46"/>
      <c r="F3855" s="46"/>
      <c r="G3855" s="46"/>
      <c r="H3855" s="46"/>
      <c r="I3855" s="46"/>
    </row>
    <row r="3856" spans="2:9">
      <c r="B3856" s="46"/>
      <c r="C3856" s="46"/>
      <c r="D3856" s="46"/>
      <c r="E3856" s="46"/>
      <c r="F3856" s="46"/>
      <c r="G3856" s="46"/>
      <c r="H3856" s="46"/>
      <c r="I3856" s="46"/>
    </row>
    <row r="3857" spans="2:9">
      <c r="B3857" s="46"/>
      <c r="C3857" s="46"/>
      <c r="D3857" s="46"/>
      <c r="E3857" s="46"/>
      <c r="F3857" s="46"/>
      <c r="G3857" s="46"/>
      <c r="H3857" s="46"/>
      <c r="I3857" s="46"/>
    </row>
    <row r="3858" spans="2:9">
      <c r="B3858" s="46"/>
      <c r="C3858" s="46"/>
      <c r="D3858" s="46"/>
      <c r="E3858" s="46"/>
      <c r="F3858" s="46"/>
      <c r="G3858" s="46"/>
      <c r="H3858" s="46"/>
      <c r="I3858" s="46"/>
    </row>
    <row r="3859" spans="2:9">
      <c r="B3859" s="46"/>
      <c r="C3859" s="46"/>
      <c r="D3859" s="46"/>
      <c r="E3859" s="46"/>
      <c r="F3859" s="46"/>
      <c r="G3859" s="46"/>
      <c r="H3859" s="46"/>
      <c r="I3859" s="46"/>
    </row>
    <row r="3860" spans="2:9">
      <c r="B3860" s="46"/>
      <c r="C3860" s="46"/>
      <c r="D3860" s="46"/>
      <c r="E3860" s="46"/>
      <c r="F3860" s="46"/>
      <c r="G3860" s="46"/>
      <c r="H3860" s="46"/>
      <c r="I3860" s="46"/>
    </row>
    <row r="3861" spans="2:9">
      <c r="B3861" s="46"/>
      <c r="C3861" s="46"/>
      <c r="D3861" s="46"/>
      <c r="E3861" s="46"/>
      <c r="F3861" s="46"/>
      <c r="G3861" s="46"/>
      <c r="H3861" s="46"/>
      <c r="I3861" s="46"/>
    </row>
    <row r="3862" spans="2:9">
      <c r="B3862" s="46"/>
      <c r="C3862" s="46"/>
      <c r="D3862" s="46"/>
      <c r="E3862" s="46"/>
      <c r="F3862" s="46"/>
      <c r="G3862" s="46"/>
      <c r="H3862" s="46"/>
      <c r="I3862" s="46"/>
    </row>
    <row r="3863" spans="2:9">
      <c r="B3863" s="46"/>
      <c r="C3863" s="46"/>
      <c r="D3863" s="46"/>
      <c r="E3863" s="46"/>
      <c r="F3863" s="46"/>
      <c r="G3863" s="46"/>
      <c r="H3863" s="46"/>
      <c r="I3863" s="46"/>
    </row>
    <row r="3864" spans="2:9">
      <c r="B3864" s="46"/>
      <c r="C3864" s="46"/>
      <c r="D3864" s="46"/>
      <c r="E3864" s="46"/>
      <c r="F3864" s="46"/>
      <c r="G3864" s="46"/>
      <c r="H3864" s="46"/>
      <c r="I3864" s="46"/>
    </row>
    <row r="3865" spans="2:9">
      <c r="B3865" s="46"/>
      <c r="C3865" s="46"/>
      <c r="D3865" s="46"/>
      <c r="E3865" s="46"/>
      <c r="F3865" s="46"/>
      <c r="G3865" s="46"/>
      <c r="H3865" s="46"/>
      <c r="I3865" s="46"/>
    </row>
    <row r="3866" spans="2:9">
      <c r="B3866" s="46"/>
      <c r="C3866" s="46"/>
      <c r="D3866" s="46"/>
      <c r="E3866" s="46"/>
      <c r="F3866" s="46"/>
      <c r="G3866" s="46"/>
      <c r="H3866" s="46"/>
      <c r="I3866" s="46"/>
    </row>
    <row r="3867" spans="2:9">
      <c r="B3867" s="46"/>
      <c r="C3867" s="46"/>
      <c r="D3867" s="46"/>
      <c r="E3867" s="46"/>
      <c r="F3867" s="46"/>
      <c r="G3867" s="46"/>
      <c r="H3867" s="46"/>
      <c r="I3867" s="46"/>
    </row>
    <row r="3868" spans="2:9">
      <c r="B3868" s="46"/>
      <c r="C3868" s="46"/>
      <c r="D3868" s="46"/>
      <c r="E3868" s="46"/>
      <c r="F3868" s="46"/>
      <c r="G3868" s="46"/>
      <c r="H3868" s="46"/>
      <c r="I3868" s="46"/>
    </row>
    <row r="3869" spans="2:9">
      <c r="B3869" s="46"/>
      <c r="C3869" s="46"/>
      <c r="D3869" s="46"/>
      <c r="E3869" s="46"/>
      <c r="F3869" s="46"/>
      <c r="G3869" s="46"/>
      <c r="H3869" s="46"/>
      <c r="I3869" s="46"/>
    </row>
    <row r="3870" spans="2:9">
      <c r="B3870" s="46"/>
      <c r="C3870" s="46"/>
      <c r="D3870" s="46"/>
      <c r="E3870" s="46"/>
      <c r="F3870" s="46"/>
      <c r="G3870" s="46"/>
      <c r="H3870" s="46"/>
      <c r="I3870" s="46"/>
    </row>
    <row r="3871" spans="2:9">
      <c r="B3871" s="46"/>
      <c r="C3871" s="46"/>
      <c r="D3871" s="46"/>
      <c r="E3871" s="46"/>
      <c r="F3871" s="46"/>
      <c r="G3871" s="46"/>
      <c r="H3871" s="46"/>
      <c r="I3871" s="46"/>
    </row>
    <row r="3872" spans="2:9">
      <c r="B3872" s="46"/>
      <c r="C3872" s="46"/>
      <c r="D3872" s="46"/>
      <c r="E3872" s="46"/>
      <c r="F3872" s="46"/>
      <c r="G3872" s="46"/>
      <c r="H3872" s="46"/>
      <c r="I3872" s="46"/>
    </row>
    <row r="3873" spans="2:9">
      <c r="B3873" s="46"/>
      <c r="C3873" s="46"/>
      <c r="D3873" s="46"/>
      <c r="E3873" s="46"/>
      <c r="F3873" s="46"/>
      <c r="G3873" s="46"/>
      <c r="H3873" s="46"/>
      <c r="I3873" s="46"/>
    </row>
    <row r="3874" spans="2:9">
      <c r="B3874" s="46"/>
      <c r="C3874" s="46"/>
      <c r="D3874" s="46"/>
      <c r="E3874" s="46"/>
      <c r="F3874" s="46"/>
      <c r="G3874" s="46"/>
      <c r="H3874" s="46"/>
      <c r="I3874" s="46"/>
    </row>
    <row r="3875" spans="2:9">
      <c r="B3875" s="46"/>
      <c r="C3875" s="46"/>
      <c r="D3875" s="46"/>
      <c r="E3875" s="46"/>
      <c r="F3875" s="46"/>
      <c r="G3875" s="46"/>
      <c r="H3875" s="46"/>
      <c r="I3875" s="46"/>
    </row>
    <row r="3876" spans="2:9">
      <c r="B3876" s="46"/>
      <c r="C3876" s="46"/>
      <c r="D3876" s="46"/>
      <c r="E3876" s="46"/>
      <c r="F3876" s="46"/>
      <c r="G3876" s="46"/>
      <c r="H3876" s="46"/>
      <c r="I3876" s="46"/>
    </row>
    <row r="3877" spans="2:9">
      <c r="B3877" s="46"/>
      <c r="C3877" s="46"/>
      <c r="D3877" s="46"/>
      <c r="E3877" s="46"/>
      <c r="F3877" s="46"/>
      <c r="G3877" s="46"/>
      <c r="H3877" s="46"/>
      <c r="I3877" s="46"/>
    </row>
    <row r="3878" spans="2:9">
      <c r="B3878" s="46"/>
      <c r="C3878" s="46"/>
      <c r="D3878" s="46"/>
      <c r="E3878" s="46"/>
      <c r="F3878" s="46"/>
      <c r="G3878" s="46"/>
      <c r="H3878" s="46"/>
      <c r="I3878" s="46"/>
    </row>
    <row r="3879" spans="2:9">
      <c r="B3879" s="46"/>
      <c r="C3879" s="46"/>
      <c r="D3879" s="46"/>
      <c r="E3879" s="46"/>
      <c r="F3879" s="46"/>
      <c r="G3879" s="46"/>
      <c r="H3879" s="46"/>
      <c r="I3879" s="46"/>
    </row>
    <row r="3880" spans="2:9">
      <c r="B3880" s="46"/>
      <c r="C3880" s="46"/>
      <c r="D3880" s="46"/>
      <c r="E3880" s="46"/>
      <c r="F3880" s="46"/>
      <c r="G3880" s="46"/>
      <c r="H3880" s="46"/>
      <c r="I3880" s="46"/>
    </row>
    <row r="3881" spans="2:9">
      <c r="B3881" s="46"/>
      <c r="C3881" s="46"/>
      <c r="D3881" s="46"/>
      <c r="E3881" s="46"/>
      <c r="F3881" s="46"/>
      <c r="G3881" s="46"/>
      <c r="H3881" s="46"/>
      <c r="I3881" s="46"/>
    </row>
    <row r="3882" spans="2:9">
      <c r="B3882" s="46"/>
      <c r="C3882" s="46"/>
      <c r="D3882" s="46"/>
      <c r="E3882" s="46"/>
      <c r="F3882" s="46"/>
      <c r="G3882" s="46"/>
      <c r="H3882" s="46"/>
      <c r="I3882" s="46"/>
    </row>
    <row r="3883" spans="2:9">
      <c r="B3883" s="46"/>
      <c r="C3883" s="46"/>
      <c r="D3883" s="46"/>
      <c r="E3883" s="46"/>
      <c r="F3883" s="46"/>
      <c r="G3883" s="46"/>
      <c r="H3883" s="46"/>
      <c r="I3883" s="46"/>
    </row>
    <row r="3884" spans="2:9">
      <c r="B3884" s="46"/>
      <c r="C3884" s="46"/>
      <c r="D3884" s="46"/>
      <c r="E3884" s="46"/>
      <c r="F3884" s="46"/>
      <c r="G3884" s="46"/>
      <c r="H3884" s="46"/>
      <c r="I3884" s="46"/>
    </row>
    <row r="3885" spans="2:9">
      <c r="B3885" s="46"/>
      <c r="C3885" s="46"/>
      <c r="D3885" s="46"/>
      <c r="E3885" s="46"/>
      <c r="F3885" s="46"/>
      <c r="G3885" s="46"/>
      <c r="H3885" s="46"/>
      <c r="I3885" s="46"/>
    </row>
    <row r="3886" spans="2:9">
      <c r="B3886" s="46"/>
      <c r="C3886" s="46"/>
      <c r="D3886" s="46"/>
      <c r="E3886" s="46"/>
      <c r="F3886" s="46"/>
      <c r="G3886" s="46"/>
      <c r="H3886" s="46"/>
      <c r="I3886" s="46"/>
    </row>
    <row r="3887" spans="2:9">
      <c r="B3887" s="46"/>
      <c r="C3887" s="46"/>
      <c r="D3887" s="46"/>
      <c r="E3887" s="46"/>
      <c r="F3887" s="46"/>
      <c r="G3887" s="46"/>
      <c r="H3887" s="46"/>
      <c r="I3887" s="46"/>
    </row>
    <row r="3888" spans="2:9">
      <c r="B3888" s="46"/>
      <c r="C3888" s="46"/>
      <c r="D3888" s="46"/>
      <c r="E3888" s="46"/>
      <c r="F3888" s="46"/>
      <c r="G3888" s="46"/>
      <c r="H3888" s="46"/>
      <c r="I3888" s="46"/>
    </row>
    <row r="3889" spans="2:9">
      <c r="B3889" s="46"/>
      <c r="C3889" s="46"/>
      <c r="D3889" s="46"/>
      <c r="E3889" s="46"/>
      <c r="F3889" s="46"/>
      <c r="G3889" s="46"/>
      <c r="H3889" s="46"/>
      <c r="I3889" s="46"/>
    </row>
    <row r="3890" spans="2:9">
      <c r="B3890" s="46"/>
      <c r="C3890" s="46"/>
      <c r="D3890" s="46"/>
      <c r="E3890" s="46"/>
      <c r="F3890" s="46"/>
      <c r="G3890" s="46"/>
      <c r="H3890" s="46"/>
      <c r="I3890" s="46"/>
    </row>
    <row r="3891" spans="2:9">
      <c r="B3891" s="46"/>
      <c r="C3891" s="46"/>
      <c r="D3891" s="46"/>
      <c r="E3891" s="46"/>
      <c r="F3891" s="46"/>
      <c r="G3891" s="46"/>
      <c r="H3891" s="46"/>
      <c r="I3891" s="46"/>
    </row>
    <row r="3892" spans="2:9">
      <c r="B3892" s="46"/>
      <c r="C3892" s="46"/>
      <c r="D3892" s="46"/>
      <c r="E3892" s="46"/>
      <c r="F3892" s="46"/>
      <c r="G3892" s="46"/>
      <c r="H3892" s="46"/>
      <c r="I3892" s="46"/>
    </row>
    <row r="3893" spans="2:9">
      <c r="B3893" s="46"/>
      <c r="C3893" s="46"/>
      <c r="D3893" s="46"/>
      <c r="E3893" s="46"/>
      <c r="F3893" s="46"/>
      <c r="G3893" s="46"/>
      <c r="H3893" s="46"/>
      <c r="I3893" s="46"/>
    </row>
    <row r="3894" spans="2:9">
      <c r="B3894" s="46"/>
      <c r="C3894" s="46"/>
      <c r="D3894" s="46"/>
      <c r="E3894" s="46"/>
      <c r="F3894" s="46"/>
      <c r="G3894" s="46"/>
      <c r="H3894" s="46"/>
      <c r="I3894" s="46"/>
    </row>
    <row r="3895" spans="2:9">
      <c r="B3895" s="46"/>
      <c r="C3895" s="46"/>
      <c r="D3895" s="46"/>
      <c r="E3895" s="46"/>
      <c r="F3895" s="46"/>
      <c r="G3895" s="46"/>
      <c r="H3895" s="46"/>
      <c r="I3895" s="46"/>
    </row>
    <row r="3896" spans="2:9">
      <c r="B3896" s="46"/>
      <c r="C3896" s="46"/>
      <c r="D3896" s="46"/>
      <c r="E3896" s="46"/>
      <c r="F3896" s="46"/>
      <c r="G3896" s="46"/>
      <c r="H3896" s="46"/>
      <c r="I3896" s="46"/>
    </row>
    <row r="3897" spans="2:9">
      <c r="B3897" s="46"/>
      <c r="C3897" s="46"/>
      <c r="D3897" s="46"/>
      <c r="E3897" s="46"/>
      <c r="F3897" s="46"/>
      <c r="G3897" s="46"/>
      <c r="H3897" s="46"/>
      <c r="I3897" s="46"/>
    </row>
    <row r="3898" spans="2:9">
      <c r="B3898" s="46"/>
      <c r="C3898" s="46"/>
      <c r="D3898" s="46"/>
      <c r="E3898" s="46"/>
      <c r="F3898" s="46"/>
      <c r="G3898" s="46"/>
      <c r="H3898" s="46"/>
      <c r="I3898" s="46"/>
    </row>
    <row r="3899" spans="2:9">
      <c r="B3899" s="46"/>
      <c r="C3899" s="46"/>
      <c r="D3899" s="46"/>
      <c r="E3899" s="46"/>
      <c r="F3899" s="46"/>
      <c r="G3899" s="46"/>
      <c r="H3899" s="46"/>
      <c r="I3899" s="46"/>
    </row>
    <row r="3900" spans="2:9">
      <c r="B3900" s="46"/>
      <c r="C3900" s="46"/>
      <c r="D3900" s="46"/>
      <c r="E3900" s="46"/>
      <c r="F3900" s="46"/>
      <c r="G3900" s="46"/>
      <c r="H3900" s="46"/>
      <c r="I3900" s="46"/>
    </row>
    <row r="3901" spans="2:9">
      <c r="B3901" s="46"/>
      <c r="C3901" s="46"/>
      <c r="D3901" s="46"/>
      <c r="E3901" s="46"/>
      <c r="F3901" s="46"/>
      <c r="G3901" s="46"/>
      <c r="H3901" s="46"/>
      <c r="I3901" s="46"/>
    </row>
    <row r="3902" spans="2:9">
      <c r="B3902" s="46"/>
      <c r="C3902" s="46"/>
      <c r="D3902" s="46"/>
      <c r="E3902" s="46"/>
      <c r="F3902" s="46"/>
      <c r="G3902" s="46"/>
      <c r="H3902" s="46"/>
      <c r="I3902" s="46"/>
    </row>
    <row r="3903" spans="2:9">
      <c r="B3903" s="46"/>
      <c r="C3903" s="46"/>
      <c r="D3903" s="46"/>
      <c r="E3903" s="46"/>
      <c r="F3903" s="46"/>
      <c r="G3903" s="46"/>
      <c r="H3903" s="46"/>
      <c r="I3903" s="46"/>
    </row>
    <row r="3904" spans="2:9">
      <c r="B3904" s="46"/>
      <c r="C3904" s="46"/>
      <c r="D3904" s="46"/>
      <c r="E3904" s="46"/>
      <c r="F3904" s="46"/>
      <c r="G3904" s="46"/>
      <c r="H3904" s="46"/>
      <c r="I3904" s="46"/>
    </row>
    <row r="3905" spans="2:9">
      <c r="B3905" s="46"/>
      <c r="C3905" s="46"/>
      <c r="D3905" s="46"/>
      <c r="E3905" s="46"/>
      <c r="F3905" s="46"/>
      <c r="G3905" s="46"/>
      <c r="H3905" s="46"/>
      <c r="I3905" s="46"/>
    </row>
    <row r="3906" spans="2:9">
      <c r="B3906" s="46"/>
      <c r="C3906" s="46"/>
      <c r="D3906" s="46"/>
      <c r="E3906" s="46"/>
      <c r="F3906" s="46"/>
      <c r="G3906" s="46"/>
      <c r="H3906" s="46"/>
      <c r="I3906" s="46"/>
    </row>
    <row r="3907" spans="2:9">
      <c r="B3907" s="46"/>
      <c r="C3907" s="46"/>
      <c r="D3907" s="46"/>
      <c r="E3907" s="46"/>
      <c r="F3907" s="46"/>
      <c r="G3907" s="46"/>
      <c r="H3907" s="46"/>
      <c r="I3907" s="46"/>
    </row>
    <row r="3908" spans="2:9">
      <c r="B3908" s="46"/>
      <c r="C3908" s="46"/>
      <c r="D3908" s="46"/>
      <c r="E3908" s="46"/>
      <c r="F3908" s="46"/>
      <c r="G3908" s="46"/>
      <c r="H3908" s="46"/>
      <c r="I3908" s="46"/>
    </row>
    <row r="3909" spans="2:9">
      <c r="B3909" s="46"/>
      <c r="C3909" s="46"/>
      <c r="D3909" s="46"/>
      <c r="E3909" s="46"/>
      <c r="F3909" s="46"/>
      <c r="G3909" s="46"/>
      <c r="H3909" s="46"/>
      <c r="I3909" s="46"/>
    </row>
    <row r="3910" spans="2:9">
      <c r="B3910" s="46"/>
      <c r="C3910" s="46"/>
      <c r="D3910" s="46"/>
      <c r="E3910" s="46"/>
      <c r="F3910" s="46"/>
      <c r="G3910" s="46"/>
      <c r="H3910" s="46"/>
      <c r="I3910" s="46"/>
    </row>
    <row r="3911" spans="2:9">
      <c r="B3911" s="46"/>
      <c r="C3911" s="46"/>
      <c r="D3911" s="46"/>
      <c r="E3911" s="46"/>
      <c r="F3911" s="46"/>
      <c r="G3911" s="46"/>
      <c r="H3911" s="46"/>
      <c r="I3911" s="46"/>
    </row>
    <row r="3912" spans="2:9">
      <c r="B3912" s="46"/>
      <c r="C3912" s="46"/>
      <c r="D3912" s="46"/>
      <c r="E3912" s="46"/>
      <c r="F3912" s="46"/>
      <c r="G3912" s="46"/>
      <c r="H3912" s="46"/>
      <c r="I3912" s="46"/>
    </row>
    <row r="3913" spans="2:9">
      <c r="B3913" s="46"/>
      <c r="C3913" s="46"/>
      <c r="D3913" s="46"/>
      <c r="E3913" s="46"/>
      <c r="F3913" s="46"/>
      <c r="G3913" s="46"/>
      <c r="H3913" s="46"/>
      <c r="I3913" s="46"/>
    </row>
    <row r="3914" spans="2:9">
      <c r="B3914" s="46"/>
      <c r="C3914" s="46"/>
      <c r="D3914" s="46"/>
      <c r="E3914" s="46"/>
      <c r="F3914" s="46"/>
      <c r="G3914" s="46"/>
      <c r="H3914" s="46"/>
      <c r="I3914" s="46"/>
    </row>
    <row r="3915" spans="2:9">
      <c r="B3915" s="46"/>
      <c r="C3915" s="46"/>
      <c r="D3915" s="46"/>
      <c r="E3915" s="46"/>
      <c r="F3915" s="46"/>
      <c r="G3915" s="46"/>
      <c r="H3915" s="46"/>
      <c r="I3915" s="46"/>
    </row>
    <row r="3916" spans="2:9">
      <c r="B3916" s="46"/>
      <c r="C3916" s="46"/>
      <c r="D3916" s="46"/>
      <c r="E3916" s="46"/>
      <c r="F3916" s="46"/>
      <c r="G3916" s="46"/>
      <c r="H3916" s="46"/>
      <c r="I3916" s="46"/>
    </row>
    <row r="3917" spans="2:9">
      <c r="B3917" s="46"/>
      <c r="C3917" s="46"/>
      <c r="D3917" s="46"/>
      <c r="E3917" s="46"/>
      <c r="F3917" s="46"/>
      <c r="G3917" s="46"/>
      <c r="H3917" s="46"/>
      <c r="I3917" s="46"/>
    </row>
    <row r="3918" spans="2:9">
      <c r="B3918" s="46"/>
      <c r="C3918" s="46"/>
      <c r="D3918" s="46"/>
      <c r="E3918" s="46"/>
      <c r="F3918" s="46"/>
      <c r="G3918" s="46"/>
      <c r="H3918" s="46"/>
      <c r="I3918" s="46"/>
    </row>
    <row r="3919" spans="2:9">
      <c r="B3919" s="46"/>
      <c r="C3919" s="46"/>
      <c r="D3919" s="46"/>
      <c r="E3919" s="46"/>
      <c r="F3919" s="46"/>
      <c r="G3919" s="46"/>
      <c r="H3919" s="46"/>
      <c r="I3919" s="46"/>
    </row>
    <row r="3920" spans="2:9">
      <c r="B3920" s="46"/>
      <c r="C3920" s="46"/>
      <c r="D3920" s="46"/>
      <c r="E3920" s="46"/>
      <c r="F3920" s="46"/>
      <c r="G3920" s="46"/>
      <c r="H3920" s="46"/>
      <c r="I3920" s="46"/>
    </row>
    <row r="3921" spans="2:9">
      <c r="B3921" s="46"/>
      <c r="C3921" s="46"/>
      <c r="D3921" s="46"/>
      <c r="E3921" s="46"/>
      <c r="F3921" s="46"/>
      <c r="G3921" s="46"/>
      <c r="H3921" s="46"/>
      <c r="I3921" s="46"/>
    </row>
    <row r="3922" spans="2:9">
      <c r="B3922" s="46"/>
      <c r="C3922" s="46"/>
      <c r="D3922" s="46"/>
      <c r="E3922" s="46"/>
      <c r="F3922" s="46"/>
      <c r="G3922" s="46"/>
      <c r="H3922" s="46"/>
      <c r="I3922" s="46"/>
    </row>
    <row r="3923" spans="2:9">
      <c r="B3923" s="46"/>
      <c r="C3923" s="46"/>
      <c r="D3923" s="46"/>
      <c r="E3923" s="46"/>
      <c r="F3923" s="46"/>
      <c r="G3923" s="46"/>
      <c r="H3923" s="46"/>
      <c r="I3923" s="46"/>
    </row>
    <row r="3924" spans="2:9">
      <c r="B3924" s="46"/>
      <c r="C3924" s="46"/>
      <c r="D3924" s="46"/>
      <c r="E3924" s="46"/>
      <c r="F3924" s="46"/>
      <c r="G3924" s="46"/>
      <c r="H3924" s="46"/>
      <c r="I3924" s="46"/>
    </row>
    <row r="3925" spans="2:9">
      <c r="B3925" s="46"/>
      <c r="C3925" s="46"/>
      <c r="D3925" s="46"/>
      <c r="E3925" s="46"/>
      <c r="F3925" s="46"/>
      <c r="G3925" s="46"/>
      <c r="H3925" s="46"/>
      <c r="I3925" s="46"/>
    </row>
    <row r="3926" spans="2:9">
      <c r="B3926" s="46"/>
      <c r="C3926" s="46"/>
      <c r="D3926" s="46"/>
      <c r="E3926" s="46"/>
      <c r="F3926" s="46"/>
      <c r="G3926" s="46"/>
      <c r="H3926" s="46"/>
      <c r="I3926" s="46"/>
    </row>
    <row r="3927" spans="2:9">
      <c r="B3927" s="46"/>
      <c r="C3927" s="46"/>
      <c r="D3927" s="46"/>
      <c r="E3927" s="46"/>
      <c r="F3927" s="46"/>
      <c r="G3927" s="46"/>
      <c r="H3927" s="46"/>
      <c r="I3927" s="46"/>
    </row>
    <row r="3928" spans="2:9">
      <c r="B3928" s="46"/>
      <c r="C3928" s="46"/>
      <c r="D3928" s="46"/>
      <c r="E3928" s="46"/>
      <c r="F3928" s="46"/>
      <c r="G3928" s="46"/>
      <c r="H3928" s="46"/>
      <c r="I3928" s="46"/>
    </row>
    <row r="3929" spans="2:9">
      <c r="B3929" s="46"/>
      <c r="C3929" s="46"/>
      <c r="D3929" s="46"/>
      <c r="E3929" s="46"/>
      <c r="F3929" s="46"/>
      <c r="G3929" s="46"/>
      <c r="H3929" s="46"/>
      <c r="I3929" s="46"/>
    </row>
    <row r="3930" spans="2:9">
      <c r="B3930" s="46"/>
      <c r="C3930" s="46"/>
      <c r="D3930" s="46"/>
      <c r="E3930" s="46"/>
      <c r="F3930" s="46"/>
      <c r="G3930" s="46"/>
      <c r="H3930" s="46"/>
      <c r="I3930" s="46"/>
    </row>
    <row r="3931" spans="2:9">
      <c r="B3931" s="46"/>
      <c r="C3931" s="46"/>
      <c r="D3931" s="46"/>
      <c r="E3931" s="46"/>
      <c r="F3931" s="46"/>
      <c r="G3931" s="46"/>
      <c r="H3931" s="46"/>
      <c r="I3931" s="46"/>
    </row>
    <row r="3932" spans="2:9">
      <c r="B3932" s="46"/>
      <c r="C3932" s="46"/>
      <c r="D3932" s="46"/>
      <c r="E3932" s="46"/>
      <c r="F3932" s="46"/>
      <c r="G3932" s="46"/>
      <c r="H3932" s="46"/>
      <c r="I3932" s="46"/>
    </row>
    <row r="3933" spans="2:9">
      <c r="B3933" s="46"/>
      <c r="C3933" s="46"/>
      <c r="D3933" s="46"/>
      <c r="E3933" s="46"/>
      <c r="F3933" s="46"/>
      <c r="G3933" s="46"/>
      <c r="H3933" s="46"/>
      <c r="I3933" s="46"/>
    </row>
    <row r="3934" spans="2:9">
      <c r="B3934" s="46"/>
      <c r="C3934" s="46"/>
      <c r="D3934" s="46"/>
      <c r="E3934" s="46"/>
      <c r="F3934" s="46"/>
      <c r="G3934" s="46"/>
      <c r="H3934" s="46"/>
      <c r="I3934" s="46"/>
    </row>
    <row r="3935" spans="2:9">
      <c r="B3935" s="46"/>
      <c r="C3935" s="46"/>
      <c r="D3935" s="46"/>
      <c r="E3935" s="46"/>
      <c r="F3935" s="46"/>
      <c r="G3935" s="46"/>
      <c r="H3935" s="46"/>
      <c r="I3935" s="46"/>
    </row>
    <row r="3936" spans="2:9">
      <c r="B3936" s="46"/>
      <c r="C3936" s="46"/>
      <c r="D3936" s="46"/>
      <c r="E3936" s="46"/>
      <c r="F3936" s="46"/>
      <c r="G3936" s="46"/>
      <c r="H3936" s="46"/>
      <c r="I3936" s="46"/>
    </row>
    <row r="3937" spans="2:9">
      <c r="B3937" s="46"/>
      <c r="C3937" s="46"/>
      <c r="D3937" s="46"/>
      <c r="E3937" s="46"/>
      <c r="F3937" s="46"/>
      <c r="G3937" s="46"/>
      <c r="H3937" s="46"/>
      <c r="I3937" s="46"/>
    </row>
    <row r="3938" spans="2:9">
      <c r="B3938" s="46"/>
      <c r="C3938" s="46"/>
      <c r="D3938" s="46"/>
      <c r="E3938" s="46"/>
      <c r="F3938" s="46"/>
      <c r="G3938" s="46"/>
      <c r="H3938" s="46"/>
      <c r="I3938" s="46"/>
    </row>
    <row r="3939" spans="2:9">
      <c r="B3939" s="46"/>
      <c r="C3939" s="46"/>
      <c r="D3939" s="46"/>
      <c r="E3939" s="46"/>
      <c r="F3939" s="46"/>
      <c r="G3939" s="46"/>
      <c r="H3939" s="46"/>
      <c r="I3939" s="46"/>
    </row>
    <row r="3940" spans="2:9">
      <c r="B3940" s="46"/>
      <c r="C3940" s="46"/>
      <c r="D3940" s="46"/>
      <c r="E3940" s="46"/>
      <c r="F3940" s="46"/>
      <c r="G3940" s="46"/>
      <c r="H3940" s="46"/>
      <c r="I3940" s="46"/>
    </row>
    <row r="3941" spans="2:9">
      <c r="B3941" s="46"/>
      <c r="C3941" s="46"/>
      <c r="D3941" s="46"/>
      <c r="E3941" s="46"/>
      <c r="F3941" s="46"/>
      <c r="G3941" s="46"/>
      <c r="H3941" s="46"/>
      <c r="I3941" s="46"/>
    </row>
    <row r="3942" spans="2:9">
      <c r="B3942" s="46"/>
      <c r="C3942" s="46"/>
      <c r="D3942" s="46"/>
      <c r="E3942" s="46"/>
      <c r="F3942" s="46"/>
      <c r="G3942" s="46"/>
      <c r="H3942" s="46"/>
      <c r="I3942" s="46"/>
    </row>
    <row r="3943" spans="2:9">
      <c r="B3943" s="46"/>
      <c r="C3943" s="46"/>
      <c r="D3943" s="46"/>
      <c r="E3943" s="46"/>
      <c r="F3943" s="46"/>
      <c r="G3943" s="46"/>
      <c r="H3943" s="46"/>
      <c r="I3943" s="46"/>
    </row>
    <row r="3944" spans="2:9">
      <c r="B3944" s="46"/>
      <c r="C3944" s="46"/>
      <c r="D3944" s="46"/>
      <c r="E3944" s="46"/>
      <c r="F3944" s="46"/>
      <c r="G3944" s="46"/>
      <c r="H3944" s="46"/>
      <c r="I3944" s="46"/>
    </row>
    <row r="3945" spans="2:9">
      <c r="B3945" s="46"/>
      <c r="C3945" s="46"/>
      <c r="D3945" s="46"/>
      <c r="E3945" s="46"/>
      <c r="F3945" s="46"/>
      <c r="G3945" s="46"/>
      <c r="H3945" s="46"/>
      <c r="I3945" s="46"/>
    </row>
    <row r="3946" spans="2:9">
      <c r="B3946" s="46"/>
      <c r="C3946" s="46"/>
      <c r="D3946" s="46"/>
      <c r="E3946" s="46"/>
      <c r="F3946" s="46"/>
      <c r="G3946" s="46"/>
      <c r="H3946" s="46"/>
      <c r="I3946" s="46"/>
    </row>
    <row r="3947" spans="2:9">
      <c r="B3947" s="46"/>
      <c r="C3947" s="46"/>
      <c r="D3947" s="46"/>
      <c r="E3947" s="46"/>
      <c r="F3947" s="46"/>
      <c r="G3947" s="46"/>
      <c r="H3947" s="46"/>
      <c r="I3947" s="46"/>
    </row>
    <row r="3948" spans="2:9">
      <c r="B3948" s="46"/>
      <c r="C3948" s="46"/>
      <c r="D3948" s="46"/>
      <c r="E3948" s="46"/>
      <c r="F3948" s="46"/>
      <c r="G3948" s="46"/>
      <c r="H3948" s="46"/>
      <c r="I3948" s="46"/>
    </row>
    <row r="3949" spans="2:9">
      <c r="B3949" s="46"/>
      <c r="C3949" s="46"/>
      <c r="D3949" s="46"/>
      <c r="E3949" s="46"/>
      <c r="F3949" s="46"/>
      <c r="G3949" s="46"/>
      <c r="H3949" s="46"/>
      <c r="I3949" s="46"/>
    </row>
    <row r="3950" spans="2:9">
      <c r="B3950" s="46"/>
      <c r="C3950" s="46"/>
      <c r="D3950" s="46"/>
      <c r="E3950" s="46"/>
      <c r="F3950" s="46"/>
      <c r="G3950" s="46"/>
      <c r="H3950" s="46"/>
      <c r="I3950" s="46"/>
    </row>
    <row r="3951" spans="2:9">
      <c r="B3951" s="46"/>
      <c r="C3951" s="46"/>
      <c r="D3951" s="46"/>
      <c r="E3951" s="46"/>
      <c r="F3951" s="46"/>
      <c r="G3951" s="46"/>
      <c r="H3951" s="46"/>
      <c r="I3951" s="46"/>
    </row>
    <row r="3952" spans="2:9">
      <c r="B3952" s="46"/>
      <c r="C3952" s="46"/>
      <c r="D3952" s="46"/>
      <c r="E3952" s="46"/>
      <c r="F3952" s="46"/>
      <c r="G3952" s="46"/>
      <c r="H3952" s="46"/>
      <c r="I3952" s="46"/>
    </row>
    <row r="3953" spans="2:9">
      <c r="B3953" s="46"/>
      <c r="C3953" s="46"/>
      <c r="D3953" s="46"/>
      <c r="E3953" s="46"/>
      <c r="F3953" s="46"/>
      <c r="G3953" s="46"/>
      <c r="H3953" s="46"/>
      <c r="I3953" s="46"/>
    </row>
    <row r="3954" spans="2:9">
      <c r="B3954" s="46"/>
      <c r="C3954" s="46"/>
      <c r="D3954" s="46"/>
      <c r="E3954" s="46"/>
      <c r="F3954" s="46"/>
      <c r="G3954" s="46"/>
      <c r="H3954" s="46"/>
      <c r="I3954" s="46"/>
    </row>
    <row r="3955" spans="2:9">
      <c r="B3955" s="46"/>
      <c r="C3955" s="46"/>
      <c r="D3955" s="46"/>
      <c r="E3955" s="46"/>
      <c r="F3955" s="46"/>
      <c r="G3955" s="46"/>
      <c r="H3955" s="46"/>
      <c r="I3955" s="46"/>
    </row>
    <row r="3956" spans="2:9">
      <c r="B3956" s="46"/>
      <c r="C3956" s="46"/>
      <c r="D3956" s="46"/>
      <c r="E3956" s="46"/>
      <c r="F3956" s="46"/>
      <c r="G3956" s="46"/>
      <c r="H3956" s="46"/>
      <c r="I3956" s="46"/>
    </row>
    <row r="3957" spans="2:9">
      <c r="B3957" s="46"/>
      <c r="C3957" s="46"/>
      <c r="D3957" s="46"/>
      <c r="E3957" s="46"/>
      <c r="F3957" s="46"/>
      <c r="G3957" s="46"/>
      <c r="H3957" s="46"/>
      <c r="I3957" s="46"/>
    </row>
    <row r="3958" spans="2:9">
      <c r="B3958" s="46"/>
      <c r="C3958" s="46"/>
      <c r="D3958" s="46"/>
      <c r="E3958" s="46"/>
      <c r="F3958" s="46"/>
      <c r="G3958" s="46"/>
      <c r="H3958" s="46"/>
      <c r="I3958" s="46"/>
    </row>
    <row r="3959" spans="2:9">
      <c r="B3959" s="46"/>
      <c r="C3959" s="46"/>
      <c r="D3959" s="46"/>
      <c r="E3959" s="46"/>
      <c r="F3959" s="46"/>
      <c r="G3959" s="46"/>
      <c r="H3959" s="46"/>
      <c r="I3959" s="46"/>
    </row>
    <row r="3960" spans="2:9">
      <c r="B3960" s="46"/>
      <c r="C3960" s="46"/>
      <c r="D3960" s="46"/>
      <c r="E3960" s="46"/>
      <c r="F3960" s="46"/>
      <c r="G3960" s="46"/>
      <c r="H3960" s="46"/>
      <c r="I3960" s="46"/>
    </row>
    <row r="3961" spans="2:9">
      <c r="B3961" s="46"/>
      <c r="C3961" s="46"/>
      <c r="D3961" s="46"/>
      <c r="E3961" s="46"/>
      <c r="F3961" s="46"/>
      <c r="G3961" s="46"/>
      <c r="H3961" s="46"/>
      <c r="I3961" s="46"/>
    </row>
    <row r="3962" spans="2:9">
      <c r="B3962" s="46"/>
      <c r="C3962" s="46"/>
      <c r="D3962" s="46"/>
      <c r="E3962" s="46"/>
      <c r="F3962" s="46"/>
      <c r="G3962" s="46"/>
      <c r="H3962" s="46"/>
      <c r="I3962" s="46"/>
    </row>
    <row r="3963" spans="2:9">
      <c r="B3963" s="46"/>
      <c r="C3963" s="46"/>
      <c r="D3963" s="46"/>
      <c r="E3963" s="46"/>
      <c r="F3963" s="46"/>
      <c r="G3963" s="46"/>
      <c r="H3963" s="46"/>
      <c r="I3963" s="46"/>
    </row>
    <row r="3964" spans="2:9">
      <c r="B3964" s="46"/>
      <c r="C3964" s="46"/>
      <c r="D3964" s="46"/>
      <c r="E3964" s="46"/>
      <c r="F3964" s="46"/>
      <c r="G3964" s="46"/>
      <c r="H3964" s="46"/>
      <c r="I3964" s="46"/>
    </row>
    <row r="3965" spans="2:9">
      <c r="B3965" s="46"/>
      <c r="C3965" s="46"/>
      <c r="D3965" s="46"/>
      <c r="E3965" s="46"/>
      <c r="F3965" s="46"/>
      <c r="G3965" s="46"/>
      <c r="H3965" s="46"/>
      <c r="I3965" s="46"/>
    </row>
    <row r="3966" spans="2:9">
      <c r="B3966" s="46"/>
      <c r="C3966" s="46"/>
      <c r="D3966" s="46"/>
      <c r="E3966" s="46"/>
      <c r="F3966" s="46"/>
      <c r="G3966" s="46"/>
      <c r="H3966" s="46"/>
      <c r="I3966" s="46"/>
    </row>
    <row r="3967" spans="2:9">
      <c r="B3967" s="46"/>
      <c r="C3967" s="46"/>
      <c r="D3967" s="46"/>
      <c r="E3967" s="46"/>
      <c r="F3967" s="46"/>
      <c r="G3967" s="46"/>
      <c r="H3967" s="46"/>
      <c r="I3967" s="46"/>
    </row>
    <row r="3968" spans="2:9">
      <c r="B3968" s="46"/>
      <c r="C3968" s="46"/>
      <c r="D3968" s="46"/>
      <c r="E3968" s="46"/>
      <c r="F3968" s="46"/>
      <c r="G3968" s="46"/>
      <c r="H3968" s="46"/>
      <c r="I3968" s="46"/>
    </row>
    <row r="3969" spans="2:9">
      <c r="B3969" s="46"/>
      <c r="C3969" s="46"/>
      <c r="D3969" s="46"/>
      <c r="E3969" s="46"/>
      <c r="F3969" s="46"/>
      <c r="G3969" s="46"/>
      <c r="H3969" s="46"/>
      <c r="I3969" s="46"/>
    </row>
    <row r="3970" spans="2:9">
      <c r="B3970" s="46"/>
      <c r="C3970" s="46"/>
      <c r="D3970" s="46"/>
      <c r="E3970" s="46"/>
      <c r="F3970" s="46"/>
      <c r="G3970" s="46"/>
      <c r="H3970" s="46"/>
      <c r="I3970" s="46"/>
    </row>
    <row r="3971" spans="2:9">
      <c r="B3971" s="46"/>
      <c r="C3971" s="46"/>
      <c r="D3971" s="46"/>
      <c r="E3971" s="46"/>
      <c r="F3971" s="46"/>
      <c r="G3971" s="46"/>
      <c r="H3971" s="46"/>
      <c r="I3971" s="46"/>
    </row>
    <row r="3972" spans="2:9">
      <c r="B3972" s="46"/>
      <c r="C3972" s="46"/>
      <c r="D3972" s="46"/>
      <c r="E3972" s="46"/>
      <c r="F3972" s="46"/>
      <c r="G3972" s="46"/>
      <c r="H3972" s="46"/>
      <c r="I3972" s="46"/>
    </row>
    <row r="3973" spans="2:9">
      <c r="B3973" s="46"/>
      <c r="C3973" s="46"/>
      <c r="D3973" s="46"/>
      <c r="E3973" s="46"/>
      <c r="F3973" s="46"/>
      <c r="G3973" s="46"/>
      <c r="H3973" s="46"/>
      <c r="I3973" s="46"/>
    </row>
    <row r="3974" spans="2:9">
      <c r="B3974" s="46"/>
      <c r="C3974" s="46"/>
      <c r="D3974" s="46"/>
      <c r="E3974" s="46"/>
      <c r="F3974" s="46"/>
      <c r="G3974" s="46"/>
      <c r="H3974" s="46"/>
      <c r="I3974" s="46"/>
    </row>
    <row r="3975" spans="2:9">
      <c r="B3975" s="46"/>
      <c r="C3975" s="46"/>
      <c r="D3975" s="46"/>
      <c r="E3975" s="46"/>
      <c r="F3975" s="46"/>
      <c r="G3975" s="46"/>
      <c r="H3975" s="46"/>
      <c r="I3975" s="46"/>
    </row>
    <row r="3976" spans="2:9">
      <c r="B3976" s="46"/>
      <c r="C3976" s="46"/>
      <c r="D3976" s="46"/>
      <c r="E3976" s="46"/>
      <c r="F3976" s="46"/>
      <c r="G3976" s="46"/>
      <c r="H3976" s="46"/>
      <c r="I3976" s="46"/>
    </row>
    <row r="3977" spans="2:9">
      <c r="B3977" s="46"/>
      <c r="C3977" s="46"/>
      <c r="D3977" s="46"/>
      <c r="E3977" s="46"/>
      <c r="F3977" s="46"/>
      <c r="G3977" s="46"/>
      <c r="H3977" s="46"/>
      <c r="I3977" s="46"/>
    </row>
    <row r="3978" spans="2:9">
      <c r="B3978" s="46"/>
      <c r="C3978" s="46"/>
      <c r="D3978" s="46"/>
      <c r="E3978" s="46"/>
      <c r="F3978" s="46"/>
      <c r="G3978" s="46"/>
      <c r="H3978" s="46"/>
      <c r="I3978" s="46"/>
    </row>
    <row r="3979" spans="2:9">
      <c r="B3979" s="46"/>
      <c r="C3979" s="46"/>
      <c r="D3979" s="46"/>
      <c r="E3979" s="46"/>
      <c r="F3979" s="46"/>
      <c r="G3979" s="46"/>
      <c r="H3979" s="46"/>
      <c r="I3979" s="46"/>
    </row>
    <row r="3980" spans="2:9">
      <c r="B3980" s="46"/>
      <c r="C3980" s="46"/>
      <c r="D3980" s="46"/>
      <c r="E3980" s="46"/>
      <c r="F3980" s="46"/>
      <c r="G3980" s="46"/>
      <c r="H3980" s="46"/>
      <c r="I3980" s="46"/>
    </row>
    <row r="3981" spans="2:9">
      <c r="B3981" s="46"/>
      <c r="C3981" s="46"/>
      <c r="D3981" s="46"/>
      <c r="E3981" s="46"/>
      <c r="F3981" s="46"/>
      <c r="G3981" s="46"/>
      <c r="H3981" s="46"/>
      <c r="I3981" s="46"/>
    </row>
    <row r="3982" spans="2:9">
      <c r="B3982" s="46"/>
      <c r="C3982" s="46"/>
      <c r="D3982" s="46"/>
      <c r="E3982" s="46"/>
      <c r="F3982" s="46"/>
      <c r="G3982" s="46"/>
      <c r="H3982" s="46"/>
      <c r="I3982" s="46"/>
    </row>
    <row r="3983" spans="2:9">
      <c r="B3983" s="46"/>
      <c r="C3983" s="46"/>
      <c r="D3983" s="46"/>
      <c r="E3983" s="46"/>
      <c r="F3983" s="46"/>
      <c r="G3983" s="46"/>
      <c r="H3983" s="46"/>
      <c r="I3983" s="46"/>
    </row>
    <row r="3984" spans="2:9">
      <c r="B3984" s="46"/>
      <c r="C3984" s="46"/>
      <c r="D3984" s="46"/>
      <c r="E3984" s="46"/>
      <c r="F3984" s="46"/>
      <c r="G3984" s="46"/>
      <c r="H3984" s="46"/>
      <c r="I3984" s="46"/>
    </row>
    <row r="3985" spans="2:9">
      <c r="B3985" s="46"/>
      <c r="C3985" s="46"/>
      <c r="D3985" s="46"/>
      <c r="E3985" s="46"/>
      <c r="F3985" s="46"/>
      <c r="G3985" s="46"/>
      <c r="H3985" s="46"/>
      <c r="I3985" s="46"/>
    </row>
    <row r="3986" spans="2:9">
      <c r="B3986" s="46"/>
      <c r="C3986" s="46"/>
      <c r="D3986" s="46"/>
      <c r="E3986" s="46"/>
      <c r="F3986" s="46"/>
      <c r="G3986" s="46"/>
      <c r="H3986" s="46"/>
      <c r="I3986" s="46"/>
    </row>
    <row r="3987" spans="2:9">
      <c r="B3987" s="46"/>
      <c r="C3987" s="46"/>
      <c r="D3987" s="46"/>
      <c r="E3987" s="46"/>
      <c r="F3987" s="46"/>
      <c r="G3987" s="46"/>
      <c r="H3987" s="46"/>
      <c r="I3987" s="46"/>
    </row>
    <row r="3988" spans="2:9">
      <c r="B3988" s="46"/>
      <c r="C3988" s="46"/>
      <c r="D3988" s="46"/>
      <c r="E3988" s="46"/>
      <c r="F3988" s="46"/>
      <c r="G3988" s="46"/>
      <c r="H3988" s="46"/>
      <c r="I3988" s="46"/>
    </row>
    <row r="3989" spans="2:9">
      <c r="B3989" s="46"/>
      <c r="C3989" s="46"/>
      <c r="D3989" s="46"/>
      <c r="E3989" s="46"/>
      <c r="F3989" s="46"/>
      <c r="G3989" s="46"/>
      <c r="H3989" s="46"/>
      <c r="I3989" s="46"/>
    </row>
    <row r="3990" spans="2:9">
      <c r="B3990" s="46"/>
      <c r="C3990" s="46"/>
      <c r="D3990" s="46"/>
      <c r="E3990" s="46"/>
      <c r="F3990" s="46"/>
      <c r="G3990" s="46"/>
      <c r="H3990" s="46"/>
      <c r="I3990" s="46"/>
    </row>
    <row r="3991" spans="2:9">
      <c r="B3991" s="46"/>
      <c r="C3991" s="46"/>
      <c r="D3991" s="46"/>
      <c r="E3991" s="46"/>
      <c r="F3991" s="46"/>
      <c r="G3991" s="46"/>
      <c r="H3991" s="46"/>
      <c r="I3991" s="46"/>
    </row>
    <row r="3992" spans="2:9">
      <c r="B3992" s="46"/>
      <c r="C3992" s="46"/>
      <c r="D3992" s="46"/>
      <c r="E3992" s="46"/>
      <c r="F3992" s="46"/>
      <c r="G3992" s="46"/>
      <c r="H3992" s="46"/>
      <c r="I3992" s="46"/>
    </row>
    <row r="3993" spans="2:9">
      <c r="B3993" s="46"/>
      <c r="C3993" s="46"/>
      <c r="D3993" s="46"/>
      <c r="E3993" s="46"/>
      <c r="F3993" s="46"/>
      <c r="G3993" s="46"/>
      <c r="H3993" s="46"/>
      <c r="I3993" s="46"/>
    </row>
    <row r="3994" spans="2:9">
      <c r="B3994" s="46"/>
      <c r="C3994" s="46"/>
      <c r="D3994" s="46"/>
      <c r="E3994" s="46"/>
      <c r="F3994" s="46"/>
      <c r="G3994" s="46"/>
      <c r="H3994" s="46"/>
      <c r="I3994" s="46"/>
    </row>
    <row r="3995" spans="2:9">
      <c r="B3995" s="46"/>
      <c r="C3995" s="46"/>
      <c r="D3995" s="46"/>
      <c r="E3995" s="46"/>
      <c r="F3995" s="46"/>
      <c r="G3995" s="46"/>
      <c r="H3995" s="46"/>
      <c r="I3995" s="46"/>
    </row>
    <row r="3996" spans="2:9">
      <c r="B3996" s="46"/>
      <c r="C3996" s="46"/>
      <c r="D3996" s="46"/>
      <c r="E3996" s="46"/>
      <c r="F3996" s="46"/>
      <c r="G3996" s="46"/>
      <c r="H3996" s="46"/>
      <c r="I3996" s="46"/>
    </row>
    <row r="3997" spans="2:9">
      <c r="B3997" s="46"/>
      <c r="C3997" s="46"/>
      <c r="D3997" s="46"/>
      <c r="E3997" s="46"/>
      <c r="F3997" s="46"/>
      <c r="G3997" s="46"/>
      <c r="H3997" s="46"/>
      <c r="I3997" s="46"/>
    </row>
    <row r="3998" spans="2:9">
      <c r="B3998" s="46"/>
      <c r="C3998" s="46"/>
      <c r="D3998" s="46"/>
      <c r="E3998" s="46"/>
      <c r="F3998" s="46"/>
      <c r="G3998" s="46"/>
      <c r="H3998" s="46"/>
      <c r="I3998" s="46"/>
    </row>
    <row r="3999" spans="2:9">
      <c r="B3999" s="46"/>
      <c r="C3999" s="46"/>
      <c r="D3999" s="46"/>
      <c r="E3999" s="46"/>
      <c r="F3999" s="46"/>
      <c r="G3999" s="46"/>
      <c r="H3999" s="46"/>
      <c r="I3999" s="46"/>
    </row>
    <row r="4000" spans="2:9">
      <c r="B4000" s="46"/>
      <c r="C4000" s="46"/>
      <c r="D4000" s="46"/>
      <c r="E4000" s="46"/>
      <c r="F4000" s="46"/>
      <c r="G4000" s="46"/>
      <c r="H4000" s="46"/>
      <c r="I4000" s="46"/>
    </row>
    <row r="4001" spans="2:9">
      <c r="B4001" s="46"/>
      <c r="C4001" s="46"/>
      <c r="D4001" s="46"/>
      <c r="E4001" s="46"/>
      <c r="F4001" s="46"/>
      <c r="G4001" s="46"/>
      <c r="H4001" s="46"/>
      <c r="I4001" s="46"/>
    </row>
    <row r="4002" spans="2:9">
      <c r="B4002" s="46"/>
      <c r="C4002" s="46"/>
      <c r="D4002" s="46"/>
      <c r="E4002" s="46"/>
      <c r="F4002" s="46"/>
      <c r="G4002" s="46"/>
      <c r="H4002" s="46"/>
      <c r="I4002" s="46"/>
    </row>
    <row r="4003" spans="2:9">
      <c r="B4003" s="46"/>
      <c r="C4003" s="46"/>
      <c r="D4003" s="46"/>
      <c r="E4003" s="46"/>
      <c r="F4003" s="46"/>
      <c r="G4003" s="46"/>
      <c r="H4003" s="46"/>
      <c r="I4003" s="46"/>
    </row>
    <row r="4004" spans="2:9">
      <c r="B4004" s="46"/>
      <c r="C4004" s="46"/>
      <c r="D4004" s="46"/>
      <c r="E4004" s="46"/>
      <c r="F4004" s="46"/>
      <c r="G4004" s="46"/>
      <c r="H4004" s="46"/>
      <c r="I4004" s="46"/>
    </row>
    <row r="4005" spans="2:9">
      <c r="B4005" s="46"/>
      <c r="C4005" s="46"/>
      <c r="D4005" s="46"/>
      <c r="E4005" s="46"/>
      <c r="F4005" s="46"/>
      <c r="G4005" s="46"/>
      <c r="H4005" s="46"/>
      <c r="I4005" s="46"/>
    </row>
    <row r="4006" spans="2:9">
      <c r="B4006" s="46"/>
      <c r="C4006" s="46"/>
      <c r="D4006" s="46"/>
      <c r="E4006" s="46"/>
      <c r="F4006" s="46"/>
      <c r="G4006" s="46"/>
      <c r="H4006" s="46"/>
      <c r="I4006" s="46"/>
    </row>
    <row r="4007" spans="2:9">
      <c r="B4007" s="46"/>
      <c r="C4007" s="46"/>
      <c r="D4007" s="46"/>
      <c r="E4007" s="46"/>
      <c r="F4007" s="46"/>
      <c r="G4007" s="46"/>
      <c r="H4007" s="46"/>
      <c r="I4007" s="46"/>
    </row>
    <row r="4008" spans="2:9">
      <c r="B4008" s="46"/>
      <c r="C4008" s="46"/>
      <c r="D4008" s="46"/>
      <c r="E4008" s="46"/>
      <c r="F4008" s="46"/>
      <c r="G4008" s="46"/>
      <c r="H4008" s="46"/>
      <c r="I4008" s="46"/>
    </row>
    <row r="4009" spans="2:9">
      <c r="B4009" s="46"/>
      <c r="C4009" s="46"/>
      <c r="D4009" s="46"/>
      <c r="E4009" s="46"/>
      <c r="F4009" s="46"/>
      <c r="G4009" s="46"/>
      <c r="H4009" s="46"/>
      <c r="I4009" s="46"/>
    </row>
    <row r="4010" spans="2:9">
      <c r="B4010" s="46"/>
      <c r="C4010" s="46"/>
      <c r="D4010" s="46"/>
      <c r="E4010" s="46"/>
      <c r="F4010" s="46"/>
      <c r="G4010" s="46"/>
      <c r="H4010" s="46"/>
      <c r="I4010" s="46"/>
    </row>
    <row r="4011" spans="2:9">
      <c r="B4011" s="46"/>
      <c r="C4011" s="46"/>
      <c r="D4011" s="46"/>
      <c r="E4011" s="46"/>
      <c r="F4011" s="46"/>
      <c r="G4011" s="46"/>
      <c r="H4011" s="46"/>
      <c r="I4011" s="46"/>
    </row>
    <row r="4012" spans="2:9">
      <c r="B4012" s="46"/>
      <c r="C4012" s="46"/>
      <c r="D4012" s="46"/>
      <c r="E4012" s="46"/>
      <c r="F4012" s="46"/>
      <c r="G4012" s="46"/>
      <c r="H4012" s="46"/>
      <c r="I4012" s="46"/>
    </row>
    <row r="4013" spans="2:9">
      <c r="B4013" s="46"/>
      <c r="C4013" s="46"/>
      <c r="D4013" s="46"/>
      <c r="E4013" s="46"/>
      <c r="F4013" s="46"/>
      <c r="G4013" s="46"/>
      <c r="H4013" s="46"/>
      <c r="I4013" s="46"/>
    </row>
    <row r="4014" spans="2:9">
      <c r="B4014" s="46"/>
      <c r="C4014" s="46"/>
      <c r="D4014" s="46"/>
      <c r="E4014" s="46"/>
      <c r="F4014" s="46"/>
      <c r="G4014" s="46"/>
      <c r="H4014" s="46"/>
      <c r="I4014" s="46"/>
    </row>
    <row r="4015" spans="2:9">
      <c r="B4015" s="46"/>
      <c r="C4015" s="46"/>
      <c r="D4015" s="46"/>
      <c r="E4015" s="46"/>
      <c r="F4015" s="46"/>
      <c r="G4015" s="46"/>
      <c r="H4015" s="46"/>
      <c r="I4015" s="46"/>
    </row>
    <row r="4016" spans="2:9">
      <c r="B4016" s="46"/>
      <c r="C4016" s="46"/>
      <c r="D4016" s="46"/>
      <c r="E4016" s="46"/>
      <c r="F4016" s="46"/>
      <c r="G4016" s="46"/>
      <c r="H4016" s="46"/>
      <c r="I4016" s="46"/>
    </row>
    <row r="4017" spans="2:9">
      <c r="B4017" s="46"/>
      <c r="C4017" s="46"/>
      <c r="D4017" s="46"/>
      <c r="E4017" s="46"/>
      <c r="F4017" s="46"/>
      <c r="G4017" s="46"/>
      <c r="H4017" s="46"/>
      <c r="I4017" s="46"/>
    </row>
    <row r="4018" spans="2:9">
      <c r="B4018" s="46"/>
      <c r="C4018" s="46"/>
      <c r="D4018" s="46"/>
      <c r="E4018" s="46"/>
      <c r="F4018" s="46"/>
      <c r="G4018" s="46"/>
      <c r="H4018" s="46"/>
      <c r="I4018" s="46"/>
    </row>
    <row r="4019" spans="2:9">
      <c r="B4019" s="46"/>
      <c r="C4019" s="46"/>
      <c r="D4019" s="46"/>
      <c r="E4019" s="46"/>
      <c r="F4019" s="46"/>
      <c r="G4019" s="46"/>
      <c r="H4019" s="46"/>
      <c r="I4019" s="46"/>
    </row>
    <row r="4020" spans="2:9">
      <c r="B4020" s="46"/>
      <c r="C4020" s="46"/>
      <c r="D4020" s="46"/>
      <c r="E4020" s="46"/>
      <c r="F4020" s="46"/>
      <c r="G4020" s="46"/>
      <c r="H4020" s="46"/>
      <c r="I4020" s="46"/>
    </row>
    <row r="4021" spans="2:9">
      <c r="B4021" s="46"/>
      <c r="C4021" s="46"/>
      <c r="D4021" s="46"/>
      <c r="E4021" s="46"/>
      <c r="F4021" s="46"/>
      <c r="G4021" s="46"/>
      <c r="H4021" s="46"/>
      <c r="I4021" s="46"/>
    </row>
    <row r="4022" spans="2:9">
      <c r="B4022" s="46"/>
      <c r="C4022" s="46"/>
      <c r="D4022" s="46"/>
      <c r="E4022" s="46"/>
      <c r="F4022" s="46"/>
      <c r="G4022" s="46"/>
      <c r="H4022" s="46"/>
      <c r="I4022" s="46"/>
    </row>
    <row r="4023" spans="2:9">
      <c r="B4023" s="46"/>
      <c r="C4023" s="46"/>
      <c r="D4023" s="46"/>
      <c r="E4023" s="46"/>
      <c r="F4023" s="46"/>
      <c r="G4023" s="46"/>
      <c r="H4023" s="46"/>
      <c r="I4023" s="46"/>
    </row>
    <row r="4024" spans="2:9">
      <c r="B4024" s="46"/>
      <c r="C4024" s="46"/>
      <c r="D4024" s="46"/>
      <c r="E4024" s="46"/>
      <c r="F4024" s="46"/>
      <c r="G4024" s="46"/>
      <c r="H4024" s="46"/>
      <c r="I4024" s="46"/>
    </row>
    <row r="4025" spans="2:9">
      <c r="B4025" s="46"/>
      <c r="C4025" s="46"/>
      <c r="D4025" s="46"/>
      <c r="E4025" s="46"/>
      <c r="F4025" s="46"/>
      <c r="G4025" s="46"/>
      <c r="H4025" s="46"/>
      <c r="I4025" s="46"/>
    </row>
    <row r="4026" spans="2:9">
      <c r="B4026" s="46"/>
      <c r="C4026" s="46"/>
      <c r="D4026" s="46"/>
      <c r="E4026" s="46"/>
      <c r="F4026" s="46"/>
      <c r="G4026" s="46"/>
      <c r="H4026" s="46"/>
      <c r="I4026" s="46"/>
    </row>
    <row r="4027" spans="2:9">
      <c r="B4027" s="46"/>
      <c r="C4027" s="46"/>
      <c r="D4027" s="46"/>
      <c r="E4027" s="46"/>
      <c r="F4027" s="46"/>
      <c r="G4027" s="46"/>
      <c r="H4027" s="46"/>
      <c r="I4027" s="46"/>
    </row>
    <row r="4028" spans="2:9">
      <c r="B4028" s="46"/>
      <c r="C4028" s="46"/>
      <c r="D4028" s="46"/>
      <c r="E4028" s="46"/>
      <c r="F4028" s="46"/>
      <c r="G4028" s="46"/>
      <c r="H4028" s="46"/>
      <c r="I4028" s="46"/>
    </row>
    <row r="4029" spans="2:9">
      <c r="B4029" s="46"/>
      <c r="C4029" s="46"/>
      <c r="D4029" s="46"/>
      <c r="E4029" s="46"/>
      <c r="F4029" s="46"/>
      <c r="G4029" s="46"/>
      <c r="H4029" s="46"/>
      <c r="I4029" s="46"/>
    </row>
    <row r="4030" spans="2:9">
      <c r="B4030" s="46"/>
      <c r="C4030" s="46"/>
      <c r="D4030" s="46"/>
      <c r="E4030" s="46"/>
      <c r="F4030" s="46"/>
      <c r="G4030" s="46"/>
      <c r="H4030" s="46"/>
      <c r="I4030" s="46"/>
    </row>
    <row r="4031" spans="2:9">
      <c r="B4031" s="46"/>
      <c r="C4031" s="46"/>
      <c r="D4031" s="46"/>
      <c r="E4031" s="46"/>
      <c r="F4031" s="46"/>
      <c r="G4031" s="46"/>
      <c r="H4031" s="46"/>
      <c r="I4031" s="46"/>
    </row>
    <row r="4032" spans="2:9">
      <c r="B4032" s="46"/>
      <c r="C4032" s="46"/>
      <c r="D4032" s="46"/>
      <c r="E4032" s="46"/>
      <c r="F4032" s="46"/>
      <c r="G4032" s="46"/>
      <c r="H4032" s="46"/>
      <c r="I4032" s="46"/>
    </row>
    <row r="4033" spans="2:9">
      <c r="B4033" s="46"/>
      <c r="C4033" s="46"/>
      <c r="D4033" s="46"/>
      <c r="E4033" s="46"/>
      <c r="F4033" s="46"/>
      <c r="G4033" s="46"/>
      <c r="H4033" s="46"/>
      <c r="I4033" s="46"/>
    </row>
    <row r="4034" spans="2:9">
      <c r="B4034" s="46"/>
      <c r="C4034" s="46"/>
      <c r="D4034" s="46"/>
      <c r="E4034" s="46"/>
      <c r="F4034" s="46"/>
      <c r="G4034" s="46"/>
      <c r="H4034" s="46"/>
      <c r="I4034" s="46"/>
    </row>
    <row r="4035" spans="2:9">
      <c r="B4035" s="46"/>
      <c r="C4035" s="46"/>
      <c r="D4035" s="46"/>
      <c r="E4035" s="46"/>
      <c r="F4035" s="46"/>
      <c r="G4035" s="46"/>
      <c r="H4035" s="46"/>
      <c r="I4035" s="46"/>
    </row>
    <row r="4036" spans="2:9">
      <c r="B4036" s="46"/>
      <c r="C4036" s="46"/>
      <c r="D4036" s="46"/>
      <c r="E4036" s="46"/>
      <c r="F4036" s="46"/>
      <c r="G4036" s="46"/>
      <c r="H4036" s="46"/>
      <c r="I4036" s="46"/>
    </row>
    <row r="4037" spans="2:9">
      <c r="B4037" s="46"/>
      <c r="C4037" s="46"/>
      <c r="D4037" s="46"/>
      <c r="E4037" s="46"/>
      <c r="F4037" s="46"/>
      <c r="G4037" s="46"/>
      <c r="H4037" s="46"/>
      <c r="I4037" s="46"/>
    </row>
    <row r="4038" spans="2:9">
      <c r="B4038" s="46"/>
      <c r="C4038" s="46"/>
      <c r="D4038" s="46"/>
      <c r="E4038" s="46"/>
      <c r="F4038" s="46"/>
      <c r="G4038" s="46"/>
      <c r="H4038" s="46"/>
      <c r="I4038" s="46"/>
    </row>
    <row r="4039" spans="2:9">
      <c r="B4039" s="46"/>
      <c r="C4039" s="46"/>
      <c r="D4039" s="46"/>
      <c r="E4039" s="46"/>
      <c r="F4039" s="46"/>
      <c r="G4039" s="46"/>
      <c r="H4039" s="46"/>
      <c r="I4039" s="46"/>
    </row>
    <row r="4040" spans="2:9">
      <c r="B4040" s="46"/>
      <c r="C4040" s="46"/>
      <c r="D4040" s="46"/>
      <c r="E4040" s="46"/>
      <c r="F4040" s="46"/>
      <c r="G4040" s="46"/>
      <c r="H4040" s="46"/>
      <c r="I4040" s="46"/>
    </row>
    <row r="4041" spans="2:9">
      <c r="B4041" s="46"/>
      <c r="C4041" s="46"/>
      <c r="D4041" s="46"/>
      <c r="E4041" s="46"/>
      <c r="F4041" s="46"/>
      <c r="G4041" s="46"/>
      <c r="H4041" s="46"/>
      <c r="I4041" s="46"/>
    </row>
    <row r="4042" spans="2:9">
      <c r="B4042" s="46"/>
      <c r="C4042" s="46"/>
      <c r="D4042" s="46"/>
      <c r="E4042" s="46"/>
      <c r="F4042" s="46"/>
      <c r="G4042" s="46"/>
      <c r="H4042" s="46"/>
      <c r="I4042" s="46"/>
    </row>
    <row r="4043" spans="2:9">
      <c r="B4043" s="46"/>
      <c r="C4043" s="46"/>
      <c r="D4043" s="46"/>
      <c r="E4043" s="46"/>
      <c r="F4043" s="46"/>
      <c r="G4043" s="46"/>
      <c r="H4043" s="46"/>
      <c r="I4043" s="46"/>
    </row>
    <row r="4044" spans="2:9">
      <c r="B4044" s="46"/>
      <c r="C4044" s="46"/>
      <c r="D4044" s="46"/>
      <c r="E4044" s="46"/>
      <c r="F4044" s="46"/>
      <c r="G4044" s="46"/>
      <c r="H4044" s="46"/>
      <c r="I4044" s="46"/>
    </row>
    <row r="4045" spans="2:9">
      <c r="B4045" s="46"/>
      <c r="C4045" s="46"/>
      <c r="D4045" s="46"/>
      <c r="E4045" s="46"/>
      <c r="F4045" s="46"/>
      <c r="G4045" s="46"/>
      <c r="H4045" s="46"/>
      <c r="I4045" s="46"/>
    </row>
    <row r="4046" spans="2:9">
      <c r="B4046" s="46"/>
      <c r="C4046" s="46"/>
      <c r="D4046" s="46"/>
      <c r="E4046" s="46"/>
      <c r="F4046" s="46"/>
      <c r="G4046" s="46"/>
      <c r="H4046" s="46"/>
      <c r="I4046" s="46"/>
    </row>
    <row r="4047" spans="2:9">
      <c r="B4047" s="46"/>
      <c r="C4047" s="46"/>
      <c r="D4047" s="46"/>
      <c r="E4047" s="46"/>
      <c r="F4047" s="46"/>
      <c r="G4047" s="46"/>
      <c r="H4047" s="46"/>
      <c r="I4047" s="46"/>
    </row>
    <row r="4048" spans="2:9">
      <c r="B4048" s="46"/>
      <c r="C4048" s="46"/>
      <c r="D4048" s="46"/>
      <c r="E4048" s="46"/>
      <c r="F4048" s="46"/>
      <c r="G4048" s="46"/>
      <c r="H4048" s="46"/>
      <c r="I4048" s="46"/>
    </row>
    <row r="4049" spans="2:9">
      <c r="B4049" s="46"/>
      <c r="C4049" s="46"/>
      <c r="D4049" s="46"/>
      <c r="E4049" s="46"/>
      <c r="F4049" s="46"/>
      <c r="G4049" s="46"/>
      <c r="H4049" s="46"/>
      <c r="I4049" s="46"/>
    </row>
    <row r="4050" spans="2:9">
      <c r="B4050" s="46"/>
      <c r="C4050" s="46"/>
      <c r="D4050" s="46"/>
      <c r="E4050" s="46"/>
      <c r="F4050" s="46"/>
      <c r="G4050" s="46"/>
      <c r="H4050" s="46"/>
      <c r="I4050" s="46"/>
    </row>
    <row r="4051" spans="2:9">
      <c r="B4051" s="46"/>
      <c r="C4051" s="46"/>
      <c r="D4051" s="46"/>
      <c r="E4051" s="46"/>
      <c r="F4051" s="46"/>
      <c r="G4051" s="46"/>
      <c r="H4051" s="46"/>
      <c r="I4051" s="46"/>
    </row>
    <row r="4052" spans="2:9">
      <c r="B4052" s="46"/>
      <c r="C4052" s="46"/>
      <c r="D4052" s="46"/>
      <c r="E4052" s="46"/>
      <c r="F4052" s="46"/>
      <c r="G4052" s="46"/>
      <c r="H4052" s="46"/>
      <c r="I4052" s="46"/>
    </row>
    <row r="4053" spans="2:9">
      <c r="B4053" s="46"/>
      <c r="C4053" s="46"/>
      <c r="D4053" s="46"/>
      <c r="E4053" s="46"/>
      <c r="F4053" s="46"/>
      <c r="G4053" s="46"/>
      <c r="H4053" s="46"/>
      <c r="I4053" s="46"/>
    </row>
    <row r="4054" spans="2:9">
      <c r="B4054" s="46"/>
      <c r="C4054" s="46"/>
      <c r="D4054" s="46"/>
      <c r="E4054" s="46"/>
      <c r="F4054" s="46"/>
      <c r="G4054" s="46"/>
      <c r="H4054" s="46"/>
      <c r="I4054" s="46"/>
    </row>
    <row r="4055" spans="2:9">
      <c r="B4055" s="46"/>
      <c r="C4055" s="46"/>
      <c r="D4055" s="46"/>
      <c r="E4055" s="46"/>
      <c r="F4055" s="46"/>
      <c r="G4055" s="46"/>
      <c r="H4055" s="46"/>
      <c r="I4055" s="46"/>
    </row>
    <row r="4056" spans="2:9">
      <c r="B4056" s="46"/>
      <c r="C4056" s="46"/>
      <c r="D4056" s="46"/>
      <c r="E4056" s="46"/>
      <c r="F4056" s="46"/>
      <c r="G4056" s="46"/>
      <c r="H4056" s="46"/>
      <c r="I4056" s="46"/>
    </row>
    <row r="4057" spans="2:9">
      <c r="B4057" s="46"/>
      <c r="C4057" s="46"/>
      <c r="D4057" s="46"/>
      <c r="E4057" s="46"/>
      <c r="F4057" s="46"/>
      <c r="G4057" s="46"/>
      <c r="H4057" s="46"/>
      <c r="I4057" s="46"/>
    </row>
    <row r="4058" spans="2:9">
      <c r="B4058" s="46"/>
      <c r="C4058" s="46"/>
      <c r="D4058" s="46"/>
      <c r="E4058" s="46"/>
      <c r="F4058" s="46"/>
      <c r="G4058" s="46"/>
      <c r="H4058" s="46"/>
      <c r="I4058" s="46"/>
    </row>
    <row r="4059" spans="2:9">
      <c r="B4059" s="46"/>
      <c r="C4059" s="46"/>
      <c r="D4059" s="46"/>
      <c r="E4059" s="46"/>
      <c r="F4059" s="46"/>
      <c r="G4059" s="46"/>
      <c r="H4059" s="46"/>
      <c r="I4059" s="46"/>
    </row>
    <row r="4060" spans="2:9">
      <c r="B4060" s="46"/>
      <c r="C4060" s="46"/>
      <c r="D4060" s="46"/>
      <c r="E4060" s="46"/>
      <c r="F4060" s="46"/>
      <c r="G4060" s="46"/>
      <c r="H4060" s="46"/>
      <c r="I4060" s="46"/>
    </row>
    <row r="4061" spans="2:9">
      <c r="B4061" s="46"/>
      <c r="C4061" s="46"/>
      <c r="D4061" s="46"/>
      <c r="E4061" s="46"/>
      <c r="F4061" s="46"/>
      <c r="G4061" s="46"/>
      <c r="H4061" s="46"/>
      <c r="I4061" s="46"/>
    </row>
    <row r="4062" spans="2:9">
      <c r="B4062" s="46"/>
      <c r="C4062" s="46"/>
      <c r="D4062" s="46"/>
      <c r="E4062" s="46"/>
      <c r="F4062" s="46"/>
      <c r="G4062" s="46"/>
      <c r="H4062" s="46"/>
      <c r="I4062" s="46"/>
    </row>
    <row r="4063" spans="2:9">
      <c r="B4063" s="46"/>
      <c r="C4063" s="46"/>
      <c r="D4063" s="46"/>
      <c r="E4063" s="46"/>
      <c r="F4063" s="46"/>
      <c r="G4063" s="46"/>
      <c r="H4063" s="46"/>
      <c r="I4063" s="46"/>
    </row>
    <row r="4064" spans="2:9">
      <c r="B4064" s="46"/>
      <c r="C4064" s="46"/>
      <c r="D4064" s="46"/>
      <c r="E4064" s="46"/>
      <c r="F4064" s="46"/>
      <c r="G4064" s="46"/>
      <c r="H4064" s="46"/>
      <c r="I4064" s="46"/>
    </row>
    <row r="4065" spans="2:9">
      <c r="B4065" s="46"/>
      <c r="C4065" s="46"/>
      <c r="D4065" s="46"/>
      <c r="E4065" s="46"/>
      <c r="F4065" s="46"/>
      <c r="G4065" s="46"/>
      <c r="H4065" s="46"/>
      <c r="I4065" s="46"/>
    </row>
    <row r="4066" spans="2:9">
      <c r="B4066" s="46"/>
      <c r="C4066" s="46"/>
      <c r="D4066" s="46"/>
      <c r="E4066" s="46"/>
      <c r="F4066" s="46"/>
      <c r="G4066" s="46"/>
      <c r="H4066" s="46"/>
      <c r="I4066" s="46"/>
    </row>
    <row r="4067" spans="2:9">
      <c r="B4067" s="46"/>
      <c r="C4067" s="46"/>
      <c r="D4067" s="46"/>
      <c r="E4067" s="46"/>
      <c r="F4067" s="46"/>
      <c r="G4067" s="46"/>
      <c r="H4067" s="46"/>
      <c r="I4067" s="46"/>
    </row>
    <row r="4068" spans="2:9">
      <c r="B4068" s="46"/>
      <c r="C4068" s="46"/>
      <c r="D4068" s="46"/>
      <c r="E4068" s="46"/>
      <c r="F4068" s="46"/>
      <c r="G4068" s="46"/>
      <c r="H4068" s="46"/>
      <c r="I4068" s="46"/>
    </row>
    <row r="4069" spans="2:9">
      <c r="B4069" s="46"/>
      <c r="C4069" s="46"/>
      <c r="D4069" s="46"/>
      <c r="E4069" s="46"/>
      <c r="F4069" s="46"/>
      <c r="G4069" s="46"/>
      <c r="H4069" s="46"/>
      <c r="I4069" s="46"/>
    </row>
    <row r="4070" spans="2:9">
      <c r="B4070" s="46"/>
      <c r="C4070" s="46"/>
      <c r="D4070" s="46"/>
      <c r="E4070" s="46"/>
      <c r="F4070" s="46"/>
      <c r="G4070" s="46"/>
      <c r="H4070" s="46"/>
      <c r="I4070" s="46"/>
    </row>
    <row r="4071" spans="2:9">
      <c r="B4071" s="46"/>
      <c r="C4071" s="46"/>
      <c r="D4071" s="46"/>
      <c r="E4071" s="46"/>
      <c r="F4071" s="46"/>
      <c r="G4071" s="46"/>
      <c r="H4071" s="46"/>
      <c r="I4071" s="46"/>
    </row>
    <row r="4072" spans="2:9">
      <c r="B4072" s="46"/>
      <c r="C4072" s="46"/>
      <c r="D4072" s="46"/>
      <c r="E4072" s="46"/>
      <c r="F4072" s="46"/>
      <c r="G4072" s="46"/>
      <c r="H4072" s="46"/>
      <c r="I4072" s="46"/>
    </row>
    <row r="4073" spans="2:9">
      <c r="B4073" s="46"/>
      <c r="C4073" s="46"/>
      <c r="D4073" s="46"/>
      <c r="E4073" s="46"/>
      <c r="F4073" s="46"/>
      <c r="G4073" s="46"/>
      <c r="H4073" s="46"/>
      <c r="I4073" s="46"/>
    </row>
    <row r="4074" spans="2:9">
      <c r="B4074" s="46"/>
      <c r="C4074" s="46"/>
      <c r="D4074" s="46"/>
      <c r="E4074" s="46"/>
      <c r="F4074" s="46"/>
      <c r="G4074" s="46"/>
      <c r="H4074" s="46"/>
      <c r="I4074" s="46"/>
    </row>
    <row r="4075" spans="2:9">
      <c r="B4075" s="46"/>
      <c r="C4075" s="46"/>
      <c r="D4075" s="46"/>
      <c r="E4075" s="46"/>
      <c r="F4075" s="46"/>
      <c r="G4075" s="46"/>
      <c r="H4075" s="46"/>
      <c r="I4075" s="46"/>
    </row>
    <row r="4076" spans="2:9">
      <c r="B4076" s="46"/>
      <c r="C4076" s="46"/>
      <c r="D4076" s="46"/>
      <c r="E4076" s="46"/>
      <c r="F4076" s="46"/>
      <c r="G4076" s="46"/>
      <c r="H4076" s="46"/>
      <c r="I4076" s="46"/>
    </row>
    <row r="4077" spans="2:9">
      <c r="B4077" s="46"/>
      <c r="C4077" s="46"/>
      <c r="D4077" s="46"/>
      <c r="E4077" s="46"/>
      <c r="F4077" s="46"/>
      <c r="G4077" s="46"/>
      <c r="H4077" s="46"/>
      <c r="I4077" s="46"/>
    </row>
    <row r="4078" spans="2:9">
      <c r="B4078" s="46"/>
      <c r="C4078" s="46"/>
      <c r="D4078" s="46"/>
      <c r="E4078" s="46"/>
      <c r="F4078" s="46"/>
      <c r="G4078" s="46"/>
      <c r="H4078" s="46"/>
      <c r="I4078" s="46"/>
    </row>
    <row r="4079" spans="2:9">
      <c r="B4079" s="46"/>
      <c r="C4079" s="46"/>
      <c r="D4079" s="46"/>
      <c r="E4079" s="46"/>
      <c r="F4079" s="46"/>
      <c r="G4079" s="46"/>
      <c r="H4079" s="46"/>
      <c r="I4079" s="46"/>
    </row>
    <row r="4080" spans="2:9">
      <c r="B4080" s="46"/>
      <c r="C4080" s="46"/>
      <c r="D4080" s="46"/>
      <c r="E4080" s="46"/>
      <c r="F4080" s="46"/>
      <c r="G4080" s="46"/>
      <c r="H4080" s="46"/>
      <c r="I4080" s="46"/>
    </row>
    <row r="4081" spans="2:9">
      <c r="B4081" s="46"/>
      <c r="C4081" s="46"/>
      <c r="D4081" s="46"/>
      <c r="E4081" s="46"/>
      <c r="F4081" s="46"/>
      <c r="G4081" s="46"/>
      <c r="H4081" s="46"/>
      <c r="I4081" s="46"/>
    </row>
    <row r="4082" spans="2:9">
      <c r="B4082" s="46"/>
      <c r="C4082" s="46"/>
      <c r="D4082" s="46"/>
      <c r="E4082" s="46"/>
      <c r="F4082" s="46"/>
      <c r="G4082" s="46"/>
      <c r="H4082" s="46"/>
      <c r="I4082" s="46"/>
    </row>
    <row r="4083" spans="2:9">
      <c r="B4083" s="46"/>
      <c r="C4083" s="46"/>
      <c r="D4083" s="46"/>
      <c r="E4083" s="46"/>
      <c r="F4083" s="46"/>
      <c r="G4083" s="46"/>
      <c r="H4083" s="46"/>
      <c r="I4083" s="46"/>
    </row>
    <row r="4084" spans="2:9">
      <c r="B4084" s="46"/>
      <c r="C4084" s="46"/>
      <c r="D4084" s="46"/>
      <c r="E4084" s="46"/>
      <c r="F4084" s="46"/>
      <c r="G4084" s="46"/>
      <c r="H4084" s="46"/>
      <c r="I4084" s="46"/>
    </row>
    <row r="4085" spans="2:9">
      <c r="B4085" s="46"/>
      <c r="C4085" s="46"/>
      <c r="D4085" s="46"/>
      <c r="E4085" s="46"/>
      <c r="F4085" s="46"/>
      <c r="G4085" s="46"/>
      <c r="H4085" s="46"/>
      <c r="I4085" s="46"/>
    </row>
    <row r="4086" spans="2:9">
      <c r="B4086" s="46"/>
      <c r="C4086" s="46"/>
      <c r="D4086" s="46"/>
      <c r="E4086" s="46"/>
      <c r="F4086" s="46"/>
      <c r="G4086" s="46"/>
      <c r="H4086" s="46"/>
      <c r="I4086" s="46"/>
    </row>
    <row r="4087" spans="2:9">
      <c r="B4087" s="46"/>
      <c r="C4087" s="46"/>
      <c r="D4087" s="46"/>
      <c r="E4087" s="46"/>
      <c r="F4087" s="46"/>
      <c r="G4087" s="46"/>
      <c r="H4087" s="46"/>
      <c r="I4087" s="46"/>
    </row>
    <row r="4088" spans="2:9">
      <c r="B4088" s="46"/>
      <c r="C4088" s="46"/>
      <c r="D4088" s="46"/>
      <c r="E4088" s="46"/>
      <c r="F4088" s="46"/>
      <c r="G4088" s="46"/>
      <c r="H4088" s="46"/>
      <c r="I4088" s="46"/>
    </row>
    <row r="4089" spans="2:9">
      <c r="B4089" s="46"/>
      <c r="C4089" s="46"/>
      <c r="D4089" s="46"/>
      <c r="E4089" s="46"/>
      <c r="F4089" s="46"/>
      <c r="G4089" s="46"/>
      <c r="H4089" s="46"/>
      <c r="I4089" s="46"/>
    </row>
    <row r="4090" spans="2:9">
      <c r="B4090" s="46"/>
      <c r="C4090" s="46"/>
      <c r="D4090" s="46"/>
      <c r="E4090" s="46"/>
      <c r="F4090" s="46"/>
      <c r="G4090" s="46"/>
      <c r="H4090" s="46"/>
      <c r="I4090" s="46"/>
    </row>
    <row r="4091" spans="2:9">
      <c r="B4091" s="46"/>
      <c r="C4091" s="46"/>
      <c r="D4091" s="46"/>
      <c r="E4091" s="46"/>
      <c r="F4091" s="46"/>
      <c r="G4091" s="46"/>
      <c r="H4091" s="46"/>
      <c r="I4091" s="46"/>
    </row>
    <row r="4092" spans="2:9">
      <c r="B4092" s="46"/>
      <c r="C4092" s="46"/>
      <c r="D4092" s="46"/>
      <c r="E4092" s="46"/>
      <c r="F4092" s="46"/>
      <c r="G4092" s="46"/>
      <c r="H4092" s="46"/>
      <c r="I4092" s="46"/>
    </row>
    <row r="4093" spans="2:9">
      <c r="B4093" s="46"/>
      <c r="C4093" s="46"/>
      <c r="D4093" s="46"/>
      <c r="E4093" s="46"/>
      <c r="F4093" s="46"/>
      <c r="G4093" s="46"/>
      <c r="H4093" s="46"/>
      <c r="I4093" s="46"/>
    </row>
    <row r="4094" spans="2:9">
      <c r="B4094" s="46"/>
      <c r="C4094" s="46"/>
      <c r="D4094" s="46"/>
      <c r="E4094" s="46"/>
      <c r="F4094" s="46"/>
      <c r="G4094" s="46"/>
      <c r="H4094" s="46"/>
      <c r="I4094" s="46"/>
    </row>
    <row r="4095" spans="2:9">
      <c r="B4095" s="46"/>
      <c r="C4095" s="46"/>
      <c r="D4095" s="46"/>
      <c r="E4095" s="46"/>
      <c r="F4095" s="46"/>
      <c r="G4095" s="46"/>
      <c r="H4095" s="46"/>
      <c r="I4095" s="46"/>
    </row>
    <row r="4096" spans="2:9">
      <c r="B4096" s="46"/>
      <c r="C4096" s="46"/>
      <c r="D4096" s="46"/>
      <c r="E4096" s="46"/>
      <c r="F4096" s="46"/>
      <c r="G4096" s="46"/>
      <c r="H4096" s="46"/>
      <c r="I4096" s="46"/>
    </row>
    <row r="4097" spans="2:9">
      <c r="B4097" s="46"/>
      <c r="C4097" s="46"/>
      <c r="D4097" s="46"/>
      <c r="E4097" s="46"/>
      <c r="F4097" s="46"/>
      <c r="G4097" s="46"/>
      <c r="H4097" s="46"/>
      <c r="I4097" s="46"/>
    </row>
    <row r="4098" spans="2:9">
      <c r="B4098" s="46"/>
      <c r="C4098" s="46"/>
      <c r="D4098" s="46"/>
      <c r="E4098" s="46"/>
      <c r="F4098" s="46"/>
      <c r="G4098" s="46"/>
      <c r="H4098" s="46"/>
      <c r="I4098" s="46"/>
    </row>
    <row r="4099" spans="2:9">
      <c r="B4099" s="46"/>
      <c r="C4099" s="46"/>
      <c r="D4099" s="46"/>
      <c r="E4099" s="46"/>
      <c r="F4099" s="46"/>
      <c r="G4099" s="46"/>
      <c r="H4099" s="46"/>
      <c r="I4099" s="46"/>
    </row>
    <row r="4100" spans="2:9">
      <c r="B4100" s="46"/>
      <c r="C4100" s="46"/>
      <c r="D4100" s="46"/>
      <c r="E4100" s="46"/>
      <c r="F4100" s="46"/>
      <c r="G4100" s="46"/>
      <c r="H4100" s="46"/>
      <c r="I4100" s="46"/>
    </row>
    <row r="4101" spans="2:9">
      <c r="B4101" s="46"/>
      <c r="C4101" s="46"/>
      <c r="D4101" s="46"/>
      <c r="E4101" s="46"/>
      <c r="F4101" s="46"/>
      <c r="G4101" s="46"/>
      <c r="H4101" s="46"/>
      <c r="I4101" s="46"/>
    </row>
    <row r="4102" spans="2:9">
      <c r="B4102" s="46"/>
      <c r="C4102" s="46"/>
      <c r="D4102" s="46"/>
      <c r="E4102" s="46"/>
      <c r="F4102" s="46"/>
      <c r="G4102" s="46"/>
      <c r="H4102" s="46"/>
      <c r="I4102" s="46"/>
    </row>
    <row r="4103" spans="2:9">
      <c r="B4103" s="46"/>
      <c r="C4103" s="46"/>
      <c r="D4103" s="46"/>
      <c r="E4103" s="46"/>
      <c r="F4103" s="46"/>
      <c r="G4103" s="46"/>
      <c r="H4103" s="46"/>
      <c r="I4103" s="46"/>
    </row>
    <row r="4104" spans="2:9">
      <c r="B4104" s="46"/>
      <c r="C4104" s="46"/>
      <c r="D4104" s="46"/>
      <c r="E4104" s="46"/>
      <c r="F4104" s="46"/>
      <c r="G4104" s="46"/>
      <c r="H4104" s="46"/>
      <c r="I4104" s="46"/>
    </row>
    <row r="4105" spans="2:9">
      <c r="B4105" s="46"/>
      <c r="C4105" s="46"/>
      <c r="D4105" s="46"/>
      <c r="E4105" s="46"/>
      <c r="F4105" s="46"/>
      <c r="G4105" s="46"/>
      <c r="H4105" s="46"/>
      <c r="I4105" s="46"/>
    </row>
    <row r="4106" spans="2:9">
      <c r="B4106" s="46"/>
      <c r="C4106" s="46"/>
      <c r="D4106" s="46"/>
      <c r="E4106" s="46"/>
      <c r="F4106" s="46"/>
      <c r="G4106" s="46"/>
      <c r="H4106" s="46"/>
      <c r="I4106" s="46"/>
    </row>
    <row r="4107" spans="2:9">
      <c r="B4107" s="46"/>
      <c r="C4107" s="46"/>
      <c r="D4107" s="46"/>
      <c r="E4107" s="46"/>
      <c r="F4107" s="46"/>
      <c r="G4107" s="46"/>
      <c r="H4107" s="46"/>
      <c r="I4107" s="46"/>
    </row>
    <row r="4108" spans="2:9">
      <c r="B4108" s="46"/>
      <c r="C4108" s="46"/>
      <c r="D4108" s="46"/>
      <c r="E4108" s="46"/>
      <c r="F4108" s="46"/>
      <c r="G4108" s="46"/>
      <c r="H4108" s="46"/>
      <c r="I4108" s="46"/>
    </row>
    <row r="4109" spans="2:9">
      <c r="B4109" s="46"/>
      <c r="C4109" s="46"/>
      <c r="D4109" s="46"/>
      <c r="E4109" s="46"/>
      <c r="F4109" s="46"/>
      <c r="G4109" s="46"/>
      <c r="H4109" s="46"/>
      <c r="I4109" s="46"/>
    </row>
    <row r="4110" spans="2:9">
      <c r="B4110" s="46"/>
      <c r="C4110" s="46"/>
      <c r="D4110" s="46"/>
      <c r="E4110" s="46"/>
      <c r="F4110" s="46"/>
      <c r="G4110" s="46"/>
      <c r="H4110" s="46"/>
      <c r="I4110" s="46"/>
    </row>
    <row r="4111" spans="2:9">
      <c r="B4111" s="46"/>
      <c r="C4111" s="46"/>
      <c r="D4111" s="46"/>
      <c r="E4111" s="46"/>
      <c r="F4111" s="46"/>
      <c r="G4111" s="46"/>
      <c r="H4111" s="46"/>
      <c r="I4111" s="46"/>
    </row>
    <row r="4112" spans="2:9">
      <c r="B4112" s="46"/>
      <c r="C4112" s="46"/>
      <c r="D4112" s="46"/>
      <c r="E4112" s="46"/>
      <c r="F4112" s="46"/>
      <c r="G4112" s="46"/>
      <c r="H4112" s="46"/>
      <c r="I4112" s="46"/>
    </row>
    <row r="4113" spans="2:9">
      <c r="B4113" s="46"/>
      <c r="C4113" s="46"/>
      <c r="D4113" s="46"/>
      <c r="E4113" s="46"/>
      <c r="F4113" s="46"/>
      <c r="G4113" s="46"/>
      <c r="H4113" s="46"/>
      <c r="I4113" s="46"/>
    </row>
    <row r="4114" spans="2:9">
      <c r="B4114" s="46"/>
      <c r="C4114" s="46"/>
      <c r="D4114" s="46"/>
      <c r="E4114" s="46"/>
      <c r="F4114" s="46"/>
      <c r="G4114" s="46"/>
      <c r="H4114" s="46"/>
      <c r="I4114" s="46"/>
    </row>
    <row r="4115" spans="2:9">
      <c r="B4115" s="46"/>
      <c r="C4115" s="46"/>
      <c r="D4115" s="46"/>
      <c r="E4115" s="46"/>
      <c r="F4115" s="46"/>
      <c r="G4115" s="46"/>
      <c r="H4115" s="46"/>
      <c r="I4115" s="46"/>
    </row>
    <row r="4116" spans="2:9">
      <c r="B4116" s="46"/>
      <c r="C4116" s="46"/>
      <c r="D4116" s="46"/>
      <c r="E4116" s="46"/>
      <c r="F4116" s="46"/>
      <c r="G4116" s="46"/>
      <c r="H4116" s="46"/>
      <c r="I4116" s="46"/>
    </row>
    <row r="4117" spans="2:9">
      <c r="B4117" s="46"/>
      <c r="C4117" s="46"/>
      <c r="D4117" s="46"/>
      <c r="E4117" s="46"/>
      <c r="F4117" s="46"/>
      <c r="G4117" s="46"/>
      <c r="H4117" s="46"/>
      <c r="I4117" s="46"/>
    </row>
    <row r="4118" spans="2:9">
      <c r="B4118" s="46"/>
      <c r="C4118" s="46"/>
      <c r="D4118" s="46"/>
      <c r="E4118" s="46"/>
      <c r="F4118" s="46"/>
      <c r="G4118" s="46"/>
      <c r="H4118" s="46"/>
      <c r="I4118" s="46"/>
    </row>
    <row r="4119" spans="2:9">
      <c r="B4119" s="46"/>
      <c r="C4119" s="46"/>
      <c r="D4119" s="46"/>
      <c r="E4119" s="46"/>
      <c r="F4119" s="46"/>
      <c r="G4119" s="46"/>
      <c r="H4119" s="46"/>
      <c r="I4119" s="46"/>
    </row>
    <row r="4120" spans="2:9">
      <c r="B4120" s="46"/>
      <c r="C4120" s="46"/>
      <c r="D4120" s="46"/>
      <c r="E4120" s="46"/>
      <c r="F4120" s="46"/>
      <c r="G4120" s="46"/>
      <c r="H4120" s="46"/>
      <c r="I4120" s="46"/>
    </row>
    <row r="4121" spans="2:9">
      <c r="B4121" s="46"/>
      <c r="C4121" s="46"/>
      <c r="D4121" s="46"/>
      <c r="E4121" s="46"/>
      <c r="F4121" s="46"/>
      <c r="G4121" s="46"/>
      <c r="H4121" s="46"/>
      <c r="I4121" s="46"/>
    </row>
    <row r="4122" spans="2:9">
      <c r="B4122" s="46"/>
      <c r="C4122" s="46"/>
      <c r="D4122" s="46"/>
      <c r="E4122" s="46"/>
      <c r="F4122" s="46"/>
      <c r="G4122" s="46"/>
      <c r="H4122" s="46"/>
      <c r="I4122" s="46"/>
    </row>
    <row r="4123" spans="2:9">
      <c r="B4123" s="46"/>
      <c r="C4123" s="46"/>
      <c r="D4123" s="46"/>
      <c r="E4123" s="46"/>
      <c r="F4123" s="46"/>
      <c r="G4123" s="46"/>
      <c r="H4123" s="46"/>
      <c r="I4123" s="46"/>
    </row>
    <row r="4124" spans="2:9">
      <c r="B4124" s="46"/>
      <c r="C4124" s="46"/>
      <c r="D4124" s="46"/>
      <c r="E4124" s="46"/>
      <c r="F4124" s="46"/>
      <c r="G4124" s="46"/>
      <c r="H4124" s="46"/>
      <c r="I4124" s="46"/>
    </row>
    <row r="4125" spans="2:9">
      <c r="B4125" s="46"/>
      <c r="C4125" s="46"/>
      <c r="D4125" s="46"/>
      <c r="E4125" s="46"/>
      <c r="F4125" s="46"/>
      <c r="G4125" s="46"/>
      <c r="H4125" s="46"/>
      <c r="I4125" s="46"/>
    </row>
    <row r="4126" spans="2:9">
      <c r="B4126" s="46"/>
      <c r="C4126" s="46"/>
      <c r="D4126" s="46"/>
      <c r="E4126" s="46"/>
      <c r="F4126" s="46"/>
      <c r="G4126" s="46"/>
      <c r="H4126" s="46"/>
      <c r="I4126" s="46"/>
    </row>
    <row r="4127" spans="2:9">
      <c r="B4127" s="46"/>
      <c r="C4127" s="46"/>
      <c r="D4127" s="46"/>
      <c r="E4127" s="46"/>
      <c r="F4127" s="46"/>
      <c r="G4127" s="46"/>
      <c r="H4127" s="46"/>
      <c r="I4127" s="46"/>
    </row>
    <row r="4128" spans="2:9">
      <c r="B4128" s="46"/>
      <c r="C4128" s="46"/>
      <c r="D4128" s="46"/>
      <c r="E4128" s="46"/>
      <c r="F4128" s="46"/>
      <c r="G4128" s="46"/>
      <c r="H4128" s="46"/>
      <c r="I4128" s="46"/>
    </row>
    <row r="4129" spans="2:9">
      <c r="B4129" s="46"/>
      <c r="C4129" s="46"/>
      <c r="D4129" s="46"/>
      <c r="E4129" s="46"/>
      <c r="F4129" s="46"/>
      <c r="G4129" s="46"/>
      <c r="H4129" s="46"/>
      <c r="I4129" s="46"/>
    </row>
    <row r="4130" spans="2:9">
      <c r="B4130" s="46"/>
      <c r="C4130" s="46"/>
      <c r="D4130" s="46"/>
      <c r="E4130" s="46"/>
      <c r="F4130" s="46"/>
      <c r="G4130" s="46"/>
      <c r="H4130" s="46"/>
      <c r="I4130" s="46"/>
    </row>
    <row r="4131" spans="2:9">
      <c r="B4131" s="46"/>
      <c r="C4131" s="46"/>
      <c r="D4131" s="46"/>
      <c r="E4131" s="46"/>
      <c r="F4131" s="46"/>
      <c r="G4131" s="46"/>
      <c r="H4131" s="46"/>
      <c r="I4131" s="46"/>
    </row>
    <row r="4132" spans="2:9">
      <c r="B4132" s="46"/>
      <c r="C4132" s="46"/>
      <c r="D4132" s="46"/>
      <c r="E4132" s="46"/>
      <c r="F4132" s="46"/>
      <c r="G4132" s="46"/>
      <c r="H4132" s="46"/>
      <c r="I4132" s="46"/>
    </row>
    <row r="4133" spans="2:9">
      <c r="B4133" s="46"/>
      <c r="C4133" s="46"/>
      <c r="D4133" s="46"/>
      <c r="E4133" s="46"/>
      <c r="F4133" s="46"/>
      <c r="G4133" s="46"/>
      <c r="H4133" s="46"/>
      <c r="I4133" s="46"/>
    </row>
    <row r="4134" spans="2:9">
      <c r="B4134" s="46"/>
      <c r="C4134" s="46"/>
      <c r="D4134" s="46"/>
      <c r="E4134" s="46"/>
      <c r="F4134" s="46"/>
      <c r="G4134" s="46"/>
      <c r="H4134" s="46"/>
      <c r="I4134" s="46"/>
    </row>
    <row r="4135" spans="2:9">
      <c r="B4135" s="46"/>
      <c r="C4135" s="46"/>
      <c r="D4135" s="46"/>
      <c r="E4135" s="46"/>
      <c r="F4135" s="46"/>
      <c r="G4135" s="46"/>
      <c r="H4135" s="46"/>
      <c r="I4135" s="46"/>
    </row>
    <row r="4136" spans="2:9">
      <c r="B4136" s="46"/>
      <c r="C4136" s="46"/>
      <c r="D4136" s="46"/>
      <c r="E4136" s="46"/>
      <c r="F4136" s="46"/>
      <c r="G4136" s="46"/>
      <c r="H4136" s="46"/>
      <c r="I4136" s="46"/>
    </row>
    <row r="4137" spans="2:9">
      <c r="B4137" s="46"/>
      <c r="C4137" s="46"/>
      <c r="D4137" s="46"/>
      <c r="E4137" s="46"/>
      <c r="F4137" s="46"/>
      <c r="G4137" s="46"/>
      <c r="H4137" s="46"/>
      <c r="I4137" s="46"/>
    </row>
    <row r="4138" spans="2:9">
      <c r="B4138" s="46"/>
      <c r="C4138" s="46"/>
      <c r="D4138" s="46"/>
      <c r="E4138" s="46"/>
      <c r="F4138" s="46"/>
      <c r="G4138" s="46"/>
      <c r="H4138" s="46"/>
      <c r="I4138" s="46"/>
    </row>
    <row r="4139" spans="2:9">
      <c r="B4139" s="46"/>
      <c r="C4139" s="46"/>
      <c r="D4139" s="46"/>
      <c r="E4139" s="46"/>
      <c r="F4139" s="46"/>
      <c r="G4139" s="46"/>
      <c r="H4139" s="46"/>
      <c r="I4139" s="46"/>
    </row>
    <row r="4140" spans="2:9">
      <c r="B4140" s="46"/>
      <c r="C4140" s="46"/>
      <c r="D4140" s="46"/>
      <c r="E4140" s="46"/>
      <c r="F4140" s="46"/>
      <c r="G4140" s="46"/>
      <c r="H4140" s="46"/>
      <c r="I4140" s="46"/>
    </row>
    <row r="4141" spans="2:9">
      <c r="B4141" s="46"/>
      <c r="C4141" s="46"/>
      <c r="D4141" s="46"/>
      <c r="E4141" s="46"/>
      <c r="F4141" s="46"/>
      <c r="G4141" s="46"/>
      <c r="H4141" s="46"/>
      <c r="I4141" s="46"/>
    </row>
    <row r="4142" spans="2:9">
      <c r="B4142" s="46"/>
      <c r="C4142" s="46"/>
      <c r="D4142" s="46"/>
      <c r="E4142" s="46"/>
      <c r="F4142" s="46"/>
      <c r="G4142" s="46"/>
      <c r="H4142" s="46"/>
      <c r="I4142" s="46"/>
    </row>
    <row r="4143" spans="2:9">
      <c r="B4143" s="46"/>
      <c r="C4143" s="46"/>
      <c r="D4143" s="46"/>
      <c r="E4143" s="46"/>
      <c r="F4143" s="46"/>
      <c r="G4143" s="46"/>
      <c r="H4143" s="46"/>
      <c r="I4143" s="46"/>
    </row>
    <row r="4144" spans="2:9">
      <c r="B4144" s="46"/>
      <c r="C4144" s="46"/>
      <c r="D4144" s="46"/>
      <c r="E4144" s="46"/>
      <c r="F4144" s="46"/>
      <c r="G4144" s="46"/>
      <c r="H4144" s="46"/>
      <c r="I4144" s="46"/>
    </row>
    <row r="4145" spans="2:9">
      <c r="B4145" s="46"/>
      <c r="C4145" s="46"/>
      <c r="D4145" s="46"/>
      <c r="E4145" s="46"/>
      <c r="F4145" s="46"/>
      <c r="G4145" s="46"/>
      <c r="H4145" s="46"/>
      <c r="I4145" s="46"/>
    </row>
    <row r="4146" spans="2:9">
      <c r="B4146" s="46"/>
      <c r="C4146" s="46"/>
      <c r="D4146" s="46"/>
      <c r="E4146" s="46"/>
      <c r="F4146" s="46"/>
      <c r="G4146" s="46"/>
      <c r="H4146" s="46"/>
      <c r="I4146" s="46"/>
    </row>
    <row r="4147" spans="2:9">
      <c r="B4147" s="46"/>
      <c r="C4147" s="46"/>
      <c r="D4147" s="46"/>
      <c r="E4147" s="46"/>
      <c r="F4147" s="46"/>
      <c r="G4147" s="46"/>
      <c r="H4147" s="46"/>
      <c r="I4147" s="46"/>
    </row>
    <row r="4148" spans="2:9">
      <c r="B4148" s="46"/>
      <c r="C4148" s="46"/>
      <c r="D4148" s="46"/>
      <c r="E4148" s="46"/>
      <c r="F4148" s="46"/>
      <c r="G4148" s="46"/>
      <c r="H4148" s="46"/>
      <c r="I4148" s="46"/>
    </row>
    <row r="4149" spans="2:9">
      <c r="B4149" s="46"/>
      <c r="C4149" s="46"/>
      <c r="D4149" s="46"/>
      <c r="E4149" s="46"/>
      <c r="F4149" s="46"/>
      <c r="G4149" s="46"/>
      <c r="H4149" s="46"/>
      <c r="I4149" s="46"/>
    </row>
    <row r="4150" spans="2:9">
      <c r="B4150" s="46"/>
      <c r="C4150" s="46"/>
      <c r="D4150" s="46"/>
      <c r="E4150" s="46"/>
      <c r="F4150" s="46"/>
      <c r="G4150" s="46"/>
      <c r="H4150" s="46"/>
      <c r="I4150" s="46"/>
    </row>
    <row r="4151" spans="2:9">
      <c r="B4151" s="46"/>
      <c r="C4151" s="46"/>
      <c r="D4151" s="46"/>
      <c r="E4151" s="46"/>
      <c r="F4151" s="46"/>
      <c r="G4151" s="46"/>
      <c r="H4151" s="46"/>
      <c r="I4151" s="46"/>
    </row>
    <row r="4152" spans="2:9">
      <c r="B4152" s="46"/>
      <c r="C4152" s="46"/>
      <c r="D4152" s="46"/>
      <c r="E4152" s="46"/>
      <c r="F4152" s="46"/>
      <c r="G4152" s="46"/>
      <c r="H4152" s="46"/>
      <c r="I4152" s="46"/>
    </row>
    <row r="4153" spans="2:9">
      <c r="B4153" s="46"/>
      <c r="C4153" s="46"/>
      <c r="D4153" s="46"/>
      <c r="E4153" s="46"/>
      <c r="F4153" s="46"/>
      <c r="G4153" s="46"/>
      <c r="H4153" s="46"/>
      <c r="I4153" s="46"/>
    </row>
    <row r="4154" spans="2:9">
      <c r="B4154" s="46"/>
      <c r="C4154" s="46"/>
      <c r="D4154" s="46"/>
      <c r="E4154" s="46"/>
      <c r="F4154" s="46"/>
      <c r="G4154" s="46"/>
      <c r="H4154" s="46"/>
      <c r="I4154" s="46"/>
    </row>
    <row r="4155" spans="2:9">
      <c r="B4155" s="46"/>
      <c r="C4155" s="46"/>
      <c r="D4155" s="46"/>
      <c r="E4155" s="46"/>
      <c r="F4155" s="46"/>
      <c r="G4155" s="46"/>
      <c r="H4155" s="46"/>
      <c r="I4155" s="46"/>
    </row>
    <row r="4156" spans="2:9">
      <c r="B4156" s="46"/>
      <c r="C4156" s="46"/>
      <c r="D4156" s="46"/>
      <c r="E4156" s="46"/>
      <c r="F4156" s="46"/>
      <c r="G4156" s="46"/>
      <c r="H4156" s="46"/>
      <c r="I4156" s="46"/>
    </row>
    <row r="4157" spans="2:9">
      <c r="B4157" s="46"/>
      <c r="C4157" s="46"/>
      <c r="D4157" s="46"/>
      <c r="E4157" s="46"/>
      <c r="F4157" s="46"/>
      <c r="G4157" s="46"/>
      <c r="H4157" s="46"/>
      <c r="I4157" s="46"/>
    </row>
    <row r="4158" spans="2:9">
      <c r="B4158" s="46"/>
      <c r="C4158" s="46"/>
      <c r="D4158" s="46"/>
      <c r="E4158" s="46"/>
      <c r="F4158" s="46"/>
      <c r="G4158" s="46"/>
      <c r="H4158" s="46"/>
      <c r="I4158" s="46"/>
    </row>
    <row r="4159" spans="2:9">
      <c r="B4159" s="46"/>
      <c r="C4159" s="46"/>
      <c r="D4159" s="46"/>
      <c r="E4159" s="46"/>
      <c r="F4159" s="46"/>
      <c r="G4159" s="46"/>
      <c r="H4159" s="46"/>
      <c r="I4159" s="46"/>
    </row>
    <row r="4160" spans="2:9">
      <c r="B4160" s="46"/>
      <c r="C4160" s="46"/>
      <c r="D4160" s="46"/>
      <c r="E4160" s="46"/>
      <c r="F4160" s="46"/>
      <c r="G4160" s="46"/>
      <c r="H4160" s="46"/>
      <c r="I4160" s="46"/>
    </row>
    <row r="4161" spans="2:9">
      <c r="B4161" s="46"/>
      <c r="C4161" s="46"/>
      <c r="D4161" s="46"/>
      <c r="E4161" s="46"/>
      <c r="F4161" s="46"/>
      <c r="G4161" s="46"/>
      <c r="H4161" s="46"/>
      <c r="I4161" s="46"/>
    </row>
    <row r="4162" spans="2:9">
      <c r="B4162" s="46"/>
      <c r="C4162" s="46"/>
      <c r="D4162" s="46"/>
      <c r="E4162" s="46"/>
      <c r="F4162" s="46"/>
      <c r="G4162" s="46"/>
      <c r="H4162" s="46"/>
      <c r="I4162" s="46"/>
    </row>
    <row r="4163" spans="2:9">
      <c r="B4163" s="46"/>
      <c r="C4163" s="46"/>
      <c r="D4163" s="46"/>
      <c r="E4163" s="46"/>
      <c r="F4163" s="46"/>
      <c r="G4163" s="46"/>
      <c r="H4163" s="46"/>
      <c r="I4163" s="46"/>
    </row>
    <row r="4164" spans="2:9">
      <c r="B4164" s="46"/>
      <c r="C4164" s="46"/>
      <c r="D4164" s="46"/>
      <c r="E4164" s="46"/>
      <c r="F4164" s="46"/>
      <c r="G4164" s="46"/>
      <c r="H4164" s="46"/>
      <c r="I4164" s="46"/>
    </row>
    <row r="4165" spans="2:9">
      <c r="B4165" s="46"/>
      <c r="C4165" s="46"/>
      <c r="D4165" s="46"/>
      <c r="E4165" s="46"/>
      <c r="F4165" s="46"/>
      <c r="G4165" s="46"/>
      <c r="H4165" s="46"/>
      <c r="I4165" s="46"/>
    </row>
    <row r="4166" spans="2:9">
      <c r="B4166" s="46"/>
      <c r="C4166" s="46"/>
      <c r="D4166" s="46"/>
      <c r="E4166" s="46"/>
      <c r="F4166" s="46"/>
      <c r="G4166" s="46"/>
      <c r="H4166" s="46"/>
      <c r="I4166" s="46"/>
    </row>
    <row r="4167" spans="2:9">
      <c r="B4167" s="46"/>
      <c r="C4167" s="46"/>
      <c r="D4167" s="46"/>
      <c r="E4167" s="46"/>
      <c r="F4167" s="46"/>
      <c r="G4167" s="46"/>
      <c r="H4167" s="46"/>
      <c r="I4167" s="46"/>
    </row>
    <row r="4168" spans="2:9">
      <c r="B4168" s="46"/>
      <c r="C4168" s="46"/>
      <c r="D4168" s="46"/>
      <c r="E4168" s="46"/>
      <c r="F4168" s="46"/>
      <c r="G4168" s="46"/>
      <c r="H4168" s="46"/>
      <c r="I4168" s="46"/>
    </row>
    <row r="4169" spans="2:9">
      <c r="B4169" s="46"/>
      <c r="C4169" s="46"/>
      <c r="D4169" s="46"/>
      <c r="E4169" s="46"/>
      <c r="F4169" s="46"/>
      <c r="G4169" s="46"/>
      <c r="H4169" s="46"/>
      <c r="I4169" s="46"/>
    </row>
    <row r="4170" spans="2:9">
      <c r="B4170" s="46"/>
      <c r="C4170" s="46"/>
      <c r="D4170" s="46"/>
      <c r="E4170" s="46"/>
      <c r="F4170" s="46"/>
      <c r="G4170" s="46"/>
      <c r="H4170" s="46"/>
      <c r="I4170" s="46"/>
    </row>
    <row r="4171" spans="2:9">
      <c r="B4171" s="46"/>
      <c r="C4171" s="46"/>
      <c r="D4171" s="46"/>
      <c r="E4171" s="46"/>
      <c r="F4171" s="46"/>
      <c r="G4171" s="46"/>
      <c r="H4171" s="46"/>
      <c r="I4171" s="46"/>
    </row>
    <row r="4172" spans="2:9">
      <c r="B4172" s="46"/>
      <c r="C4172" s="46"/>
      <c r="D4172" s="46"/>
      <c r="E4172" s="46"/>
      <c r="F4172" s="46"/>
      <c r="G4172" s="46"/>
      <c r="H4172" s="46"/>
      <c r="I4172" s="46"/>
    </row>
    <row r="4173" spans="2:9">
      <c r="B4173" s="46"/>
      <c r="C4173" s="46"/>
      <c r="D4173" s="46"/>
      <c r="E4173" s="46"/>
      <c r="F4173" s="46"/>
      <c r="G4173" s="46"/>
      <c r="H4173" s="46"/>
      <c r="I4173" s="46"/>
    </row>
    <row r="4174" spans="2:9">
      <c r="B4174" s="46"/>
      <c r="C4174" s="46"/>
      <c r="D4174" s="46"/>
      <c r="E4174" s="46"/>
      <c r="F4174" s="46"/>
      <c r="G4174" s="46"/>
      <c r="H4174" s="46"/>
      <c r="I4174" s="46"/>
    </row>
    <row r="4175" spans="2:9">
      <c r="B4175" s="46"/>
      <c r="C4175" s="46"/>
      <c r="D4175" s="46"/>
      <c r="E4175" s="46"/>
      <c r="F4175" s="46"/>
      <c r="G4175" s="46"/>
      <c r="H4175" s="46"/>
      <c r="I4175" s="46"/>
    </row>
    <row r="4176" spans="2:9">
      <c r="B4176" s="46"/>
      <c r="C4176" s="46"/>
      <c r="D4176" s="46"/>
      <c r="E4176" s="46"/>
      <c r="F4176" s="46"/>
      <c r="G4176" s="46"/>
      <c r="H4176" s="46"/>
      <c r="I4176" s="46"/>
    </row>
    <row r="4177" spans="2:9">
      <c r="B4177" s="46"/>
      <c r="C4177" s="46"/>
      <c r="D4177" s="46"/>
      <c r="E4177" s="46"/>
      <c r="F4177" s="46"/>
      <c r="G4177" s="46"/>
      <c r="H4177" s="46"/>
      <c r="I4177" s="46"/>
    </row>
    <row r="4178" spans="2:9">
      <c r="B4178" s="46"/>
      <c r="C4178" s="46"/>
      <c r="D4178" s="46"/>
      <c r="E4178" s="46"/>
      <c r="F4178" s="46"/>
      <c r="G4178" s="46"/>
      <c r="H4178" s="46"/>
      <c r="I4178" s="46"/>
    </row>
    <row r="4179" spans="2:9">
      <c r="B4179" s="46"/>
      <c r="C4179" s="46"/>
      <c r="D4179" s="46"/>
      <c r="E4179" s="46"/>
      <c r="F4179" s="46"/>
      <c r="G4179" s="46"/>
      <c r="H4179" s="46"/>
      <c r="I4179" s="46"/>
    </row>
    <row r="4180" spans="2:9">
      <c r="B4180" s="46"/>
      <c r="C4180" s="46"/>
      <c r="D4180" s="46"/>
      <c r="E4180" s="46"/>
      <c r="F4180" s="46"/>
      <c r="G4180" s="46"/>
      <c r="H4180" s="46"/>
      <c r="I4180" s="46"/>
    </row>
    <row r="4181" spans="2:9">
      <c r="B4181" s="46"/>
      <c r="C4181" s="46"/>
      <c r="D4181" s="46"/>
      <c r="E4181" s="46"/>
      <c r="F4181" s="46"/>
      <c r="G4181" s="46"/>
      <c r="H4181" s="46"/>
      <c r="I4181" s="46"/>
    </row>
    <row r="4182" spans="2:9">
      <c r="B4182" s="46"/>
      <c r="C4182" s="46"/>
      <c r="D4182" s="46"/>
      <c r="E4182" s="46"/>
      <c r="F4182" s="46"/>
      <c r="G4182" s="46"/>
      <c r="H4182" s="46"/>
      <c r="I4182" s="46"/>
    </row>
    <row r="4183" spans="2:9">
      <c r="B4183" s="46"/>
      <c r="C4183" s="46"/>
      <c r="D4183" s="46"/>
      <c r="E4183" s="46"/>
      <c r="F4183" s="46"/>
      <c r="G4183" s="46"/>
      <c r="H4183" s="46"/>
      <c r="I4183" s="46"/>
    </row>
    <row r="4184" spans="2:9">
      <c r="B4184" s="46"/>
      <c r="C4184" s="46"/>
      <c r="D4184" s="46"/>
      <c r="E4184" s="46"/>
      <c r="F4184" s="46"/>
      <c r="G4184" s="46"/>
      <c r="H4184" s="46"/>
      <c r="I4184" s="46"/>
    </row>
    <row r="4185" spans="2:9">
      <c r="B4185" s="46"/>
      <c r="C4185" s="46"/>
      <c r="D4185" s="46"/>
      <c r="E4185" s="46"/>
      <c r="F4185" s="46"/>
      <c r="G4185" s="46"/>
      <c r="H4185" s="46"/>
      <c r="I4185" s="46"/>
    </row>
  </sheetData>
  <autoFilter ref="A1:O475" xr:uid="{00000000-0009-0000-0000-000004000000}"/>
  <printOptions horizontalCentered="1"/>
  <pageMargins left="0.19685039370078741" right="0.19685039370078741" top="0.39370078740157483" bottom="0.39370078740157483" header="0.19685039370078741" footer="0.19685039370078741"/>
  <pageSetup paperSize="9" scale="40" fitToHeight="0" orientation="portrait" r:id="rId1"/>
  <headerFooter>
    <oddFooter>&amp;LReference DCB2212&amp;CNHS England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17"/>
  <sheetViews>
    <sheetView zoomScale="90" zoomScaleNormal="90" workbookViewId="0"/>
  </sheetViews>
  <sheetFormatPr defaultColWidth="9.140625" defaultRowHeight="14.25"/>
  <cols>
    <col min="1" max="1" width="27.7109375" style="1" customWidth="1"/>
    <col min="2" max="2" width="120.7109375" style="1" customWidth="1"/>
    <col min="3" max="16384" width="9.140625" style="1"/>
  </cols>
  <sheetData>
    <row r="1" spans="1:2" ht="63" customHeight="1">
      <c r="A1" s="7" t="s">
        <v>5462</v>
      </c>
      <c r="B1" s="7" t="s">
        <v>5463</v>
      </c>
    </row>
    <row r="2" spans="1:2">
      <c r="A2" s="135">
        <v>11</v>
      </c>
      <c r="B2" s="11" t="s">
        <v>4962</v>
      </c>
    </row>
    <row r="3" spans="1:2">
      <c r="A3" s="135">
        <v>21</v>
      </c>
      <c r="B3" s="11" t="s">
        <v>19</v>
      </c>
    </row>
    <row r="4" spans="1:2">
      <c r="A4" s="135">
        <v>31</v>
      </c>
      <c r="B4" s="11" t="s">
        <v>1136</v>
      </c>
    </row>
    <row r="5" spans="1:2">
      <c r="A5" s="135">
        <v>41</v>
      </c>
      <c r="B5" s="11" t="s">
        <v>1137</v>
      </c>
    </row>
    <row r="6" spans="1:2">
      <c r="A6" s="135">
        <v>51</v>
      </c>
      <c r="B6" s="11" t="s">
        <v>18</v>
      </c>
    </row>
    <row r="7" spans="1:2">
      <c r="A7" s="135">
        <v>61</v>
      </c>
      <c r="B7" s="11" t="s">
        <v>15</v>
      </c>
    </row>
    <row r="8" spans="1:2">
      <c r="A8" s="135">
        <v>71</v>
      </c>
      <c r="B8" s="11" t="s">
        <v>16</v>
      </c>
    </row>
    <row r="9" spans="1:2">
      <c r="A9" s="135">
        <v>81</v>
      </c>
      <c r="B9" s="11" t="s">
        <v>17</v>
      </c>
    </row>
    <row r="10" spans="1:2">
      <c r="A10" s="135">
        <v>91</v>
      </c>
      <c r="B10" s="11" t="s">
        <v>5456</v>
      </c>
    </row>
    <row r="11" spans="1:2">
      <c r="A11" s="135">
        <v>92</v>
      </c>
      <c r="B11" s="11" t="s">
        <v>5735</v>
      </c>
    </row>
    <row r="12" spans="1:2">
      <c r="A12" s="135">
        <v>98</v>
      </c>
      <c r="B12" s="11" t="s">
        <v>5538</v>
      </c>
    </row>
    <row r="13" spans="1:2">
      <c r="A13" s="135">
        <v>99</v>
      </c>
      <c r="B13" s="15" t="s">
        <v>172</v>
      </c>
    </row>
    <row r="15" spans="1:2" ht="15.75">
      <c r="A15" s="19" t="s">
        <v>12</v>
      </c>
      <c r="B15" s="21"/>
    </row>
    <row r="16" spans="1:2" ht="15" customHeight="1">
      <c r="A16" s="138" t="s">
        <v>5457</v>
      </c>
      <c r="B16" s="139"/>
    </row>
    <row r="17" spans="1:2">
      <c r="A17" s="140" t="s">
        <v>5458</v>
      </c>
      <c r="B17" s="141"/>
    </row>
  </sheetData>
  <autoFilter ref="A1:B1" xr:uid="{00000000-0009-0000-0000-000005000000}"/>
  <mergeCells count="2">
    <mergeCell ref="A16:B16"/>
    <mergeCell ref="A17:B17"/>
  </mergeCells>
  <hyperlinks>
    <hyperlink ref="C1" location="'PLCM specification'!A1" display="Back" xr:uid="{00000000-0004-0000-0500-000000000000}"/>
  </hyperlinks>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DCB2212&amp;CNHS England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225"/>
  <sheetViews>
    <sheetView zoomScale="90" zoomScaleNormal="90" workbookViewId="0"/>
  </sheetViews>
  <sheetFormatPr defaultColWidth="9.140625" defaultRowHeight="14.25"/>
  <cols>
    <col min="1" max="1" width="27.7109375" style="1" customWidth="1"/>
    <col min="2" max="2" width="120.7109375" style="1" customWidth="1"/>
    <col min="3" max="3" width="90.7109375" style="1" customWidth="1"/>
    <col min="4" max="4" width="18.7109375" style="1" customWidth="1"/>
    <col min="5" max="16384" width="9.140625" style="1"/>
  </cols>
  <sheetData>
    <row r="1" spans="1:4" ht="63" customHeight="1">
      <c r="A1" s="42" t="s">
        <v>180</v>
      </c>
      <c r="B1" s="42" t="s">
        <v>4963</v>
      </c>
      <c r="C1" s="42" t="s">
        <v>5544</v>
      </c>
      <c r="D1" s="42" t="s">
        <v>5545</v>
      </c>
    </row>
    <row r="2" spans="1:4">
      <c r="A2" s="11" t="s">
        <v>1152</v>
      </c>
      <c r="B2" s="11" t="s">
        <v>5546</v>
      </c>
      <c r="C2" s="11" t="s">
        <v>1153</v>
      </c>
      <c r="D2" s="13" t="s">
        <v>5514</v>
      </c>
    </row>
    <row r="3" spans="1:4">
      <c r="A3" s="158" t="s">
        <v>1230</v>
      </c>
      <c r="B3" s="13" t="s">
        <v>5547</v>
      </c>
      <c r="C3" s="11" t="s">
        <v>1190</v>
      </c>
      <c r="D3" s="13" t="s">
        <v>5514</v>
      </c>
    </row>
    <row r="4" spans="1:4">
      <c r="A4" s="158" t="s">
        <v>5548</v>
      </c>
      <c r="B4" s="13" t="s">
        <v>5549</v>
      </c>
      <c r="C4" s="11" t="s">
        <v>1190</v>
      </c>
      <c r="D4" s="13" t="s">
        <v>5514</v>
      </c>
    </row>
    <row r="5" spans="1:4">
      <c r="A5" s="158" t="s">
        <v>1140</v>
      </c>
      <c r="B5" s="13" t="s">
        <v>1141</v>
      </c>
      <c r="C5" s="11" t="s">
        <v>1142</v>
      </c>
      <c r="D5" s="13" t="s">
        <v>5514</v>
      </c>
    </row>
    <row r="6" spans="1:4">
      <c r="A6" s="158" t="s">
        <v>1274</v>
      </c>
      <c r="B6" s="13" t="s">
        <v>5550</v>
      </c>
      <c r="C6" s="11" t="s">
        <v>1275</v>
      </c>
      <c r="D6" s="13" t="s">
        <v>5514</v>
      </c>
    </row>
    <row r="7" spans="1:4">
      <c r="A7" s="158" t="s">
        <v>1277</v>
      </c>
      <c r="B7" s="13" t="s">
        <v>5551</v>
      </c>
      <c r="C7" s="11" t="s">
        <v>1275</v>
      </c>
      <c r="D7" s="13" t="s">
        <v>5514</v>
      </c>
    </row>
    <row r="8" spans="1:4">
      <c r="A8" s="158" t="s">
        <v>1324</v>
      </c>
      <c r="B8" s="13" t="s">
        <v>5552</v>
      </c>
      <c r="C8" s="11" t="s">
        <v>1177</v>
      </c>
      <c r="D8" s="13" t="s">
        <v>5514</v>
      </c>
    </row>
    <row r="9" spans="1:4">
      <c r="A9" s="158" t="s">
        <v>1338</v>
      </c>
      <c r="B9" s="13" t="s">
        <v>5553</v>
      </c>
      <c r="C9" s="11" t="s">
        <v>1339</v>
      </c>
      <c r="D9" s="13" t="s">
        <v>5514</v>
      </c>
    </row>
    <row r="10" spans="1:4">
      <c r="A10" s="158" t="s">
        <v>1290</v>
      </c>
      <c r="B10" s="13" t="s">
        <v>5554</v>
      </c>
      <c r="C10" s="11" t="s">
        <v>1153</v>
      </c>
      <c r="D10" s="13" t="s">
        <v>5514</v>
      </c>
    </row>
    <row r="11" spans="1:4">
      <c r="A11" s="158" t="s">
        <v>1302</v>
      </c>
      <c r="B11" s="13" t="s">
        <v>5555</v>
      </c>
      <c r="C11" s="13" t="s">
        <v>1153</v>
      </c>
      <c r="D11" s="13" t="s">
        <v>5514</v>
      </c>
    </row>
    <row r="12" spans="1:4">
      <c r="A12" s="158" t="s">
        <v>1361</v>
      </c>
      <c r="B12" s="13" t="s">
        <v>5556</v>
      </c>
      <c r="C12" s="11" t="s">
        <v>1153</v>
      </c>
      <c r="D12" s="13" t="s">
        <v>5514</v>
      </c>
    </row>
    <row r="13" spans="1:4">
      <c r="A13" s="158" t="s">
        <v>1377</v>
      </c>
      <c r="B13" s="13" t="s">
        <v>5557</v>
      </c>
      <c r="C13" s="11" t="s">
        <v>1153</v>
      </c>
      <c r="D13" s="13" t="s">
        <v>5514</v>
      </c>
    </row>
    <row r="14" spans="1:4">
      <c r="A14" s="158" t="s">
        <v>1371</v>
      </c>
      <c r="B14" s="13" t="s">
        <v>5558</v>
      </c>
      <c r="C14" s="11" t="s">
        <v>1169</v>
      </c>
      <c r="D14" s="13" t="s">
        <v>5514</v>
      </c>
    </row>
    <row r="15" spans="1:4">
      <c r="A15" s="158" t="s">
        <v>1183</v>
      </c>
      <c r="B15" s="13" t="s">
        <v>5559</v>
      </c>
      <c r="C15" s="11" t="s">
        <v>1184</v>
      </c>
      <c r="D15" s="13" t="s">
        <v>5514</v>
      </c>
    </row>
    <row r="16" spans="1:4">
      <c r="A16" s="158" t="s">
        <v>1185</v>
      </c>
      <c r="B16" s="13" t="s">
        <v>5560</v>
      </c>
      <c r="C16" s="11" t="s">
        <v>1184</v>
      </c>
      <c r="D16" s="13" t="s">
        <v>5514</v>
      </c>
    </row>
    <row r="17" spans="1:4">
      <c r="A17" s="158" t="s">
        <v>1386</v>
      </c>
      <c r="B17" s="13" t="s">
        <v>5561</v>
      </c>
      <c r="C17" s="11" t="s">
        <v>1184</v>
      </c>
      <c r="D17" s="13" t="s">
        <v>5514</v>
      </c>
    </row>
    <row r="18" spans="1:4">
      <c r="A18" s="158" t="s">
        <v>1283</v>
      </c>
      <c r="B18" s="13" t="s">
        <v>5562</v>
      </c>
      <c r="C18" s="11" t="s">
        <v>1184</v>
      </c>
      <c r="D18" s="13" t="s">
        <v>5514</v>
      </c>
    </row>
    <row r="19" spans="1:4">
      <c r="A19" s="158" t="s">
        <v>1288</v>
      </c>
      <c r="B19" s="13" t="s">
        <v>5563</v>
      </c>
      <c r="C19" s="11" t="s">
        <v>1184</v>
      </c>
      <c r="D19" s="13" t="s">
        <v>5514</v>
      </c>
    </row>
    <row r="20" spans="1:4">
      <c r="A20" s="158" t="s">
        <v>1350</v>
      </c>
      <c r="B20" s="13" t="s">
        <v>5564</v>
      </c>
      <c r="C20" s="11" t="s">
        <v>1184</v>
      </c>
      <c r="D20" s="13" t="s">
        <v>5514</v>
      </c>
    </row>
    <row r="21" spans="1:4">
      <c r="A21" s="158" t="s">
        <v>1250</v>
      </c>
      <c r="B21" s="13" t="s">
        <v>5565</v>
      </c>
      <c r="C21" s="11" t="s">
        <v>1251</v>
      </c>
      <c r="D21" s="13" t="s">
        <v>5514</v>
      </c>
    </row>
    <row r="22" spans="1:4">
      <c r="A22" s="158" t="s">
        <v>1315</v>
      </c>
      <c r="B22" s="13" t="s">
        <v>5566</v>
      </c>
      <c r="C22" s="11" t="s">
        <v>1247</v>
      </c>
      <c r="D22" s="13" t="s">
        <v>5514</v>
      </c>
    </row>
    <row r="23" spans="1:4">
      <c r="A23" s="158" t="s">
        <v>1318</v>
      </c>
      <c r="B23" s="13" t="s">
        <v>5567</v>
      </c>
      <c r="C23" s="13" t="s">
        <v>1247</v>
      </c>
      <c r="D23" s="13" t="s">
        <v>5514</v>
      </c>
    </row>
    <row r="24" spans="1:4">
      <c r="A24" s="158" t="s">
        <v>1321</v>
      </c>
      <c r="B24" s="13" t="s">
        <v>5568</v>
      </c>
      <c r="C24" s="11" t="s">
        <v>1247</v>
      </c>
      <c r="D24" s="13" t="s">
        <v>5514</v>
      </c>
    </row>
    <row r="25" spans="1:4">
      <c r="A25" s="158" t="s">
        <v>1322</v>
      </c>
      <c r="B25" s="13" t="s">
        <v>5569</v>
      </c>
      <c r="C25" s="11" t="s">
        <v>1247</v>
      </c>
      <c r="D25" s="13" t="s">
        <v>5514</v>
      </c>
    </row>
    <row r="26" spans="1:4">
      <c r="A26" s="158" t="s">
        <v>1329</v>
      </c>
      <c r="B26" s="13" t="s">
        <v>5570</v>
      </c>
      <c r="C26" s="11" t="s">
        <v>1159</v>
      </c>
      <c r="D26" s="13" t="s">
        <v>5514</v>
      </c>
    </row>
    <row r="27" spans="1:4">
      <c r="A27" s="158" t="s">
        <v>1333</v>
      </c>
      <c r="B27" s="13" t="s">
        <v>5571</v>
      </c>
      <c r="C27" s="11" t="s">
        <v>1332</v>
      </c>
      <c r="D27" s="13" t="s">
        <v>5514</v>
      </c>
    </row>
    <row r="28" spans="1:4">
      <c r="A28" s="158" t="s">
        <v>1331</v>
      </c>
      <c r="B28" s="13" t="s">
        <v>5572</v>
      </c>
      <c r="C28" s="11" t="s">
        <v>1332</v>
      </c>
      <c r="D28" s="13" t="s">
        <v>5514</v>
      </c>
    </row>
    <row r="29" spans="1:4">
      <c r="A29" s="158" t="s">
        <v>1358</v>
      </c>
      <c r="B29" s="13" t="s">
        <v>5573</v>
      </c>
      <c r="C29" s="11" t="s">
        <v>1153</v>
      </c>
      <c r="D29" s="13" t="s">
        <v>5514</v>
      </c>
    </row>
    <row r="30" spans="1:4">
      <c r="A30" s="158" t="s">
        <v>1368</v>
      </c>
      <c r="B30" s="13" t="s">
        <v>5574</v>
      </c>
      <c r="C30" s="11" t="s">
        <v>1139</v>
      </c>
      <c r="D30" s="13" t="s">
        <v>5514</v>
      </c>
    </row>
    <row r="31" spans="1:4">
      <c r="A31" s="158" t="s">
        <v>1138</v>
      </c>
      <c r="B31" s="13" t="s">
        <v>5575</v>
      </c>
      <c r="C31" s="11" t="s">
        <v>1139</v>
      </c>
      <c r="D31" s="13" t="s">
        <v>5514</v>
      </c>
    </row>
    <row r="32" spans="1:4">
      <c r="A32" s="158" t="s">
        <v>1369</v>
      </c>
      <c r="B32" s="13" t="s">
        <v>5576</v>
      </c>
      <c r="C32" s="11" t="s">
        <v>1139</v>
      </c>
      <c r="D32" s="13" t="s">
        <v>5514</v>
      </c>
    </row>
    <row r="33" spans="1:4">
      <c r="A33" s="158" t="s">
        <v>5519</v>
      </c>
      <c r="B33" s="13" t="s">
        <v>5577</v>
      </c>
      <c r="C33" s="11" t="s">
        <v>1280</v>
      </c>
      <c r="D33" s="13" t="s">
        <v>5514</v>
      </c>
    </row>
    <row r="34" spans="1:4">
      <c r="A34" s="158" t="s">
        <v>1422</v>
      </c>
      <c r="B34" s="13" t="s">
        <v>5578</v>
      </c>
      <c r="C34" s="11" t="s">
        <v>1423</v>
      </c>
      <c r="D34" s="13" t="s">
        <v>5514</v>
      </c>
    </row>
    <row r="35" spans="1:4">
      <c r="A35" s="158" t="s">
        <v>1227</v>
      </c>
      <c r="B35" s="13" t="s">
        <v>5579</v>
      </c>
      <c r="C35" s="11" t="s">
        <v>1177</v>
      </c>
      <c r="D35" s="13" t="s">
        <v>5514</v>
      </c>
    </row>
    <row r="36" spans="1:4">
      <c r="A36" s="158" t="s">
        <v>1397</v>
      </c>
      <c r="B36" s="13" t="s">
        <v>5580</v>
      </c>
      <c r="C36" s="11" t="s">
        <v>1177</v>
      </c>
      <c r="D36" s="13" t="s">
        <v>5514</v>
      </c>
    </row>
    <row r="37" spans="1:4">
      <c r="A37" s="158" t="s">
        <v>1143</v>
      </c>
      <c r="B37" s="13" t="s">
        <v>5581</v>
      </c>
      <c r="C37" s="11" t="s">
        <v>1145</v>
      </c>
      <c r="D37" s="13" t="s">
        <v>5514</v>
      </c>
    </row>
    <row r="38" spans="1:4">
      <c r="A38" s="158" t="s">
        <v>1148</v>
      </c>
      <c r="B38" s="13" t="s">
        <v>5582</v>
      </c>
      <c r="C38" s="11" t="s">
        <v>1149</v>
      </c>
      <c r="D38" s="13" t="s">
        <v>5514</v>
      </c>
    </row>
    <row r="39" spans="1:4">
      <c r="A39" s="158" t="s">
        <v>1154</v>
      </c>
      <c r="B39" s="13" t="s">
        <v>5583</v>
      </c>
      <c r="C39" s="11" t="s">
        <v>1155</v>
      </c>
      <c r="D39" s="13" t="s">
        <v>5514</v>
      </c>
    </row>
    <row r="40" spans="1:4">
      <c r="A40" s="158" t="s">
        <v>1156</v>
      </c>
      <c r="B40" s="13" t="s">
        <v>5584</v>
      </c>
      <c r="C40" s="11" t="s">
        <v>1139</v>
      </c>
      <c r="D40" s="13" t="s">
        <v>5514</v>
      </c>
    </row>
    <row r="41" spans="1:4">
      <c r="A41" s="158" t="s">
        <v>1157</v>
      </c>
      <c r="B41" s="13" t="s">
        <v>1158</v>
      </c>
      <c r="C41" s="11" t="s">
        <v>1159</v>
      </c>
      <c r="D41" s="13" t="s">
        <v>5514</v>
      </c>
    </row>
    <row r="42" spans="1:4">
      <c r="A42" s="158" t="s">
        <v>1160</v>
      </c>
      <c r="B42" s="13" t="s">
        <v>5585</v>
      </c>
      <c r="C42" s="11" t="s">
        <v>1149</v>
      </c>
      <c r="D42" s="13" t="s">
        <v>5514</v>
      </c>
    </row>
    <row r="43" spans="1:4">
      <c r="A43" s="158" t="s">
        <v>1161</v>
      </c>
      <c r="B43" s="13" t="s">
        <v>5586</v>
      </c>
      <c r="C43" s="11" t="s">
        <v>1151</v>
      </c>
      <c r="D43" s="13" t="s">
        <v>5514</v>
      </c>
    </row>
    <row r="44" spans="1:4">
      <c r="A44" s="158" t="s">
        <v>1162</v>
      </c>
      <c r="B44" s="13" t="s">
        <v>5587</v>
      </c>
      <c r="C44" s="11" t="s">
        <v>1149</v>
      </c>
      <c r="D44" s="13" t="s">
        <v>5514</v>
      </c>
    </row>
    <row r="45" spans="1:4">
      <c r="A45" s="158" t="s">
        <v>1163</v>
      </c>
      <c r="B45" s="13" t="s">
        <v>5588</v>
      </c>
      <c r="C45" s="11" t="s">
        <v>1145</v>
      </c>
      <c r="D45" s="13" t="s">
        <v>5514</v>
      </c>
    </row>
    <row r="46" spans="1:4">
      <c r="A46" s="158" t="s">
        <v>1165</v>
      </c>
      <c r="B46" s="13" t="s">
        <v>5589</v>
      </c>
      <c r="C46" s="11" t="s">
        <v>1166</v>
      </c>
      <c r="D46" s="13" t="s">
        <v>5514</v>
      </c>
    </row>
    <row r="47" spans="1:4">
      <c r="A47" s="158" t="s">
        <v>1167</v>
      </c>
      <c r="B47" s="13" t="s">
        <v>5590</v>
      </c>
      <c r="C47" s="11" t="s">
        <v>1169</v>
      </c>
      <c r="D47" s="13" t="s">
        <v>5514</v>
      </c>
    </row>
    <row r="48" spans="1:4">
      <c r="A48" s="158" t="s">
        <v>1172</v>
      </c>
      <c r="B48" s="13" t="s">
        <v>5591</v>
      </c>
      <c r="C48" s="11" t="s">
        <v>1166</v>
      </c>
      <c r="D48" s="13" t="s">
        <v>5514</v>
      </c>
    </row>
    <row r="49" spans="1:4">
      <c r="A49" s="158" t="s">
        <v>1173</v>
      </c>
      <c r="B49" s="13" t="s">
        <v>5592</v>
      </c>
      <c r="C49" s="11" t="s">
        <v>1174</v>
      </c>
      <c r="D49" s="13" t="s">
        <v>5514</v>
      </c>
    </row>
    <row r="50" spans="1:4">
      <c r="A50" s="158" t="s">
        <v>1175</v>
      </c>
      <c r="B50" s="13" t="s">
        <v>5593</v>
      </c>
      <c r="C50" s="13" t="s">
        <v>1159</v>
      </c>
      <c r="D50" s="13" t="s">
        <v>5514</v>
      </c>
    </row>
    <row r="51" spans="1:4">
      <c r="A51" s="158" t="s">
        <v>1308</v>
      </c>
      <c r="B51" s="13" t="s">
        <v>5594</v>
      </c>
      <c r="C51" s="11" t="s">
        <v>1159</v>
      </c>
      <c r="D51" s="13" t="s">
        <v>5514</v>
      </c>
    </row>
    <row r="52" spans="1:4">
      <c r="A52" s="158" t="s">
        <v>1178</v>
      </c>
      <c r="B52" s="13" t="s">
        <v>1179</v>
      </c>
      <c r="C52" s="11" t="s">
        <v>1180</v>
      </c>
      <c r="D52" s="13" t="s">
        <v>5514</v>
      </c>
    </row>
    <row r="53" spans="1:4">
      <c r="A53" s="158" t="s">
        <v>1181</v>
      </c>
      <c r="B53" s="13" t="s">
        <v>5595</v>
      </c>
      <c r="C53" s="11" t="s">
        <v>1182</v>
      </c>
      <c r="D53" s="13" t="s">
        <v>5514</v>
      </c>
    </row>
    <row r="54" spans="1:4">
      <c r="A54" s="158" t="s">
        <v>5516</v>
      </c>
      <c r="B54" s="13" t="s">
        <v>5596</v>
      </c>
      <c r="C54" s="11" t="s">
        <v>5517</v>
      </c>
      <c r="D54" s="13" t="s">
        <v>5514</v>
      </c>
    </row>
    <row r="55" spans="1:4">
      <c r="A55" s="158" t="s">
        <v>1186</v>
      </c>
      <c r="B55" s="13" t="s">
        <v>5597</v>
      </c>
      <c r="C55" s="11" t="s">
        <v>1184</v>
      </c>
      <c r="D55" s="13" t="s">
        <v>5514</v>
      </c>
    </row>
    <row r="56" spans="1:4">
      <c r="A56" s="158" t="s">
        <v>13</v>
      </c>
      <c r="B56" s="13" t="s">
        <v>5598</v>
      </c>
      <c r="C56" s="11" t="s">
        <v>1187</v>
      </c>
      <c r="D56" s="13" t="s">
        <v>5514</v>
      </c>
    </row>
    <row r="57" spans="1:4">
      <c r="A57" s="158" t="s">
        <v>1205</v>
      </c>
      <c r="B57" s="13" t="s">
        <v>1206</v>
      </c>
      <c r="C57" s="11" t="s">
        <v>1177</v>
      </c>
      <c r="D57" s="13" t="s">
        <v>5514</v>
      </c>
    </row>
    <row r="58" spans="1:4">
      <c r="A58" s="158" t="s">
        <v>1207</v>
      </c>
      <c r="B58" s="13" t="s">
        <v>5599</v>
      </c>
      <c r="C58" s="11" t="s">
        <v>1153</v>
      </c>
      <c r="D58" s="13" t="s">
        <v>5514</v>
      </c>
    </row>
    <row r="59" spans="1:4">
      <c r="A59" s="158" t="s">
        <v>1209</v>
      </c>
      <c r="B59" s="13" t="s">
        <v>5600</v>
      </c>
      <c r="C59" s="11" t="s">
        <v>1166</v>
      </c>
      <c r="D59" s="13" t="s">
        <v>5514</v>
      </c>
    </row>
    <row r="60" spans="1:4">
      <c r="A60" s="158" t="s">
        <v>1210</v>
      </c>
      <c r="B60" s="13" t="s">
        <v>5601</v>
      </c>
      <c r="C60" s="11" t="s">
        <v>1159</v>
      </c>
      <c r="D60" s="13" t="s">
        <v>5514</v>
      </c>
    </row>
    <row r="61" spans="1:4">
      <c r="A61" s="158" t="s">
        <v>1211</v>
      </c>
      <c r="B61" s="13" t="s">
        <v>1212</v>
      </c>
      <c r="C61" s="11" t="s">
        <v>1180</v>
      </c>
      <c r="D61" s="13" t="s">
        <v>5514</v>
      </c>
    </row>
    <row r="62" spans="1:4">
      <c r="A62" s="158" t="s">
        <v>1213</v>
      </c>
      <c r="B62" s="13" t="s">
        <v>5602</v>
      </c>
      <c r="C62" s="11" t="s">
        <v>1149</v>
      </c>
      <c r="D62" s="13" t="s">
        <v>5514</v>
      </c>
    </row>
    <row r="63" spans="1:4">
      <c r="A63" s="158" t="s">
        <v>1214</v>
      </c>
      <c r="B63" s="13" t="s">
        <v>5603</v>
      </c>
      <c r="C63" s="11" t="s">
        <v>1169</v>
      </c>
      <c r="D63" s="13" t="s">
        <v>5514</v>
      </c>
    </row>
    <row r="64" spans="1:4">
      <c r="A64" s="158" t="s">
        <v>1215</v>
      </c>
      <c r="B64" s="13" t="s">
        <v>1216</v>
      </c>
      <c r="C64" s="11" t="s">
        <v>1153</v>
      </c>
      <c r="D64" s="13" t="s">
        <v>5514</v>
      </c>
    </row>
    <row r="65" spans="1:4">
      <c r="A65" s="158" t="s">
        <v>1220</v>
      </c>
      <c r="B65" s="13" t="s">
        <v>5604</v>
      </c>
      <c r="C65" s="11" t="s">
        <v>1221</v>
      </c>
      <c r="D65" s="13" t="s">
        <v>5514</v>
      </c>
    </row>
    <row r="66" spans="1:4">
      <c r="A66" s="158" t="s">
        <v>1222</v>
      </c>
      <c r="B66" s="13" t="s">
        <v>5605</v>
      </c>
      <c r="C66" s="11" t="s">
        <v>1221</v>
      </c>
      <c r="D66" s="13" t="s">
        <v>5514</v>
      </c>
    </row>
    <row r="67" spans="1:4">
      <c r="A67" s="158" t="s">
        <v>1223</v>
      </c>
      <c r="B67" s="13" t="s">
        <v>5606</v>
      </c>
      <c r="C67" s="11" t="s">
        <v>1225</v>
      </c>
      <c r="D67" s="13" t="s">
        <v>5514</v>
      </c>
    </row>
    <row r="68" spans="1:4">
      <c r="A68" s="158" t="s">
        <v>1228</v>
      </c>
      <c r="B68" s="13" t="s">
        <v>5607</v>
      </c>
      <c r="C68" s="11" t="s">
        <v>1166</v>
      </c>
      <c r="D68" s="13" t="s">
        <v>5514</v>
      </c>
    </row>
    <row r="69" spans="1:4">
      <c r="A69" s="158" t="s">
        <v>1231</v>
      </c>
      <c r="B69" s="13" t="s">
        <v>5608</v>
      </c>
      <c r="C69" s="11" t="s">
        <v>1149</v>
      </c>
      <c r="D69" s="13" t="s">
        <v>5514</v>
      </c>
    </row>
    <row r="70" spans="1:4">
      <c r="A70" s="158" t="s">
        <v>1233</v>
      </c>
      <c r="B70" s="13" t="s">
        <v>5609</v>
      </c>
      <c r="C70" s="11" t="s">
        <v>1166</v>
      </c>
      <c r="D70" s="13" t="s">
        <v>5514</v>
      </c>
    </row>
    <row r="71" spans="1:4">
      <c r="A71" s="158" t="s">
        <v>1234</v>
      </c>
      <c r="B71" s="13" t="s">
        <v>5610</v>
      </c>
      <c r="C71" s="11" t="s">
        <v>1236</v>
      </c>
      <c r="D71" s="13" t="s">
        <v>5514</v>
      </c>
    </row>
    <row r="72" spans="1:4">
      <c r="A72" s="158" t="s">
        <v>1237</v>
      </c>
      <c r="B72" s="13" t="s">
        <v>5611</v>
      </c>
      <c r="C72" s="11" t="s">
        <v>1153</v>
      </c>
      <c r="D72" s="13" t="s">
        <v>5514</v>
      </c>
    </row>
    <row r="73" spans="1:4">
      <c r="A73" s="158" t="s">
        <v>1239</v>
      </c>
      <c r="B73" s="13" t="s">
        <v>5612</v>
      </c>
      <c r="C73" s="11" t="s">
        <v>1151</v>
      </c>
      <c r="D73" s="13" t="s">
        <v>5514</v>
      </c>
    </row>
    <row r="74" spans="1:4">
      <c r="A74" s="158" t="s">
        <v>1242</v>
      </c>
      <c r="B74" s="13" t="s">
        <v>1243</v>
      </c>
      <c r="C74" s="11" t="s">
        <v>1236</v>
      </c>
      <c r="D74" s="13" t="s">
        <v>5514</v>
      </c>
    </row>
    <row r="75" spans="1:4">
      <c r="A75" s="158" t="s">
        <v>1244</v>
      </c>
      <c r="B75" s="13" t="s">
        <v>1245</v>
      </c>
      <c r="C75" s="11" t="s">
        <v>1149</v>
      </c>
      <c r="D75" s="13" t="s">
        <v>5514</v>
      </c>
    </row>
    <row r="76" spans="1:4">
      <c r="A76" s="158" t="s">
        <v>1246</v>
      </c>
      <c r="B76" s="13" t="s">
        <v>5613</v>
      </c>
      <c r="C76" s="13" t="s">
        <v>1247</v>
      </c>
      <c r="D76" s="13" t="s">
        <v>5514</v>
      </c>
    </row>
    <row r="77" spans="1:4">
      <c r="A77" s="158" t="s">
        <v>1248</v>
      </c>
      <c r="B77" s="13" t="s">
        <v>5614</v>
      </c>
      <c r="C77" s="11" t="s">
        <v>1151</v>
      </c>
      <c r="D77" s="13" t="s">
        <v>5514</v>
      </c>
    </row>
    <row r="78" spans="1:4">
      <c r="A78" s="158" t="s">
        <v>1249</v>
      </c>
      <c r="B78" s="13" t="s">
        <v>5615</v>
      </c>
      <c r="C78" s="11" t="s">
        <v>1139</v>
      </c>
      <c r="D78" s="13" t="s">
        <v>5514</v>
      </c>
    </row>
    <row r="79" spans="1:4">
      <c r="A79" s="158" t="s">
        <v>1252</v>
      </c>
      <c r="B79" s="13" t="s">
        <v>1253</v>
      </c>
      <c r="C79" s="11" t="s">
        <v>1180</v>
      </c>
      <c r="D79" s="13" t="s">
        <v>5514</v>
      </c>
    </row>
    <row r="80" spans="1:4">
      <c r="A80" s="158" t="s">
        <v>1254</v>
      </c>
      <c r="B80" s="13" t="s">
        <v>5616</v>
      </c>
      <c r="C80" s="11" t="s">
        <v>1241</v>
      </c>
      <c r="D80" s="13" t="s">
        <v>5514</v>
      </c>
    </row>
    <row r="81" spans="1:4">
      <c r="A81" s="158" t="s">
        <v>1255</v>
      </c>
      <c r="B81" s="13" t="s">
        <v>5617</v>
      </c>
      <c r="C81" s="11" t="s">
        <v>1256</v>
      </c>
      <c r="D81" s="13" t="s">
        <v>5514</v>
      </c>
    </row>
    <row r="82" spans="1:4">
      <c r="A82" s="158" t="s">
        <v>1257</v>
      </c>
      <c r="B82" s="13" t="s">
        <v>5618</v>
      </c>
      <c r="C82" s="13" t="s">
        <v>1258</v>
      </c>
      <c r="D82" s="13" t="s">
        <v>5514</v>
      </c>
    </row>
    <row r="83" spans="1:4">
      <c r="A83" s="158" t="s">
        <v>5518</v>
      </c>
      <c r="B83" s="13" t="s">
        <v>5619</v>
      </c>
      <c r="C83" s="11" t="s">
        <v>5517</v>
      </c>
      <c r="D83" s="13" t="s">
        <v>5514</v>
      </c>
    </row>
    <row r="84" spans="1:4">
      <c r="A84" s="158" t="s">
        <v>1259</v>
      </c>
      <c r="B84" s="13" t="s">
        <v>5620</v>
      </c>
      <c r="C84" s="11" t="s">
        <v>1177</v>
      </c>
      <c r="D84" s="13" t="s">
        <v>5514</v>
      </c>
    </row>
    <row r="85" spans="1:4">
      <c r="A85" s="158" t="s">
        <v>1260</v>
      </c>
      <c r="B85" s="13" t="s">
        <v>5621</v>
      </c>
      <c r="C85" s="11" t="s">
        <v>1219</v>
      </c>
      <c r="D85" s="13" t="s">
        <v>5514</v>
      </c>
    </row>
    <row r="86" spans="1:4">
      <c r="A86" s="158" t="s">
        <v>1261</v>
      </c>
      <c r="B86" s="13" t="s">
        <v>1262</v>
      </c>
      <c r="C86" s="13" t="s">
        <v>1263</v>
      </c>
      <c r="D86" s="13" t="s">
        <v>5514</v>
      </c>
    </row>
    <row r="87" spans="1:4">
      <c r="A87" s="158" t="s">
        <v>1264</v>
      </c>
      <c r="B87" s="13" t="s">
        <v>1265</v>
      </c>
      <c r="C87" s="11" t="s">
        <v>1149</v>
      </c>
      <c r="D87" s="13" t="s">
        <v>5514</v>
      </c>
    </row>
    <row r="88" spans="1:4">
      <c r="A88" s="158" t="s">
        <v>1269</v>
      </c>
      <c r="B88" s="13" t="s">
        <v>5622</v>
      </c>
      <c r="C88" s="11" t="s">
        <v>1180</v>
      </c>
      <c r="D88" s="13" t="s">
        <v>5514</v>
      </c>
    </row>
    <row r="89" spans="1:4">
      <c r="A89" s="158" t="s">
        <v>1271</v>
      </c>
      <c r="B89" s="13" t="s">
        <v>5623</v>
      </c>
      <c r="C89" s="11" t="s">
        <v>1272</v>
      </c>
      <c r="D89" s="13" t="s">
        <v>5514</v>
      </c>
    </row>
    <row r="90" spans="1:4">
      <c r="A90" s="158" t="s">
        <v>5515</v>
      </c>
      <c r="B90" s="13" t="s">
        <v>5624</v>
      </c>
      <c r="C90" s="11" t="s">
        <v>1272</v>
      </c>
      <c r="D90" s="13" t="s">
        <v>5514</v>
      </c>
    </row>
    <row r="91" spans="1:4">
      <c r="A91" s="158" t="s">
        <v>1276</v>
      </c>
      <c r="B91" s="13" t="s">
        <v>5625</v>
      </c>
      <c r="C91" s="11" t="s">
        <v>1275</v>
      </c>
      <c r="D91" s="13" t="s">
        <v>5514</v>
      </c>
    </row>
    <row r="92" spans="1:4">
      <c r="A92" s="158" t="s">
        <v>1278</v>
      </c>
      <c r="B92" s="13" t="s">
        <v>5626</v>
      </c>
      <c r="C92" s="11" t="s">
        <v>1275</v>
      </c>
      <c r="D92" s="13" t="s">
        <v>5514</v>
      </c>
    </row>
    <row r="93" spans="1:4">
      <c r="A93" s="158" t="s">
        <v>1367</v>
      </c>
      <c r="B93" s="13" t="s">
        <v>5627</v>
      </c>
      <c r="C93" s="11" t="s">
        <v>1219</v>
      </c>
      <c r="D93" s="13" t="s">
        <v>5514</v>
      </c>
    </row>
    <row r="94" spans="1:4">
      <c r="A94" s="158" t="s">
        <v>1218</v>
      </c>
      <c r="B94" s="13" t="s">
        <v>5628</v>
      </c>
      <c r="C94" s="11" t="s">
        <v>1219</v>
      </c>
      <c r="D94" s="13" t="s">
        <v>5514</v>
      </c>
    </row>
    <row r="95" spans="1:4">
      <c r="A95" s="158" t="s">
        <v>1229</v>
      </c>
      <c r="B95" s="13" t="s">
        <v>5629</v>
      </c>
      <c r="C95" s="11" t="s">
        <v>1219</v>
      </c>
      <c r="D95" s="13" t="s">
        <v>5514</v>
      </c>
    </row>
    <row r="96" spans="1:4">
      <c r="A96" s="158" t="s">
        <v>1419</v>
      </c>
      <c r="B96" s="13" t="s">
        <v>5630</v>
      </c>
      <c r="C96" s="11" t="s">
        <v>1177</v>
      </c>
      <c r="D96" s="13" t="s">
        <v>5514</v>
      </c>
    </row>
    <row r="97" spans="1:4">
      <c r="A97" s="158" t="s">
        <v>1420</v>
      </c>
      <c r="B97" s="13" t="s">
        <v>5631</v>
      </c>
      <c r="C97" s="11" t="s">
        <v>1177</v>
      </c>
      <c r="D97" s="13" t="s">
        <v>5514</v>
      </c>
    </row>
    <row r="98" spans="1:4">
      <c r="A98" s="158" t="s">
        <v>1421</v>
      </c>
      <c r="B98" s="13" t="s">
        <v>5632</v>
      </c>
      <c r="C98" s="11" t="s">
        <v>1177</v>
      </c>
      <c r="D98" s="13" t="s">
        <v>5514</v>
      </c>
    </row>
    <row r="99" spans="1:4">
      <c r="A99" s="158" t="s">
        <v>1146</v>
      </c>
      <c r="B99" s="13" t="s">
        <v>5633</v>
      </c>
      <c r="C99" s="11" t="s">
        <v>1147</v>
      </c>
      <c r="D99" s="13" t="s">
        <v>5514</v>
      </c>
    </row>
    <row r="100" spans="1:4">
      <c r="A100" s="158" t="s">
        <v>1240</v>
      </c>
      <c r="B100" s="13" t="s">
        <v>5634</v>
      </c>
      <c r="C100" s="11" t="s">
        <v>1241</v>
      </c>
      <c r="D100" s="13" t="s">
        <v>5514</v>
      </c>
    </row>
    <row r="101" spans="1:4">
      <c r="A101" s="158" t="s">
        <v>1307</v>
      </c>
      <c r="B101" s="13" t="s">
        <v>5635</v>
      </c>
      <c r="C101" s="11" t="s">
        <v>1145</v>
      </c>
      <c r="D101" s="13" t="s">
        <v>5514</v>
      </c>
    </row>
    <row r="102" spans="1:4">
      <c r="A102" s="158" t="s">
        <v>1197</v>
      </c>
      <c r="B102" s="13" t="s">
        <v>5636</v>
      </c>
      <c r="C102" s="11" t="s">
        <v>1166</v>
      </c>
      <c r="D102" s="13" t="s">
        <v>5514</v>
      </c>
    </row>
    <row r="103" spans="1:4">
      <c r="A103" s="158" t="s">
        <v>1279</v>
      </c>
      <c r="B103" s="13" t="s">
        <v>5637</v>
      </c>
      <c r="C103" s="11" t="s">
        <v>1149</v>
      </c>
      <c r="D103" s="13" t="s">
        <v>5514</v>
      </c>
    </row>
    <row r="104" spans="1:4">
      <c r="A104" s="158" t="s">
        <v>1284</v>
      </c>
      <c r="B104" s="13" t="s">
        <v>5638</v>
      </c>
      <c r="C104" s="11" t="s">
        <v>1275</v>
      </c>
      <c r="D104" s="13" t="s">
        <v>5514</v>
      </c>
    </row>
    <row r="105" spans="1:4">
      <c r="A105" s="158" t="s">
        <v>5523</v>
      </c>
      <c r="B105" s="13" t="s">
        <v>5639</v>
      </c>
      <c r="C105" s="11" t="s">
        <v>1275</v>
      </c>
      <c r="D105" s="13" t="s">
        <v>5514</v>
      </c>
    </row>
    <row r="106" spans="1:4">
      <c r="A106" s="158" t="s">
        <v>1281</v>
      </c>
      <c r="B106" s="13" t="s">
        <v>5640</v>
      </c>
      <c r="C106" s="11" t="s">
        <v>1282</v>
      </c>
      <c r="D106" s="13" t="s">
        <v>5514</v>
      </c>
    </row>
    <row r="107" spans="1:4">
      <c r="A107" s="158" t="s">
        <v>1286</v>
      </c>
      <c r="B107" s="13" t="s">
        <v>1287</v>
      </c>
      <c r="C107" s="11" t="s">
        <v>1275</v>
      </c>
      <c r="D107" s="13" t="s">
        <v>5514</v>
      </c>
    </row>
    <row r="108" spans="1:4">
      <c r="A108" s="158" t="s">
        <v>1289</v>
      </c>
      <c r="B108" s="13" t="s">
        <v>5641</v>
      </c>
      <c r="C108" s="11" t="s">
        <v>1251</v>
      </c>
      <c r="D108" s="13" t="s">
        <v>5514</v>
      </c>
    </row>
    <row r="109" spans="1:4">
      <c r="A109" s="158" t="s">
        <v>1292</v>
      </c>
      <c r="B109" s="13" t="s">
        <v>5642</v>
      </c>
      <c r="C109" s="11" t="s">
        <v>1251</v>
      </c>
      <c r="D109" s="13" t="s">
        <v>5514</v>
      </c>
    </row>
    <row r="110" spans="1:4">
      <c r="A110" s="158" t="s">
        <v>1295</v>
      </c>
      <c r="B110" s="13" t="s">
        <v>5643</v>
      </c>
      <c r="C110" s="11" t="s">
        <v>1296</v>
      </c>
      <c r="D110" s="13" t="s">
        <v>5514</v>
      </c>
    </row>
    <row r="111" spans="1:4">
      <c r="A111" s="158" t="s">
        <v>1297</v>
      </c>
      <c r="B111" s="13" t="s">
        <v>5644</v>
      </c>
      <c r="C111" s="11" t="s">
        <v>1153</v>
      </c>
      <c r="D111" s="13" t="s">
        <v>5514</v>
      </c>
    </row>
    <row r="112" spans="1:4">
      <c r="A112" s="158" t="s">
        <v>1298</v>
      </c>
      <c r="B112" s="13" t="s">
        <v>5645</v>
      </c>
      <c r="C112" s="11" t="s">
        <v>1145</v>
      </c>
      <c r="D112" s="13" t="s">
        <v>5514</v>
      </c>
    </row>
    <row r="113" spans="1:4">
      <c r="A113" s="158" t="s">
        <v>1299</v>
      </c>
      <c r="B113" s="13" t="s">
        <v>5646</v>
      </c>
      <c r="C113" s="11" t="s">
        <v>1300</v>
      </c>
      <c r="D113" s="13" t="s">
        <v>5514</v>
      </c>
    </row>
    <row r="114" spans="1:4">
      <c r="A114" s="158" t="s">
        <v>1303</v>
      </c>
      <c r="B114" s="13" t="s">
        <v>5647</v>
      </c>
      <c r="C114" s="11" t="s">
        <v>1145</v>
      </c>
      <c r="D114" s="13" t="s">
        <v>5514</v>
      </c>
    </row>
    <row r="115" spans="1:4">
      <c r="A115" s="158" t="s">
        <v>1305</v>
      </c>
      <c r="B115" s="13" t="s">
        <v>1306</v>
      </c>
      <c r="C115" s="11" t="s">
        <v>1142</v>
      </c>
      <c r="D115" s="13" t="s">
        <v>5514</v>
      </c>
    </row>
    <row r="116" spans="1:4">
      <c r="A116" s="158" t="s">
        <v>1309</v>
      </c>
      <c r="B116" s="13" t="s">
        <v>5648</v>
      </c>
      <c r="C116" s="11" t="s">
        <v>1221</v>
      </c>
      <c r="D116" s="13" t="s">
        <v>5514</v>
      </c>
    </row>
    <row r="117" spans="1:4">
      <c r="A117" s="158" t="s">
        <v>1310</v>
      </c>
      <c r="B117" s="13" t="s">
        <v>5649</v>
      </c>
      <c r="C117" s="11" t="s">
        <v>1221</v>
      </c>
      <c r="D117" s="13" t="s">
        <v>5514</v>
      </c>
    </row>
    <row r="118" spans="1:4">
      <c r="A118" s="158" t="s">
        <v>1312</v>
      </c>
      <c r="B118" s="13" t="s">
        <v>5650</v>
      </c>
      <c r="C118" s="11" t="s">
        <v>1155</v>
      </c>
      <c r="D118" s="13" t="s">
        <v>5514</v>
      </c>
    </row>
    <row r="119" spans="1:4">
      <c r="A119" s="158" t="s">
        <v>1316</v>
      </c>
      <c r="B119" s="13" t="s">
        <v>5651</v>
      </c>
      <c r="C119" s="11" t="s">
        <v>1247</v>
      </c>
      <c r="D119" s="13" t="s">
        <v>5514</v>
      </c>
    </row>
    <row r="120" spans="1:4">
      <c r="A120" s="158" t="s">
        <v>1319</v>
      </c>
      <c r="B120" s="13" t="s">
        <v>1320</v>
      </c>
      <c r="C120" s="11" t="s">
        <v>1247</v>
      </c>
      <c r="D120" s="13" t="s">
        <v>5514</v>
      </c>
    </row>
    <row r="121" spans="1:4">
      <c r="A121" s="158" t="s">
        <v>1323</v>
      </c>
      <c r="B121" s="13" t="s">
        <v>5652</v>
      </c>
      <c r="C121" s="11" t="s">
        <v>1159</v>
      </c>
      <c r="D121" s="13" t="s">
        <v>5514</v>
      </c>
    </row>
    <row r="122" spans="1:4">
      <c r="A122" s="158" t="s">
        <v>5653</v>
      </c>
      <c r="B122" s="13" t="s">
        <v>5654</v>
      </c>
      <c r="C122" s="11" t="s">
        <v>1159</v>
      </c>
      <c r="D122" s="13" t="s">
        <v>5514</v>
      </c>
    </row>
    <row r="123" spans="1:4">
      <c r="A123" s="158" t="s">
        <v>1325</v>
      </c>
      <c r="B123" s="13" t="s">
        <v>1326</v>
      </c>
      <c r="C123" s="11" t="s">
        <v>1327</v>
      </c>
      <c r="D123" s="13" t="s">
        <v>5514</v>
      </c>
    </row>
    <row r="124" spans="1:4">
      <c r="A124" s="158" t="s">
        <v>1328</v>
      </c>
      <c r="B124" s="13" t="s">
        <v>5655</v>
      </c>
      <c r="C124" s="11" t="s">
        <v>1159</v>
      </c>
      <c r="D124" s="13" t="s">
        <v>5514</v>
      </c>
    </row>
    <row r="125" spans="1:4">
      <c r="A125" s="158" t="s">
        <v>1334</v>
      </c>
      <c r="B125" s="13" t="s">
        <v>5656</v>
      </c>
      <c r="C125" s="11" t="s">
        <v>1159</v>
      </c>
      <c r="D125" s="13" t="s">
        <v>5514</v>
      </c>
    </row>
    <row r="126" spans="1:4">
      <c r="A126" s="158" t="s">
        <v>1335</v>
      </c>
      <c r="B126" s="13" t="s">
        <v>5657</v>
      </c>
      <c r="C126" s="11" t="s">
        <v>1219</v>
      </c>
      <c r="D126" s="13" t="s">
        <v>5514</v>
      </c>
    </row>
    <row r="127" spans="1:4">
      <c r="A127" s="158" t="s">
        <v>1189</v>
      </c>
      <c r="B127" s="13" t="s">
        <v>5658</v>
      </c>
      <c r="C127" s="11" t="s">
        <v>1190</v>
      </c>
      <c r="D127" s="13" t="s">
        <v>5514</v>
      </c>
    </row>
    <row r="128" spans="1:4">
      <c r="A128" s="158" t="s">
        <v>1337</v>
      </c>
      <c r="B128" s="13" t="s">
        <v>5659</v>
      </c>
      <c r="C128" s="11" t="s">
        <v>1149</v>
      </c>
      <c r="D128" s="13" t="s">
        <v>5514</v>
      </c>
    </row>
    <row r="129" spans="1:4">
      <c r="A129" s="158" t="s">
        <v>1340</v>
      </c>
      <c r="B129" s="13" t="s">
        <v>5660</v>
      </c>
      <c r="C129" s="11" t="s">
        <v>1251</v>
      </c>
      <c r="D129" s="13" t="s">
        <v>5514</v>
      </c>
    </row>
    <row r="130" spans="1:4">
      <c r="A130" s="158" t="s">
        <v>1342</v>
      </c>
      <c r="B130" s="13" t="s">
        <v>5661</v>
      </c>
      <c r="C130" s="11" t="s">
        <v>1174</v>
      </c>
      <c r="D130" s="13" t="s">
        <v>5514</v>
      </c>
    </row>
    <row r="131" spans="1:4">
      <c r="A131" s="158" t="s">
        <v>1345</v>
      </c>
      <c r="B131" s="13" t="s">
        <v>1346</v>
      </c>
      <c r="C131" s="11" t="s">
        <v>1347</v>
      </c>
      <c r="D131" s="13" t="s">
        <v>5514</v>
      </c>
    </row>
    <row r="132" spans="1:4">
      <c r="A132" s="158" t="s">
        <v>1348</v>
      </c>
      <c r="B132" s="13" t="s">
        <v>5662</v>
      </c>
      <c r="C132" s="11" t="s">
        <v>1349</v>
      </c>
      <c r="D132" s="13" t="s">
        <v>5514</v>
      </c>
    </row>
    <row r="133" spans="1:4">
      <c r="A133" s="158" t="s">
        <v>1351</v>
      </c>
      <c r="B133" s="13" t="s">
        <v>5663</v>
      </c>
      <c r="C133" s="11" t="s">
        <v>1353</v>
      </c>
      <c r="D133" s="13" t="s">
        <v>5514</v>
      </c>
    </row>
    <row r="134" spans="1:4">
      <c r="A134" s="158" t="s">
        <v>1354</v>
      </c>
      <c r="B134" s="13" t="s">
        <v>5664</v>
      </c>
      <c r="C134" s="11" t="s">
        <v>1177</v>
      </c>
      <c r="D134" s="13" t="s">
        <v>5514</v>
      </c>
    </row>
    <row r="135" spans="1:4">
      <c r="A135" s="158" t="s">
        <v>1355</v>
      </c>
      <c r="B135" s="13" t="s">
        <v>5665</v>
      </c>
      <c r="C135" s="11" t="s">
        <v>1180</v>
      </c>
      <c r="D135" s="13" t="s">
        <v>5514</v>
      </c>
    </row>
    <row r="136" spans="1:4">
      <c r="A136" s="158" t="s">
        <v>1356</v>
      </c>
      <c r="B136" s="13" t="s">
        <v>5666</v>
      </c>
      <c r="C136" s="13" t="s">
        <v>1182</v>
      </c>
      <c r="D136" s="13" t="s">
        <v>5514</v>
      </c>
    </row>
    <row r="137" spans="1:4">
      <c r="A137" s="158" t="s">
        <v>1357</v>
      </c>
      <c r="B137" s="13" t="s">
        <v>5667</v>
      </c>
      <c r="C137" s="11" t="s">
        <v>1151</v>
      </c>
      <c r="D137" s="13" t="s">
        <v>5514</v>
      </c>
    </row>
    <row r="138" spans="1:4">
      <c r="A138" s="158" t="s">
        <v>1359</v>
      </c>
      <c r="B138" s="13" t="s">
        <v>5668</v>
      </c>
      <c r="C138" s="11" t="s">
        <v>1190</v>
      </c>
      <c r="D138" s="13" t="s">
        <v>5514</v>
      </c>
    </row>
    <row r="139" spans="1:4">
      <c r="A139" s="158" t="s">
        <v>1360</v>
      </c>
      <c r="B139" s="13" t="s">
        <v>5669</v>
      </c>
      <c r="C139" s="11" t="s">
        <v>1153</v>
      </c>
      <c r="D139" s="13" t="s">
        <v>5514</v>
      </c>
    </row>
    <row r="140" spans="1:4">
      <c r="A140" s="158" t="s">
        <v>1362</v>
      </c>
      <c r="B140" s="13" t="s">
        <v>5670</v>
      </c>
      <c r="C140" s="11" t="s">
        <v>1182</v>
      </c>
      <c r="D140" s="13" t="s">
        <v>5514</v>
      </c>
    </row>
    <row r="141" spans="1:4">
      <c r="A141" s="158" t="s">
        <v>1365</v>
      </c>
      <c r="B141" s="13" t="s">
        <v>5671</v>
      </c>
      <c r="C141" s="11" t="s">
        <v>1145</v>
      </c>
      <c r="D141" s="13" t="s">
        <v>5514</v>
      </c>
    </row>
    <row r="142" spans="1:4">
      <c r="A142" s="158" t="s">
        <v>1370</v>
      </c>
      <c r="B142" s="13" t="s">
        <v>5672</v>
      </c>
      <c r="C142" s="11" t="s">
        <v>1188</v>
      </c>
      <c r="D142" s="13" t="s">
        <v>5514</v>
      </c>
    </row>
    <row r="143" spans="1:4">
      <c r="A143" s="158" t="s">
        <v>1372</v>
      </c>
      <c r="B143" s="13" t="s">
        <v>1373</v>
      </c>
      <c r="C143" s="11" t="s">
        <v>1327</v>
      </c>
      <c r="D143" s="13" t="s">
        <v>5514</v>
      </c>
    </row>
    <row r="144" spans="1:4">
      <c r="A144" s="158" t="s">
        <v>1374</v>
      </c>
      <c r="B144" s="13" t="s">
        <v>1375</v>
      </c>
      <c r="C144" s="11" t="s">
        <v>1327</v>
      </c>
      <c r="D144" s="13" t="s">
        <v>5514</v>
      </c>
    </row>
    <row r="145" spans="1:4">
      <c r="A145" s="158" t="s">
        <v>1376</v>
      </c>
      <c r="B145" s="13" t="s">
        <v>5673</v>
      </c>
      <c r="C145" s="11" t="s">
        <v>1145</v>
      </c>
      <c r="D145" s="13" t="s">
        <v>5514</v>
      </c>
    </row>
    <row r="146" spans="1:4">
      <c r="A146" s="158" t="s">
        <v>1378</v>
      </c>
      <c r="B146" s="13" t="s">
        <v>5674</v>
      </c>
      <c r="C146" s="11" t="s">
        <v>1174</v>
      </c>
      <c r="D146" s="13" t="s">
        <v>5514</v>
      </c>
    </row>
    <row r="147" spans="1:4">
      <c r="A147" s="158" t="s">
        <v>1291</v>
      </c>
      <c r="B147" s="13" t="s">
        <v>5759</v>
      </c>
      <c r="C147" s="11" t="s">
        <v>1151</v>
      </c>
      <c r="D147" s="13" t="s">
        <v>5514</v>
      </c>
    </row>
    <row r="148" spans="1:4">
      <c r="A148" s="158" t="s">
        <v>1379</v>
      </c>
      <c r="B148" s="13" t="s">
        <v>5541</v>
      </c>
      <c r="C148" s="11" t="s">
        <v>1142</v>
      </c>
      <c r="D148" s="13" t="s">
        <v>5514</v>
      </c>
    </row>
    <row r="149" spans="1:4">
      <c r="A149" s="158" t="s">
        <v>5542</v>
      </c>
      <c r="B149" s="13" t="s">
        <v>5543</v>
      </c>
      <c r="C149" s="11" t="s">
        <v>1142</v>
      </c>
      <c r="D149" s="13" t="s">
        <v>5514</v>
      </c>
    </row>
    <row r="150" spans="1:4">
      <c r="A150" s="158" t="s">
        <v>1382</v>
      </c>
      <c r="B150" s="13" t="s">
        <v>5675</v>
      </c>
      <c r="C150" s="11" t="s">
        <v>1383</v>
      </c>
      <c r="D150" s="13" t="s">
        <v>5514</v>
      </c>
    </row>
    <row r="151" spans="1:4">
      <c r="A151" s="158" t="s">
        <v>5676</v>
      </c>
      <c r="B151" s="13" t="s">
        <v>5677</v>
      </c>
      <c r="C151" s="11" t="s">
        <v>5678</v>
      </c>
      <c r="D151" s="13" t="s">
        <v>5514</v>
      </c>
    </row>
    <row r="152" spans="1:4">
      <c r="A152" s="158" t="s">
        <v>1385</v>
      </c>
      <c r="B152" s="13" t="s">
        <v>5679</v>
      </c>
      <c r="C152" s="11" t="s">
        <v>1300</v>
      </c>
      <c r="D152" s="13" t="s">
        <v>5514</v>
      </c>
    </row>
    <row r="153" spans="1:4">
      <c r="A153" s="158" t="s">
        <v>23</v>
      </c>
      <c r="B153" s="13" t="s">
        <v>5680</v>
      </c>
      <c r="C153" s="11" t="s">
        <v>1188</v>
      </c>
      <c r="D153" s="13" t="s">
        <v>5514</v>
      </c>
    </row>
    <row r="154" spans="1:4">
      <c r="A154" s="158" t="s">
        <v>1394</v>
      </c>
      <c r="B154" s="13" t="s">
        <v>5681</v>
      </c>
      <c r="C154" s="11" t="s">
        <v>1188</v>
      </c>
      <c r="D154" s="13" t="s">
        <v>5514</v>
      </c>
    </row>
    <row r="155" spans="1:4">
      <c r="A155" s="158" t="s">
        <v>1150</v>
      </c>
      <c r="B155" s="13" t="s">
        <v>5682</v>
      </c>
      <c r="C155" s="11" t="s">
        <v>1151</v>
      </c>
      <c r="D155" s="13" t="s">
        <v>5514</v>
      </c>
    </row>
    <row r="156" spans="1:4">
      <c r="A156" s="158" t="s">
        <v>1170</v>
      </c>
      <c r="B156" s="13" t="s">
        <v>5683</v>
      </c>
      <c r="C156" s="13" t="s">
        <v>1171</v>
      </c>
      <c r="D156" s="13" t="s">
        <v>5514</v>
      </c>
    </row>
    <row r="157" spans="1:4">
      <c r="A157" s="158" t="s">
        <v>1176</v>
      </c>
      <c r="B157" s="13" t="s">
        <v>5684</v>
      </c>
      <c r="C157" s="11" t="s">
        <v>1177</v>
      </c>
      <c r="D157" s="13" t="s">
        <v>5514</v>
      </c>
    </row>
    <row r="158" spans="1:4">
      <c r="A158" s="158" t="s">
        <v>1266</v>
      </c>
      <c r="B158" s="13" t="s">
        <v>5685</v>
      </c>
      <c r="C158" s="11" t="s">
        <v>1177</v>
      </c>
      <c r="D158" s="13" t="s">
        <v>5514</v>
      </c>
    </row>
    <row r="159" spans="1:4">
      <c r="A159" s="158" t="s">
        <v>1270</v>
      </c>
      <c r="B159" s="13" t="s">
        <v>5686</v>
      </c>
      <c r="C159" s="11" t="s">
        <v>1177</v>
      </c>
      <c r="D159" s="13" t="s">
        <v>5514</v>
      </c>
    </row>
    <row r="160" spans="1:4">
      <c r="A160" s="158" t="s">
        <v>1293</v>
      </c>
      <c r="B160" s="13" t="s">
        <v>5687</v>
      </c>
      <c r="C160" s="11" t="s">
        <v>1177</v>
      </c>
      <c r="D160" s="13" t="s">
        <v>5514</v>
      </c>
    </row>
    <row r="161" spans="1:4">
      <c r="A161" s="158" t="s">
        <v>1294</v>
      </c>
      <c r="B161" s="13" t="s">
        <v>5688</v>
      </c>
      <c r="C161" s="11" t="s">
        <v>1171</v>
      </c>
      <c r="D161" s="13" t="s">
        <v>5514</v>
      </c>
    </row>
    <row r="162" spans="1:4">
      <c r="A162" s="158" t="s">
        <v>1301</v>
      </c>
      <c r="B162" s="13" t="s">
        <v>5689</v>
      </c>
      <c r="C162" s="11" t="s">
        <v>1177</v>
      </c>
      <c r="D162" s="13" t="s">
        <v>5514</v>
      </c>
    </row>
    <row r="163" spans="1:4">
      <c r="A163" s="158" t="s">
        <v>1418</v>
      </c>
      <c r="B163" s="13" t="s">
        <v>5690</v>
      </c>
      <c r="C163" s="11" t="s">
        <v>1177</v>
      </c>
      <c r="D163" s="13" t="s">
        <v>5514</v>
      </c>
    </row>
    <row r="164" spans="1:4">
      <c r="A164" s="158" t="s">
        <v>1364</v>
      </c>
      <c r="B164" s="13" t="s">
        <v>5691</v>
      </c>
      <c r="C164" s="11" t="s">
        <v>1177</v>
      </c>
      <c r="D164" s="13" t="s">
        <v>5514</v>
      </c>
    </row>
    <row r="165" spans="1:4">
      <c r="A165" s="158" t="s">
        <v>1341</v>
      </c>
      <c r="B165" s="13" t="s">
        <v>5692</v>
      </c>
      <c r="C165" s="11" t="s">
        <v>1171</v>
      </c>
      <c r="D165" s="13" t="s">
        <v>5514</v>
      </c>
    </row>
    <row r="166" spans="1:4">
      <c r="A166" s="158" t="s">
        <v>1344</v>
      </c>
      <c r="B166" s="13" t="s">
        <v>5693</v>
      </c>
      <c r="C166" s="11" t="s">
        <v>1177</v>
      </c>
      <c r="D166" s="13" t="s">
        <v>5514</v>
      </c>
    </row>
    <row r="167" spans="1:4">
      <c r="A167" s="158" t="s">
        <v>1363</v>
      </c>
      <c r="B167" s="13" t="s">
        <v>5694</v>
      </c>
      <c r="C167" s="11" t="s">
        <v>1177</v>
      </c>
      <c r="D167" s="13" t="s">
        <v>5514</v>
      </c>
    </row>
    <row r="168" spans="1:4">
      <c r="A168" s="158" t="s">
        <v>1366</v>
      </c>
      <c r="B168" s="13" t="s">
        <v>5695</v>
      </c>
      <c r="C168" s="11" t="s">
        <v>1241</v>
      </c>
      <c r="D168" s="13" t="s">
        <v>5514</v>
      </c>
    </row>
    <row r="169" spans="1:4">
      <c r="A169" s="158" t="s">
        <v>1384</v>
      </c>
      <c r="B169" s="13" t="s">
        <v>5696</v>
      </c>
      <c r="C169" s="11" t="s">
        <v>1177</v>
      </c>
      <c r="D169" s="13" t="s">
        <v>5514</v>
      </c>
    </row>
    <row r="170" spans="1:4">
      <c r="A170" s="158" t="s">
        <v>1395</v>
      </c>
      <c r="B170" s="13" t="s">
        <v>5697</v>
      </c>
      <c r="C170" s="11" t="s">
        <v>1177</v>
      </c>
      <c r="D170" s="13" t="s">
        <v>5514</v>
      </c>
    </row>
    <row r="171" spans="1:4">
      <c r="A171" s="158" t="s">
        <v>1304</v>
      </c>
      <c r="B171" s="13" t="s">
        <v>5698</v>
      </c>
      <c r="C171" s="11" t="s">
        <v>1221</v>
      </c>
      <c r="D171" s="13" t="s">
        <v>5514</v>
      </c>
    </row>
    <row r="172" spans="1:4">
      <c r="A172" s="158" t="s">
        <v>1217</v>
      </c>
      <c r="B172" s="13" t="s">
        <v>5699</v>
      </c>
      <c r="C172" s="13" t="s">
        <v>1151</v>
      </c>
      <c r="D172" s="13" t="s">
        <v>5514</v>
      </c>
    </row>
    <row r="173" spans="1:4">
      <c r="A173" s="158" t="s">
        <v>1226</v>
      </c>
      <c r="B173" s="13" t="s">
        <v>5700</v>
      </c>
      <c r="C173" s="13" t="s">
        <v>1151</v>
      </c>
      <c r="D173" s="13" t="s">
        <v>5514</v>
      </c>
    </row>
    <row r="174" spans="1:4">
      <c r="A174" s="158" t="s">
        <v>1417</v>
      </c>
      <c r="B174" s="13" t="s">
        <v>5701</v>
      </c>
      <c r="C174" s="11" t="s">
        <v>1151</v>
      </c>
      <c r="D174" s="13" t="s">
        <v>5514</v>
      </c>
    </row>
    <row r="175" spans="1:4">
      <c r="A175" s="158" t="s">
        <v>1192</v>
      </c>
      <c r="B175" s="13" t="s">
        <v>5703</v>
      </c>
      <c r="C175" s="11" t="s">
        <v>1159</v>
      </c>
      <c r="D175" s="13" t="s">
        <v>5514</v>
      </c>
    </row>
    <row r="176" spans="1:4">
      <c r="A176" s="158" t="s">
        <v>1191</v>
      </c>
      <c r="B176" s="13" t="s">
        <v>5704</v>
      </c>
      <c r="C176" s="11" t="s">
        <v>1149</v>
      </c>
      <c r="D176" s="13" t="s">
        <v>5514</v>
      </c>
    </row>
    <row r="177" spans="1:4">
      <c r="A177" s="158" t="s">
        <v>1193</v>
      </c>
      <c r="B177" s="13" t="s">
        <v>5705</v>
      </c>
      <c r="C177" s="11" t="s">
        <v>1149</v>
      </c>
      <c r="D177" s="13" t="s">
        <v>5514</v>
      </c>
    </row>
    <row r="178" spans="1:4">
      <c r="A178" s="158" t="s">
        <v>1194</v>
      </c>
      <c r="B178" s="13" t="s">
        <v>5706</v>
      </c>
      <c r="C178" s="11" t="s">
        <v>1149</v>
      </c>
      <c r="D178" s="13" t="s">
        <v>5514</v>
      </c>
    </row>
    <row r="179" spans="1:4">
      <c r="A179" s="158" t="s">
        <v>1380</v>
      </c>
      <c r="B179" s="13" t="s">
        <v>5707</v>
      </c>
      <c r="C179" s="11" t="s">
        <v>1381</v>
      </c>
      <c r="D179" s="13" t="s">
        <v>5514</v>
      </c>
    </row>
    <row r="180" spans="1:4">
      <c r="A180" s="158" t="s">
        <v>1396</v>
      </c>
      <c r="B180" s="13" t="s">
        <v>5708</v>
      </c>
      <c r="C180" s="11" t="s">
        <v>1381</v>
      </c>
      <c r="D180" s="13" t="s">
        <v>5514</v>
      </c>
    </row>
    <row r="181" spans="1:4">
      <c r="A181" s="158" t="s">
        <v>5521</v>
      </c>
      <c r="B181" s="13" t="s">
        <v>5709</v>
      </c>
      <c r="C181" s="11" t="s">
        <v>1236</v>
      </c>
      <c r="D181" s="13" t="s">
        <v>5514</v>
      </c>
    </row>
    <row r="182" spans="1:4">
      <c r="A182" s="158" t="s">
        <v>5522</v>
      </c>
      <c r="B182" s="13" t="s">
        <v>5710</v>
      </c>
      <c r="C182" s="11" t="s">
        <v>1236</v>
      </c>
      <c r="D182" s="13" t="s">
        <v>5514</v>
      </c>
    </row>
    <row r="183" spans="1:4">
      <c r="A183" s="158" t="s">
        <v>5513</v>
      </c>
      <c r="B183" s="13" t="s">
        <v>5711</v>
      </c>
      <c r="C183" s="11" t="s">
        <v>1219</v>
      </c>
      <c r="D183" s="13" t="s">
        <v>5514</v>
      </c>
    </row>
    <row r="184" spans="1:4">
      <c r="A184" s="158" t="s">
        <v>1311</v>
      </c>
      <c r="B184" s="13" t="s">
        <v>5712</v>
      </c>
      <c r="C184" s="11" t="s">
        <v>1166</v>
      </c>
      <c r="D184" s="13" t="s">
        <v>5514</v>
      </c>
    </row>
    <row r="185" spans="1:4">
      <c r="A185" s="158" t="s">
        <v>1313</v>
      </c>
      <c r="B185" s="13" t="s">
        <v>5713</v>
      </c>
      <c r="C185" s="11" t="s">
        <v>1314</v>
      </c>
      <c r="D185" s="13" t="s">
        <v>5514</v>
      </c>
    </row>
    <row r="186" spans="1:4">
      <c r="A186" s="158" t="s">
        <v>1195</v>
      </c>
      <c r="B186" s="13" t="s">
        <v>5714</v>
      </c>
      <c r="C186" s="11" t="s">
        <v>1155</v>
      </c>
      <c r="D186" s="13" t="s">
        <v>5514</v>
      </c>
    </row>
    <row r="187" spans="1:4">
      <c r="A187" s="158" t="s">
        <v>1330</v>
      </c>
      <c r="B187" s="13" t="s">
        <v>5715</v>
      </c>
      <c r="C187" s="11" t="s">
        <v>1159</v>
      </c>
      <c r="D187" s="13" t="s">
        <v>5514</v>
      </c>
    </row>
    <row r="188" spans="1:4">
      <c r="A188" s="158" t="s">
        <v>1203</v>
      </c>
      <c r="B188" s="13" t="s">
        <v>5716</v>
      </c>
      <c r="C188" s="11" t="s">
        <v>1166</v>
      </c>
      <c r="D188" s="13" t="s">
        <v>5514</v>
      </c>
    </row>
    <row r="189" spans="1:4">
      <c r="A189" s="158" t="s">
        <v>1336</v>
      </c>
      <c r="B189" s="13" t="s">
        <v>5717</v>
      </c>
      <c r="C189" s="11" t="s">
        <v>1258</v>
      </c>
      <c r="D189" s="13" t="s">
        <v>5514</v>
      </c>
    </row>
    <row r="190" spans="1:4">
      <c r="A190" s="158" t="s">
        <v>1387</v>
      </c>
      <c r="B190" s="13" t="s">
        <v>5718</v>
      </c>
      <c r="C190" s="11" t="s">
        <v>1149</v>
      </c>
      <c r="D190" s="13" t="s">
        <v>5514</v>
      </c>
    </row>
    <row r="191" spans="1:4">
      <c r="A191" s="158" t="s">
        <v>1196</v>
      </c>
      <c r="B191" s="13" t="s">
        <v>5702</v>
      </c>
      <c r="C191" s="11" t="s">
        <v>1166</v>
      </c>
      <c r="D191" s="13" t="s">
        <v>5514</v>
      </c>
    </row>
    <row r="192" spans="1:4">
      <c r="A192" s="158" t="s">
        <v>1202</v>
      </c>
      <c r="B192" s="13" t="s">
        <v>5719</v>
      </c>
      <c r="C192" s="13" t="s">
        <v>1166</v>
      </c>
      <c r="D192" s="13" t="s">
        <v>5514</v>
      </c>
    </row>
    <row r="193" spans="1:4">
      <c r="A193" s="158" t="s">
        <v>1204</v>
      </c>
      <c r="B193" s="13" t="s">
        <v>5720</v>
      </c>
      <c r="C193" s="13" t="s">
        <v>1166</v>
      </c>
      <c r="D193" s="13" t="s">
        <v>5514</v>
      </c>
    </row>
    <row r="194" spans="1:4">
      <c r="A194" s="158" t="s">
        <v>1198</v>
      </c>
      <c r="B194" s="13" t="s">
        <v>5721</v>
      </c>
      <c r="C194" s="13" t="s">
        <v>1166</v>
      </c>
      <c r="D194" s="13" t="s">
        <v>5514</v>
      </c>
    </row>
    <row r="195" spans="1:4">
      <c r="A195" s="158" t="s">
        <v>1199</v>
      </c>
      <c r="B195" s="13" t="s">
        <v>5722</v>
      </c>
      <c r="C195" s="13" t="s">
        <v>1149</v>
      </c>
      <c r="D195" s="13" t="s">
        <v>5514</v>
      </c>
    </row>
    <row r="196" spans="1:4">
      <c r="A196" s="158" t="s">
        <v>1200</v>
      </c>
      <c r="B196" s="13" t="s">
        <v>5723</v>
      </c>
      <c r="C196" s="13" t="s">
        <v>1149</v>
      </c>
      <c r="D196" s="13" t="s">
        <v>5514</v>
      </c>
    </row>
    <row r="197" spans="1:4">
      <c r="A197" s="158" t="s">
        <v>1201</v>
      </c>
      <c r="B197" s="13" t="s">
        <v>5724</v>
      </c>
      <c r="C197" s="13" t="s">
        <v>1149</v>
      </c>
      <c r="D197" s="13" t="s">
        <v>5514</v>
      </c>
    </row>
    <row r="198" spans="1:4">
      <c r="A198" s="158" t="s">
        <v>1285</v>
      </c>
      <c r="B198" s="13" t="s">
        <v>5725</v>
      </c>
      <c r="C198" s="13" t="s">
        <v>1149</v>
      </c>
      <c r="D198" s="13" t="s">
        <v>5514</v>
      </c>
    </row>
    <row r="199" spans="1:4">
      <c r="A199" s="158" t="s">
        <v>5520</v>
      </c>
      <c r="B199" s="13" t="s">
        <v>5726</v>
      </c>
      <c r="C199" s="13" t="s">
        <v>1280</v>
      </c>
      <c r="D199" s="13" t="s">
        <v>5514</v>
      </c>
    </row>
    <row r="200" spans="1:4">
      <c r="A200" s="158" t="s">
        <v>1273</v>
      </c>
      <c r="B200" s="13" t="s">
        <v>5727</v>
      </c>
      <c r="C200" s="11" t="s">
        <v>1171</v>
      </c>
      <c r="D200" s="13" t="s">
        <v>5514</v>
      </c>
    </row>
    <row r="201" spans="1:4">
      <c r="A201" s="158" t="s">
        <v>1267</v>
      </c>
      <c r="B201" s="13" t="s">
        <v>5728</v>
      </c>
      <c r="C201" s="11" t="s">
        <v>1268</v>
      </c>
      <c r="D201" s="13" t="s">
        <v>5514</v>
      </c>
    </row>
    <row r="202" spans="1:4">
      <c r="A202" s="158" t="s">
        <v>1388</v>
      </c>
      <c r="B202" s="13" t="s">
        <v>5729</v>
      </c>
      <c r="C202" s="11" t="s">
        <v>1225</v>
      </c>
      <c r="D202" s="13" t="s">
        <v>5514</v>
      </c>
    </row>
    <row r="203" spans="1:4">
      <c r="A203" s="158" t="s">
        <v>1389</v>
      </c>
      <c r="B203" s="13" t="s">
        <v>1390</v>
      </c>
      <c r="C203" s="11" t="s">
        <v>1174</v>
      </c>
      <c r="D203" s="13" t="s">
        <v>5514</v>
      </c>
    </row>
    <row r="204" spans="1:4">
      <c r="A204" s="158" t="s">
        <v>1391</v>
      </c>
      <c r="B204" s="13" t="s">
        <v>5730</v>
      </c>
      <c r="C204" s="11" t="s">
        <v>1177</v>
      </c>
      <c r="D204" s="13" t="s">
        <v>5514</v>
      </c>
    </row>
    <row r="205" spans="1:4">
      <c r="A205" s="158" t="s">
        <v>1392</v>
      </c>
      <c r="B205" s="13" t="s">
        <v>1393</v>
      </c>
      <c r="C205" s="11" t="s">
        <v>1221</v>
      </c>
      <c r="D205" s="13" t="s">
        <v>5514</v>
      </c>
    </row>
    <row r="206" spans="1:4">
      <c r="A206" s="158" t="s">
        <v>1398</v>
      </c>
      <c r="B206" s="13" t="s">
        <v>1399</v>
      </c>
      <c r="C206" s="11" t="s">
        <v>1400</v>
      </c>
      <c r="D206" s="13" t="s">
        <v>5514</v>
      </c>
    </row>
    <row r="207" spans="1:4">
      <c r="A207" s="158" t="s">
        <v>1401</v>
      </c>
      <c r="B207" s="13" t="s">
        <v>1402</v>
      </c>
      <c r="C207" s="11" t="s">
        <v>1400</v>
      </c>
      <c r="D207" s="13" t="s">
        <v>5514</v>
      </c>
    </row>
    <row r="208" spans="1:4">
      <c r="A208" s="158" t="s">
        <v>1403</v>
      </c>
      <c r="B208" s="13" t="s">
        <v>1404</v>
      </c>
      <c r="C208" s="11" t="s">
        <v>1400</v>
      </c>
      <c r="D208" s="13" t="s">
        <v>5514</v>
      </c>
    </row>
    <row r="209" spans="1:4">
      <c r="A209" s="14" t="s">
        <v>1405</v>
      </c>
      <c r="B209" s="14" t="s">
        <v>1406</v>
      </c>
      <c r="C209" s="14" t="s">
        <v>1400</v>
      </c>
      <c r="D209" s="13" t="s">
        <v>5514</v>
      </c>
    </row>
    <row r="210" spans="1:4">
      <c r="A210" s="14" t="s">
        <v>1407</v>
      </c>
      <c r="B210" s="14" t="s">
        <v>1408</v>
      </c>
      <c r="C210" s="14" t="s">
        <v>1400</v>
      </c>
      <c r="D210" s="13" t="s">
        <v>5514</v>
      </c>
    </row>
    <row r="211" spans="1:4">
      <c r="A211" s="158" t="s">
        <v>1409</v>
      </c>
      <c r="B211" s="13" t="s">
        <v>1410</v>
      </c>
      <c r="C211" s="13" t="s">
        <v>1400</v>
      </c>
      <c r="D211" s="13" t="s">
        <v>5514</v>
      </c>
    </row>
    <row r="212" spans="1:4">
      <c r="A212" s="158" t="s">
        <v>1411</v>
      </c>
      <c r="B212" s="13" t="s">
        <v>1412</v>
      </c>
      <c r="C212" s="13" t="s">
        <v>1400</v>
      </c>
      <c r="D212" s="13" t="s">
        <v>5514</v>
      </c>
    </row>
    <row r="213" spans="1:4">
      <c r="A213" s="158" t="s">
        <v>1413</v>
      </c>
      <c r="B213" s="13" t="s">
        <v>1414</v>
      </c>
      <c r="C213" s="13" t="s">
        <v>1400</v>
      </c>
      <c r="D213" s="13" t="s">
        <v>5514</v>
      </c>
    </row>
    <row r="214" spans="1:4">
      <c r="A214" s="158" t="s">
        <v>1415</v>
      </c>
      <c r="B214" s="13" t="s">
        <v>1416</v>
      </c>
      <c r="C214" s="13" t="s">
        <v>1142</v>
      </c>
      <c r="D214" s="13" t="s">
        <v>5514</v>
      </c>
    </row>
    <row r="215" spans="1:4">
      <c r="A215" s="158" t="s">
        <v>1424</v>
      </c>
      <c r="B215" s="13" t="s">
        <v>5731</v>
      </c>
      <c r="C215" s="13" t="s">
        <v>1155</v>
      </c>
      <c r="D215" s="13" t="s">
        <v>5514</v>
      </c>
    </row>
    <row r="216" spans="1:4">
      <c r="A216" s="158" t="s">
        <v>1425</v>
      </c>
      <c r="B216" s="13" t="s">
        <v>5732</v>
      </c>
      <c r="C216" s="13" t="s">
        <v>1149</v>
      </c>
      <c r="D216" s="13" t="s">
        <v>5514</v>
      </c>
    </row>
    <row r="217" spans="1:4">
      <c r="A217" s="158" t="s">
        <v>1426</v>
      </c>
      <c r="B217" s="13" t="s">
        <v>5733</v>
      </c>
      <c r="C217" s="13" t="s">
        <v>1241</v>
      </c>
      <c r="D217" s="13" t="s">
        <v>5514</v>
      </c>
    </row>
    <row r="218" spans="1:4">
      <c r="A218" s="158" t="s">
        <v>1429</v>
      </c>
      <c r="B218" s="13" t="s">
        <v>1430</v>
      </c>
      <c r="C218" s="13" t="s">
        <v>5678</v>
      </c>
      <c r="D218" s="13" t="s">
        <v>5514</v>
      </c>
    </row>
    <row r="219" spans="1:4">
      <c r="A219" s="158" t="s">
        <v>1427</v>
      </c>
      <c r="B219" s="13" t="s">
        <v>1428</v>
      </c>
      <c r="C219" s="13" t="s">
        <v>5678</v>
      </c>
      <c r="D219" s="13" t="s">
        <v>5514</v>
      </c>
    </row>
    <row r="221" spans="1:4" ht="15.75">
      <c r="A221" s="19" t="s">
        <v>12</v>
      </c>
      <c r="B221" s="20"/>
      <c r="C221" s="20"/>
      <c r="D221" s="21"/>
    </row>
    <row r="222" spans="1:4">
      <c r="A222" s="142" t="s">
        <v>5757</v>
      </c>
      <c r="B222" s="143"/>
      <c r="C222" s="143"/>
      <c r="D222" s="144"/>
    </row>
    <row r="223" spans="1:4">
      <c r="A223" s="145"/>
      <c r="B223" s="146"/>
      <c r="C223" s="146"/>
      <c r="D223" s="147"/>
    </row>
    <row r="225" ht="14.25" customHeight="1"/>
  </sheetData>
  <autoFilter ref="A1:D1" xr:uid="{00000000-0009-0000-0000-000006000000}"/>
  <sortState ref="A2:C205">
    <sortCondition ref="B2:B205"/>
  </sortState>
  <mergeCells count="2">
    <mergeCell ref="A222:D222"/>
    <mergeCell ref="A223:D223"/>
  </mergeCells>
  <printOptions horizontalCentered="1"/>
  <pageMargins left="0.19685039370078741" right="0.19685039370078741" top="0.39370078740157483" bottom="0.39370078740157483" header="0.19685039370078741" footer="0.19685039370078741"/>
  <pageSetup paperSize="9" scale="38" fitToHeight="0" orientation="portrait" r:id="rId1"/>
  <headerFooter>
    <oddFooter>&amp;LReference DCB2212&amp;CNHS England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11"/>
  <sheetViews>
    <sheetView zoomScale="90" zoomScaleNormal="90" workbookViewId="0"/>
  </sheetViews>
  <sheetFormatPr defaultColWidth="9.140625" defaultRowHeight="14.25"/>
  <cols>
    <col min="1" max="1" width="27.7109375" style="1" customWidth="1"/>
    <col min="2" max="2" width="120.7109375" style="1" customWidth="1"/>
    <col min="3" max="16384" width="9.140625" style="1"/>
  </cols>
  <sheetData>
    <row r="1" spans="1:2" ht="63" customHeight="1">
      <c r="A1" s="7" t="s">
        <v>5484</v>
      </c>
      <c r="B1" s="7" t="s">
        <v>5485</v>
      </c>
    </row>
    <row r="2" spans="1:2">
      <c r="A2" s="136" t="s">
        <v>170</v>
      </c>
      <c r="B2" s="11" t="s">
        <v>173</v>
      </c>
    </row>
    <row r="3" spans="1:2">
      <c r="A3" s="136">
        <v>20</v>
      </c>
      <c r="B3" s="11" t="s">
        <v>174</v>
      </c>
    </row>
    <row r="4" spans="1:2">
      <c r="A4" s="136">
        <v>30</v>
      </c>
      <c r="B4" s="11" t="s">
        <v>175</v>
      </c>
    </row>
    <row r="5" spans="1:2">
      <c r="A5" s="136">
        <v>40</v>
      </c>
      <c r="B5" s="11" t="s">
        <v>176</v>
      </c>
    </row>
    <row r="6" spans="1:2">
      <c r="A6" s="136">
        <v>50</v>
      </c>
      <c r="B6" s="11" t="s">
        <v>177</v>
      </c>
    </row>
    <row r="7" spans="1:2">
      <c r="A7" s="136" t="s">
        <v>171</v>
      </c>
      <c r="B7" s="11" t="s">
        <v>172</v>
      </c>
    </row>
    <row r="9" spans="1:2" ht="15.75">
      <c r="A9" s="19" t="s">
        <v>12</v>
      </c>
      <c r="B9" s="21"/>
    </row>
    <row r="10" spans="1:2">
      <c r="A10" s="148"/>
      <c r="B10" s="149"/>
    </row>
    <row r="11" spans="1:2">
      <c r="A11" s="140"/>
      <c r="B11" s="141"/>
    </row>
  </sheetData>
  <autoFilter ref="A1:B1" xr:uid="{00000000-0009-0000-0000-000007000000}"/>
  <mergeCells count="2">
    <mergeCell ref="A10:B10"/>
    <mergeCell ref="A11:B11"/>
  </mergeCells>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DCB2212&amp;CNHS England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72"/>
  <sheetViews>
    <sheetView zoomScale="90" zoomScaleNormal="90" workbookViewId="0"/>
  </sheetViews>
  <sheetFormatPr defaultColWidth="9.140625" defaultRowHeight="14.25"/>
  <cols>
    <col min="1" max="1" width="27.7109375" style="1" customWidth="1"/>
    <col min="2" max="2" width="120.7109375" style="1" customWidth="1"/>
    <col min="3" max="16384" width="9.140625" style="1"/>
  </cols>
  <sheetData>
    <row r="1" spans="1:2" ht="63" customHeight="1">
      <c r="A1" s="7" t="s">
        <v>5989</v>
      </c>
      <c r="B1" s="7" t="s">
        <v>5990</v>
      </c>
    </row>
    <row r="2" spans="1:2">
      <c r="A2" s="159" t="s">
        <v>5195</v>
      </c>
      <c r="B2" s="13" t="s">
        <v>4964</v>
      </c>
    </row>
    <row r="3" spans="1:2">
      <c r="A3" s="159" t="s">
        <v>5249</v>
      </c>
      <c r="B3" s="13" t="s">
        <v>5190</v>
      </c>
    </row>
    <row r="4" spans="1:2">
      <c r="A4" s="159" t="s">
        <v>5196</v>
      </c>
      <c r="B4" s="13" t="s">
        <v>5179</v>
      </c>
    </row>
    <row r="5" spans="1:2">
      <c r="A5" s="159" t="s">
        <v>5197</v>
      </c>
      <c r="B5" s="13" t="s">
        <v>4965</v>
      </c>
    </row>
    <row r="6" spans="1:2">
      <c r="A6" s="159" t="s">
        <v>5198</v>
      </c>
      <c r="B6" s="13" t="s">
        <v>4966</v>
      </c>
    </row>
    <row r="7" spans="1:2">
      <c r="A7" s="159" t="s">
        <v>5199</v>
      </c>
      <c r="B7" s="13" t="s">
        <v>4967</v>
      </c>
    </row>
    <row r="8" spans="1:2">
      <c r="A8" s="159" t="s">
        <v>5200</v>
      </c>
      <c r="B8" s="13" t="s">
        <v>5180</v>
      </c>
    </row>
    <row r="9" spans="1:2">
      <c r="A9" s="159" t="s">
        <v>5201</v>
      </c>
      <c r="B9" s="13" t="s">
        <v>4968</v>
      </c>
    </row>
    <row r="10" spans="1:2">
      <c r="A10" s="159" t="s">
        <v>5254</v>
      </c>
      <c r="B10" s="13" t="s">
        <v>4969</v>
      </c>
    </row>
    <row r="11" spans="1:2">
      <c r="A11" s="159" t="s">
        <v>5202</v>
      </c>
      <c r="B11" s="13" t="s">
        <v>5181</v>
      </c>
    </row>
    <row r="12" spans="1:2">
      <c r="A12" s="159" t="s">
        <v>5203</v>
      </c>
      <c r="B12" s="13" t="s">
        <v>5182</v>
      </c>
    </row>
    <row r="13" spans="1:2">
      <c r="A13" s="159" t="s">
        <v>5204</v>
      </c>
      <c r="B13" s="13" t="s">
        <v>4970</v>
      </c>
    </row>
    <row r="14" spans="1:2">
      <c r="A14" s="159" t="s">
        <v>5205</v>
      </c>
      <c r="B14" s="13" t="s">
        <v>4971</v>
      </c>
    </row>
    <row r="15" spans="1:2">
      <c r="A15" s="159" t="s">
        <v>5206</v>
      </c>
      <c r="B15" s="13" t="s">
        <v>4972</v>
      </c>
    </row>
    <row r="16" spans="1:2">
      <c r="A16" s="159" t="s">
        <v>5252</v>
      </c>
      <c r="B16" s="13" t="s">
        <v>4973</v>
      </c>
    </row>
    <row r="17" spans="1:2">
      <c r="A17" s="159" t="s">
        <v>5207</v>
      </c>
      <c r="B17" s="13" t="s">
        <v>5183</v>
      </c>
    </row>
    <row r="18" spans="1:2">
      <c r="A18" s="159" t="s">
        <v>5208</v>
      </c>
      <c r="B18" s="13" t="s">
        <v>4974</v>
      </c>
    </row>
    <row r="19" spans="1:2">
      <c r="A19" s="159" t="s">
        <v>5209</v>
      </c>
      <c r="B19" s="13" t="s">
        <v>4975</v>
      </c>
    </row>
    <row r="20" spans="1:2">
      <c r="A20" s="159" t="s">
        <v>5210</v>
      </c>
      <c r="B20" s="13" t="s">
        <v>4976</v>
      </c>
    </row>
    <row r="21" spans="1:2">
      <c r="A21" s="159" t="s">
        <v>5211</v>
      </c>
      <c r="B21" s="13" t="s">
        <v>4977</v>
      </c>
    </row>
    <row r="22" spans="1:2">
      <c r="A22" s="159" t="s">
        <v>5212</v>
      </c>
      <c r="B22" s="13" t="s">
        <v>5184</v>
      </c>
    </row>
    <row r="23" spans="1:2">
      <c r="A23" s="159" t="s">
        <v>5213</v>
      </c>
      <c r="B23" s="13" t="s">
        <v>4978</v>
      </c>
    </row>
    <row r="24" spans="1:2">
      <c r="A24" s="159" t="s">
        <v>5214</v>
      </c>
      <c r="B24" s="13" t="s">
        <v>4979</v>
      </c>
    </row>
    <row r="25" spans="1:2">
      <c r="A25" s="159" t="s">
        <v>5255</v>
      </c>
      <c r="B25" s="13" t="s">
        <v>4980</v>
      </c>
    </row>
    <row r="26" spans="1:2">
      <c r="A26" s="159" t="s">
        <v>5891</v>
      </c>
      <c r="B26" s="13" t="s">
        <v>4981</v>
      </c>
    </row>
    <row r="27" spans="1:2">
      <c r="A27" s="159" t="s">
        <v>5215</v>
      </c>
      <c r="B27" s="13" t="s">
        <v>4982</v>
      </c>
    </row>
    <row r="28" spans="1:2">
      <c r="A28" s="159" t="s">
        <v>5216</v>
      </c>
      <c r="B28" s="13" t="s">
        <v>4983</v>
      </c>
    </row>
    <row r="29" spans="1:2">
      <c r="A29" s="159" t="s">
        <v>5217</v>
      </c>
      <c r="B29" s="13" t="s">
        <v>4984</v>
      </c>
    </row>
    <row r="30" spans="1:2">
      <c r="A30" s="159" t="s">
        <v>5256</v>
      </c>
      <c r="B30" s="13" t="s">
        <v>4985</v>
      </c>
    </row>
    <row r="31" spans="1:2">
      <c r="A31" s="159" t="s">
        <v>5218</v>
      </c>
      <c r="B31" s="13" t="s">
        <v>4986</v>
      </c>
    </row>
    <row r="32" spans="1:2">
      <c r="A32" s="159" t="s">
        <v>5219</v>
      </c>
      <c r="B32" s="13" t="s">
        <v>4987</v>
      </c>
    </row>
    <row r="33" spans="1:2">
      <c r="A33" s="159" t="s">
        <v>5220</v>
      </c>
      <c r="B33" s="13" t="s">
        <v>4988</v>
      </c>
    </row>
    <row r="34" spans="1:2">
      <c r="A34" s="159" t="s">
        <v>5221</v>
      </c>
      <c r="B34" s="13" t="s">
        <v>4989</v>
      </c>
    </row>
    <row r="35" spans="1:2">
      <c r="A35" s="159" t="s">
        <v>5222</v>
      </c>
      <c r="B35" s="13" t="s">
        <v>5185</v>
      </c>
    </row>
    <row r="36" spans="1:2">
      <c r="A36" s="159" t="s">
        <v>5223</v>
      </c>
      <c r="B36" s="13" t="s">
        <v>4990</v>
      </c>
    </row>
    <row r="37" spans="1:2">
      <c r="A37" s="159" t="s">
        <v>5224</v>
      </c>
      <c r="B37" s="13" t="s">
        <v>4991</v>
      </c>
    </row>
    <row r="38" spans="1:2">
      <c r="A38" s="159" t="s">
        <v>5225</v>
      </c>
      <c r="B38" s="13" t="s">
        <v>4992</v>
      </c>
    </row>
    <row r="39" spans="1:2">
      <c r="A39" s="159" t="s">
        <v>5226</v>
      </c>
      <c r="B39" s="13" t="s">
        <v>4993</v>
      </c>
    </row>
    <row r="40" spans="1:2">
      <c r="A40" s="159" t="s">
        <v>5227</v>
      </c>
      <c r="B40" s="13" t="s">
        <v>5186</v>
      </c>
    </row>
    <row r="41" spans="1:2">
      <c r="A41" s="159" t="s">
        <v>5228</v>
      </c>
      <c r="B41" s="13" t="s">
        <v>4994</v>
      </c>
    </row>
    <row r="42" spans="1:2">
      <c r="A42" s="159" t="s">
        <v>5229</v>
      </c>
      <c r="B42" s="13" t="s">
        <v>4995</v>
      </c>
    </row>
    <row r="43" spans="1:2">
      <c r="A43" s="159" t="s">
        <v>5250</v>
      </c>
      <c r="B43" s="13" t="s">
        <v>5191</v>
      </c>
    </row>
    <row r="44" spans="1:2">
      <c r="A44" s="159" t="s">
        <v>5230</v>
      </c>
      <c r="B44" s="13" t="s">
        <v>4996</v>
      </c>
    </row>
    <row r="45" spans="1:2">
      <c r="A45" s="159" t="s">
        <v>5231</v>
      </c>
      <c r="B45" s="13" t="s">
        <v>5187</v>
      </c>
    </row>
    <row r="46" spans="1:2">
      <c r="A46" s="159" t="s">
        <v>5257</v>
      </c>
      <c r="B46" s="13" t="s">
        <v>5194</v>
      </c>
    </row>
    <row r="47" spans="1:2">
      <c r="A47" s="159" t="s">
        <v>5232</v>
      </c>
      <c r="B47" s="13" t="s">
        <v>4997</v>
      </c>
    </row>
    <row r="48" spans="1:2">
      <c r="A48" s="159" t="s">
        <v>5233</v>
      </c>
      <c r="B48" s="13" t="s">
        <v>5188</v>
      </c>
    </row>
    <row r="49" spans="1:2">
      <c r="A49" s="159" t="s">
        <v>5233</v>
      </c>
      <c r="B49" s="13" t="s">
        <v>5188</v>
      </c>
    </row>
    <row r="50" spans="1:2">
      <c r="A50" s="159" t="s">
        <v>5251</v>
      </c>
      <c r="B50" s="13" t="s">
        <v>5192</v>
      </c>
    </row>
    <row r="51" spans="1:2">
      <c r="A51" s="159" t="s">
        <v>5253</v>
      </c>
      <c r="B51" s="13" t="s">
        <v>5193</v>
      </c>
    </row>
    <row r="52" spans="1:2">
      <c r="A52" s="159" t="s">
        <v>5234</v>
      </c>
      <c r="B52" s="13" t="s">
        <v>4998</v>
      </c>
    </row>
    <row r="53" spans="1:2">
      <c r="A53" s="159" t="s">
        <v>5235</v>
      </c>
      <c r="B53" s="13" t="s">
        <v>4999</v>
      </c>
    </row>
    <row r="54" spans="1:2">
      <c r="A54" s="159" t="s">
        <v>5236</v>
      </c>
      <c r="B54" s="13" t="s">
        <v>5000</v>
      </c>
    </row>
    <row r="55" spans="1:2">
      <c r="A55" s="159" t="s">
        <v>5237</v>
      </c>
      <c r="B55" s="13" t="s">
        <v>5001</v>
      </c>
    </row>
    <row r="56" spans="1:2">
      <c r="A56" s="159" t="s">
        <v>5238</v>
      </c>
      <c r="B56" s="13" t="s">
        <v>5002</v>
      </c>
    </row>
    <row r="57" spans="1:2">
      <c r="A57" s="159" t="s">
        <v>5239</v>
      </c>
      <c r="B57" s="13" t="s">
        <v>5003</v>
      </c>
    </row>
    <row r="58" spans="1:2">
      <c r="A58" s="159" t="s">
        <v>5240</v>
      </c>
      <c r="B58" s="13" t="s">
        <v>5004</v>
      </c>
    </row>
    <row r="59" spans="1:2">
      <c r="A59" s="159" t="s">
        <v>5241</v>
      </c>
      <c r="B59" s="13" t="s">
        <v>5005</v>
      </c>
    </row>
    <row r="60" spans="1:2">
      <c r="A60" s="159" t="s">
        <v>5242</v>
      </c>
      <c r="B60" s="13" t="s">
        <v>5006</v>
      </c>
    </row>
    <row r="61" spans="1:2">
      <c r="A61" s="159" t="s">
        <v>5243</v>
      </c>
      <c r="B61" s="13" t="s">
        <v>5007</v>
      </c>
    </row>
    <row r="62" spans="1:2">
      <c r="A62" s="159" t="s">
        <v>5244</v>
      </c>
      <c r="B62" s="13" t="s">
        <v>5008</v>
      </c>
    </row>
    <row r="63" spans="1:2">
      <c r="A63" s="159" t="s">
        <v>5245</v>
      </c>
      <c r="B63" s="13" t="s">
        <v>5189</v>
      </c>
    </row>
    <row r="64" spans="1:2">
      <c r="A64" s="159" t="s">
        <v>5246</v>
      </c>
      <c r="B64" s="13" t="s">
        <v>5009</v>
      </c>
    </row>
    <row r="65" spans="1:2">
      <c r="A65" s="159" t="s">
        <v>5247</v>
      </c>
      <c r="B65" s="13" t="s">
        <v>5010</v>
      </c>
    </row>
    <row r="66" spans="1:2">
      <c r="A66" s="159" t="s">
        <v>5248</v>
      </c>
      <c r="B66" s="13" t="s">
        <v>5011</v>
      </c>
    </row>
    <row r="68" spans="1:2" ht="15.75">
      <c r="A68" s="19" t="s">
        <v>12</v>
      </c>
      <c r="B68" s="21"/>
    </row>
    <row r="69" spans="1:2" ht="15" customHeight="1">
      <c r="A69" s="148" t="s">
        <v>5258</v>
      </c>
      <c r="B69" s="149"/>
    </row>
    <row r="70" spans="1:2">
      <c r="A70" s="150" t="s">
        <v>5527</v>
      </c>
      <c r="B70" s="151"/>
    </row>
    <row r="71" spans="1:2">
      <c r="A71" s="150" t="s">
        <v>5526</v>
      </c>
      <c r="B71" s="151"/>
    </row>
    <row r="72" spans="1:2">
      <c r="A72" s="140" t="s">
        <v>5528</v>
      </c>
      <c r="B72" s="141"/>
    </row>
  </sheetData>
  <autoFilter ref="A1:B66" xr:uid="{00000000-0009-0000-0000-000008000000}"/>
  <sortState ref="A2:B66">
    <sortCondition ref="B2:B66"/>
  </sortState>
  <mergeCells count="4">
    <mergeCell ref="A69:B69"/>
    <mergeCell ref="A70:B70"/>
    <mergeCell ref="A71:B71"/>
    <mergeCell ref="A72:B72"/>
  </mergeCells>
  <printOptions horizontalCentered="1"/>
  <pageMargins left="0.19685039370078741" right="0.19685039370078741" top="0.39370078740157483" bottom="0.39370078740157483" header="0.19685039370078741" footer="0.19685039370078741"/>
  <pageSetup paperSize="9" scale="67" fitToHeight="0" orientation="portrait" r:id="rId1"/>
  <headerFooter>
    <oddFooter>&amp;LReference DCB2212&amp;CNHS England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Cover</vt:lpstr>
      <vt:lpstr>Specification</vt:lpstr>
      <vt:lpstr>Specification for RS</vt:lpstr>
      <vt:lpstr>Taxonomy</vt:lpstr>
      <vt:lpstr>Chemotherapy Drugs Taxonomy</vt:lpstr>
      <vt:lpstr>Commissioned Service Cat Code</vt:lpstr>
      <vt:lpstr>Specialised Service Code</vt:lpstr>
      <vt:lpstr>DM+D Taxonomy Code</vt:lpstr>
      <vt:lpstr>Route Of Administation</vt:lpstr>
      <vt:lpstr>Unit of Measurement</vt:lpstr>
      <vt:lpstr>Dispensing Route</vt:lpstr>
      <vt:lpstr>Point of Delivery Code</vt:lpstr>
      <vt:lpstr>Examples</vt:lpstr>
      <vt:lpstr>Version</vt:lpstr>
      <vt:lpstr>'Chemotherapy Drugs Taxonomy'!Print_Area</vt:lpstr>
      <vt:lpstr>'Commissioned Service Cat Code'!Print_Area</vt:lpstr>
      <vt:lpstr>'Dispensing Route'!Print_Area</vt:lpstr>
      <vt:lpstr>'DM+D Taxonomy Code'!Print_Area</vt:lpstr>
      <vt:lpstr>'Point of Delivery Code'!Print_Area</vt:lpstr>
      <vt:lpstr>'Route Of Administation'!Print_Area</vt:lpstr>
      <vt:lpstr>'Specialised Service Code'!Print_Area</vt:lpstr>
      <vt:lpstr>Specification!Print_Area</vt:lpstr>
      <vt:lpstr>'Specification for RS'!Print_Area</vt:lpstr>
      <vt:lpstr>Taxonomy!Print_Area</vt:lpstr>
      <vt:lpstr>'Unit of Measurement'!Print_Area</vt:lpstr>
      <vt:lpstr>Version!Print_Area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Brent</dc:creator>
  <cp:lastModifiedBy>Martin Hart</cp:lastModifiedBy>
  <cp:lastPrinted>2019-04-18T07:55:17Z</cp:lastPrinted>
  <dcterms:created xsi:type="dcterms:W3CDTF">2014-07-22T13:56:49Z</dcterms:created>
  <dcterms:modified xsi:type="dcterms:W3CDTF">2019-05-10T06:43:08Z</dcterms:modified>
</cp:coreProperties>
</file>