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 drafts (for review)\"/>
    </mc:Choice>
  </mc:AlternateContent>
  <bookViews>
    <workbookView xWindow="2985" yWindow="-105" windowWidth="20100" windowHeight="13110"/>
  </bookViews>
  <sheets>
    <sheet name="Notes" sheetId="10" r:id="rId1"/>
    <sheet name="Stata code" sheetId="12" r:id="rId2"/>
    <sheet name="CCG level EACA index" sheetId="11" r:id="rId3"/>
  </sheets>
  <externalReferences>
    <externalReference r:id="rId4"/>
    <externalReference r:id="rId5"/>
    <externalReference r:id="rId6"/>
  </externalReferences>
  <definedNames>
    <definedName name="___INDEX_SHEET___ASAP_Utilities" localSheetId="1">#REF!</definedName>
    <definedName name="___INDEX_SHEET___ASAP_Utilities">#REF!</definedName>
    <definedName name="_ADS2010">[1]ADS2010_Map!$G$7:$G$388</definedName>
    <definedName name="Allocations_2">'[2]Master File'!$C$7:$AC$264</definedName>
    <definedName name="female" localSheetId="0">#REF!</definedName>
    <definedName name="female" localSheetId="1">#REF!</definedName>
    <definedName name="female">#REF!</definedName>
    <definedName name="femaleimprove" localSheetId="1">#REF!</definedName>
    <definedName name="femaleimprove">#REF!</definedName>
    <definedName name="Females" localSheetId="1">#REF!</definedName>
    <definedName name="Females">#REF!</definedName>
    <definedName name="femaletab">#REF!</definedName>
    <definedName name="fn">[3]Intro!$B$1</definedName>
    <definedName name="HRG_Codes" localSheetId="0">#REF!</definedName>
    <definedName name="HRG_Codes" localSheetId="1">#REF!</definedName>
    <definedName name="HRG_Codes">#REF!</definedName>
    <definedName name="ICD_Codes" localSheetId="1">#REF!</definedName>
    <definedName name="ICD_Codes">#REF!</definedName>
    <definedName name="male" localSheetId="1">#REF!</definedName>
    <definedName name="male">#REF!</definedName>
    <definedName name="maleimprove">#REF!</definedName>
    <definedName name="maletab">#REF!</definedName>
    <definedName name="OP_PERSONS">#REF!</definedName>
    <definedName name="OPCS_Codes">#REF!</definedName>
    <definedName name="Persons">#REF!</definedName>
    <definedName name="_xlnm.Print_Area" localSheetId="0">Notes!$A$1:$H$34</definedName>
  </definedNames>
  <calcPr calcId="171027"/>
</workbook>
</file>

<file path=xl/calcChain.xml><?xml version="1.0" encoding="utf-8"?>
<calcChain xmlns="http://schemas.openxmlformats.org/spreadsheetml/2006/main">
  <c r="H2" i="11" l="1"/>
  <c r="I2" i="11" l="1"/>
  <c r="D2" i="11" l="1"/>
  <c r="E2" i="11"/>
  <c r="F2" i="11"/>
  <c r="G2" i="11"/>
  <c r="C2" i="11"/>
</calcChain>
</file>

<file path=xl/sharedStrings.xml><?xml version="1.0" encoding="utf-8"?>
<sst xmlns="http://schemas.openxmlformats.org/spreadsheetml/2006/main" count="531" uniqueCount="506">
  <si>
    <t>01C</t>
  </si>
  <si>
    <t>NHS Eastern Cheshire CCG</t>
  </si>
  <si>
    <t>01R</t>
  </si>
  <si>
    <t>NHS South Cheshire CCG</t>
  </si>
  <si>
    <t>02D</t>
  </si>
  <si>
    <t>NHS Vale Royal CCG</t>
  </si>
  <si>
    <t>02E</t>
  </si>
  <si>
    <t>NHS Warrington CCG</t>
  </si>
  <si>
    <t>02F</t>
  </si>
  <si>
    <t>NHS West Cheshire CCG</t>
  </si>
  <si>
    <t>12F</t>
  </si>
  <si>
    <t>NHS Wirral CCG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</si>
  <si>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</si>
  <si>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</si>
  <si>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</si>
  <si>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</si>
  <si>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</si>
  <si>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</si>
  <si>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</si>
  <si>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00M</t>
  </si>
  <si>
    <t>NHS South Tees CCG</t>
  </si>
  <si>
    <t>00T</t>
  </si>
  <si>
    <t>NHS Bolton CCG</t>
  </si>
  <si>
    <t>00V</t>
  </si>
  <si>
    <t>NHS Bury CCG</t>
  </si>
  <si>
    <t>00Y</t>
  </si>
  <si>
    <t>NHS Oldham CCG</t>
  </si>
  <si>
    <t>01D</t>
  </si>
  <si>
    <t>NHS Heywood, Middleton and Rochdale CCG</t>
  </si>
  <si>
    <t>01G</t>
  </si>
  <si>
    <t>NHS Salford CCG</t>
  </si>
  <si>
    <t>01W</t>
  </si>
  <si>
    <t>NHS Stockport CCG</t>
  </si>
  <si>
    <t>01Y</t>
  </si>
  <si>
    <t>NHS Tameside and Glossop CCG</t>
  </si>
  <si>
    <t>02A</t>
  </si>
  <si>
    <t>NHS Trafford CCG</t>
  </si>
  <si>
    <t>02H</t>
  </si>
  <si>
    <t>NHS Wigan Borough CCG</t>
  </si>
  <si>
    <t>00Q</t>
  </si>
  <si>
    <t>00R</t>
  </si>
  <si>
    <t>NHS Blackpool CCG</t>
  </si>
  <si>
    <t>00X</t>
  </si>
  <si>
    <t>NHS Chorley and South Ribble CCG</t>
  </si>
  <si>
    <t>01A</t>
  </si>
  <si>
    <t>NHS East Lancashire CCG</t>
  </si>
  <si>
    <t>01E</t>
  </si>
  <si>
    <t>NHS Greater Preston CCG</t>
  </si>
  <si>
    <t>01K</t>
  </si>
  <si>
    <t>02G</t>
  </si>
  <si>
    <t>NHS West Lancashire CCG</t>
  </si>
  <si>
    <t>02M</t>
  </si>
  <si>
    <t>NHS Fylde and Wyre CCG</t>
  </si>
  <si>
    <t>01F</t>
  </si>
  <si>
    <t>NHS Halton CCG</t>
  </si>
  <si>
    <t>01J</t>
  </si>
  <si>
    <t>NHS Knowsley CCG</t>
  </si>
  <si>
    <t>01T</t>
  </si>
  <si>
    <t>NHS South Sefton CCG</t>
  </si>
  <si>
    <t>01V</t>
  </si>
  <si>
    <t>NHS Southport and Formby CCG</t>
  </si>
  <si>
    <t>01X</t>
  </si>
  <si>
    <t>NHS St Helens CCG</t>
  </si>
  <si>
    <t>99A</t>
  </si>
  <si>
    <t>NHS Liverpool CCG</t>
  </si>
  <si>
    <t>00L</t>
  </si>
  <si>
    <t>NHS Northumberland CCG</t>
  </si>
  <si>
    <t>00N</t>
  </si>
  <si>
    <t>NHS South Tyneside CCG</t>
  </si>
  <si>
    <t>00P</t>
  </si>
  <si>
    <t>NHS Sunderland CCG</t>
  </si>
  <si>
    <t>01H</t>
  </si>
  <si>
    <t>99C</t>
  </si>
  <si>
    <t>NHS North Tyneside CCG</t>
  </si>
  <si>
    <t>02Y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</si>
  <si>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</si>
  <si>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</si>
  <si>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</si>
  <si>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</si>
  <si>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</si>
  <si>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</si>
  <si>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03H</t>
  </si>
  <si>
    <t>NHS North East Lincolnshire CCG</t>
  </si>
  <si>
    <t>03K</t>
  </si>
  <si>
    <t>NHS North Lincolnshire CCG</t>
  </si>
  <si>
    <t>03M</t>
  </si>
  <si>
    <t>NHS Scarborough and Ryedale CCG</t>
  </si>
  <si>
    <t>03Q</t>
  </si>
  <si>
    <t>02P</t>
  </si>
  <si>
    <t>NHS Barnsley CCG</t>
  </si>
  <si>
    <t>02Q</t>
  </si>
  <si>
    <t>NHS Bassetlaw CCG</t>
  </si>
  <si>
    <t>02X</t>
  </si>
  <si>
    <t>NHS Doncaster CCG</t>
  </si>
  <si>
    <t>03L</t>
  </si>
  <si>
    <t>NHS Rotherham CCG</t>
  </si>
  <si>
    <t>03N</t>
  </si>
  <si>
    <t>NHS Sheffield CCG</t>
  </si>
  <si>
    <t>02N</t>
  </si>
  <si>
    <t>NHS Airedale, Wharfedale and Craven CCG</t>
  </si>
  <si>
    <t>02R</t>
  </si>
  <si>
    <t>NHS Bradford Districts CCG</t>
  </si>
  <si>
    <t>02T</t>
  </si>
  <si>
    <t>NHS Calderdale CCG</t>
  </si>
  <si>
    <t>02W</t>
  </si>
  <si>
    <t>NHS Bradford City CCG</t>
  </si>
  <si>
    <t>03A</t>
  </si>
  <si>
    <t>NHS Greater Huddersfield CCG</t>
  </si>
  <si>
    <t>03J</t>
  </si>
  <si>
    <t>NHS North Kirklees CCG</t>
  </si>
  <si>
    <t>03R</t>
  </si>
  <si>
    <t>NHS Wakefield CCG</t>
  </si>
  <si>
    <t>05A</t>
  </si>
  <si>
    <t>NHS Coventry and Rugby CCG</t>
  </si>
  <si>
    <t>05F</t>
  </si>
  <si>
    <t>NHS Herefordshire CCG</t>
  </si>
  <si>
    <t>05H</t>
  </si>
  <si>
    <t>NHS Warwickshire North CCG</t>
  </si>
  <si>
    <t>05J</t>
  </si>
  <si>
    <t>NHS Redditch and Bromsgrove CCG</t>
  </si>
  <si>
    <t>05R</t>
  </si>
  <si>
    <t>NHS South Warwickshire CCG</t>
  </si>
  <si>
    <t>05T</t>
  </si>
  <si>
    <t>NHS South Worcestershire CCG</t>
  </si>
  <si>
    <t>06D</t>
  </si>
  <si>
    <t>NHS Wyre Forest CCG</t>
  </si>
  <si>
    <t>05C</t>
  </si>
  <si>
    <t>NHS Dudley CCG</t>
  </si>
  <si>
    <t>05L</t>
  </si>
  <si>
    <t>NHS Sandwell and West Birmingham CCG</t>
  </si>
  <si>
    <t>05Y</t>
  </si>
  <si>
    <t>NHS Walsall CCG</t>
  </si>
  <si>
    <t>06A</t>
  </si>
  <si>
    <t>NHS Wolverhampton CCG</t>
  </si>
  <si>
    <t>04E</t>
  </si>
  <si>
    <t>NHS Mansfield and Ashfield CCG</t>
  </si>
  <si>
    <t>04H</t>
  </si>
  <si>
    <t>NHS Newark and Sherwood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</si>
  <si>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</si>
  <si>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</si>
  <si>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</si>
  <si>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</si>
  <si>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</si>
  <si>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</si>
  <si>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</si>
  <si>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</si>
  <si>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06H</t>
  </si>
  <si>
    <t>NHS Cambridgeshire and Peterborough CCG</t>
  </si>
  <si>
    <t>06L</t>
  </si>
  <si>
    <t>NHS Ipswich and East Suffolk CCG</t>
  </si>
  <si>
    <t>06M</t>
  </si>
  <si>
    <t>NHS Great Yarmouth and Waveney CCG</t>
  </si>
  <si>
    <t>06V</t>
  </si>
  <si>
    <t>NHS North Norfolk CCG</t>
  </si>
  <si>
    <t>06W</t>
  </si>
  <si>
    <t>NHS Norwich CCG</t>
  </si>
  <si>
    <t>06Y</t>
  </si>
  <si>
    <t>NHS South Norfolk CCG</t>
  </si>
  <si>
    <t>07J</t>
  </si>
  <si>
    <t>NHS West Norfolk CCG</t>
  </si>
  <si>
    <t>07K</t>
  </si>
  <si>
    <t>NHS West Suffolk CCG</t>
  </si>
  <si>
    <t>06Q</t>
  </si>
  <si>
    <t>NHS Mid Essex CCG</t>
  </si>
  <si>
    <t>06T</t>
  </si>
  <si>
    <t>NHS North East Essex CCG</t>
  </si>
  <si>
    <t>07G</t>
  </si>
  <si>
    <t>NHS Thurrock CCG</t>
  </si>
  <si>
    <t>07H</t>
  </si>
  <si>
    <t>NHS West Essex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</si>
  <si>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</si>
  <si>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</si>
  <si>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</si>
  <si>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</si>
  <si>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</si>
  <si>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</si>
  <si>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03V</t>
  </si>
  <si>
    <t>NHS Corby CCG</t>
  </si>
  <si>
    <t>04F</t>
  </si>
  <si>
    <t>NHS Milton Keynes CCG</t>
  </si>
  <si>
    <t>04G</t>
  </si>
  <si>
    <t>NHS Nene CCG</t>
  </si>
  <si>
    <t>06F</t>
  </si>
  <si>
    <t>NHS Bedfordshire CCG</t>
  </si>
  <si>
    <t>06K</t>
  </si>
  <si>
    <t>NHS East and North Hertfordshire CCG</t>
  </si>
  <si>
    <t>06N</t>
  </si>
  <si>
    <t>NHS Herts Valleys CCG</t>
  </si>
  <si>
    <t>06P</t>
  </si>
  <si>
    <t>NHS Luton CCG</t>
  </si>
  <si>
    <t>03T</t>
  </si>
  <si>
    <t>NHS Lincolnshire East CCG</t>
  </si>
  <si>
    <t>03W</t>
  </si>
  <si>
    <t>NHS East Leicestershire and Rutland CCG</t>
  </si>
  <si>
    <t>04C</t>
  </si>
  <si>
    <t>NHS Leicester City CCG</t>
  </si>
  <si>
    <t>04D</t>
  </si>
  <si>
    <t>NHS Lincolnshire West CCG</t>
  </si>
  <si>
    <t>04Q</t>
  </si>
  <si>
    <t>NHS South West Lincolnshire CCG</t>
  </si>
  <si>
    <t>04V</t>
  </si>
  <si>
    <t>NHS West Leicestershire CCG</t>
  </si>
  <si>
    <t>99D</t>
  </si>
  <si>
    <t>NHS South Lincolnshire CCG</t>
  </si>
  <si>
    <t>04Y</t>
  </si>
  <si>
    <t>NHS Cannock Chase CCG</t>
  </si>
  <si>
    <t>05D</t>
  </si>
  <si>
    <t>NHS East Staffordshire CCG</t>
  </si>
  <si>
    <t>05G</t>
  </si>
  <si>
    <t>NHS North Staffordshire CCG</t>
  </si>
  <si>
    <t>05N</t>
  </si>
  <si>
    <t>NHS Shropshire CCG</t>
  </si>
  <si>
    <t>05Q</t>
  </si>
  <si>
    <t>05V</t>
  </si>
  <si>
    <t>NHS Stafford and Surrounds CCG</t>
  </si>
  <si>
    <t>05W</t>
  </si>
  <si>
    <t>05X</t>
  </si>
  <si>
    <t>NHS Telford and Wrekin CCG</t>
  </si>
  <si>
    <t>11E</t>
  </si>
  <si>
    <t>NHS Bath and North East Somerset CCG</t>
  </si>
  <si>
    <t>11M</t>
  </si>
  <si>
    <t>NHS Gloucestershire CCG</t>
  </si>
  <si>
    <t>12D</t>
  </si>
  <si>
    <t>NHS Swindon CCG</t>
  </si>
  <si>
    <t>99N</t>
  </si>
  <si>
    <t>NHS Wiltshire CCG</t>
  </si>
  <si>
    <t>11X</t>
  </si>
  <si>
    <t>NHS Somerset CCG</t>
  </si>
  <si>
    <t>11N</t>
  </si>
  <si>
    <t>NHS Kernow CCG</t>
  </si>
  <si>
    <t>99P</t>
  </si>
  <si>
    <t>99Q</t>
  </si>
  <si>
    <t>NHS South Devon and Torbay CCG</t>
  </si>
  <si>
    <t>09C</t>
  </si>
  <si>
    <t>NHS Ashford CCG</t>
  </si>
  <si>
    <t>09E</t>
  </si>
  <si>
    <t>NHS Canterbury and Coastal CCG</t>
  </si>
  <si>
    <t>09J</t>
  </si>
  <si>
    <t>NHS Dartford, Gravesham and Swanley CCG</t>
  </si>
  <si>
    <t>09W</t>
  </si>
  <si>
    <t>NHS Medway CCG</t>
  </si>
  <si>
    <t>10A</t>
  </si>
  <si>
    <t>NHS South Kent Coast CCG</t>
  </si>
  <si>
    <t>10D</t>
  </si>
  <si>
    <t>NHS Swale CCG</t>
  </si>
  <si>
    <t>10E</t>
  </si>
  <si>
    <t>NHS Thanet CCG</t>
  </si>
  <si>
    <t>99J</t>
  </si>
  <si>
    <t>NHS West Kent CCG</t>
  </si>
  <si>
    <t>09D</t>
  </si>
  <si>
    <t>NHS Brighton and Hove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</si>
  <si>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</si>
  <si>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</si>
  <si>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</si>
  <si>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</si>
  <si>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</si>
  <si>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</si>
  <si>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</si>
  <si>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</si>
  <si>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</si>
  <si>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</si>
  <si>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</si>
  <si>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</si>
  <si>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09X</t>
  </si>
  <si>
    <t>NHS Horsham and Mid Sussex CCG</t>
  </si>
  <si>
    <t>09Y</t>
  </si>
  <si>
    <t>NHS North West Surrey CCG</t>
  </si>
  <si>
    <t>10C</t>
  </si>
  <si>
    <t>NHS Surrey Heath CCG</t>
  </si>
  <si>
    <t>99H</t>
  </si>
  <si>
    <t>NHS Surrey Downs CCG</t>
  </si>
  <si>
    <t>99K</t>
  </si>
  <si>
    <t>NHS High Weald Lewes Havens CCG</t>
  </si>
  <si>
    <t>10Q</t>
  </si>
  <si>
    <t>NHS Oxfordshire CCG</t>
  </si>
  <si>
    <t>10J</t>
  </si>
  <si>
    <t>NHS North Hampshire CCG</t>
  </si>
  <si>
    <t>10K</t>
  </si>
  <si>
    <t>NHS Fareham and Gosport CCG</t>
  </si>
  <si>
    <t>10L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</si>
  <si>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</si>
  <si>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</si>
  <si>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</si>
  <si>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</si>
  <si>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</si>
  <si>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</si>
  <si>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</si>
  <si>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</si>
  <si>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11J</t>
  </si>
  <si>
    <t>NHS Dorset CCG</t>
  </si>
  <si>
    <t>99M</t>
  </si>
  <si>
    <t>NHS North East Hampshire and Farnham CCG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</si>
  <si>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</si>
  <si>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</si>
  <si>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</si>
  <si>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</si>
  <si>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</si>
  <si>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</si>
  <si>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</si>
  <si>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</si>
  <si>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</si>
  <si>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</si>
  <si>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</si>
  <si>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</si>
  <si>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</si>
  <si>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</si>
  <si>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</si>
  <si>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</si>
  <si>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</si>
  <si>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</si>
  <si>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</si>
  <si>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</si>
  <si>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</si>
  <si>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</si>
  <si>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</si>
  <si>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</si>
  <si>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</si>
  <si>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</si>
  <si>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</si>
  <si>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</si>
  <si>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</si>
  <si>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</si>
  <si>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</si>
  <si>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</si>
  <si>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</si>
  <si>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</si>
  <si>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</si>
  <si>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</si>
  <si>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</si>
  <si>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</si>
  <si>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</si>
  <si>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</si>
  <si>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</si>
  <si>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</si>
  <si>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</si>
  <si>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</si>
  <si>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</si>
  <si>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</si>
  <si>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</si>
  <si>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</si>
  <si>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</si>
  <si>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</si>
  <si>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</si>
  <si>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</si>
  <si>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</si>
  <si>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</si>
  <si>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</si>
  <si>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</si>
  <si>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</si>
  <si>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</si>
  <si>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</si>
  <si>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</si>
  <si>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</si>
  <si>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09A</t>
  </si>
  <si>
    <t>NHS Central London (Westminster) CCG</t>
  </si>
  <si>
    <t>13T</t>
  </si>
  <si>
    <t>14L</t>
  </si>
  <si>
    <t>15F</t>
  </si>
  <si>
    <t>15E</t>
  </si>
  <si>
    <t>15D</t>
  </si>
  <si>
    <t>15C</t>
  </si>
  <si>
    <t>15A</t>
  </si>
  <si>
    <t>14Y</t>
  </si>
  <si>
    <t>NHS North Cumbria CCG</t>
  </si>
  <si>
    <t>NHS Morecambe Bay CCG</t>
  </si>
  <si>
    <t>NHS Manchester CCG</t>
  </si>
  <si>
    <t>NHS Buckinghamshire CCG</t>
  </si>
  <si>
    <t>NHS Berkshire West CCG</t>
  </si>
  <si>
    <t>NHS Birmingham and Solihull CCG</t>
  </si>
  <si>
    <t>NHS Leeds CCG</t>
  </si>
  <si>
    <t>outputs</t>
  </si>
  <si>
    <t>Description of worksheets in this document</t>
  </si>
  <si>
    <t>See also Technical Guidance Documentation</t>
  </si>
  <si>
    <t>www.england.nhs.uk/allocations</t>
  </si>
  <si>
    <t>For queries please contact the</t>
  </si>
  <si>
    <t>Allocations Team, Strategic Finance, NHS England</t>
  </si>
  <si>
    <t>england.revenue-allocations@nhs.net</t>
  </si>
  <si>
    <t>15M</t>
  </si>
  <si>
    <t>NHS Derby and Derbyshire CCG</t>
  </si>
  <si>
    <t>CCG  Formula Refresh Research Report 2015</t>
  </si>
  <si>
    <t xml:space="preserve">Please refer to the CCG refresh research report (link below) for detail on the modelling </t>
  </si>
  <si>
    <t>CCG</t>
  </si>
  <si>
    <t>MSOA Count</t>
  </si>
  <si>
    <t>NHS Blackburn with Darwen CCG</t>
  </si>
  <si>
    <t>NHS Bristol, North Somerset and South Gloucestershire CCG</t>
  </si>
  <si>
    <t>NHS East Berkshire CCG</t>
  </si>
  <si>
    <t>NHS East Riding of Yorkshire CCG</t>
  </si>
  <si>
    <t>NHS Hartlepool and Stockton-on-Tees CCG</t>
  </si>
  <si>
    <t>NHS Isle of Wight CCG</t>
  </si>
  <si>
    <t>NHS Newcastle Gateshead CCG</t>
  </si>
  <si>
    <t>NHS Northern, Eastern and Western Devon CCG</t>
  </si>
  <si>
    <t>NHS South East Staffordshire and Seisdon Peninsula CCG</t>
  </si>
  <si>
    <t>NHS Stoke on Trent CCG</t>
  </si>
  <si>
    <t>NHS Vale of York CCG</t>
  </si>
  <si>
    <t>NHS West London CCG</t>
  </si>
  <si>
    <t>NHS England - CCG allocations 2019/20 to 2023/24</t>
  </si>
  <si>
    <t>Technical Guidance Documentation</t>
  </si>
  <si>
    <t>Stata code used to automate data calculations in this wookbook</t>
  </si>
  <si>
    <t>/*</t>
  </si>
  <si>
    <t>Worksheet I - Emergency Ambulance Cost Adjustment</t>
  </si>
  <si>
    <t>merge CCGs and change CCG for Cumbria</t>
  </si>
  <si>
    <t>no changes from February 2018 except merger of Derbyshire CCGs</t>
  </si>
  <si>
    <t>*/</t>
  </si>
  <si>
    <t>cd ${2016_workbooks}</t>
  </si>
  <si>
    <t>import excel using "i-emergncy-amblnc-cost-adjst.xlsx", sheet("Middle Super Output Areas") cellrange("A6:L6797") first clear</t>
  </si>
  <si>
    <t>/// remove empty column from spreadsheet</t>
  </si>
  <si>
    <t>drop H</t>
  </si>
  <si>
    <t>/// constants used in the model</t>
  </si>
  <si>
    <t>local SC1 = 1.653473</t>
  </si>
  <si>
    <t>local SC2 = -0.0128167</t>
  </si>
  <si>
    <t>local SC3 = -1.40663</t>
  </si>
  <si>
    <t>local SC4 = 0.2224459</t>
  </si>
  <si>
    <t>local SC0 = 78.6562292589465</t>
  </si>
  <si>
    <t>gen SCEstCaseTime = `SC0' + (`SC1' * DistancetoAEmiles) + (`SC2' * DistanceSquared) + (`SC3' * LogofPopulationDensity) + (`SC4' * AverageAgeinMSOA)</t>
  </si>
  <si>
    <t>local ST1 = 1.14685</t>
  </si>
  <si>
    <t>local ST2 = -0.0253611</t>
  </si>
  <si>
    <t>local ST3 = -0.7283906</t>
  </si>
  <si>
    <t>local ST4 = 0.4258068</t>
  </si>
  <si>
    <t>local ST0 = 45.4589480976227</t>
  </si>
  <si>
    <t>gen STEstCaseTime = `ST0' + (`ST1' * DistancetoAEmiles) + (`ST2' * DistanceSquared) + (`ST3' * LogofPopulationDensity) + (`ST4' * AverageAgeinMSOA)</t>
  </si>
  <si>
    <t>local SCW = 0.729409112101001</t>
  </si>
  <si>
    <t>gen WgtEST = `SCW' * SCEstCaseTime + ( 1 - `SCW') * STEstCaseTime</t>
  </si>
  <si>
    <t>cd ${workbooks}</t>
  </si>
  <si>
    <t>save "I - MSOA EACA Part1.dta", replace</t>
  </si>
  <si>
    <t>use "I - MSOA EACA Part1.dta", clear</t>
  </si>
  <si>
    <t>gen MSOACount = 1</t>
  </si>
  <si>
    <t>sort CCG</t>
  </si>
  <si>
    <t>/// share of CCG ONS Resident population and number of MSOAs</t>
  </si>
  <si>
    <t>by CCG: egen CCGPopxRow = total(CCGONSPopulation)</t>
  </si>
  <si>
    <t>by CCG: egen CCGPopRows = total(MSOACount)</t>
  </si>
  <si>
    <t>gen TrueCCGONSPop = CCGPopxRow / CCGPopRows</t>
  </si>
  <si>
    <t>drop CCGONSPopulation ShareofCCGPopulation</t>
  </si>
  <si>
    <t>rename TrueCCGONSPop CCGONSPopulation</t>
  </si>
  <si>
    <t>gen ShareofCCGPopulation = MSOAPopulation / CCGONSPopulation</t>
  </si>
  <si>
    <t>gen PopWgt_SC = ShareofCCGPopulation * SCEstCaseTime</t>
  </si>
  <si>
    <t>gen PopWgt_ST = ShareofCCGPopulation * STEstCaseTime</t>
  </si>
  <si>
    <t>gen PopWgt_WgtEST = ShareofCCGPopulation * WgtEST</t>
  </si>
  <si>
    <t>collapse (sum) MSOACount PopWgt_SC PopWgt_ST PopWgt_WgtEST MSOAPopulation ShareofCCGPopulation, by(CCG)</t>
  </si>
  <si>
    <t>qui sum PopWgt_WgtEST</t>
  </si>
  <si>
    <t>local WgtMean = r(mean)</t>
  </si>
  <si>
    <t>gen NormEACAIndex = PopWgt_WgtEST / `WgtMean'</t>
  </si>
  <si>
    <t>local NatShareAmb = 0.0317021929041526</t>
  </si>
  <si>
    <t>gen FinalEACAIndex = (`NatShareAmb' * NormEACAIndex) + (1 - `NatShareAmb')</t>
  </si>
  <si>
    <t>save "I - old 211xCCG EACA.dta", replace</t>
  </si>
  <si>
    <t>///restart with new list of CCGs</t>
  </si>
  <si>
    <t>/// CCG mergers April 2018</t>
  </si>
  <si>
    <t>replace CCG = "13T" if inlist(CCG, "00F", "00G", "00H")</t>
  </si>
  <si>
    <t>replace CCG = "14L" if inlist(CCG, "00W", "01M", "01N")</t>
  </si>
  <si>
    <t>replace CCG = "15E" if inlist(CCG, "04X", "05P", "13P")</t>
  </si>
  <si>
    <t>replace CCG = "15F" if inlist(CCG, "02V", "03C", "03G")</t>
  </si>
  <si>
    <t>replace CCG = "15C" if inlist(CCG, "11H", "11T", "12A")</t>
  </si>
  <si>
    <t>replace CCG = "14Y" if inlist(CCG, "10H", "10Y")</t>
  </si>
  <si>
    <t>replace CCG = "15D" if inlist(CCG, "10G", "10T", "11C")</t>
  </si>
  <si>
    <t>replace CCG = "15A" if inlist(CCG, "10M", "10N", "10W", "11D")</t>
  </si>
  <si>
    <t>///CCG Code '13M' for NHS Derby and Derbyshire CCG</t>
  </si>
  <si>
    <t>replace CCG = "13M" if inlist(CCG, "03X", "03Y", "04J", "04R")</t>
  </si>
  <si>
    <t>table  CCG if inlist(CCG, "01H", "01K"), contents(sum MSOAPopulation) format(%14.0fc)</t>
  </si>
  <si>
    <t>///Cumbria re-organisation of GP practices</t>
  </si>
  <si>
    <t>replace CCG = "01K" if regexm( MiddleLayerSuperOutputArea, "Barrow-in-Furness") == 1</t>
  </si>
  <si>
    <t>replace CCG = "01K" if regexm( MiddleLayerSuperOutputArea, "South Lakeland") == 1</t>
  </si>
  <si>
    <t>replace CCG = "01K" if MiddleLayerSuperOutputArea == "Copeland 008"</t>
  </si>
  <si>
    <t>///population transfer from transfer of GP practices</t>
  </si>
  <si>
    <t>local xfer = (499104 - 316736)</t>
  </si>
  <si>
    <t>replace CCGONSPopulation = CCGONSPopulation - `xfer' if CCG == "01H"</t>
  </si>
  <si>
    <t>replace CCGONSPopulation = `xfer' if CCG == "01K" &amp; regexm( MiddleLayerSuperOutputArea, "Barrow-in-Furness") == 1</t>
  </si>
  <si>
    <t>replace CCGONSPopulation = `xfer' if CCG == "01K" &amp; regexm( MiddleLayerSuperOutputArea, "South Lakeland") == 1</t>
  </si>
  <si>
    <t>replace CCGONSPopulation = `xfer' if CCG == "01K" &amp; MiddleLayerSuperOutputArea == "Copeland 008"</t>
  </si>
  <si>
    <t>rename CCG CCG19CDH</t>
  </si>
  <si>
    <t>save "I - MSOA EACA Part2.dta", replace</t>
  </si>
  <si>
    <t>collapse (sum) MSOACount, by(CCG19CDH CCGONSPopulation)</t>
  </si>
  <si>
    <t>collapse (sum)  CCGONSPopulation  MSOACount, by(CCG19CDH)</t>
  </si>
  <si>
    <t>sum  CCGONSPopulation</t>
  </si>
  <si>
    <t>di r(sum)</t>
  </si>
  <si>
    <t>sum  MSOACount</t>
  </si>
  <si>
    <t>rename CCGONSPopulation TrueCCGONSPop</t>
  </si>
  <si>
    <t>drop MSOACount</t>
  </si>
  <si>
    <t>save "I - MSOA EACA Part3.dta", replace</t>
  </si>
  <si>
    <t>use "I - MSOA EACA Part2.dta"</t>
  </si>
  <si>
    <t>sort CCG19CDH</t>
  </si>
  <si>
    <t>merge m:1 CCG19 using "I - MSOA EACA Part3.dta"</t>
  </si>
  <si>
    <t>collapse (sum) MSOACount PopWgt_SC PopWgt_ST PopWgt_WgtEST MSOAPopulation ShareofCCGPopulation, by(CCG19CDH)</t>
  </si>
  <si>
    <t>save "I - CCG19_EACA.dta", replace</t>
  </si>
  <si>
    <t>export excel using "I - CCG19_EACA.xlsx", firstrow(variables) replace</t>
  </si>
  <si>
    <t>calculations</t>
  </si>
  <si>
    <t>Calculations are now performed using this Stata code (comments describe process)</t>
  </si>
  <si>
    <t>I - Emergency Ambulance Cost Adjustment</t>
  </si>
  <si>
    <t>Stata code</t>
  </si>
  <si>
    <t>CCG level EACA index</t>
  </si>
  <si>
    <t>Clinical Commissioning Group (192)</t>
  </si>
  <si>
    <t>Population weight (see and convey)</t>
  </si>
  <si>
    <t xml:space="preserve">Population weight (see and treat) </t>
  </si>
  <si>
    <t>Population weighted EST</t>
  </si>
  <si>
    <t>MSOA population</t>
  </si>
  <si>
    <t>Normalised EACA index</t>
  </si>
  <si>
    <t>Final EACA index</t>
  </si>
  <si>
    <t>Count of MSOA in CCG</t>
  </si>
  <si>
    <t>(not updated this year)</t>
  </si>
  <si>
    <t>ONS resident population</t>
  </si>
  <si>
    <t>Population weighted Estimated Case Time (minutes)</t>
  </si>
  <si>
    <t>Total counts (checksum) &gt;&gt;</t>
  </si>
  <si>
    <t>Population weight (see and treat)</t>
  </si>
  <si>
    <t>Population weighted EST / England average (pop weighted EST)</t>
  </si>
  <si>
    <t>Normalised EACA index applied to national share of expenditure</t>
  </si>
  <si>
    <t xml:space="preserve"> on ambulance services (3.17%)</t>
  </si>
  <si>
    <t>Stata code used to automate data calculations in this workbook</t>
  </si>
  <si>
    <t>Emergency Ambulance Cost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</si>
</sst>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0%;[Red]\-0%;\-"/>
    <numFmt numFmtId="166" formatCode="#,##0;;\-"/>
  </numFmts>
  <fonts count="75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6" tint="-0.499984740745262"/>
      <name val="Arial"/>
      <family val="2"/>
    </font>
    <font>
      <sz val="10"/>
      <color theme="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Arial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Arial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Arial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i/>
      <sz val="11"/>
      <color rgb="FF7F7F7F"/>
      <name val="Arial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Arial"/>
      <family val="2"/>
      <scheme val="minor"/>
    </font>
    <font>
      <sz val="11"/>
      <color indexed="17"/>
      <name val="Calibri"/>
      <family val="2"/>
    </font>
    <font>
      <b/>
      <sz val="15"/>
      <color theme="3"/>
      <name val="Arial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Arial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Arial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indexed="62"/>
      <name val="Calibri"/>
      <family val="2"/>
    </font>
    <font>
      <sz val="11"/>
      <color rgb="FFFA7D00"/>
      <name val="Arial"/>
      <family val="2"/>
      <scheme val="minor"/>
    </font>
    <font>
      <sz val="11"/>
      <color indexed="52"/>
      <name val="Calibri"/>
      <family val="2"/>
    </font>
    <font>
      <sz val="11"/>
      <color rgb="FF9C6500"/>
      <name val="Arial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Arial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Arial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rgb="FFFF0000"/>
      <name val="Arial"/>
      <family val="2"/>
      <scheme val="minor"/>
    </font>
    <font>
      <sz val="11"/>
      <color indexed="10"/>
      <name val="Calibri"/>
      <family val="2"/>
    </font>
    <font>
      <sz val="18"/>
      <name val="Arial"/>
      <family val="2"/>
    </font>
    <font>
      <sz val="10"/>
      <color theme="1" tint="0.499984740745262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0"/>
      <color theme="4"/>
      <name val="Arial"/>
      <family val="2"/>
    </font>
    <font>
      <sz val="10"/>
      <name val="Arial"/>
      <family val="2"/>
      <scheme val="minor"/>
    </font>
    <font>
      <sz val="10"/>
      <color rgb="FF7C2855"/>
      <name val="Arial"/>
      <family val="2"/>
    </font>
    <font>
      <sz val="10"/>
      <color rgb="FFFF0000"/>
      <name val="Arial"/>
      <family val="2"/>
    </font>
    <font>
      <b/>
      <sz val="10"/>
      <color rgb="FF7C2855"/>
      <name val="Arial"/>
      <family val="2"/>
    </font>
    <font>
      <sz val="10"/>
      <color rgb="FF009639"/>
      <name val="Arial"/>
      <family val="2"/>
    </font>
    <font>
      <sz val="10"/>
      <color rgb="FF005EB8"/>
      <name val="Arial"/>
      <family val="2"/>
      <scheme val="minor"/>
    </font>
    <font>
      <b/>
      <sz val="10"/>
      <color rgb="FF005EB8"/>
      <name val="Arial"/>
      <family val="2"/>
      <scheme val="minor"/>
    </font>
    <font>
      <u/>
      <sz val="10"/>
      <name val="Arial"/>
      <family val="2"/>
    </font>
    <font>
      <b/>
      <sz val="10"/>
      <color rgb="FF7C2855"/>
      <name val="Arial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2">
    <xf numFmtId="0" fontId="0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2" fillId="11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2" fillId="1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" fillId="19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2" fillId="23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2" fillId="27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2" fillId="31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2" fillId="12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2" fillId="16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2" fillId="20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2" fillId="24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2" fillId="28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2" fillId="32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1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4" fillId="17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4" fillId="2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4" fillId="2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4" fillId="29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4" fillId="3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4" fillId="10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4" fillId="14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4" fillId="18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4" fillId="2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4" fillId="2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4" fillId="30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1" fillId="7" borderId="4" applyNumberFormat="0" applyAlignment="0" applyProtection="0"/>
    <xf numFmtId="0" fontId="22" fillId="53" borderId="10" applyNumberFormat="0" applyAlignment="0" applyProtection="0"/>
    <xf numFmtId="0" fontId="22" fillId="53" borderId="10" applyNumberFormat="0" applyAlignment="0" applyProtection="0"/>
    <xf numFmtId="0" fontId="22" fillId="53" borderId="10" applyNumberFormat="0" applyAlignment="0" applyProtection="0"/>
    <xf numFmtId="0" fontId="22" fillId="53" borderId="10" applyNumberFormat="0" applyAlignment="0" applyProtection="0"/>
    <xf numFmtId="0" fontId="22" fillId="53" borderId="10" applyNumberFormat="0" applyAlignment="0" applyProtection="0"/>
    <xf numFmtId="0" fontId="23" fillId="8" borderId="7" applyNumberFormat="0" applyAlignment="0" applyProtection="0"/>
    <xf numFmtId="0" fontId="24" fillId="54" borderId="11" applyNumberFormat="0" applyAlignment="0" applyProtection="0"/>
    <xf numFmtId="0" fontId="24" fillId="54" borderId="11" applyNumberFormat="0" applyAlignment="0" applyProtection="0"/>
    <xf numFmtId="0" fontId="24" fillId="54" borderId="11" applyNumberFormat="0" applyAlignment="0" applyProtection="0"/>
    <xf numFmtId="0" fontId="24" fillId="54" borderId="11" applyNumberFormat="0" applyAlignment="0" applyProtection="0"/>
    <xf numFmtId="0" fontId="24" fillId="54" borderId="11" applyNumberFormat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Fill="0" applyProtection="0">
      <alignment horizontal="left" textRotation="60" wrapText="1"/>
    </xf>
    <xf numFmtId="0" fontId="29" fillId="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2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6" borderId="4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37" fontId="6" fillId="0" borderId="0" applyBorder="0" applyAlignment="0">
      <alignment horizontal="left"/>
      <protection locked="0"/>
    </xf>
    <xf numFmtId="0" fontId="44" fillId="0" borderId="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48" fillId="0" borderId="0"/>
    <xf numFmtId="0" fontId="2" fillId="0" borderId="0"/>
    <xf numFmtId="0" fontId="49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0" fillId="0" borderId="0"/>
    <xf numFmtId="0" fontId="6" fillId="0" borderId="0"/>
    <xf numFmtId="0" fontId="2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2" fillId="0" borderId="0"/>
    <xf numFmtId="0" fontId="48" fillId="9" borderId="8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53" fillId="7" borderId="5" applyNumberFormat="0" applyAlignment="0" applyProtection="0"/>
    <xf numFmtId="0" fontId="54" fillId="53" borderId="18" applyNumberFormat="0" applyAlignment="0" applyProtection="0"/>
    <xf numFmtId="0" fontId="54" fillId="53" borderId="18" applyNumberFormat="0" applyAlignment="0" applyProtection="0"/>
    <xf numFmtId="0" fontId="54" fillId="53" borderId="18" applyNumberFormat="0" applyAlignment="0" applyProtection="0"/>
    <xf numFmtId="0" fontId="54" fillId="53" borderId="18" applyNumberFormat="0" applyAlignment="0" applyProtection="0"/>
    <xf numFmtId="0" fontId="54" fillId="53" borderId="1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6" fillId="57" borderId="19">
      <alignment horizontal="left" vertical="top"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37" fontId="6" fillId="0" borderId="0" applyNumberFormat="0" applyFont="0" applyBorder="0">
      <alignment horizontal="centerContinuous" vertical="top" wrapText="1"/>
      <protection locked="0"/>
    </xf>
    <xf numFmtId="0" fontId="3" fillId="0" borderId="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7" fillId="58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" fillId="0" borderId="0"/>
    <xf numFmtId="0" fontId="64" fillId="0" borderId="0"/>
    <xf numFmtId="0" fontId="6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6" fillId="0" borderId="0" xfId="267" applyFont="1"/>
    <xf numFmtId="0" fontId="62" fillId="34" borderId="0" xfId="267" applyFont="1" applyFill="1"/>
    <xf numFmtId="0" fontId="6" fillId="34" borderId="0" xfId="267" applyFont="1" applyFill="1"/>
    <xf numFmtId="0" fontId="6" fillId="34" borderId="0" xfId="267" applyFont="1" applyFill="1" applyAlignment="1">
      <alignment horizontal="left" wrapText="1"/>
    </xf>
    <xf numFmtId="0" fontId="63" fillId="34" borderId="0" xfId="216" applyFont="1" applyFill="1" applyAlignment="1" applyProtection="1"/>
    <xf numFmtId="0" fontId="6" fillId="34" borderId="0" xfId="358" applyFont="1" applyFill="1"/>
    <xf numFmtId="0" fontId="63" fillId="34" borderId="0" xfId="241" applyFont="1" applyFill="1"/>
    <xf numFmtId="0" fontId="6" fillId="34" borderId="0" xfId="359" applyFont="1" applyFill="1"/>
    <xf numFmtId="0" fontId="6" fillId="0" borderId="0" xfId="359" applyFont="1"/>
    <xf numFmtId="0" fontId="7" fillId="34" borderId="0" xfId="359" applyFont="1" applyFill="1"/>
    <xf numFmtId="0" fontId="65" fillId="34" borderId="0" xfId="359" applyFont="1" applyFill="1"/>
    <xf numFmtId="0" fontId="61" fillId="2" borderId="0" xfId="359" applyFont="1" applyFill="1"/>
    <xf numFmtId="0" fontId="6" fillId="2" borderId="0" xfId="359" applyFont="1" applyFill="1"/>
    <xf numFmtId="0" fontId="6" fillId="2" borderId="0" xfId="359" applyFont="1" applyFill="1" applyAlignment="1">
      <alignment horizontal="right"/>
    </xf>
    <xf numFmtId="0" fontId="14" fillId="34" borderId="0" xfId="359" applyFont="1" applyFill="1"/>
    <xf numFmtId="0" fontId="6" fillId="0" borderId="0" xfId="359" applyFont="1" applyFill="1"/>
    <xf numFmtId="0" fontId="15" fillId="34" borderId="0" xfId="360" applyFont="1" applyFill="1"/>
    <xf numFmtId="0" fontId="6" fillId="34" borderId="0" xfId="360" applyFont="1" applyFill="1"/>
    <xf numFmtId="0" fontId="6" fillId="0" borderId="0" xfId="360" applyFont="1"/>
    <xf numFmtId="0" fontId="66" fillId="0" borderId="0" xfId="359" applyFont="1"/>
    <xf numFmtId="2" fontId="66" fillId="0" borderId="0" xfId="359" applyNumberFormat="1" applyFont="1"/>
    <xf numFmtId="3" fontId="66" fillId="0" borderId="0" xfId="359" applyNumberFormat="1" applyFont="1"/>
    <xf numFmtId="164" fontId="66" fillId="0" borderId="0" xfId="359" applyNumberFormat="1" applyFont="1"/>
    <xf numFmtId="0" fontId="1" fillId="0" borderId="0" xfId="273"/>
    <xf numFmtId="0" fontId="67" fillId="0" borderId="0" xfId="273" applyFont="1"/>
    <xf numFmtId="0" fontId="68" fillId="0" borderId="0" xfId="273" applyFont="1"/>
    <xf numFmtId="0" fontId="8" fillId="59" borderId="0" xfId="267" applyFont="1" applyFill="1"/>
    <xf numFmtId="0" fontId="11" fillId="59" borderId="0" xfId="267" applyFont="1" applyFill="1"/>
    <xf numFmtId="0" fontId="11" fillId="59" borderId="0" xfId="267" applyFont="1" applyFill="1" applyAlignment="1">
      <alignment horizontal="right"/>
    </xf>
    <xf numFmtId="0" fontId="7" fillId="60" borderId="0" xfId="267" applyFont="1" applyFill="1"/>
    <xf numFmtId="0" fontId="6" fillId="60" borderId="0" xfId="267" applyFont="1" applyFill="1"/>
    <xf numFmtId="3" fontId="69" fillId="0" borderId="0" xfId="273" applyNumberFormat="1" applyFont="1" applyAlignment="1">
      <alignment horizontal="left"/>
    </xf>
    <xf numFmtId="0" fontId="6" fillId="0" borderId="0" xfId="273" applyFont="1"/>
    <xf numFmtId="0" fontId="7" fillId="0" borderId="0" xfId="273" applyFont="1"/>
    <xf numFmtId="0" fontId="70" fillId="0" borderId="0" xfId="273" applyFont="1"/>
    <xf numFmtId="0" fontId="6" fillId="62" borderId="0" xfId="6" applyFont="1" applyFill="1"/>
    <xf numFmtId="0" fontId="6" fillId="62" borderId="0" xfId="359" applyFont="1" applyFill="1"/>
    <xf numFmtId="0" fontId="8" fillId="61" borderId="0" xfId="0" applyFont="1" applyFill="1"/>
    <xf numFmtId="0" fontId="11" fillId="61" borderId="0" xfId="359" applyFont="1" applyFill="1"/>
    <xf numFmtId="0" fontId="11" fillId="61" borderId="0" xfId="359" applyFont="1" applyFill="1" applyAlignment="1">
      <alignment horizontal="right"/>
    </xf>
    <xf numFmtId="0" fontId="71" fillId="0" borderId="0" xfId="359" applyFont="1"/>
    <xf numFmtId="0" fontId="72" fillId="0" borderId="0" xfId="359" applyFont="1"/>
    <xf numFmtId="0" fontId="72" fillId="0" borderId="0" xfId="359" applyFont="1" applyAlignment="1">
      <alignment horizontal="right" wrapText="1"/>
    </xf>
    <xf numFmtId="2" fontId="72" fillId="0" borderId="0" xfId="359" applyNumberFormat="1" applyFont="1" applyAlignment="1">
      <alignment horizontal="right" wrapText="1"/>
    </xf>
    <xf numFmtId="3" fontId="72" fillId="0" borderId="0" xfId="359" applyNumberFormat="1" applyFont="1" applyAlignment="1">
      <alignment horizontal="right" wrapText="1"/>
    </xf>
    <xf numFmtId="164" fontId="72" fillId="0" borderId="0" xfId="359" applyNumberFormat="1" applyFont="1" applyAlignment="1">
      <alignment horizontal="right" wrapText="1"/>
    </xf>
    <xf numFmtId="0" fontId="6" fillId="62" borderId="0" xfId="0" applyFont="1" applyFill="1" applyAlignment="1"/>
    <xf numFmtId="0" fontId="73" fillId="62" borderId="0" xfId="241" applyFont="1" applyFill="1"/>
    <xf numFmtId="2" fontId="72" fillId="0" borderId="0" xfId="359" applyNumberFormat="1" applyFont="1" applyAlignment="1">
      <alignment horizontal="right"/>
    </xf>
    <xf numFmtId="0" fontId="7" fillId="62" borderId="0" xfId="359" applyFont="1" applyFill="1"/>
    <xf numFmtId="0" fontId="6" fillId="62" borderId="0" xfId="359" applyFont="1" applyFill="1" applyAlignment="1">
      <alignment horizontal="right"/>
    </xf>
    <xf numFmtId="4" fontId="66" fillId="0" borderId="0" xfId="359" applyNumberFormat="1" applyFont="1"/>
    <xf numFmtId="0" fontId="74" fillId="0" borderId="0" xfId="359" applyFont="1" applyAlignment="1">
      <alignment horizontal="right"/>
    </xf>
    <xf numFmtId="0" fontId="6" fillId="34" borderId="0" xfId="273" applyFont="1" applyFill="1"/>
  </cellXfs>
  <cellStyles count="362">
    <cellStyle name="%" xfId="7"/>
    <cellStyle name="%_A2 Common National NHS &amp; Other" xfId="8"/>
    <cellStyle name="0,0_x000d__x000a_NA_x000d__x000a_" xfId="9"/>
    <cellStyle name="20% - Accent1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2 2" xfId="16"/>
    <cellStyle name="20% - Accent2 3" xfId="17"/>
    <cellStyle name="20% - Accent2 4" xfId="18"/>
    <cellStyle name="20% - Accent2 5" xfId="19"/>
    <cellStyle name="20% - Accent2 6" xfId="20"/>
    <cellStyle name="20% - Accent2 7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3 7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4 7" xfId="33"/>
    <cellStyle name="20% - Accent5 2" xfId="34"/>
    <cellStyle name="20% - Accent5 3" xfId="35"/>
    <cellStyle name="20% - Accent5 4" xfId="36"/>
    <cellStyle name="20% - Accent5 5" xfId="37"/>
    <cellStyle name="20% - Accent5 6" xfId="38"/>
    <cellStyle name="20% - Accent5 7" xfId="39"/>
    <cellStyle name="20% - Accent6 2" xfId="40"/>
    <cellStyle name="20% - Accent6 3" xfId="41"/>
    <cellStyle name="20% - Accent6 4" xfId="42"/>
    <cellStyle name="20% - Accent6 5" xfId="43"/>
    <cellStyle name="20% - Accent6 6" xfId="44"/>
    <cellStyle name="20% - Accent6 7" xfId="45"/>
    <cellStyle name="40% - Accent1 2" xfId="46"/>
    <cellStyle name="40% - Accent1 3" xfId="47"/>
    <cellStyle name="40% - Accent1 4" xfId="48"/>
    <cellStyle name="40% - Accent1 5" xfId="49"/>
    <cellStyle name="40% - Accent1 6" xfId="50"/>
    <cellStyle name="40% - Accent1 7" xfId="51"/>
    <cellStyle name="40% - Accent2 2" xfId="52"/>
    <cellStyle name="40% - Accent2 3" xfId="53"/>
    <cellStyle name="40% - Accent2 4" xfId="54"/>
    <cellStyle name="40% - Accent2 5" xfId="55"/>
    <cellStyle name="40% - Accent2 6" xfId="56"/>
    <cellStyle name="40% - Accent2 7" xfId="57"/>
    <cellStyle name="40% - Accent3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4 2" xfId="64"/>
    <cellStyle name="40% - Accent4 3" xfId="65"/>
    <cellStyle name="40% - Accent4 4" xfId="66"/>
    <cellStyle name="40% - Accent4 5" xfId="67"/>
    <cellStyle name="40% - Accent4 6" xfId="68"/>
    <cellStyle name="40% - Accent4 7" xfId="69"/>
    <cellStyle name="40% - Accent5 2" xfId="70"/>
    <cellStyle name="40% - Accent5 3" xfId="71"/>
    <cellStyle name="40% - Accent5 4" xfId="72"/>
    <cellStyle name="40% - Accent5 5" xfId="73"/>
    <cellStyle name="40% - Accent5 6" xfId="74"/>
    <cellStyle name="40% - Accent5 7" xfId="75"/>
    <cellStyle name="40% - Accent6 2" xfId="76"/>
    <cellStyle name="40% - Accent6 3" xfId="77"/>
    <cellStyle name="40% - Accent6 4" xfId="78"/>
    <cellStyle name="40% - Accent6 5" xfId="79"/>
    <cellStyle name="40% - Accent6 6" xfId="80"/>
    <cellStyle name="40% - Accent6 7" xfId="81"/>
    <cellStyle name="60% - Accent1 2" xfId="82"/>
    <cellStyle name="60% - Accent1 3" xfId="83"/>
    <cellStyle name="60% - Accent1 4" xfId="84"/>
    <cellStyle name="60% - Accent1 5" xfId="85"/>
    <cellStyle name="60% - Accent1 6" xfId="86"/>
    <cellStyle name="60% - Accent1 7" xfId="87"/>
    <cellStyle name="60% - Accent2 2" xfId="88"/>
    <cellStyle name="60% - Accent2 3" xfId="89"/>
    <cellStyle name="60% - Accent2 4" xfId="90"/>
    <cellStyle name="60% - Accent2 5" xfId="91"/>
    <cellStyle name="60% - Accent2 6" xfId="92"/>
    <cellStyle name="60% - Accent2 7" xfId="93"/>
    <cellStyle name="60% - Accent3 2" xfId="94"/>
    <cellStyle name="60% - Accent3 3" xfId="95"/>
    <cellStyle name="60% - Accent3 4" xfId="96"/>
    <cellStyle name="60% - Accent3 5" xfId="97"/>
    <cellStyle name="60% - Accent3 6" xfId="98"/>
    <cellStyle name="60% - Accent3 7" xfId="99"/>
    <cellStyle name="60% - Accent4 2" xfId="100"/>
    <cellStyle name="60% - Accent4 3" xfId="101"/>
    <cellStyle name="60% - Accent4 4" xfId="102"/>
    <cellStyle name="60% - Accent4 5" xfId="103"/>
    <cellStyle name="60% - Accent4 6" xfId="104"/>
    <cellStyle name="60% - Accent4 7" xfId="105"/>
    <cellStyle name="60% - Accent5 2" xfId="106"/>
    <cellStyle name="60% - Accent5 3" xfId="107"/>
    <cellStyle name="60% - Accent5 4" xfId="108"/>
    <cellStyle name="60% - Accent5 5" xfId="109"/>
    <cellStyle name="60% - Accent5 6" xfId="110"/>
    <cellStyle name="60% - Accent5 7" xfId="111"/>
    <cellStyle name="60% - Accent6 2" xfId="112"/>
    <cellStyle name="60% - Accent6 3" xfId="113"/>
    <cellStyle name="60% - Accent6 4" xfId="114"/>
    <cellStyle name="60% - Accent6 5" xfId="115"/>
    <cellStyle name="60% - Accent6 6" xfId="116"/>
    <cellStyle name="60% - Accent6 7" xfId="117"/>
    <cellStyle name="Accent1 2" xfId="118"/>
    <cellStyle name="Accent1 3" xfId="119"/>
    <cellStyle name="Accent1 4" xfId="120"/>
    <cellStyle name="Accent1 5" xfId="121"/>
    <cellStyle name="Accent1 6" xfId="122"/>
    <cellStyle name="Accent1 7" xfId="123"/>
    <cellStyle name="Accent2 2" xfId="124"/>
    <cellStyle name="Accent2 3" xfId="125"/>
    <cellStyle name="Accent2 4" xfId="126"/>
    <cellStyle name="Accent2 5" xfId="127"/>
    <cellStyle name="Accent2 6" xfId="128"/>
    <cellStyle name="Accent2 7" xfId="129"/>
    <cellStyle name="Accent3 2" xfId="130"/>
    <cellStyle name="Accent3 3" xfId="131"/>
    <cellStyle name="Accent3 4" xfId="132"/>
    <cellStyle name="Accent3 5" xfId="133"/>
    <cellStyle name="Accent3 6" xfId="134"/>
    <cellStyle name="Accent3 7" xfId="135"/>
    <cellStyle name="Accent4 2" xfId="136"/>
    <cellStyle name="Accent4 3" xfId="137"/>
    <cellStyle name="Accent4 4" xfId="138"/>
    <cellStyle name="Accent4 5" xfId="139"/>
    <cellStyle name="Accent4 6" xfId="140"/>
    <cellStyle name="Accent4 7" xfId="141"/>
    <cellStyle name="Accent5 2" xfId="142"/>
    <cellStyle name="Accent5 3" xfId="143"/>
    <cellStyle name="Accent5 4" xfId="144"/>
    <cellStyle name="Accent5 5" xfId="145"/>
    <cellStyle name="Accent5 6" xfId="146"/>
    <cellStyle name="Accent5 7" xfId="147"/>
    <cellStyle name="Accent6 2" xfId="148"/>
    <cellStyle name="Accent6 3" xfId="149"/>
    <cellStyle name="Accent6 4" xfId="150"/>
    <cellStyle name="Accent6 5" xfId="151"/>
    <cellStyle name="Accent6 6" xfId="152"/>
    <cellStyle name="Accent6 7" xfId="153"/>
    <cellStyle name="ariel" xfId="154"/>
    <cellStyle name="Bad 2" xfId="155"/>
    <cellStyle name="Bad 3" xfId="156"/>
    <cellStyle name="Bad 4" xfId="157"/>
    <cellStyle name="Bad 5" xfId="158"/>
    <cellStyle name="Bad 6" xfId="159"/>
    <cellStyle name="Bad 7" xfId="160"/>
    <cellStyle name="Calculation 2" xfId="161"/>
    <cellStyle name="Calculation 3" xfId="162"/>
    <cellStyle name="Calculation 4" xfId="163"/>
    <cellStyle name="Calculation 5" xfId="164"/>
    <cellStyle name="Calculation 6" xfId="165"/>
    <cellStyle name="Calculation 7" xfId="166"/>
    <cellStyle name="Check Cell 2" xfId="167"/>
    <cellStyle name="Check Cell 3" xfId="168"/>
    <cellStyle name="Check Cell 4" xfId="169"/>
    <cellStyle name="Check Cell 5" xfId="170"/>
    <cellStyle name="Check Cell 6" xfId="171"/>
    <cellStyle name="Check Cell 7" xfId="172"/>
    <cellStyle name="Comma 2" xfId="173"/>
    <cellStyle name="Comma 2 2" xfId="174"/>
    <cellStyle name="Comma 2 3" xfId="175"/>
    <cellStyle name="Comma 2 4" xfId="176"/>
    <cellStyle name="Comma 3" xfId="177"/>
    <cellStyle name="Excel Built-in Normal" xfId="178"/>
    <cellStyle name="Explanatory Text 2" xfId="179"/>
    <cellStyle name="Explanatory Text 3" xfId="180"/>
    <cellStyle name="Explanatory Text 4" xfId="181"/>
    <cellStyle name="Explanatory Text 5" xfId="182"/>
    <cellStyle name="Explanatory Text 6" xfId="183"/>
    <cellStyle name="Explanatory Text 7" xfId="184"/>
    <cellStyle name="ExportHeaderStyle" xfId="185"/>
    <cellStyle name="Good 2" xfId="186"/>
    <cellStyle name="Good 3" xfId="187"/>
    <cellStyle name="Good 4" xfId="188"/>
    <cellStyle name="Good 5" xfId="189"/>
    <cellStyle name="Good 6" xfId="190"/>
    <cellStyle name="Good 7" xfId="191"/>
    <cellStyle name="Heading 1 2" xfId="192"/>
    <cellStyle name="Heading 1 3" xfId="193"/>
    <cellStyle name="Heading 1 4" xfId="194"/>
    <cellStyle name="Heading 1 5" xfId="195"/>
    <cellStyle name="Heading 1 6" xfId="196"/>
    <cellStyle name="Heading 1 7" xfId="197"/>
    <cellStyle name="Heading 2 2" xfId="198"/>
    <cellStyle name="Heading 2 3" xfId="199"/>
    <cellStyle name="Heading 2 4" xfId="200"/>
    <cellStyle name="Heading 2 5" xfId="201"/>
    <cellStyle name="Heading 2 6" xfId="202"/>
    <cellStyle name="Heading 2 7" xfId="203"/>
    <cellStyle name="Heading 3 2" xfId="204"/>
    <cellStyle name="Heading 3 3" xfId="205"/>
    <cellStyle name="Heading 3 4" xfId="206"/>
    <cellStyle name="Heading 3 5" xfId="207"/>
    <cellStyle name="Heading 3 6" xfId="208"/>
    <cellStyle name="Heading 3 7" xfId="209"/>
    <cellStyle name="Heading 4 2" xfId="210"/>
    <cellStyle name="Heading 4 3" xfId="211"/>
    <cellStyle name="Heading 4 4" xfId="212"/>
    <cellStyle name="Heading 4 5" xfId="213"/>
    <cellStyle name="Heading 4 6" xfId="214"/>
    <cellStyle name="Heading 4 7" xfId="215"/>
    <cellStyle name="Hyperlink 2" xfId="216"/>
    <cellStyle name="Hyperlink 2 2" xfId="217"/>
    <cellStyle name="Hyperlink 2 2 2" xfId="218"/>
    <cellStyle name="Hyperlink 2 2 3" xfId="219"/>
    <cellStyle name="Hyperlink 2 2 4" xfId="220"/>
    <cellStyle name="Hyperlink 2 2 5" xfId="221"/>
    <cellStyle name="Hyperlink 2 2 6" xfId="222"/>
    <cellStyle name="Hyperlink 2 3" xfId="223"/>
    <cellStyle name="Hyperlink 2 4" xfId="224"/>
    <cellStyle name="Hyperlink 2 5" xfId="225"/>
    <cellStyle name="Hyperlink 2 6" xfId="226"/>
    <cellStyle name="Hyperlink 3" xfId="227"/>
    <cellStyle name="Hyperlink 3 2" xfId="228"/>
    <cellStyle name="Hyperlink 3 2 2" xfId="229"/>
    <cellStyle name="Hyperlink 3 2 3" xfId="230"/>
    <cellStyle name="Hyperlink 3 2 4" xfId="231"/>
    <cellStyle name="Hyperlink 3 2 5" xfId="232"/>
    <cellStyle name="Hyperlink 3 2 6" xfId="233"/>
    <cellStyle name="Hyperlink 3 3" xfId="234"/>
    <cellStyle name="Hyperlink 3 4" xfId="235"/>
    <cellStyle name="Hyperlink 3 5" xfId="236"/>
    <cellStyle name="Hyperlink 3 6" xfId="237"/>
    <cellStyle name="Hyperlink 4" xfId="238"/>
    <cellStyle name="Hyperlink 4 2" xfId="239"/>
    <cellStyle name="Hyperlink 5" xfId="240"/>
    <cellStyle name="Hyperlink 6" xfId="241"/>
    <cellStyle name="Hyperlink 7" xfId="361"/>
    <cellStyle name="Input 2" xfId="242"/>
    <cellStyle name="Input 3" xfId="243"/>
    <cellStyle name="Input 4" xfId="244"/>
    <cellStyle name="Input 5" xfId="245"/>
    <cellStyle name="Input 6" xfId="246"/>
    <cellStyle name="Input 7" xfId="247"/>
    <cellStyle name="Large" xfId="248"/>
    <cellStyle name="Linked Cell 2" xfId="249"/>
    <cellStyle name="Linked Cell 3" xfId="250"/>
    <cellStyle name="Linked Cell 4" xfId="251"/>
    <cellStyle name="Linked Cell 5" xfId="252"/>
    <cellStyle name="Linked Cell 6" xfId="253"/>
    <cellStyle name="Linked Cell 7" xfId="254"/>
    <cellStyle name="Neutral 2" xfId="255"/>
    <cellStyle name="Neutral 3" xfId="256"/>
    <cellStyle name="Neutral 4" xfId="257"/>
    <cellStyle name="Neutral 5" xfId="258"/>
    <cellStyle name="Neutral 6" xfId="259"/>
    <cellStyle name="Neutral 7" xfId="260"/>
    <cellStyle name="Normal" xfId="0" builtinId="0"/>
    <cellStyle name="Normal 10" xfId="261"/>
    <cellStyle name="Normal 10 2" xfId="262"/>
    <cellStyle name="Normal 11" xfId="263"/>
    <cellStyle name="Normal 11 2" xfId="264"/>
    <cellStyle name="Normal 12" xfId="265"/>
    <cellStyle name="Normal 13" xfId="266"/>
    <cellStyle name="Normal 14" xfId="267"/>
    <cellStyle name="Normal 15" xfId="359"/>
    <cellStyle name="Normal 2" xfId="3"/>
    <cellStyle name="Normal 2 2" xfId="6"/>
    <cellStyle name="Normal 2 2 2" xfId="268"/>
    <cellStyle name="Normal 2 2 3" xfId="360"/>
    <cellStyle name="Normal 2 3" xfId="269"/>
    <cellStyle name="Normal 2 3 2" xfId="270"/>
    <cellStyle name="Normal 2 4" xfId="271"/>
    <cellStyle name="Normal 2 4 2" xfId="272"/>
    <cellStyle name="Normal 2 5" xfId="273"/>
    <cellStyle name="Normal 2 5 2" xfId="274"/>
    <cellStyle name="Normal 2 6" xfId="275"/>
    <cellStyle name="Normal 2 7" xfId="358"/>
    <cellStyle name="Normal 3" xfId="5"/>
    <cellStyle name="Normal 3 2" xfId="276"/>
    <cellStyle name="Normal 3 2 2" xfId="277"/>
    <cellStyle name="Normal 3 3" xfId="278"/>
    <cellStyle name="Normal 37" xfId="279"/>
    <cellStyle name="Normal 4" xfId="4"/>
    <cellStyle name="Normal 4 2" xfId="1"/>
    <cellStyle name="Normal 4 2 2" xfId="280"/>
    <cellStyle name="Normal 4 3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5" xfId="289"/>
    <cellStyle name="Normal 5 2" xfId="290"/>
    <cellStyle name="Normal 5 2 2" xfId="291"/>
    <cellStyle name="Normal 5 2 3" xfId="292"/>
    <cellStyle name="Normal 5 2 4" xfId="293"/>
    <cellStyle name="Normal 5 2 5" xfId="294"/>
    <cellStyle name="Normal 5 2 6" xfId="295"/>
    <cellStyle name="Normal 5 3" xfId="2"/>
    <cellStyle name="Normal 5 4" xfId="296"/>
    <cellStyle name="Normal 5 5" xfId="297"/>
    <cellStyle name="Normal 5 6" xfId="298"/>
    <cellStyle name="Normal 5 7" xfId="299"/>
    <cellStyle name="Normal 5 8" xfId="300"/>
    <cellStyle name="Normal 6" xfId="301"/>
    <cellStyle name="Normal 6 2" xfId="302"/>
    <cellStyle name="Normal 6 2 2" xfId="303"/>
    <cellStyle name="Normal 6 2 2 2" xfId="304"/>
    <cellStyle name="Normal 7" xfId="305"/>
    <cellStyle name="Normal 7 2" xfId="306"/>
    <cellStyle name="Normal 7 2 2" xfId="307"/>
    <cellStyle name="Normal 7 2 2 2" xfId="308"/>
    <cellStyle name="Normal 7 2 3" xfId="309"/>
    <cellStyle name="Normal 7 2 3 2" xfId="310"/>
    <cellStyle name="Normal 7 2 4" xfId="311"/>
    <cellStyle name="Normal 7 2 4 2" xfId="312"/>
    <cellStyle name="Normal 7 2 5" xfId="313"/>
    <cellStyle name="Normal 8" xfId="314"/>
    <cellStyle name="Normal 9" xfId="315"/>
    <cellStyle name="Note 2" xfId="316"/>
    <cellStyle name="Note 3" xfId="317"/>
    <cellStyle name="Note 4" xfId="318"/>
    <cellStyle name="Note 5" xfId="319"/>
    <cellStyle name="Note 6" xfId="320"/>
    <cellStyle name="Note 7" xfId="321"/>
    <cellStyle name="Output 2" xfId="322"/>
    <cellStyle name="Output 3" xfId="323"/>
    <cellStyle name="Output 4" xfId="324"/>
    <cellStyle name="Output 5" xfId="325"/>
    <cellStyle name="Output 6" xfId="326"/>
    <cellStyle name="Output 7" xfId="327"/>
    <cellStyle name="Percent 2" xfId="328"/>
    <cellStyle name="Percent 2 2" xfId="329"/>
    <cellStyle name="Percent 2 3" xfId="330"/>
    <cellStyle name="Percent 3" xfId="331"/>
    <cellStyle name="Percent 3 2" xfId="332"/>
    <cellStyle name="Percent 4" xfId="333"/>
    <cellStyle name="Percent 5" xfId="334"/>
    <cellStyle name="percent%" xfId="335"/>
    <cellStyle name="population" xfId="336"/>
    <cellStyle name="Style 1" xfId="337"/>
    <cellStyle name="Title 2" xfId="338"/>
    <cellStyle name="Title 3" xfId="339"/>
    <cellStyle name="Title 4" xfId="340"/>
    <cellStyle name="Title 5" xfId="341"/>
    <cellStyle name="Title 6" xfId="342"/>
    <cellStyle name="Title 7" xfId="343"/>
    <cellStyle name="Top_Wrap" xfId="344"/>
    <cellStyle name="Total 2" xfId="345"/>
    <cellStyle name="Total 3" xfId="346"/>
    <cellStyle name="Total 4" xfId="347"/>
    <cellStyle name="Total 5" xfId="348"/>
    <cellStyle name="Total 6" xfId="349"/>
    <cellStyle name="Total 7" xfId="350"/>
    <cellStyle name="Untitled2" xfId="351"/>
    <cellStyle name="Warning Text 2" xfId="352"/>
    <cellStyle name="Warning Text 3" xfId="353"/>
    <cellStyle name="Warning Text 4" xfId="354"/>
    <cellStyle name="Warning Text 5" xfId="355"/>
    <cellStyle name="Warning Text 6" xfId="356"/>
    <cellStyle name="Warning Text 7" xfId="357"/>
  </cellStyles>
  <dxfs count="0"/>
  <tableStyles count="0" defaultTableStyle="TableStyleMedium2" defaultPivotStyle="PivotStyleLight16"/>
  <colors>
    <mruColors>
      <color rgb="FF7C2855"/>
      <color rgb="FF005EB8"/>
      <color rgb="FF009639"/>
      <color rgb="FFDDFFEA"/>
      <color rgb="FFE5F2FF"/>
      <color rgb="FFF9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672499</xdr:colOff>
      <xdr:row>0</xdr:row>
      <xdr:rowOff>0</xdr:rowOff>
    </xdr:from>
    <xdr:to>
      <xdr:col>7</xdr:col>
      <xdr:colOff>1361069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1D4E8BFF-C26B-4D4E-ABEB-A924C272B3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55869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NHS England Colours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NHS England Colours" id="{2C84A856-5EFC-45D8-8E96-99082D2FB3A5}" vid="{BD44953E-B830-4B96-A9F5-66F488093FD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land.nhs.uk/wp-content/uploads/2016/04/3-rep-elland-all-sections.pdf" TargetMode="External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tabSelected="1" workbookViewId="0"/>
  </sheetViews>
  <sheetFormatPr defaultColWidth="8" defaultRowHeight="12.75"/>
  <cols>
    <col min="1" max="1" width="9.875" style="9" customWidth="1"/>
    <col min="2" max="2" width="4.375" style="9" bestFit="1" customWidth="1"/>
    <col min="3" max="3" width="4.75" style="9" customWidth="1"/>
    <col min="4" max="7" width="8" style="9"/>
    <col min="8" max="8" width="17.875" style="9" customWidth="1"/>
    <col min="9" max="10" width="8" style="9"/>
    <col min="11" max="11" width="2.75" style="9" customWidth="1"/>
    <col min="12" max="12" width="9.625" style="9" customWidth="1"/>
    <col min="13" max="13" width="11" style="9" customWidth="1"/>
    <col min="14" max="16384" width="8" style="9"/>
  </cols>
  <sheetData>
    <row r="1" spans="1:8">
      <c r="A1" s="54" t="s">
        <v>395</v>
      </c>
      <c r="B1" s="8"/>
      <c r="C1" s="8"/>
      <c r="D1" s="8"/>
      <c r="E1" s="8"/>
      <c r="F1" s="8"/>
      <c r="G1" s="8"/>
      <c r="H1" s="8"/>
    </row>
    <row r="2" spans="1:8">
      <c r="A2" s="54" t="s">
        <v>396</v>
      </c>
      <c r="B2" s="8"/>
      <c r="C2" s="8"/>
      <c r="D2" s="8"/>
      <c r="E2" s="8"/>
      <c r="F2" s="8"/>
      <c r="G2" s="8"/>
      <c r="H2" s="8"/>
    </row>
    <row r="3" spans="1:8">
      <c r="A3" s="10" t="s">
        <v>505</v>
      </c>
      <c r="B3" s="8"/>
      <c r="C3" s="8"/>
      <c r="D3" s="8"/>
      <c r="E3" s="8"/>
      <c r="F3" s="8"/>
      <c r="G3" s="8"/>
      <c r="H3" s="8"/>
    </row>
    <row r="4" spans="1:8">
      <c r="A4" s="11"/>
      <c r="B4" s="8"/>
      <c r="C4" s="8"/>
      <c r="D4" s="8"/>
      <c r="E4" s="8"/>
      <c r="F4" s="8"/>
      <c r="G4" s="8"/>
      <c r="H4" s="8"/>
    </row>
    <row r="5" spans="1:8">
      <c r="A5" s="8"/>
      <c r="B5" s="8"/>
      <c r="C5" s="8"/>
      <c r="D5" s="8"/>
      <c r="E5" s="8"/>
      <c r="F5" s="8"/>
      <c r="G5" s="8"/>
      <c r="H5" s="8"/>
    </row>
    <row r="6" spans="1:8" ht="23.25">
      <c r="A6" s="12" t="s">
        <v>485</v>
      </c>
      <c r="B6" s="13"/>
      <c r="C6" s="13"/>
      <c r="D6" s="13"/>
      <c r="E6" s="13"/>
      <c r="F6" s="13"/>
      <c r="G6" s="13"/>
      <c r="H6" s="14"/>
    </row>
    <row r="7" spans="1:8">
      <c r="A7" s="8" t="s">
        <v>371</v>
      </c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  <row r="9" spans="1:8" s="1" customFormat="1">
      <c r="A9" s="27" t="s">
        <v>486</v>
      </c>
      <c r="B9" s="28"/>
      <c r="C9" s="28"/>
      <c r="D9" s="28"/>
      <c r="E9" s="28"/>
      <c r="F9" s="28"/>
      <c r="G9" s="28"/>
      <c r="H9" s="29" t="s">
        <v>483</v>
      </c>
    </row>
    <row r="10" spans="1:8" s="1" customFormat="1">
      <c r="A10" s="30" t="s">
        <v>504</v>
      </c>
      <c r="B10" s="31"/>
      <c r="C10" s="31"/>
      <c r="D10" s="31"/>
      <c r="E10" s="31"/>
      <c r="F10" s="31"/>
      <c r="G10" s="31"/>
      <c r="H10" s="31"/>
    </row>
    <row r="11" spans="1:8" s="1" customFormat="1">
      <c r="A11" s="31" t="s">
        <v>484</v>
      </c>
      <c r="B11" s="31"/>
      <c r="C11" s="31"/>
      <c r="D11" s="31"/>
      <c r="E11" s="31"/>
      <c r="F11" s="31"/>
      <c r="G11" s="31"/>
      <c r="H11" s="31"/>
    </row>
    <row r="12" spans="1:8" s="1" customFormat="1">
      <c r="A12" s="31"/>
      <c r="B12" s="31"/>
      <c r="C12" s="31"/>
      <c r="D12" s="31"/>
      <c r="E12" s="31"/>
      <c r="F12" s="31"/>
      <c r="G12" s="31"/>
      <c r="H12" s="31"/>
    </row>
    <row r="13" spans="1:8">
      <c r="A13" s="38" t="s">
        <v>487</v>
      </c>
      <c r="B13" s="39"/>
      <c r="C13" s="39"/>
      <c r="D13" s="39"/>
      <c r="E13" s="39"/>
      <c r="F13" s="39"/>
      <c r="G13" s="39"/>
      <c r="H13" s="40" t="s">
        <v>370</v>
      </c>
    </row>
    <row r="14" spans="1:8">
      <c r="A14" s="47" t="s">
        <v>380</v>
      </c>
      <c r="B14" s="37"/>
      <c r="C14" s="37"/>
      <c r="D14" s="37"/>
      <c r="E14" s="37"/>
      <c r="F14" s="37"/>
      <c r="G14" s="37"/>
      <c r="H14" s="37"/>
    </row>
    <row r="15" spans="1:8">
      <c r="A15" s="48" t="s">
        <v>379</v>
      </c>
      <c r="B15" s="36"/>
      <c r="C15" s="36"/>
      <c r="D15" s="36"/>
      <c r="E15" s="37"/>
      <c r="F15" s="37" t="s">
        <v>496</v>
      </c>
      <c r="G15" s="37"/>
      <c r="H15" s="37"/>
    </row>
    <row r="16" spans="1:8">
      <c r="A16" s="37"/>
      <c r="B16" s="37"/>
      <c r="C16" s="37"/>
      <c r="D16" s="37"/>
      <c r="E16" s="37"/>
      <c r="F16" s="37"/>
      <c r="G16" s="37"/>
      <c r="H16" s="37"/>
    </row>
    <row r="17" spans="1:10">
      <c r="A17" s="50" t="s">
        <v>382</v>
      </c>
      <c r="B17" s="37"/>
      <c r="C17" s="37"/>
      <c r="D17" s="37"/>
      <c r="E17" s="37"/>
      <c r="F17" s="37"/>
      <c r="G17" s="37"/>
      <c r="H17" s="51" t="s">
        <v>495</v>
      </c>
    </row>
    <row r="18" spans="1:10">
      <c r="A18" s="50" t="s">
        <v>489</v>
      </c>
      <c r="B18" s="37"/>
      <c r="C18" s="37"/>
      <c r="D18" s="37"/>
      <c r="E18" s="37"/>
      <c r="F18" s="37"/>
      <c r="G18" s="37"/>
      <c r="H18" s="51" t="s">
        <v>489</v>
      </c>
    </row>
    <row r="19" spans="1:10">
      <c r="A19" s="50" t="s">
        <v>490</v>
      </c>
      <c r="B19" s="37"/>
      <c r="C19" s="37"/>
      <c r="D19" s="37"/>
      <c r="E19" s="37"/>
      <c r="F19" s="37"/>
      <c r="G19" s="37"/>
      <c r="H19" s="51" t="s">
        <v>500</v>
      </c>
    </row>
    <row r="20" spans="1:10">
      <c r="A20" s="50" t="s">
        <v>491</v>
      </c>
      <c r="B20" s="37"/>
      <c r="C20" s="37"/>
      <c r="D20" s="37"/>
      <c r="E20" s="37"/>
      <c r="F20" s="37"/>
      <c r="G20" s="37"/>
      <c r="H20" s="51" t="s">
        <v>498</v>
      </c>
    </row>
    <row r="21" spans="1:10">
      <c r="A21" s="50" t="s">
        <v>492</v>
      </c>
      <c r="B21" s="37"/>
      <c r="C21" s="37"/>
      <c r="D21" s="37"/>
      <c r="E21" s="37"/>
      <c r="F21" s="37"/>
      <c r="G21" s="37"/>
      <c r="H21" s="51" t="s">
        <v>497</v>
      </c>
    </row>
    <row r="22" spans="1:10">
      <c r="A22" s="50" t="s">
        <v>493</v>
      </c>
      <c r="B22" s="37"/>
      <c r="C22" s="37"/>
      <c r="D22" s="37"/>
      <c r="E22" s="37"/>
      <c r="F22" s="37"/>
      <c r="G22" s="37"/>
      <c r="H22" s="51" t="s">
        <v>501</v>
      </c>
    </row>
    <row r="23" spans="1:10">
      <c r="A23" s="50" t="s">
        <v>494</v>
      </c>
      <c r="B23" s="37"/>
      <c r="C23" s="37"/>
      <c r="D23" s="37"/>
      <c r="E23" s="37"/>
      <c r="F23" s="37"/>
      <c r="G23" s="37"/>
      <c r="H23" s="51" t="s">
        <v>502</v>
      </c>
      <c r="J23" s="49"/>
    </row>
    <row r="24" spans="1:10">
      <c r="A24" s="37"/>
      <c r="B24" s="37"/>
      <c r="C24" s="37"/>
      <c r="D24" s="37"/>
      <c r="E24" s="37"/>
      <c r="F24" s="37"/>
      <c r="G24" s="37"/>
      <c r="H24" s="51" t="s">
        <v>503</v>
      </c>
      <c r="J24" s="49"/>
    </row>
    <row r="25" spans="1:10">
      <c r="A25" s="37"/>
      <c r="B25" s="37"/>
      <c r="C25" s="37"/>
      <c r="D25" s="37"/>
      <c r="E25" s="37"/>
      <c r="F25" s="37"/>
      <c r="G25" s="37"/>
      <c r="H25" s="37"/>
    </row>
    <row r="26" spans="1:10" s="1" customFormat="1">
      <c r="A26" s="2"/>
      <c r="B26" s="3"/>
      <c r="C26" s="3"/>
      <c r="D26" s="3"/>
      <c r="E26" s="3"/>
      <c r="F26" s="3"/>
      <c r="G26" s="3"/>
      <c r="H26" s="3"/>
    </row>
    <row r="27" spans="1:10" s="1" customFormat="1">
      <c r="A27" s="16" t="s">
        <v>372</v>
      </c>
      <c r="B27" s="4"/>
      <c r="C27" s="4"/>
      <c r="D27" s="4"/>
      <c r="E27" s="4"/>
      <c r="F27" s="4"/>
      <c r="G27" s="4"/>
      <c r="H27" s="4"/>
    </row>
    <row r="28" spans="1:10" s="1" customFormat="1">
      <c r="A28" s="5" t="s">
        <v>373</v>
      </c>
      <c r="B28" s="4"/>
      <c r="C28" s="4"/>
      <c r="D28" s="4"/>
      <c r="E28" s="4"/>
      <c r="F28" s="4"/>
      <c r="G28" s="4"/>
      <c r="H28" s="4"/>
    </row>
    <row r="29" spans="1:10" s="1" customFormat="1">
      <c r="A29" s="6"/>
      <c r="B29" s="4"/>
      <c r="C29" s="4"/>
      <c r="D29" s="4"/>
      <c r="E29" s="4"/>
      <c r="F29" s="4"/>
      <c r="G29" s="4"/>
      <c r="H29" s="4"/>
    </row>
    <row r="30" spans="1:10" s="1" customFormat="1">
      <c r="A30" s="6" t="s">
        <v>374</v>
      </c>
      <c r="B30" s="4"/>
      <c r="C30" s="4"/>
      <c r="D30" s="4"/>
      <c r="E30" s="4"/>
      <c r="F30" s="4"/>
      <c r="G30" s="4"/>
      <c r="H30" s="4"/>
    </row>
    <row r="31" spans="1:10" s="1" customFormat="1">
      <c r="A31" s="6" t="s">
        <v>375</v>
      </c>
      <c r="B31" s="4"/>
      <c r="C31" s="4"/>
      <c r="D31" s="4"/>
      <c r="E31" s="4"/>
      <c r="F31" s="4"/>
      <c r="G31" s="4"/>
      <c r="H31" s="4"/>
    </row>
    <row r="32" spans="1:10" s="1" customFormat="1">
      <c r="A32" s="7" t="s">
        <v>376</v>
      </c>
      <c r="B32" s="4"/>
      <c r="C32" s="4"/>
      <c r="D32" s="4"/>
      <c r="E32" s="4"/>
      <c r="F32" s="4"/>
      <c r="G32" s="4"/>
      <c r="H32" s="4"/>
    </row>
    <row r="33" spans="1:8" s="19" customFormat="1">
      <c r="A33" s="17"/>
      <c r="B33" s="18"/>
      <c r="C33" s="18"/>
      <c r="D33" s="18"/>
      <c r="E33" s="18"/>
      <c r="F33" s="18"/>
      <c r="G33" s="18"/>
      <c r="H33" s="18"/>
    </row>
    <row r="34" spans="1:8">
      <c r="A34" s="15"/>
      <c r="B34" s="15"/>
      <c r="C34" s="15"/>
      <c r="D34" s="15"/>
      <c r="E34" s="15"/>
      <c r="F34" s="15"/>
      <c r="G34" s="15"/>
      <c r="H34" s="15"/>
    </row>
  </sheetData>
  <hyperlinks>
    <hyperlink ref="A32" r:id="rId1"/>
    <hyperlink ref="A28" r:id="rId2" display="See also Technical Guidance Documentation 2015/16 to 2019/20"/>
    <hyperlink ref="A15" r:id="rId3" display="General and Acute  Formula Refresh Research Report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39"/>
  </sheetPr>
  <dimension ref="A1:C121"/>
  <sheetViews>
    <sheetView showGridLines="0" workbookViewId="0">
      <selection sqref="A1:A2"/>
    </sheetView>
  </sheetViews>
  <sheetFormatPr defaultColWidth="9" defaultRowHeight="12.75"/>
  <cols>
    <col min="1" max="1" width="4.25" style="25" customWidth="1"/>
    <col min="2" max="2" width="4.25" style="35" customWidth="1"/>
    <col min="3" max="4" width="4.25" style="24" customWidth="1"/>
    <col min="5" max="16384" width="9" style="24"/>
  </cols>
  <sheetData>
    <row r="1" spans="1:2">
      <c r="A1" s="33" t="s">
        <v>395</v>
      </c>
    </row>
    <row r="2" spans="1:2">
      <c r="A2" s="33" t="s">
        <v>396</v>
      </c>
    </row>
    <row r="3" spans="1:2">
      <c r="A3" s="34" t="s">
        <v>397</v>
      </c>
    </row>
    <row r="5" spans="1:2">
      <c r="A5" s="25" t="s">
        <v>398</v>
      </c>
    </row>
    <row r="6" spans="1:2">
      <c r="A6" s="32" t="s">
        <v>399</v>
      </c>
    </row>
    <row r="8" spans="1:2">
      <c r="A8" s="25" t="s">
        <v>400</v>
      </c>
    </row>
    <row r="9" spans="1:2">
      <c r="A9" s="25" t="s">
        <v>401</v>
      </c>
    </row>
    <row r="10" spans="1:2">
      <c r="A10" s="25" t="s">
        <v>402</v>
      </c>
    </row>
    <row r="12" spans="1:2">
      <c r="B12" s="35" t="s">
        <v>403</v>
      </c>
    </row>
    <row r="13" spans="1:2">
      <c r="B13" s="35" t="s">
        <v>404</v>
      </c>
    </row>
    <row r="15" spans="1:2">
      <c r="A15" s="25" t="s">
        <v>405</v>
      </c>
    </row>
    <row r="16" spans="1:2">
      <c r="B16" s="35" t="s">
        <v>406</v>
      </c>
    </row>
    <row r="18" spans="1:2">
      <c r="A18" s="25" t="s">
        <v>407</v>
      </c>
    </row>
    <row r="19" spans="1:2">
      <c r="B19" s="35" t="s">
        <v>408</v>
      </c>
    </row>
    <row r="20" spans="1:2">
      <c r="B20" s="35" t="s">
        <v>409</v>
      </c>
    </row>
    <row r="21" spans="1:2">
      <c r="B21" s="35" t="s">
        <v>410</v>
      </c>
    </row>
    <row r="22" spans="1:2">
      <c r="B22" s="35" t="s">
        <v>411</v>
      </c>
    </row>
    <row r="23" spans="1:2">
      <c r="B23" s="35" t="s">
        <v>412</v>
      </c>
    </row>
    <row r="24" spans="1:2">
      <c r="B24" s="35" t="s">
        <v>413</v>
      </c>
    </row>
    <row r="26" spans="1:2">
      <c r="B26" s="35" t="s">
        <v>414</v>
      </c>
    </row>
    <row r="27" spans="1:2">
      <c r="B27" s="35" t="s">
        <v>415</v>
      </c>
    </row>
    <row r="28" spans="1:2">
      <c r="B28" s="35" t="s">
        <v>416</v>
      </c>
    </row>
    <row r="29" spans="1:2">
      <c r="B29" s="35" t="s">
        <v>417</v>
      </c>
    </row>
    <row r="30" spans="1:2">
      <c r="B30" s="35" t="s">
        <v>418</v>
      </c>
    </row>
    <row r="31" spans="1:2">
      <c r="B31" s="35" t="s">
        <v>419</v>
      </c>
    </row>
    <row r="33" spans="1:3">
      <c r="B33" s="35" t="s">
        <v>420</v>
      </c>
    </row>
    <row r="34" spans="1:3">
      <c r="B34" s="35" t="s">
        <v>421</v>
      </c>
    </row>
    <row r="36" spans="1:3">
      <c r="B36" s="35" t="s">
        <v>422</v>
      </c>
    </row>
    <row r="37" spans="1:3">
      <c r="C37" s="26" t="s">
        <v>423</v>
      </c>
    </row>
    <row r="40" spans="1:3">
      <c r="B40" s="35" t="s">
        <v>424</v>
      </c>
    </row>
    <row r="41" spans="1:3">
      <c r="B41" s="35" t="s">
        <v>425</v>
      </c>
    </row>
    <row r="42" spans="1:3">
      <c r="B42" s="35" t="s">
        <v>426</v>
      </c>
    </row>
    <row r="44" spans="1:3">
      <c r="A44" s="25" t="s">
        <v>427</v>
      </c>
    </row>
    <row r="45" spans="1:3">
      <c r="B45" s="35" t="s">
        <v>428</v>
      </c>
    </row>
    <row r="46" spans="1:3">
      <c r="B46" s="35" t="s">
        <v>429</v>
      </c>
    </row>
    <row r="47" spans="1:3">
      <c r="B47" s="35" t="s">
        <v>430</v>
      </c>
    </row>
    <row r="48" spans="1:3">
      <c r="B48" s="35" t="s">
        <v>431</v>
      </c>
    </row>
    <row r="49" spans="1:3">
      <c r="B49" s="35" t="s">
        <v>432</v>
      </c>
    </row>
    <row r="50" spans="1:3">
      <c r="B50" s="35" t="s">
        <v>433</v>
      </c>
    </row>
    <row r="51" spans="1:3">
      <c r="B51" s="35" t="s">
        <v>434</v>
      </c>
    </row>
    <row r="52" spans="1:3">
      <c r="B52" s="35" t="s">
        <v>435</v>
      </c>
    </row>
    <row r="53" spans="1:3">
      <c r="B53" s="35" t="s">
        <v>436</v>
      </c>
    </row>
    <row r="54" spans="1:3">
      <c r="B54" s="35" t="s">
        <v>437</v>
      </c>
    </row>
    <row r="56" spans="1:3">
      <c r="B56" s="35" t="s">
        <v>438</v>
      </c>
    </row>
    <row r="57" spans="1:3">
      <c r="B57" s="35" t="s">
        <v>439</v>
      </c>
    </row>
    <row r="58" spans="1:3">
      <c r="B58" s="35" t="s">
        <v>440</v>
      </c>
    </row>
    <row r="60" spans="1:3">
      <c r="B60" s="35" t="s">
        <v>441</v>
      </c>
    </row>
    <row r="61" spans="1:3">
      <c r="B61" s="35" t="s">
        <v>442</v>
      </c>
    </row>
    <row r="62" spans="1:3">
      <c r="C62" s="26" t="s">
        <v>443</v>
      </c>
    </row>
    <row r="64" spans="1:3">
      <c r="A64" s="25" t="s">
        <v>444</v>
      </c>
    </row>
    <row r="65" spans="1:2">
      <c r="B65" s="35" t="s">
        <v>424</v>
      </c>
    </row>
    <row r="66" spans="1:2">
      <c r="A66" s="25" t="s">
        <v>445</v>
      </c>
    </row>
    <row r="67" spans="1:2">
      <c r="B67" s="35" t="s">
        <v>446</v>
      </c>
    </row>
    <row r="68" spans="1:2">
      <c r="B68" s="35" t="s">
        <v>447</v>
      </c>
    </row>
    <row r="69" spans="1:2">
      <c r="B69" s="35" t="s">
        <v>448</v>
      </c>
    </row>
    <row r="70" spans="1:2">
      <c r="B70" s="35" t="s">
        <v>449</v>
      </c>
    </row>
    <row r="71" spans="1:2">
      <c r="B71" s="35" t="s">
        <v>450</v>
      </c>
    </row>
    <row r="72" spans="1:2">
      <c r="B72" s="35" t="s">
        <v>451</v>
      </c>
    </row>
    <row r="73" spans="1:2">
      <c r="B73" s="35" t="s">
        <v>452</v>
      </c>
    </row>
    <row r="74" spans="1:2">
      <c r="B74" s="35" t="s">
        <v>453</v>
      </c>
    </row>
    <row r="75" spans="1:2">
      <c r="A75" s="25" t="s">
        <v>454</v>
      </c>
    </row>
    <row r="76" spans="1:2">
      <c r="B76" s="35" t="s">
        <v>455</v>
      </c>
    </row>
    <row r="77" spans="1:2">
      <c r="B77" s="35" t="s">
        <v>456</v>
      </c>
    </row>
    <row r="79" spans="1:2">
      <c r="A79" s="25" t="s">
        <v>457</v>
      </c>
    </row>
    <row r="80" spans="1:2">
      <c r="B80" s="35" t="s">
        <v>458</v>
      </c>
    </row>
    <row r="81" spans="1:3">
      <c r="B81" s="35" t="s">
        <v>459</v>
      </c>
    </row>
    <row r="82" spans="1:3">
      <c r="B82" s="35" t="s">
        <v>460</v>
      </c>
    </row>
    <row r="83" spans="1:3">
      <c r="B83" s="35" t="s">
        <v>456</v>
      </c>
    </row>
    <row r="85" spans="1:3">
      <c r="A85" s="25" t="s">
        <v>461</v>
      </c>
    </row>
    <row r="86" spans="1:3">
      <c r="B86" s="35" t="s">
        <v>462</v>
      </c>
    </row>
    <row r="87" spans="1:3">
      <c r="B87" s="35" t="s">
        <v>463</v>
      </c>
    </row>
    <row r="88" spans="1:3">
      <c r="B88" s="35" t="s">
        <v>464</v>
      </c>
    </row>
    <row r="89" spans="1:3">
      <c r="B89" s="35" t="s">
        <v>465</v>
      </c>
    </row>
    <row r="90" spans="1:3">
      <c r="B90" s="35" t="s">
        <v>466</v>
      </c>
    </row>
    <row r="91" spans="1:3">
      <c r="B91" s="35" t="s">
        <v>425</v>
      </c>
    </row>
    <row r="92" spans="1:3">
      <c r="B92" s="35" t="s">
        <v>467</v>
      </c>
    </row>
    <row r="93" spans="1:3">
      <c r="C93" s="26" t="s">
        <v>468</v>
      </c>
    </row>
    <row r="95" spans="1:3">
      <c r="B95" s="35" t="s">
        <v>469</v>
      </c>
    </row>
    <row r="96" spans="1:3">
      <c r="B96" s="35" t="s">
        <v>470</v>
      </c>
    </row>
    <row r="97" spans="2:3">
      <c r="B97" s="35" t="s">
        <v>471</v>
      </c>
    </row>
    <row r="98" spans="2:3">
      <c r="B98" s="35" t="s">
        <v>472</v>
      </c>
    </row>
    <row r="99" spans="2:3">
      <c r="B99" s="35" t="s">
        <v>473</v>
      </c>
    </row>
    <row r="100" spans="2:3">
      <c r="B100" s="35" t="s">
        <v>472</v>
      </c>
    </row>
    <row r="101" spans="2:3">
      <c r="B101" s="35" t="s">
        <v>474</v>
      </c>
    </row>
    <row r="102" spans="2:3">
      <c r="B102" s="35" t="s">
        <v>475</v>
      </c>
    </row>
    <row r="103" spans="2:3">
      <c r="C103" s="26" t="s">
        <v>476</v>
      </c>
    </row>
    <row r="105" spans="2:3">
      <c r="B105" s="35" t="s">
        <v>477</v>
      </c>
    </row>
    <row r="106" spans="2:3">
      <c r="B106" s="35" t="s">
        <v>478</v>
      </c>
    </row>
    <row r="107" spans="2:3">
      <c r="B107" s="35" t="s">
        <v>479</v>
      </c>
    </row>
    <row r="108" spans="2:3">
      <c r="B108" s="35" t="s">
        <v>431</v>
      </c>
    </row>
    <row r="109" spans="2:3">
      <c r="B109" s="35" t="s">
        <v>432</v>
      </c>
    </row>
    <row r="110" spans="2:3">
      <c r="B110" s="35" t="s">
        <v>433</v>
      </c>
    </row>
    <row r="111" spans="2:3">
      <c r="B111" s="35" t="s">
        <v>434</v>
      </c>
    </row>
    <row r="112" spans="2:3">
      <c r="B112" s="35" t="s">
        <v>435</v>
      </c>
    </row>
    <row r="113" spans="2:3">
      <c r="B113" s="35" t="s">
        <v>436</v>
      </c>
    </row>
    <row r="114" spans="2:3">
      <c r="B114" s="35" t="s">
        <v>480</v>
      </c>
    </row>
    <row r="115" spans="2:3">
      <c r="B115" s="35" t="s">
        <v>438</v>
      </c>
    </row>
    <row r="116" spans="2:3">
      <c r="B116" s="35" t="s">
        <v>439</v>
      </c>
    </row>
    <row r="117" spans="2:3">
      <c r="B117" s="35" t="s">
        <v>440</v>
      </c>
    </row>
    <row r="118" spans="2:3">
      <c r="B118" s="35" t="s">
        <v>441</v>
      </c>
    </row>
    <row r="119" spans="2:3">
      <c r="B119" s="35" t="s">
        <v>442</v>
      </c>
    </row>
    <row r="120" spans="2:3">
      <c r="C120" s="26" t="s">
        <v>481</v>
      </c>
    </row>
    <row r="121" spans="2:3">
      <c r="C121" s="26" t="s">
        <v>482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EB8"/>
  </sheetPr>
  <dimension ref="A2:I196"/>
  <sheetViews>
    <sheetView workbookViewId="0">
      <pane ySplit="4" topLeftCell="A5" activePane="bottomLeft" state="frozen"/>
      <selection pane="bottomLeft"/>
    </sheetView>
  </sheetViews>
  <sheetFormatPr defaultColWidth="9" defaultRowHeight="12.75"/>
  <cols>
    <col min="1" max="1" width="5.25" style="42" customWidth="1"/>
    <col min="2" max="2" width="45.625" style="20" customWidth="1"/>
    <col min="3" max="3" width="9" style="20"/>
    <col min="4" max="5" width="11.125" style="21" customWidth="1"/>
    <col min="6" max="6" width="12" style="21" customWidth="1"/>
    <col min="7" max="7" width="9.75" style="22" customWidth="1"/>
    <col min="8" max="8" width="10.875" style="23" customWidth="1"/>
    <col min="9" max="9" width="10.75" style="23" customWidth="1"/>
    <col min="10" max="16384" width="9" style="20"/>
  </cols>
  <sheetData>
    <row r="2" spans="1:9">
      <c r="B2" s="53" t="s">
        <v>499</v>
      </c>
      <c r="C2" s="22">
        <f>SUM(C5:C196)</f>
        <v>6791</v>
      </c>
      <c r="D2" s="52">
        <f t="shared" ref="D2:G2" si="0">SUM(D5:D196)</f>
        <v>17869.492244452238</v>
      </c>
      <c r="E2" s="52">
        <f t="shared" si="0"/>
        <v>12622.665291070938</v>
      </c>
      <c r="F2" s="52">
        <f t="shared" si="0"/>
        <v>16449.748681008816</v>
      </c>
      <c r="G2" s="22">
        <f t="shared" si="0"/>
        <v>53493729</v>
      </c>
      <c r="H2" s="23">
        <f>SUMPRODUCT(H5:H196,F5:F196)/F2</f>
        <v>1.0050055703896981</v>
      </c>
      <c r="I2" s="23">
        <f>SUMPRODUCT(I5:I196,G5:G196)/G2</f>
        <v>1.0000391307223748</v>
      </c>
    </row>
    <row r="4" spans="1:9" s="41" customFormat="1" ht="38.25">
      <c r="A4" s="42" t="s">
        <v>381</v>
      </c>
      <c r="B4" s="42" t="s">
        <v>488</v>
      </c>
      <c r="C4" s="43" t="s">
        <v>382</v>
      </c>
      <c r="D4" s="44" t="s">
        <v>489</v>
      </c>
      <c r="E4" s="44" t="s">
        <v>490</v>
      </c>
      <c r="F4" s="44" t="s">
        <v>491</v>
      </c>
      <c r="G4" s="45" t="s">
        <v>492</v>
      </c>
      <c r="H4" s="46" t="s">
        <v>493</v>
      </c>
      <c r="I4" s="46" t="s">
        <v>494</v>
      </c>
    </row>
    <row r="5" spans="1:9">
      <c r="A5" s="42" t="s">
        <v>12</v>
      </c>
      <c r="B5" s="20" t="s">
        <v>13</v>
      </c>
      <c r="C5" s="20">
        <v>15</v>
      </c>
      <c r="D5" s="21">
        <v>86.638801097869873</v>
      </c>
      <c r="E5" s="21">
        <v>62.648091316223145</v>
      </c>
      <c r="F5" s="21">
        <v>80.147133111953735</v>
      </c>
      <c r="G5" s="22">
        <v>105248</v>
      </c>
      <c r="H5" s="23">
        <v>0.93547016382217407</v>
      </c>
      <c r="I5" s="23">
        <v>0.99795424938201904</v>
      </c>
    </row>
    <row r="6" spans="1:9">
      <c r="A6" s="42" t="s">
        <v>14</v>
      </c>
      <c r="B6" s="20" t="s">
        <v>15</v>
      </c>
      <c r="C6" s="20">
        <v>36</v>
      </c>
      <c r="D6" s="21">
        <v>102.45864081382751</v>
      </c>
      <c r="E6" s="21">
        <v>71.268707036972046</v>
      </c>
      <c r="F6" s="21">
        <v>94.018927454948425</v>
      </c>
      <c r="G6" s="22">
        <v>273043</v>
      </c>
      <c r="H6" s="23">
        <v>1.097380518913269</v>
      </c>
      <c r="I6" s="23">
        <v>1.0030871629714966</v>
      </c>
    </row>
    <row r="7" spans="1:9">
      <c r="A7" s="42" t="s">
        <v>16</v>
      </c>
      <c r="B7" s="20" t="s">
        <v>17</v>
      </c>
      <c r="C7" s="20">
        <v>30</v>
      </c>
      <c r="D7" s="21">
        <v>95.361214637756348</v>
      </c>
      <c r="E7" s="21">
        <v>67.624334454536438</v>
      </c>
      <c r="F7" s="21">
        <v>87.8558669090271</v>
      </c>
      <c r="G7" s="22">
        <v>241305</v>
      </c>
      <c r="H7" s="23">
        <v>1.025445818901062</v>
      </c>
      <c r="I7" s="23">
        <v>1.0008066892623901</v>
      </c>
    </row>
    <row r="8" spans="1:9">
      <c r="A8" s="42" t="s">
        <v>18</v>
      </c>
      <c r="B8" s="20" t="s">
        <v>387</v>
      </c>
      <c r="C8" s="20">
        <v>36</v>
      </c>
      <c r="D8" s="21">
        <v>93.581644296646118</v>
      </c>
      <c r="E8" s="21">
        <v>66.200773000717163</v>
      </c>
      <c r="F8" s="21">
        <v>86.172630310058594</v>
      </c>
      <c r="G8" s="22">
        <v>284644</v>
      </c>
      <c r="H8" s="23">
        <v>1.0057992935180664</v>
      </c>
      <c r="I8" s="23">
        <v>1.0001838207244873</v>
      </c>
    </row>
    <row r="9" spans="1:9">
      <c r="A9" s="42" t="s">
        <v>65</v>
      </c>
      <c r="B9" s="20" t="s">
        <v>66</v>
      </c>
      <c r="C9" s="20">
        <v>40</v>
      </c>
      <c r="D9" s="21">
        <v>101.66608130931854</v>
      </c>
      <c r="E9" s="21">
        <v>69.250601649284363</v>
      </c>
      <c r="F9" s="21">
        <v>92.894747376441956</v>
      </c>
      <c r="G9" s="22">
        <v>316116</v>
      </c>
      <c r="H9" s="23">
        <v>1.0842591524124146</v>
      </c>
      <c r="I9" s="23">
        <v>1.0026712417602539</v>
      </c>
    </row>
    <row r="10" spans="1:9">
      <c r="A10" s="42" t="s">
        <v>19</v>
      </c>
      <c r="B10" s="20" t="s">
        <v>20</v>
      </c>
      <c r="C10" s="20">
        <v>38</v>
      </c>
      <c r="D10" s="21">
        <v>92.304659724235535</v>
      </c>
      <c r="E10" s="21">
        <v>65.609951376914978</v>
      </c>
      <c r="F10" s="21">
        <v>85.081315517425537</v>
      </c>
      <c r="G10" s="22">
        <v>273742</v>
      </c>
      <c r="H10" s="23">
        <v>0.99306154251098633</v>
      </c>
      <c r="I10" s="23">
        <v>0.99978005886077881</v>
      </c>
    </row>
    <row r="11" spans="1:9">
      <c r="A11" s="42" t="s">
        <v>67</v>
      </c>
      <c r="B11" s="20" t="s">
        <v>68</v>
      </c>
      <c r="C11" s="20">
        <v>23</v>
      </c>
      <c r="D11" s="21">
        <v>87.246078968048096</v>
      </c>
      <c r="E11" s="21">
        <v>63.339911937713623</v>
      </c>
      <c r="F11" s="21">
        <v>80.777287721633911</v>
      </c>
      <c r="G11" s="22">
        <v>148428</v>
      </c>
      <c r="H11" s="23">
        <v>0.9428253173828125</v>
      </c>
      <c r="I11" s="23">
        <v>0.99818742275238037</v>
      </c>
    </row>
    <row r="12" spans="1:9">
      <c r="A12" s="42" t="s">
        <v>69</v>
      </c>
      <c r="B12" s="20" t="s">
        <v>70</v>
      </c>
      <c r="C12" s="20">
        <v>36</v>
      </c>
      <c r="D12" s="21">
        <v>89.526360869407654</v>
      </c>
      <c r="E12" s="21">
        <v>64.446085095405579</v>
      </c>
      <c r="F12" s="21">
        <v>82.739867806434631</v>
      </c>
      <c r="G12" s="22">
        <v>275743</v>
      </c>
      <c r="H12" s="23">
        <v>0.96573233604431152</v>
      </c>
      <c r="I12" s="23">
        <v>0.99891364574432373</v>
      </c>
    </row>
    <row r="13" spans="1:9">
      <c r="A13" s="42" t="s">
        <v>39</v>
      </c>
      <c r="B13" s="20" t="s">
        <v>383</v>
      </c>
      <c r="C13" s="20">
        <v>18</v>
      </c>
      <c r="D13" s="21">
        <v>86.672806024551392</v>
      </c>
      <c r="E13" s="21">
        <v>61.525542736053467</v>
      </c>
      <c r="F13" s="21">
        <v>79.868185520172119</v>
      </c>
      <c r="G13" s="22">
        <v>147713</v>
      </c>
      <c r="H13" s="23">
        <v>0.93221431970596313</v>
      </c>
      <c r="I13" s="23">
        <v>0.99785107374191284</v>
      </c>
    </row>
    <row r="14" spans="1:9">
      <c r="A14" s="42" t="s">
        <v>40</v>
      </c>
      <c r="B14" s="20" t="s">
        <v>41</v>
      </c>
      <c r="C14" s="20">
        <v>19</v>
      </c>
      <c r="D14" s="21">
        <v>86.146454095840454</v>
      </c>
      <c r="E14" s="21">
        <v>62.723472833633423</v>
      </c>
      <c r="F14" s="21">
        <v>79.808409690856934</v>
      </c>
      <c r="G14" s="22">
        <v>141976</v>
      </c>
      <c r="H14" s="23">
        <v>0.93151664733886719</v>
      </c>
      <c r="I14" s="23">
        <v>0.9978289008140564</v>
      </c>
    </row>
    <row r="15" spans="1:9">
      <c r="A15" s="42" t="s">
        <v>21</v>
      </c>
      <c r="B15" s="20" t="s">
        <v>22</v>
      </c>
      <c r="C15" s="20">
        <v>35</v>
      </c>
      <c r="D15" s="21">
        <v>89.175328969955444</v>
      </c>
      <c r="E15" s="21">
        <v>63.663557291030884</v>
      </c>
      <c r="F15" s="21">
        <v>82.27207624912262</v>
      </c>
      <c r="G15" s="22">
        <v>278984</v>
      </c>
      <c r="H15" s="23">
        <v>0.96027231216430664</v>
      </c>
      <c r="I15" s="23">
        <v>0.998740553855896</v>
      </c>
    </row>
    <row r="16" spans="1:9">
      <c r="A16" s="42" t="s">
        <v>23</v>
      </c>
      <c r="B16" s="20" t="s">
        <v>24</v>
      </c>
      <c r="C16" s="20">
        <v>26</v>
      </c>
      <c r="D16" s="21">
        <v>89.894487619400024</v>
      </c>
      <c r="E16" s="21">
        <v>64.342796206474304</v>
      </c>
      <c r="F16" s="21">
        <v>82.980432748794556</v>
      </c>
      <c r="G16" s="22">
        <v>186199</v>
      </c>
      <c r="H16" s="23">
        <v>0.96854019165039063</v>
      </c>
      <c r="I16" s="23">
        <v>0.99900263547897339</v>
      </c>
    </row>
    <row r="17" spans="1:9">
      <c r="A17" s="42" t="s">
        <v>42</v>
      </c>
      <c r="B17" s="20" t="s">
        <v>43</v>
      </c>
      <c r="C17" s="20">
        <v>23</v>
      </c>
      <c r="D17" s="21">
        <v>91.230391263961792</v>
      </c>
      <c r="E17" s="21">
        <v>65.328977346420288</v>
      </c>
      <c r="F17" s="21">
        <v>84.22170352935791</v>
      </c>
      <c r="G17" s="22">
        <v>167880</v>
      </c>
      <c r="H17" s="23">
        <v>0.98302823305130005</v>
      </c>
      <c r="I17" s="23">
        <v>0.99946194887161255</v>
      </c>
    </row>
    <row r="18" spans="1:9">
      <c r="A18" s="42" t="s">
        <v>25</v>
      </c>
      <c r="B18" s="20" t="s">
        <v>26</v>
      </c>
      <c r="C18" s="20">
        <v>33</v>
      </c>
      <c r="D18" s="21">
        <v>86.952591180801392</v>
      </c>
      <c r="E18" s="21">
        <v>62.070194840431213</v>
      </c>
      <c r="F18" s="21">
        <v>80.219641804695129</v>
      </c>
      <c r="G18" s="22">
        <v>225875</v>
      </c>
      <c r="H18" s="23">
        <v>0.93631649017333984</v>
      </c>
      <c r="I18" s="23">
        <v>0.99798107147216797</v>
      </c>
    </row>
    <row r="19" spans="1:9">
      <c r="A19" s="42" t="s">
        <v>44</v>
      </c>
      <c r="B19" s="20" t="s">
        <v>45</v>
      </c>
      <c r="C19" s="20">
        <v>48</v>
      </c>
      <c r="D19" s="21">
        <v>100.68640458583832</v>
      </c>
      <c r="E19" s="21">
        <v>69.876879155635834</v>
      </c>
      <c r="F19" s="21">
        <v>92.349628210067749</v>
      </c>
      <c r="G19" s="22">
        <v>371609</v>
      </c>
      <c r="H19" s="23">
        <v>1.0778965950012207</v>
      </c>
      <c r="I19" s="23">
        <v>1.002469539642334</v>
      </c>
    </row>
    <row r="20" spans="1:9">
      <c r="A20" s="42" t="s">
        <v>0</v>
      </c>
      <c r="B20" s="20" t="s">
        <v>1</v>
      </c>
      <c r="C20" s="20">
        <v>27</v>
      </c>
      <c r="D20" s="21">
        <v>94.143486022949219</v>
      </c>
      <c r="E20" s="21">
        <v>67.714303493499756</v>
      </c>
      <c r="F20" s="21">
        <v>86.991989612579346</v>
      </c>
      <c r="G20" s="22">
        <v>195346</v>
      </c>
      <c r="H20" s="23">
        <v>1.0153627395629883</v>
      </c>
      <c r="I20" s="23">
        <v>1.0004870891571045</v>
      </c>
    </row>
    <row r="21" spans="1:9">
      <c r="A21" s="42" t="s">
        <v>27</v>
      </c>
      <c r="B21" s="20" t="s">
        <v>28</v>
      </c>
      <c r="C21" s="20">
        <v>25</v>
      </c>
      <c r="D21" s="21">
        <v>91.539192914962769</v>
      </c>
      <c r="E21" s="21">
        <v>64.919638872146606</v>
      </c>
      <c r="F21" s="21">
        <v>84.336183309555054</v>
      </c>
      <c r="G21" s="22">
        <v>212020</v>
      </c>
      <c r="H21" s="23">
        <v>0.98436439037322998</v>
      </c>
      <c r="I21" s="23">
        <v>0.99950432777404785</v>
      </c>
    </row>
    <row r="22" spans="1:9">
      <c r="A22" s="42" t="s">
        <v>46</v>
      </c>
      <c r="B22" s="20" t="s">
        <v>47</v>
      </c>
      <c r="C22" s="20">
        <v>27</v>
      </c>
      <c r="D22" s="21">
        <v>89.676017284393311</v>
      </c>
      <c r="E22" s="21">
        <v>63.976516485214233</v>
      </c>
      <c r="F22" s="21">
        <v>82.721966743469238</v>
      </c>
      <c r="G22" s="22">
        <v>201991</v>
      </c>
      <c r="H22" s="23">
        <v>0.96552342176437378</v>
      </c>
      <c r="I22" s="23">
        <v>0.99890702962875366</v>
      </c>
    </row>
    <row r="23" spans="1:9">
      <c r="A23" s="42" t="s">
        <v>53</v>
      </c>
      <c r="B23" s="20" t="s">
        <v>54</v>
      </c>
      <c r="C23" s="20">
        <v>16</v>
      </c>
      <c r="D23" s="21">
        <v>94.841087341308594</v>
      </c>
      <c r="E23" s="21">
        <v>66.953450202941895</v>
      </c>
      <c r="F23" s="21">
        <v>87.294946670532227</v>
      </c>
      <c r="G23" s="22">
        <v>125692</v>
      </c>
      <c r="H23" s="23">
        <v>1.0188988447189331</v>
      </c>
      <c r="I23" s="23">
        <v>1.0005991458892822</v>
      </c>
    </row>
    <row r="24" spans="1:9">
      <c r="A24" s="42" t="s">
        <v>29</v>
      </c>
      <c r="B24" s="20" t="s">
        <v>30</v>
      </c>
      <c r="C24" s="20">
        <v>30</v>
      </c>
      <c r="D24" s="21">
        <v>87.777048230171204</v>
      </c>
      <c r="E24" s="21">
        <v>62.488468170166016</v>
      </c>
      <c r="F24" s="21">
        <v>80.934188604354858</v>
      </c>
      <c r="G24" s="22">
        <v>237085</v>
      </c>
      <c r="H24" s="23">
        <v>0.9446566104888916</v>
      </c>
      <c r="I24" s="23">
        <v>0.9982454776763916</v>
      </c>
    </row>
    <row r="25" spans="1:9">
      <c r="A25" s="42" t="s">
        <v>71</v>
      </c>
      <c r="B25" s="20" t="s">
        <v>363</v>
      </c>
      <c r="C25" s="20">
        <v>39</v>
      </c>
      <c r="D25" s="21">
        <v>101.73015320301056</v>
      </c>
      <c r="E25" s="21">
        <v>69.67286479473114</v>
      </c>
      <c r="F25" s="21">
        <v>93.055743455886841</v>
      </c>
      <c r="G25" s="22">
        <v>316736</v>
      </c>
      <c r="H25" s="23">
        <v>1.0861383676528931</v>
      </c>
      <c r="I25" s="23">
        <v>1.0027307271957397</v>
      </c>
    </row>
    <row r="26" spans="1:9">
      <c r="A26" s="42" t="s">
        <v>55</v>
      </c>
      <c r="B26" s="20" t="s">
        <v>56</v>
      </c>
      <c r="C26" s="20">
        <v>20</v>
      </c>
      <c r="D26" s="21">
        <v>88.860558032989502</v>
      </c>
      <c r="E26" s="21">
        <v>63.707904100418091</v>
      </c>
      <c r="F26" s="21">
        <v>82.054478168487549</v>
      </c>
      <c r="G26" s="22">
        <v>145936</v>
      </c>
      <c r="H26" s="23">
        <v>0.95773255825042725</v>
      </c>
      <c r="I26" s="23">
        <v>0.99866002798080444</v>
      </c>
    </row>
    <row r="27" spans="1:9">
      <c r="A27" s="42" t="s">
        <v>48</v>
      </c>
      <c r="B27" s="20" t="s">
        <v>364</v>
      </c>
      <c r="C27" s="20">
        <v>45</v>
      </c>
      <c r="D27" s="21">
        <v>99.254428625106812</v>
      </c>
      <c r="E27" s="21">
        <v>68.825567305088043</v>
      </c>
      <c r="F27" s="21">
        <v>91.020656228065491</v>
      </c>
      <c r="G27" s="22">
        <v>337300</v>
      </c>
      <c r="H27" s="23">
        <v>1.0623849630355835</v>
      </c>
      <c r="I27" s="23">
        <v>1.0019776821136475</v>
      </c>
    </row>
    <row r="28" spans="1:9">
      <c r="A28" s="42" t="s">
        <v>2</v>
      </c>
      <c r="B28" s="20" t="s">
        <v>3</v>
      </c>
      <c r="C28" s="20">
        <v>24</v>
      </c>
      <c r="D28" s="21">
        <v>93.071971416473389</v>
      </c>
      <c r="E28" s="21">
        <v>66.569858074188232</v>
      </c>
      <c r="F28" s="21">
        <v>85.900742053985596</v>
      </c>
      <c r="G28" s="22">
        <v>176800</v>
      </c>
      <c r="H28" s="23">
        <v>1.0026258230209351</v>
      </c>
      <c r="I28" s="23">
        <v>1.0000832080841064</v>
      </c>
    </row>
    <row r="29" spans="1:9">
      <c r="A29" s="42" t="s">
        <v>57</v>
      </c>
      <c r="B29" s="20" t="s">
        <v>58</v>
      </c>
      <c r="C29" s="20">
        <v>22</v>
      </c>
      <c r="D29" s="21">
        <v>90.298219442367554</v>
      </c>
      <c r="E29" s="21">
        <v>65.256424188613892</v>
      </c>
      <c r="F29" s="21">
        <v>83.522138357162476</v>
      </c>
      <c r="G29" s="22">
        <v>159417</v>
      </c>
      <c r="H29" s="23">
        <v>0.97486293315887451</v>
      </c>
      <c r="I29" s="23">
        <v>0.99920308589935303</v>
      </c>
    </row>
    <row r="30" spans="1:9">
      <c r="A30" s="42" t="s">
        <v>59</v>
      </c>
      <c r="B30" s="20" t="s">
        <v>60</v>
      </c>
      <c r="C30" s="20">
        <v>16</v>
      </c>
      <c r="D30" s="21">
        <v>90.515485763549805</v>
      </c>
      <c r="E30" s="21">
        <v>66.172328472137451</v>
      </c>
      <c r="F30" s="21">
        <v>83.928450107574463</v>
      </c>
      <c r="G30" s="22">
        <v>114280</v>
      </c>
      <c r="H30" s="23">
        <v>0.97960537672042847</v>
      </c>
      <c r="I30" s="23">
        <v>0.99935346841812134</v>
      </c>
    </row>
    <row r="31" spans="1:9">
      <c r="A31" s="42" t="s">
        <v>31</v>
      </c>
      <c r="B31" s="20" t="s">
        <v>32</v>
      </c>
      <c r="C31" s="20">
        <v>42</v>
      </c>
      <c r="D31" s="21">
        <v>89.202193260192871</v>
      </c>
      <c r="E31" s="21">
        <v>64.407918214797974</v>
      </c>
      <c r="F31" s="21">
        <v>82.493088603019714</v>
      </c>
      <c r="G31" s="22">
        <v>283897</v>
      </c>
      <c r="H31" s="23">
        <v>0.96285200119018555</v>
      </c>
      <c r="I31" s="23">
        <v>0.99882233142852783</v>
      </c>
    </row>
    <row r="32" spans="1:9">
      <c r="A32" s="42" t="s">
        <v>61</v>
      </c>
      <c r="B32" s="20" t="s">
        <v>62</v>
      </c>
      <c r="C32" s="20">
        <v>23</v>
      </c>
      <c r="D32" s="21">
        <v>91.818171262741089</v>
      </c>
      <c r="E32" s="21">
        <v>65.890021443367004</v>
      </c>
      <c r="F32" s="21">
        <v>84.802249908447266</v>
      </c>
      <c r="G32" s="22">
        <v>176114</v>
      </c>
      <c r="H32" s="23">
        <v>0.98980432748794556</v>
      </c>
      <c r="I32" s="23">
        <v>0.99967676401138306</v>
      </c>
    </row>
    <row r="33" spans="1:9">
      <c r="A33" s="42" t="s">
        <v>33</v>
      </c>
      <c r="B33" s="20" t="s">
        <v>34</v>
      </c>
      <c r="C33" s="20">
        <v>34</v>
      </c>
      <c r="D33" s="21">
        <v>89.507854104042053</v>
      </c>
      <c r="E33" s="21">
        <v>64.076852917671204</v>
      </c>
      <c r="F33" s="21">
        <v>82.6264568567276</v>
      </c>
      <c r="G33" s="22">
        <v>253396</v>
      </c>
      <c r="H33" s="23">
        <v>0.96440863609313965</v>
      </c>
      <c r="I33" s="23">
        <v>0.99887168407440186</v>
      </c>
    </row>
    <row r="34" spans="1:9">
      <c r="A34" s="42" t="s">
        <v>35</v>
      </c>
      <c r="B34" s="20" t="s">
        <v>36</v>
      </c>
      <c r="C34" s="20">
        <v>28</v>
      </c>
      <c r="D34" s="21">
        <v>91.850246906280518</v>
      </c>
      <c r="E34" s="21">
        <v>65.454020500183105</v>
      </c>
      <c r="F34" s="21">
        <v>84.707669496536255</v>
      </c>
      <c r="G34" s="22">
        <v>228466</v>
      </c>
      <c r="H34" s="23">
        <v>0.98870038986206055</v>
      </c>
      <c r="I34" s="23">
        <v>0.9996417760848999</v>
      </c>
    </row>
    <row r="35" spans="1:9">
      <c r="A35" s="42" t="s">
        <v>4</v>
      </c>
      <c r="B35" s="20" t="s">
        <v>5</v>
      </c>
      <c r="C35" s="20">
        <v>15</v>
      </c>
      <c r="D35" s="21">
        <v>100.84027051925659</v>
      </c>
      <c r="E35" s="21">
        <v>70.444584131240845</v>
      </c>
      <c r="F35" s="21">
        <v>92.615476131439209</v>
      </c>
      <c r="G35" s="22">
        <v>102147</v>
      </c>
      <c r="H35" s="23">
        <v>1.0809996128082275</v>
      </c>
      <c r="I35" s="23">
        <v>1.0025678873062134</v>
      </c>
    </row>
    <row r="36" spans="1:9">
      <c r="A36" s="42" t="s">
        <v>6</v>
      </c>
      <c r="B36" s="20" t="s">
        <v>7</v>
      </c>
      <c r="C36" s="20">
        <v>25</v>
      </c>
      <c r="D36" s="21">
        <v>90.070265531539917</v>
      </c>
      <c r="E36" s="21">
        <v>64.413981437683105</v>
      </c>
      <c r="F36" s="21">
        <v>83.127909421920776</v>
      </c>
      <c r="G36" s="22">
        <v>203652</v>
      </c>
      <c r="H36" s="23">
        <v>0.97026157379150391</v>
      </c>
      <c r="I36" s="23">
        <v>0.99905723333358765</v>
      </c>
    </row>
    <row r="37" spans="1:9">
      <c r="A37" s="42" t="s">
        <v>8</v>
      </c>
      <c r="B37" s="20" t="s">
        <v>9</v>
      </c>
      <c r="C37" s="20">
        <v>32</v>
      </c>
      <c r="D37" s="21">
        <v>94.128500699996948</v>
      </c>
      <c r="E37" s="21">
        <v>67.275528073310852</v>
      </c>
      <c r="F37" s="21">
        <v>86.862330436706543</v>
      </c>
      <c r="G37" s="22">
        <v>228053</v>
      </c>
      <c r="H37" s="23">
        <v>1.0138493776321411</v>
      </c>
      <c r="I37" s="23">
        <v>1.0004390478134155</v>
      </c>
    </row>
    <row r="38" spans="1:9">
      <c r="A38" s="42" t="s">
        <v>49</v>
      </c>
      <c r="B38" s="20" t="s">
        <v>50</v>
      </c>
      <c r="C38" s="20">
        <v>15</v>
      </c>
      <c r="D38" s="21">
        <v>98.654016971588135</v>
      </c>
      <c r="E38" s="21">
        <v>69.628869533538818</v>
      </c>
      <c r="F38" s="21">
        <v>90.800076007843018</v>
      </c>
      <c r="G38" s="22">
        <v>110925</v>
      </c>
      <c r="H38" s="23">
        <v>1.0598104000091553</v>
      </c>
      <c r="I38" s="23">
        <v>1.0018961429595947</v>
      </c>
    </row>
    <row r="39" spans="1:9">
      <c r="A39" s="42" t="s">
        <v>37</v>
      </c>
      <c r="B39" s="20" t="s">
        <v>38</v>
      </c>
      <c r="C39" s="20">
        <v>40</v>
      </c>
      <c r="D39" s="21">
        <v>90.691527962684631</v>
      </c>
      <c r="E39" s="21">
        <v>64.921304941177368</v>
      </c>
      <c r="F39" s="21">
        <v>83.718339920043945</v>
      </c>
      <c r="G39" s="22">
        <v>318670</v>
      </c>
      <c r="H39" s="23">
        <v>0.97715300321578979</v>
      </c>
      <c r="I39" s="23">
        <v>0.99927568435668945</v>
      </c>
    </row>
    <row r="40" spans="1:9">
      <c r="A40" s="42" t="s">
        <v>51</v>
      </c>
      <c r="B40" s="20" t="s">
        <v>52</v>
      </c>
      <c r="C40" s="20">
        <v>21</v>
      </c>
      <c r="D40" s="21">
        <v>95.641910791397095</v>
      </c>
      <c r="E40" s="21">
        <v>69.217243671417236</v>
      </c>
      <c r="F40" s="21">
        <v>88.491636753082275</v>
      </c>
      <c r="G40" s="22">
        <v>168642</v>
      </c>
      <c r="H40" s="23">
        <v>1.0328664779663086</v>
      </c>
      <c r="I40" s="23">
        <v>1.0010418891906738</v>
      </c>
    </row>
    <row r="41" spans="1:9">
      <c r="A41" s="42" t="s">
        <v>98</v>
      </c>
      <c r="B41" s="20" t="s">
        <v>99</v>
      </c>
      <c r="C41" s="20">
        <v>21</v>
      </c>
      <c r="D41" s="21">
        <v>96.89453649520874</v>
      </c>
      <c r="E41" s="21">
        <v>68.614831447601318</v>
      </c>
      <c r="F41" s="21">
        <v>89.242305994033813</v>
      </c>
      <c r="G41" s="22">
        <v>164251</v>
      </c>
      <c r="H41" s="23">
        <v>1.0416282415390015</v>
      </c>
      <c r="I41" s="23">
        <v>1.0013197660446167</v>
      </c>
    </row>
    <row r="42" spans="1:9">
      <c r="A42" s="42" t="s">
        <v>88</v>
      </c>
      <c r="B42" s="20" t="s">
        <v>89</v>
      </c>
      <c r="C42" s="20">
        <v>30</v>
      </c>
      <c r="D42" s="21">
        <v>91.832396745681763</v>
      </c>
      <c r="E42" s="21">
        <v>65.681587219238281</v>
      </c>
      <c r="F42" s="21">
        <v>84.756226778030396</v>
      </c>
      <c r="G42" s="22">
        <v>233671</v>
      </c>
      <c r="H42" s="23">
        <v>0.98926711082458496</v>
      </c>
      <c r="I42" s="23">
        <v>0.99965971708297729</v>
      </c>
    </row>
    <row r="43" spans="1:9">
      <c r="A43" s="42" t="s">
        <v>90</v>
      </c>
      <c r="B43" s="20" t="s">
        <v>91</v>
      </c>
      <c r="C43" s="20">
        <v>14</v>
      </c>
      <c r="D43" s="21">
        <v>95.571262359619141</v>
      </c>
      <c r="E43" s="21">
        <v>67.803250551223755</v>
      </c>
      <c r="F43" s="21">
        <v>88.057491779327393</v>
      </c>
      <c r="G43" s="22">
        <v>113178</v>
      </c>
      <c r="H43" s="23">
        <v>1.0277992486953735</v>
      </c>
      <c r="I43" s="23">
        <v>1.0008813142776489</v>
      </c>
    </row>
    <row r="44" spans="1:9">
      <c r="A44" s="42" t="s">
        <v>100</v>
      </c>
      <c r="B44" s="20" t="s">
        <v>101</v>
      </c>
      <c r="C44" s="20">
        <v>35</v>
      </c>
      <c r="D44" s="21">
        <v>88.221665978431702</v>
      </c>
      <c r="E44" s="21">
        <v>62.805556774139404</v>
      </c>
      <c r="F44" s="21">
        <v>81.344298958778381</v>
      </c>
      <c r="G44" s="22">
        <v>294313</v>
      </c>
      <c r="H44" s="23">
        <v>0.94944339990615845</v>
      </c>
      <c r="I44" s="23">
        <v>0.99839723110198975</v>
      </c>
    </row>
    <row r="45" spans="1:9">
      <c r="A45" s="42" t="s">
        <v>102</v>
      </c>
      <c r="B45" s="20" t="s">
        <v>103</v>
      </c>
      <c r="C45" s="20">
        <v>27</v>
      </c>
      <c r="D45" s="21">
        <v>90.810700178146362</v>
      </c>
      <c r="E45" s="21">
        <v>64.84906017780304</v>
      </c>
      <c r="F45" s="21">
        <v>83.785717248916626</v>
      </c>
      <c r="G45" s="22">
        <v>205293</v>
      </c>
      <c r="H45" s="23">
        <v>0.9779394268989563</v>
      </c>
      <c r="I45" s="23">
        <v>0.99930065870285034</v>
      </c>
    </row>
    <row r="46" spans="1:9">
      <c r="A46" s="42" t="s">
        <v>104</v>
      </c>
      <c r="B46" s="20" t="s">
        <v>105</v>
      </c>
      <c r="C46" s="20">
        <v>13</v>
      </c>
      <c r="D46" s="21">
        <v>83.6484375</v>
      </c>
      <c r="E46" s="21">
        <v>57.98349404335022</v>
      </c>
      <c r="F46" s="21">
        <v>76.703738689422607</v>
      </c>
      <c r="G46" s="22">
        <v>121512</v>
      </c>
      <c r="H46" s="23">
        <v>0.89527922868728638</v>
      </c>
      <c r="I46" s="23">
        <v>0.99668014049530029</v>
      </c>
    </row>
    <row r="47" spans="1:9">
      <c r="A47" s="42" t="s">
        <v>92</v>
      </c>
      <c r="B47" s="20" t="s">
        <v>93</v>
      </c>
      <c r="C47" s="20">
        <v>39</v>
      </c>
      <c r="D47" s="21">
        <v>93.124334454536438</v>
      </c>
      <c r="E47" s="21">
        <v>66.189449191093445</v>
      </c>
      <c r="F47" s="21">
        <v>85.835999608039856</v>
      </c>
      <c r="G47" s="22">
        <v>302739</v>
      </c>
      <c r="H47" s="23">
        <v>1.0018701553344727</v>
      </c>
      <c r="I47" s="23">
        <v>1.0000592470169067</v>
      </c>
    </row>
    <row r="48" spans="1:9">
      <c r="A48" s="42" t="s">
        <v>74</v>
      </c>
      <c r="B48" s="20" t="s">
        <v>386</v>
      </c>
      <c r="C48" s="20">
        <v>41</v>
      </c>
      <c r="D48" s="21">
        <v>105.60861575603485</v>
      </c>
      <c r="E48" s="21">
        <v>72.66413688659668</v>
      </c>
      <c r="F48" s="21">
        <v>96.694140315055847</v>
      </c>
      <c r="G48" s="22">
        <v>316016</v>
      </c>
      <c r="H48" s="23">
        <v>1.1286053657531738</v>
      </c>
      <c r="I48" s="23">
        <v>1.0040770769119263</v>
      </c>
    </row>
    <row r="49" spans="1:9">
      <c r="A49" s="42" t="s">
        <v>106</v>
      </c>
      <c r="B49" s="20" t="s">
        <v>107</v>
      </c>
      <c r="C49" s="20">
        <v>34</v>
      </c>
      <c r="D49" s="21">
        <v>90.835680484771729</v>
      </c>
      <c r="E49" s="21">
        <v>64.754348039627075</v>
      </c>
      <c r="F49" s="21">
        <v>83.77830982208252</v>
      </c>
      <c r="G49" s="22">
        <v>238811</v>
      </c>
      <c r="H49" s="23">
        <v>0.97785294055938721</v>
      </c>
      <c r="I49" s="23">
        <v>0.99929791688919067</v>
      </c>
    </row>
    <row r="50" spans="1:9">
      <c r="A50" s="42" t="s">
        <v>75</v>
      </c>
      <c r="B50" s="20" t="s">
        <v>76</v>
      </c>
      <c r="C50" s="20">
        <v>19</v>
      </c>
      <c r="D50" s="21">
        <v>105.07263374328613</v>
      </c>
      <c r="E50" s="21">
        <v>72.329253435134888</v>
      </c>
      <c r="F50" s="21">
        <v>96.212573528289795</v>
      </c>
      <c r="G50" s="22">
        <v>156921</v>
      </c>
      <c r="H50" s="23">
        <v>1.1229845285415649</v>
      </c>
      <c r="I50" s="23">
        <v>1.0038988590240479</v>
      </c>
    </row>
    <row r="51" spans="1:9">
      <c r="A51" s="42" t="s">
        <v>77</v>
      </c>
      <c r="B51" s="20" t="s">
        <v>78</v>
      </c>
      <c r="C51" s="20">
        <v>21</v>
      </c>
      <c r="D51" s="21">
        <v>94.013720989227295</v>
      </c>
      <c r="E51" s="21">
        <v>67.080044269561768</v>
      </c>
      <c r="F51" s="21">
        <v>86.725713729858398</v>
      </c>
      <c r="G51" s="22">
        <v>158610</v>
      </c>
      <c r="H51" s="23">
        <v>1.0122548341751099</v>
      </c>
      <c r="I51" s="23">
        <v>1.000388503074646</v>
      </c>
    </row>
    <row r="52" spans="1:9">
      <c r="A52" s="42" t="s">
        <v>79</v>
      </c>
      <c r="B52" s="20" t="s">
        <v>80</v>
      </c>
      <c r="C52" s="20">
        <v>32</v>
      </c>
      <c r="D52" s="21">
        <v>85.434926390647888</v>
      </c>
      <c r="E52" s="21">
        <v>61.152846813201904</v>
      </c>
      <c r="F52" s="21">
        <v>78.864416837692261</v>
      </c>
      <c r="G52" s="22">
        <v>257204</v>
      </c>
      <c r="H52" s="23">
        <v>0.92049843072891235</v>
      </c>
      <c r="I52" s="23">
        <v>0.99747961759567261</v>
      </c>
    </row>
    <row r="53" spans="1:9">
      <c r="A53" s="42" t="s">
        <v>81</v>
      </c>
      <c r="B53" s="20" t="s">
        <v>82</v>
      </c>
      <c r="C53" s="20">
        <v>23</v>
      </c>
      <c r="D53" s="21">
        <v>88.523301124572754</v>
      </c>
      <c r="E53" s="21">
        <v>63.761030197143555</v>
      </c>
      <c r="F53" s="21">
        <v>81.822855472564697</v>
      </c>
      <c r="G53" s="22">
        <v>159727</v>
      </c>
      <c r="H53" s="23">
        <v>0.95502907037734985</v>
      </c>
      <c r="I53" s="23">
        <v>0.99857431650161743</v>
      </c>
    </row>
    <row r="54" spans="1:9">
      <c r="A54" s="42" t="s">
        <v>108</v>
      </c>
      <c r="B54" s="20" t="s">
        <v>109</v>
      </c>
      <c r="C54" s="20">
        <v>25</v>
      </c>
      <c r="D54" s="21">
        <v>87.212321281433105</v>
      </c>
      <c r="E54" s="21">
        <v>62.175119638442993</v>
      </c>
      <c r="F54" s="21">
        <v>80.437480926513672</v>
      </c>
      <c r="G54" s="22">
        <v>186706</v>
      </c>
      <c r="H54" s="23">
        <v>0.93885910511016846</v>
      </c>
      <c r="I54" s="23">
        <v>0.99806171655654907</v>
      </c>
    </row>
    <row r="55" spans="1:9">
      <c r="A55" s="42" t="s">
        <v>83</v>
      </c>
      <c r="B55" s="20" t="s">
        <v>84</v>
      </c>
      <c r="C55" s="20">
        <v>23</v>
      </c>
      <c r="D55" s="21">
        <v>95.070602893829346</v>
      </c>
      <c r="E55" s="21">
        <v>67.413161516189575</v>
      </c>
      <c r="F55" s="21">
        <v>87.586750984191895</v>
      </c>
      <c r="G55" s="22">
        <v>168372</v>
      </c>
      <c r="H55" s="23">
        <v>1.0223047733306885</v>
      </c>
      <c r="I55" s="23">
        <v>1.0007071495056152</v>
      </c>
    </row>
    <row r="56" spans="1:9">
      <c r="A56" s="42" t="s">
        <v>94</v>
      </c>
      <c r="B56" s="20" t="s">
        <v>95</v>
      </c>
      <c r="C56" s="20">
        <v>33</v>
      </c>
      <c r="D56" s="21">
        <v>92.105204343795776</v>
      </c>
      <c r="E56" s="21">
        <v>65.820332288742065</v>
      </c>
      <c r="F56" s="21">
        <v>84.992757678031921</v>
      </c>
      <c r="G56" s="22">
        <v>258352</v>
      </c>
      <c r="H56" s="23">
        <v>0.9920278787612915</v>
      </c>
      <c r="I56" s="23">
        <v>0.99974727630615234</v>
      </c>
    </row>
    <row r="57" spans="1:9">
      <c r="A57" s="42" t="s">
        <v>85</v>
      </c>
      <c r="B57" s="20" t="s">
        <v>86</v>
      </c>
      <c r="C57" s="20">
        <v>14</v>
      </c>
      <c r="D57" s="21">
        <v>97.599793910980225</v>
      </c>
      <c r="E57" s="21">
        <v>69.163909435272217</v>
      </c>
      <c r="F57" s="21">
        <v>89.905303716659546</v>
      </c>
      <c r="G57" s="22">
        <v>118923</v>
      </c>
      <c r="H57" s="23">
        <v>1.0493667125701904</v>
      </c>
      <c r="I57" s="23">
        <v>1.0015649795532227</v>
      </c>
    </row>
    <row r="58" spans="1:9">
      <c r="A58" s="42" t="s">
        <v>96</v>
      </c>
      <c r="B58" s="20" t="s">
        <v>97</v>
      </c>
      <c r="C58" s="20">
        <v>70</v>
      </c>
      <c r="D58" s="21">
        <v>90.532448410987854</v>
      </c>
      <c r="E58" s="21">
        <v>64.26520437002182</v>
      </c>
      <c r="F58" s="21">
        <v>83.424772441387177</v>
      </c>
      <c r="G58" s="22">
        <v>557382</v>
      </c>
      <c r="H58" s="23">
        <v>0.97372651100158691</v>
      </c>
      <c r="I58" s="23">
        <v>0.99916708469390869</v>
      </c>
    </row>
    <row r="59" spans="1:9">
      <c r="A59" s="42" t="s">
        <v>87</v>
      </c>
      <c r="B59" s="20" t="s">
        <v>393</v>
      </c>
      <c r="C59" s="20">
        <v>40</v>
      </c>
      <c r="D59" s="21">
        <v>97.023819804191589</v>
      </c>
      <c r="E59" s="21">
        <v>67.750958681106567</v>
      </c>
      <c r="F59" s="21">
        <v>89.102850437164307</v>
      </c>
      <c r="G59" s="22">
        <v>332606</v>
      </c>
      <c r="H59" s="23">
        <v>1.0400005578994751</v>
      </c>
      <c r="I59" s="23">
        <v>1.0012681484222412</v>
      </c>
    </row>
    <row r="60" spans="1:9">
      <c r="A60" s="42" t="s">
        <v>110</v>
      </c>
      <c r="B60" s="20" t="s">
        <v>111</v>
      </c>
      <c r="C60" s="20">
        <v>45</v>
      </c>
      <c r="D60" s="21">
        <v>94.466504573822021</v>
      </c>
      <c r="E60" s="21">
        <v>67.030207753181458</v>
      </c>
      <c r="F60" s="21">
        <v>87.042493224143982</v>
      </c>
      <c r="G60" s="22">
        <v>327627</v>
      </c>
      <c r="H60" s="23">
        <v>1.0159522294998169</v>
      </c>
      <c r="I60" s="23">
        <v>1.0005056858062744</v>
      </c>
    </row>
    <row r="61" spans="1:9">
      <c r="A61" s="42" t="s">
        <v>190</v>
      </c>
      <c r="B61" s="20" t="s">
        <v>191</v>
      </c>
      <c r="C61" s="20">
        <v>30</v>
      </c>
      <c r="D61" s="21">
        <v>106.57844734191895</v>
      </c>
      <c r="E61" s="21">
        <v>73.018232703208923</v>
      </c>
      <c r="F61" s="21">
        <v>97.497358798980713</v>
      </c>
      <c r="G61" s="22">
        <v>234179</v>
      </c>
      <c r="H61" s="23">
        <v>1.1379804611206055</v>
      </c>
      <c r="I61" s="23">
        <v>1.0043742656707764</v>
      </c>
    </row>
    <row r="62" spans="1:9">
      <c r="A62" s="42" t="s">
        <v>176</v>
      </c>
      <c r="B62" s="20" t="s">
        <v>177</v>
      </c>
      <c r="C62" s="20">
        <v>8</v>
      </c>
      <c r="D62" s="21">
        <v>94.88380241394043</v>
      </c>
      <c r="E62" s="21">
        <v>66.581831455230713</v>
      </c>
      <c r="F62" s="21">
        <v>87.225546360015869</v>
      </c>
      <c r="G62" s="22">
        <v>63073</v>
      </c>
      <c r="H62" s="23">
        <v>1.0180888175964355</v>
      </c>
      <c r="I62" s="23">
        <v>1.0005733966827393</v>
      </c>
    </row>
    <row r="63" spans="1:9">
      <c r="A63" s="42" t="s">
        <v>192</v>
      </c>
      <c r="B63" s="20" t="s">
        <v>193</v>
      </c>
      <c r="C63" s="20">
        <v>40</v>
      </c>
      <c r="D63" s="21">
        <v>99.61724317073822</v>
      </c>
      <c r="E63" s="21">
        <v>69.748820900917053</v>
      </c>
      <c r="F63" s="21">
        <v>91.535118818283081</v>
      </c>
      <c r="G63" s="22">
        <v>327073</v>
      </c>
      <c r="H63" s="23">
        <v>1.0683897733688354</v>
      </c>
      <c r="I63" s="23">
        <v>1.0021680593490601</v>
      </c>
    </row>
    <row r="64" spans="1:9">
      <c r="A64" s="42" t="s">
        <v>194</v>
      </c>
      <c r="B64" s="20" t="s">
        <v>195</v>
      </c>
      <c r="C64" s="20">
        <v>37</v>
      </c>
      <c r="D64" s="21">
        <v>84.866322159767151</v>
      </c>
      <c r="E64" s="21">
        <v>60.091943144798279</v>
      </c>
      <c r="F64" s="21">
        <v>78.162600755691528</v>
      </c>
      <c r="G64" s="22">
        <v>331606</v>
      </c>
      <c r="H64" s="23">
        <v>0.91230690479278564</v>
      </c>
      <c r="I64" s="23">
        <v>0.99721992015838623</v>
      </c>
    </row>
    <row r="65" spans="1:9">
      <c r="A65" s="42" t="s">
        <v>196</v>
      </c>
      <c r="B65" s="20" t="s">
        <v>197</v>
      </c>
      <c r="C65" s="20">
        <v>27</v>
      </c>
      <c r="D65" s="21">
        <v>95.09865927696228</v>
      </c>
      <c r="E65" s="21">
        <v>67.203712582588196</v>
      </c>
      <c r="F65" s="21">
        <v>87.550540924072266</v>
      </c>
      <c r="G65" s="22">
        <v>227679</v>
      </c>
      <c r="H65" s="23">
        <v>1.0218820571899414</v>
      </c>
      <c r="I65" s="23">
        <v>1.000693678855896</v>
      </c>
    </row>
    <row r="66" spans="1:9">
      <c r="A66" s="42" t="s">
        <v>134</v>
      </c>
      <c r="B66" s="20" t="s">
        <v>135</v>
      </c>
      <c r="C66" s="20">
        <v>25</v>
      </c>
      <c r="D66" s="21">
        <v>89.676934480667114</v>
      </c>
      <c r="E66" s="21">
        <v>64.453334808349609</v>
      </c>
      <c r="F66" s="21">
        <v>82.85165810585022</v>
      </c>
      <c r="G66" s="22">
        <v>192539</v>
      </c>
      <c r="H66" s="23">
        <v>0.9670371413230896</v>
      </c>
      <c r="I66" s="23">
        <v>0.99895501136779785</v>
      </c>
    </row>
    <row r="67" spans="1:9">
      <c r="A67" s="42" t="s">
        <v>178</v>
      </c>
      <c r="B67" s="20" t="s">
        <v>179</v>
      </c>
      <c r="C67" s="20">
        <v>32</v>
      </c>
      <c r="D67" s="21">
        <v>89.175447940826416</v>
      </c>
      <c r="E67" s="21">
        <v>62.956675291061401</v>
      </c>
      <c r="F67" s="21">
        <v>82.080886840820313</v>
      </c>
      <c r="G67" s="22">
        <v>252358</v>
      </c>
      <c r="H67" s="23">
        <v>0.95804077386856079</v>
      </c>
      <c r="I67" s="23">
        <v>0.99866980314254761</v>
      </c>
    </row>
    <row r="68" spans="1:9">
      <c r="A68" s="42" t="s">
        <v>180</v>
      </c>
      <c r="B68" s="20" t="s">
        <v>181</v>
      </c>
      <c r="C68" s="20">
        <v>81</v>
      </c>
      <c r="D68" s="21">
        <v>94.976181030273438</v>
      </c>
      <c r="E68" s="21">
        <v>66.781277358531952</v>
      </c>
      <c r="F68" s="21">
        <v>87.346897006034851</v>
      </c>
      <c r="G68" s="22">
        <v>621755</v>
      </c>
      <c r="H68" s="23">
        <v>1.0195051431655884</v>
      </c>
      <c r="I68" s="23">
        <v>1.0006183385848999</v>
      </c>
    </row>
    <row r="69" spans="1:9">
      <c r="A69" s="42" t="s">
        <v>136</v>
      </c>
      <c r="B69" s="20" t="s">
        <v>137</v>
      </c>
      <c r="C69" s="20">
        <v>14</v>
      </c>
      <c r="D69" s="21">
        <v>105.92274332046509</v>
      </c>
      <c r="E69" s="21">
        <v>72.732537031173706</v>
      </c>
      <c r="F69" s="21">
        <v>96.941775321960449</v>
      </c>
      <c r="G69" s="22">
        <v>123662</v>
      </c>
      <c r="H69" s="23">
        <v>1.1314957141876221</v>
      </c>
      <c r="I69" s="23">
        <v>1.0041687488555908</v>
      </c>
    </row>
    <row r="70" spans="1:9">
      <c r="A70" s="42" t="s">
        <v>138</v>
      </c>
      <c r="B70" s="20" t="s">
        <v>139</v>
      </c>
      <c r="C70" s="20">
        <v>38</v>
      </c>
      <c r="D70" s="21">
        <v>86.177514910697937</v>
      </c>
      <c r="E70" s="21">
        <v>60.849416136741638</v>
      </c>
      <c r="F70" s="21">
        <v>79.323962688446045</v>
      </c>
      <c r="G70" s="22">
        <v>308735</v>
      </c>
      <c r="H70" s="23">
        <v>0.92586219310760498</v>
      </c>
      <c r="I70" s="23">
        <v>0.9976496696472168</v>
      </c>
    </row>
    <row r="71" spans="1:9">
      <c r="A71" s="42" t="s">
        <v>140</v>
      </c>
      <c r="B71" s="20" t="s">
        <v>141</v>
      </c>
      <c r="C71" s="20">
        <v>18</v>
      </c>
      <c r="D71" s="21">
        <v>94.227897167205811</v>
      </c>
      <c r="E71" s="21">
        <v>67.212106466293335</v>
      </c>
      <c r="F71" s="21">
        <v>86.917668342590332</v>
      </c>
      <c r="G71" s="22">
        <v>138480</v>
      </c>
      <c r="H71" s="23">
        <v>1.0144952535629272</v>
      </c>
      <c r="I71" s="23">
        <v>1.0004595518112183</v>
      </c>
    </row>
    <row r="72" spans="1:9">
      <c r="A72" s="42" t="s">
        <v>142</v>
      </c>
      <c r="B72" s="20" t="s">
        <v>143</v>
      </c>
      <c r="C72" s="20">
        <v>14</v>
      </c>
      <c r="D72" s="21">
        <v>92.317430973052979</v>
      </c>
      <c r="E72" s="21">
        <v>66.264524936676025</v>
      </c>
      <c r="F72" s="21">
        <v>85.267754077911377</v>
      </c>
      <c r="G72" s="22">
        <v>110716</v>
      </c>
      <c r="H72" s="23">
        <v>0.99523764848709106</v>
      </c>
      <c r="I72" s="23">
        <v>0.99984902143478394</v>
      </c>
    </row>
    <row r="73" spans="1:9">
      <c r="A73" s="42" t="s">
        <v>144</v>
      </c>
      <c r="B73" s="20" t="s">
        <v>145</v>
      </c>
      <c r="C73" s="20">
        <v>15</v>
      </c>
      <c r="D73" s="21">
        <v>98.010644912719727</v>
      </c>
      <c r="E73" s="21">
        <v>69.219110727310181</v>
      </c>
      <c r="F73" s="21">
        <v>90.219918251037598</v>
      </c>
      <c r="G73" s="22">
        <v>111598</v>
      </c>
      <c r="H73" s="23">
        <v>1.0530388355255127</v>
      </c>
      <c r="I73" s="23">
        <v>1.0016814470291138</v>
      </c>
    </row>
    <row r="74" spans="1:9">
      <c r="A74" s="42" t="s">
        <v>198</v>
      </c>
      <c r="B74" s="20" t="s">
        <v>199</v>
      </c>
      <c r="C74" s="20">
        <v>14</v>
      </c>
      <c r="D74" s="21">
        <v>97.934391021728516</v>
      </c>
      <c r="E74" s="21">
        <v>68.991803884506226</v>
      </c>
      <c r="F74" s="21">
        <v>90.102789878845215</v>
      </c>
      <c r="G74" s="22">
        <v>117096</v>
      </c>
      <c r="H74" s="23">
        <v>1.0516717433929443</v>
      </c>
      <c r="I74" s="23">
        <v>1.0016380548477173</v>
      </c>
    </row>
    <row r="75" spans="1:9">
      <c r="A75" s="42" t="s">
        <v>200</v>
      </c>
      <c r="B75" s="20" t="s">
        <v>201</v>
      </c>
      <c r="C75" s="20">
        <v>48</v>
      </c>
      <c r="D75" s="21">
        <v>101.51346278190613</v>
      </c>
      <c r="E75" s="21">
        <v>70.445644497871399</v>
      </c>
      <c r="F75" s="21">
        <v>93.106793522834778</v>
      </c>
      <c r="G75" s="22">
        <v>366640</v>
      </c>
      <c r="H75" s="23">
        <v>1.0867341756820679</v>
      </c>
      <c r="I75" s="23">
        <v>1.0027496814727783</v>
      </c>
    </row>
    <row r="76" spans="1:9">
      <c r="A76" s="42" t="s">
        <v>204</v>
      </c>
      <c r="B76" s="20" t="s">
        <v>205</v>
      </c>
      <c r="C76" s="20">
        <v>18</v>
      </c>
      <c r="D76" s="21">
        <v>100.31017398834229</v>
      </c>
      <c r="E76" s="21">
        <v>70.120397329330444</v>
      </c>
      <c r="F76" s="21">
        <v>92.141096830368042</v>
      </c>
      <c r="G76" s="22">
        <v>136378</v>
      </c>
      <c r="H76" s="23">
        <v>1.0754626989364624</v>
      </c>
      <c r="I76" s="23">
        <v>1.0023922920227051</v>
      </c>
    </row>
    <row r="77" spans="1:9">
      <c r="A77" s="42" t="s">
        <v>112</v>
      </c>
      <c r="B77" s="20" t="s">
        <v>113</v>
      </c>
      <c r="C77" s="20">
        <v>54</v>
      </c>
      <c r="D77" s="21">
        <v>92.02643358707428</v>
      </c>
      <c r="E77" s="21">
        <v>64.823754012584686</v>
      </c>
      <c r="F77" s="21">
        <v>84.665636539459229</v>
      </c>
      <c r="G77" s="22">
        <v>423883</v>
      </c>
      <c r="H77" s="23">
        <v>0.98820978403091431</v>
      </c>
      <c r="I77" s="23">
        <v>0.99962621927261353</v>
      </c>
    </row>
    <row r="78" spans="1:9">
      <c r="A78" s="42" t="s">
        <v>126</v>
      </c>
      <c r="B78" s="20" t="s">
        <v>127</v>
      </c>
      <c r="C78" s="20">
        <v>43</v>
      </c>
      <c r="D78" s="21">
        <v>89.22130298614502</v>
      </c>
      <c r="E78" s="21">
        <v>64.36511242389679</v>
      </c>
      <c r="F78" s="21">
        <v>82.495443820953369</v>
      </c>
      <c r="G78" s="22">
        <v>313589</v>
      </c>
      <c r="H78" s="23">
        <v>0.962879478931427</v>
      </c>
      <c r="I78" s="23">
        <v>0.99882322549819946</v>
      </c>
    </row>
    <row r="79" spans="1:9">
      <c r="A79" s="42" t="s">
        <v>206</v>
      </c>
      <c r="B79" s="20" t="s">
        <v>207</v>
      </c>
      <c r="C79" s="20">
        <v>16</v>
      </c>
      <c r="D79" s="21">
        <v>93.886762142181396</v>
      </c>
      <c r="E79" s="21">
        <v>66.113413572311401</v>
      </c>
      <c r="F79" s="21">
        <v>86.371548175811768</v>
      </c>
      <c r="G79" s="22">
        <v>122133</v>
      </c>
      <c r="H79" s="23">
        <v>1.0081210136413574</v>
      </c>
      <c r="I79" s="23">
        <v>1.0002574920654297</v>
      </c>
    </row>
    <row r="80" spans="1:9">
      <c r="A80" s="42" t="s">
        <v>114</v>
      </c>
      <c r="B80" s="20" t="s">
        <v>115</v>
      </c>
      <c r="C80" s="20">
        <v>23</v>
      </c>
      <c r="D80" s="21">
        <v>101.30657958984375</v>
      </c>
      <c r="E80" s="21">
        <v>70.515895128250122</v>
      </c>
      <c r="F80" s="21">
        <v>92.974901676177979</v>
      </c>
      <c r="G80" s="22">
        <v>184932</v>
      </c>
      <c r="H80" s="23">
        <v>1.0851947069168091</v>
      </c>
      <c r="I80" s="23">
        <v>1.0027008056640625</v>
      </c>
    </row>
    <row r="81" spans="1:9">
      <c r="A81" s="42" t="s">
        <v>208</v>
      </c>
      <c r="B81" s="20" t="s">
        <v>209</v>
      </c>
      <c r="C81" s="20">
        <v>28</v>
      </c>
      <c r="D81" s="21">
        <v>97.071703910827637</v>
      </c>
      <c r="E81" s="21">
        <v>68.803505659103394</v>
      </c>
      <c r="F81" s="21">
        <v>89.422588109970093</v>
      </c>
      <c r="G81" s="22">
        <v>214926</v>
      </c>
      <c r="H81" s="23">
        <v>1.0437325239181519</v>
      </c>
      <c r="I81" s="23">
        <v>1.0013864040374756</v>
      </c>
    </row>
    <row r="82" spans="1:9">
      <c r="A82" s="42" t="s">
        <v>116</v>
      </c>
      <c r="B82" s="20" t="s">
        <v>117</v>
      </c>
      <c r="C82" s="20">
        <v>24</v>
      </c>
      <c r="D82" s="21">
        <v>91.686282873153687</v>
      </c>
      <c r="E82" s="21">
        <v>65.496847867965698</v>
      </c>
      <c r="F82" s="21">
        <v>84.599660634994507</v>
      </c>
      <c r="G82" s="22">
        <v>188005</v>
      </c>
      <c r="H82" s="23">
        <v>0.98743969202041626</v>
      </c>
      <c r="I82" s="23">
        <v>0.99960178136825562</v>
      </c>
    </row>
    <row r="83" spans="1:9">
      <c r="A83" s="42" t="s">
        <v>118</v>
      </c>
      <c r="B83" s="20" t="s">
        <v>119</v>
      </c>
      <c r="C83" s="20">
        <v>27</v>
      </c>
      <c r="D83" s="21">
        <v>95.205352067947388</v>
      </c>
      <c r="E83" s="21">
        <v>67.403727531433105</v>
      </c>
      <c r="F83" s="21">
        <v>87.682485342025757</v>
      </c>
      <c r="G83" s="22">
        <v>178704</v>
      </c>
      <c r="H83" s="23">
        <v>1.0234221220016479</v>
      </c>
      <c r="I83" s="23">
        <v>1.0007425546646118</v>
      </c>
    </row>
    <row r="84" spans="1:9">
      <c r="A84" s="42" t="s">
        <v>128</v>
      </c>
      <c r="B84" s="20" t="s">
        <v>129</v>
      </c>
      <c r="C84" s="20">
        <v>54</v>
      </c>
      <c r="D84" s="21">
        <v>86.159964442253113</v>
      </c>
      <c r="E84" s="21">
        <v>61.135874688625336</v>
      </c>
      <c r="F84" s="21">
        <v>79.388674378395081</v>
      </c>
      <c r="G84" s="22">
        <v>455561</v>
      </c>
      <c r="H84" s="23">
        <v>0.92661750316619873</v>
      </c>
      <c r="I84" s="23">
        <v>0.9976736307144165</v>
      </c>
    </row>
    <row r="85" spans="1:9">
      <c r="A85" s="42" t="s">
        <v>210</v>
      </c>
      <c r="B85" s="20" t="s">
        <v>211</v>
      </c>
      <c r="C85" s="20">
        <v>39</v>
      </c>
      <c r="D85" s="21">
        <v>105.22569179534912</v>
      </c>
      <c r="E85" s="21">
        <v>71.959270238876343</v>
      </c>
      <c r="F85" s="21">
        <v>96.224101781845093</v>
      </c>
      <c r="G85" s="22">
        <v>308207</v>
      </c>
      <c r="H85" s="23">
        <v>1.1231191158294678</v>
      </c>
      <c r="I85" s="23">
        <v>1.0039031505584717</v>
      </c>
    </row>
    <row r="86" spans="1:9">
      <c r="A86" s="42" t="s">
        <v>212</v>
      </c>
      <c r="B86" s="20" t="s">
        <v>391</v>
      </c>
      <c r="C86" s="20">
        <v>27</v>
      </c>
      <c r="D86" s="21">
        <v>98.696930646896362</v>
      </c>
      <c r="E86" s="21">
        <v>69.744307160377502</v>
      </c>
      <c r="F86" s="21">
        <v>90.862614870071411</v>
      </c>
      <c r="G86" s="22">
        <v>215176</v>
      </c>
      <c r="H86" s="23">
        <v>1.0605403184890747</v>
      </c>
      <c r="I86" s="23">
        <v>1.0019192695617676</v>
      </c>
    </row>
    <row r="87" spans="1:9">
      <c r="A87" s="42" t="s">
        <v>120</v>
      </c>
      <c r="B87" s="20" t="s">
        <v>121</v>
      </c>
      <c r="C87" s="20">
        <v>30</v>
      </c>
      <c r="D87" s="21">
        <v>96.008761286735535</v>
      </c>
      <c r="E87" s="21">
        <v>68.153416395187378</v>
      </c>
      <c r="F87" s="21">
        <v>88.471357345581055</v>
      </c>
      <c r="G87" s="22">
        <v>259218</v>
      </c>
      <c r="H87" s="23">
        <v>1.0326298475265503</v>
      </c>
      <c r="I87" s="23">
        <v>1.0010343790054321</v>
      </c>
    </row>
    <row r="88" spans="1:9">
      <c r="A88" s="42" t="s">
        <v>122</v>
      </c>
      <c r="B88" s="20" t="s">
        <v>123</v>
      </c>
      <c r="C88" s="20">
        <v>44</v>
      </c>
      <c r="D88" s="21">
        <v>97.918988227844238</v>
      </c>
      <c r="E88" s="21">
        <v>69.075799345970154</v>
      </c>
      <c r="F88" s="21">
        <v>90.114284753799438</v>
      </c>
      <c r="G88" s="22">
        <v>292254</v>
      </c>
      <c r="H88" s="23">
        <v>1.051805853843689</v>
      </c>
      <c r="I88" s="23">
        <v>1.0016423463821411</v>
      </c>
    </row>
    <row r="89" spans="1:9">
      <c r="A89" s="42" t="s">
        <v>213</v>
      </c>
      <c r="B89" s="20" t="s">
        <v>214</v>
      </c>
      <c r="C89" s="20">
        <v>19</v>
      </c>
      <c r="D89" s="21">
        <v>94.840483903884888</v>
      </c>
      <c r="E89" s="21">
        <v>67.778939008712769</v>
      </c>
      <c r="F89" s="21">
        <v>87.517876148223877</v>
      </c>
      <c r="G89" s="22">
        <v>157016</v>
      </c>
      <c r="H89" s="23">
        <v>1.021500825881958</v>
      </c>
      <c r="I89" s="23">
        <v>1.0006816387176514</v>
      </c>
    </row>
    <row r="90" spans="1:9">
      <c r="A90" s="42" t="s">
        <v>215</v>
      </c>
      <c r="B90" s="20" t="s">
        <v>392</v>
      </c>
      <c r="C90" s="20">
        <v>35</v>
      </c>
      <c r="D90" s="21">
        <v>89.747556328773499</v>
      </c>
      <c r="E90" s="21">
        <v>64.073811769485474</v>
      </c>
      <c r="F90" s="21">
        <v>82.800475835800171</v>
      </c>
      <c r="G90" s="22">
        <v>256397</v>
      </c>
      <c r="H90" s="23">
        <v>0.96643978357315063</v>
      </c>
      <c r="I90" s="23">
        <v>0.99893605709075928</v>
      </c>
    </row>
    <row r="91" spans="1:9">
      <c r="A91" s="42" t="s">
        <v>216</v>
      </c>
      <c r="B91" s="20" t="s">
        <v>217</v>
      </c>
      <c r="C91" s="20">
        <v>23</v>
      </c>
      <c r="D91" s="21">
        <v>91.307412147521973</v>
      </c>
      <c r="E91" s="21">
        <v>64.738125801086426</v>
      </c>
      <c r="F91" s="21">
        <v>84.11800479888916</v>
      </c>
      <c r="G91" s="22">
        <v>167682</v>
      </c>
      <c r="H91" s="23">
        <v>0.98181784152984619</v>
      </c>
      <c r="I91" s="23">
        <v>0.9994235634803772</v>
      </c>
    </row>
    <row r="92" spans="1:9">
      <c r="A92" s="42" t="s">
        <v>130</v>
      </c>
      <c r="B92" s="20" t="s">
        <v>131</v>
      </c>
      <c r="C92" s="20">
        <v>39</v>
      </c>
      <c r="D92" s="21">
        <v>88.779321312904358</v>
      </c>
      <c r="E92" s="21">
        <v>63.523613214492798</v>
      </c>
      <c r="F92" s="21">
        <v>81.945356726646423</v>
      </c>
      <c r="G92" s="22">
        <v>270924</v>
      </c>
      <c r="H92" s="23">
        <v>0.9564589262008667</v>
      </c>
      <c r="I92" s="23">
        <v>0.9986196756362915</v>
      </c>
    </row>
    <row r="93" spans="1:9">
      <c r="A93" s="42" t="s">
        <v>132</v>
      </c>
      <c r="B93" s="20" t="s">
        <v>133</v>
      </c>
      <c r="C93" s="20">
        <v>33</v>
      </c>
      <c r="D93" s="21">
        <v>86.594590306282043</v>
      </c>
      <c r="E93" s="21">
        <v>62.190841674804688</v>
      </c>
      <c r="F93" s="21">
        <v>79.991158723831177</v>
      </c>
      <c r="G93" s="22">
        <v>250970</v>
      </c>
      <c r="H93" s="23">
        <v>0.93364965915679932</v>
      </c>
      <c r="I93" s="23">
        <v>0.99789655208587646</v>
      </c>
    </row>
    <row r="94" spans="1:9">
      <c r="A94" s="42" t="s">
        <v>124</v>
      </c>
      <c r="B94" s="20" t="s">
        <v>125</v>
      </c>
      <c r="C94" s="20">
        <v>14</v>
      </c>
      <c r="D94" s="21">
        <v>105.66485214233398</v>
      </c>
      <c r="E94" s="21">
        <v>72.899116277694702</v>
      </c>
      <c r="F94" s="21">
        <v>96.798741340637207</v>
      </c>
      <c r="G94" s="22">
        <v>98074</v>
      </c>
      <c r="H94" s="23">
        <v>1.1298263072967529</v>
      </c>
      <c r="I94" s="23">
        <v>1.0041158199310303</v>
      </c>
    </row>
    <row r="95" spans="1:9">
      <c r="A95" s="42" t="s">
        <v>182</v>
      </c>
      <c r="B95" s="20" t="s">
        <v>183</v>
      </c>
      <c r="C95" s="20">
        <v>53</v>
      </c>
      <c r="D95" s="21">
        <v>94.211929678916931</v>
      </c>
      <c r="E95" s="21">
        <v>66.535092830657959</v>
      </c>
      <c r="F95" s="21">
        <v>86.722830057144165</v>
      </c>
      <c r="G95" s="22">
        <v>419176</v>
      </c>
      <c r="H95" s="23">
        <v>1.012221097946167</v>
      </c>
      <c r="I95" s="23">
        <v>1.00038743019104</v>
      </c>
    </row>
    <row r="96" spans="1:9">
      <c r="A96" s="42" t="s">
        <v>146</v>
      </c>
      <c r="B96" s="20" t="s">
        <v>147</v>
      </c>
      <c r="C96" s="20">
        <v>103</v>
      </c>
      <c r="D96" s="21">
        <v>98.316090226173401</v>
      </c>
      <c r="E96" s="21">
        <v>68.124560236930847</v>
      </c>
      <c r="F96" s="21">
        <v>90.146537005901337</v>
      </c>
      <c r="G96" s="22">
        <v>861286</v>
      </c>
      <c r="H96" s="23">
        <v>1.0521823167800903</v>
      </c>
      <c r="I96" s="23">
        <v>1.0016542673110962</v>
      </c>
    </row>
    <row r="97" spans="1:9">
      <c r="A97" s="42" t="s">
        <v>184</v>
      </c>
      <c r="B97" s="20" t="s">
        <v>185</v>
      </c>
      <c r="C97" s="20">
        <v>71</v>
      </c>
      <c r="D97" s="21">
        <v>95.572562158107758</v>
      </c>
      <c r="E97" s="21">
        <v>67.310984790325165</v>
      </c>
      <c r="F97" s="21">
        <v>87.92523729801178</v>
      </c>
      <c r="G97" s="22">
        <v>528400</v>
      </c>
      <c r="H97" s="23">
        <v>1.0262554883956909</v>
      </c>
      <c r="I97" s="23">
        <v>1.0008323192596436</v>
      </c>
    </row>
    <row r="98" spans="1:9">
      <c r="A98" s="42" t="s">
        <v>148</v>
      </c>
      <c r="B98" s="20" t="s">
        <v>149</v>
      </c>
      <c r="C98" s="20">
        <v>50</v>
      </c>
      <c r="D98" s="21">
        <v>100.38981747627258</v>
      </c>
      <c r="E98" s="21">
        <v>69.468520641326904</v>
      </c>
      <c r="F98" s="21">
        <v>92.022795557975769</v>
      </c>
      <c r="G98" s="22">
        <v>412485</v>
      </c>
      <c r="H98" s="23">
        <v>1.0740818977355957</v>
      </c>
      <c r="I98" s="23">
        <v>1.0023485422134399</v>
      </c>
    </row>
    <row r="99" spans="1:9">
      <c r="A99" s="42" t="s">
        <v>150</v>
      </c>
      <c r="B99" s="20" t="s">
        <v>151</v>
      </c>
      <c r="C99" s="20">
        <v>28</v>
      </c>
      <c r="D99" s="21">
        <v>97.883325338363647</v>
      </c>
      <c r="E99" s="21">
        <v>69.338193416595459</v>
      </c>
      <c r="F99" s="21">
        <v>90.159274101257324</v>
      </c>
      <c r="G99" s="22">
        <v>213240</v>
      </c>
      <c r="H99" s="23">
        <v>1.0523309707641602</v>
      </c>
      <c r="I99" s="23">
        <v>1.0016590356826782</v>
      </c>
    </row>
    <row r="100" spans="1:9">
      <c r="A100" s="42" t="s">
        <v>186</v>
      </c>
      <c r="B100" s="20" t="s">
        <v>187</v>
      </c>
      <c r="C100" s="20">
        <v>79</v>
      </c>
      <c r="D100" s="21">
        <v>93.87682968378067</v>
      </c>
      <c r="E100" s="21">
        <v>66.283296883106232</v>
      </c>
      <c r="F100" s="21">
        <v>86.410271346569061</v>
      </c>
      <c r="G100" s="22">
        <v>569869</v>
      </c>
      <c r="H100" s="23">
        <v>1.0085729360580444</v>
      </c>
      <c r="I100" s="23">
        <v>1.0002717971801758</v>
      </c>
    </row>
    <row r="101" spans="1:9">
      <c r="A101" s="42" t="s">
        <v>188</v>
      </c>
      <c r="B101" s="20" t="s">
        <v>189</v>
      </c>
      <c r="C101" s="20">
        <v>21</v>
      </c>
      <c r="D101" s="21">
        <v>86.682739973068237</v>
      </c>
      <c r="E101" s="21">
        <v>61.143954157829285</v>
      </c>
      <c r="F101" s="21">
        <v>79.772177219390869</v>
      </c>
      <c r="G101" s="22">
        <v>205843</v>
      </c>
      <c r="H101" s="23">
        <v>0.93109375238418579</v>
      </c>
      <c r="I101" s="23">
        <v>0.99781554937362671</v>
      </c>
    </row>
    <row r="102" spans="1:9">
      <c r="A102" s="42" t="s">
        <v>162</v>
      </c>
      <c r="B102" s="20" t="s">
        <v>163</v>
      </c>
      <c r="C102" s="20">
        <v>47</v>
      </c>
      <c r="D102" s="21">
        <v>100.14808785915375</v>
      </c>
      <c r="E102" s="21">
        <v>69.707772076129913</v>
      </c>
      <c r="F102" s="21">
        <v>91.911215424537659</v>
      </c>
      <c r="G102" s="22">
        <v>379637</v>
      </c>
      <c r="H102" s="23">
        <v>1.0727795362472534</v>
      </c>
      <c r="I102" s="23">
        <v>1.0023072957992554</v>
      </c>
    </row>
    <row r="103" spans="1:9">
      <c r="A103" s="42" t="s">
        <v>164</v>
      </c>
      <c r="B103" s="20" t="s">
        <v>165</v>
      </c>
      <c r="C103" s="20">
        <v>38</v>
      </c>
      <c r="D103" s="21">
        <v>98.830783128738403</v>
      </c>
      <c r="E103" s="21">
        <v>69.210152983665466</v>
      </c>
      <c r="F103" s="21">
        <v>90.815711379051208</v>
      </c>
      <c r="G103" s="22">
        <v>314293</v>
      </c>
      <c r="H103" s="23">
        <v>1.0599929094314575</v>
      </c>
      <c r="I103" s="23">
        <v>1.0019018650054932</v>
      </c>
    </row>
    <row r="104" spans="1:9">
      <c r="A104" s="42" t="s">
        <v>152</v>
      </c>
      <c r="B104" s="20" t="s">
        <v>153</v>
      </c>
      <c r="C104" s="20">
        <v>24</v>
      </c>
      <c r="D104" s="21">
        <v>113.49044942855835</v>
      </c>
      <c r="E104" s="21">
        <v>76.213847160339355</v>
      </c>
      <c r="F104" s="21">
        <v>103.40373992919922</v>
      </c>
      <c r="G104" s="22">
        <v>170312</v>
      </c>
      <c r="H104" s="23">
        <v>1.2069191932678223</v>
      </c>
      <c r="I104" s="23">
        <v>1.0065598487854004</v>
      </c>
    </row>
    <row r="105" spans="1:9">
      <c r="A105" s="42" t="s">
        <v>154</v>
      </c>
      <c r="B105" s="20" t="s">
        <v>155</v>
      </c>
      <c r="C105" s="20">
        <v>22</v>
      </c>
      <c r="D105" s="21">
        <v>90.198285341262817</v>
      </c>
      <c r="E105" s="21">
        <v>64.539928555488586</v>
      </c>
      <c r="F105" s="21">
        <v>83.255366086959839</v>
      </c>
      <c r="G105" s="22">
        <v>190957</v>
      </c>
      <c r="H105" s="23">
        <v>0.97174918651580811</v>
      </c>
      <c r="I105" s="23">
        <v>0.99910438060760498</v>
      </c>
    </row>
    <row r="106" spans="1:9">
      <c r="A106" s="42" t="s">
        <v>156</v>
      </c>
      <c r="B106" s="20" t="s">
        <v>157</v>
      </c>
      <c r="C106" s="20">
        <v>29</v>
      </c>
      <c r="D106" s="21">
        <v>108.75360918045044</v>
      </c>
      <c r="E106" s="21">
        <v>73.270979285240173</v>
      </c>
      <c r="F106" s="21">
        <v>99.152333498001099</v>
      </c>
      <c r="G106" s="22">
        <v>235196</v>
      </c>
      <c r="H106" s="23">
        <v>1.1572972536087036</v>
      </c>
      <c r="I106" s="23">
        <v>1.0049866437911987</v>
      </c>
    </row>
    <row r="107" spans="1:9">
      <c r="A107" s="42" t="s">
        <v>166</v>
      </c>
      <c r="B107" s="20" t="s">
        <v>167</v>
      </c>
      <c r="C107" s="20">
        <v>19</v>
      </c>
      <c r="D107" s="21">
        <v>94.309085845947266</v>
      </c>
      <c r="E107" s="21">
        <v>66.077237367630005</v>
      </c>
      <c r="F107" s="21">
        <v>86.669802904129028</v>
      </c>
      <c r="G107" s="22">
        <v>159533</v>
      </c>
      <c r="H107" s="23">
        <v>1.0116021633148193</v>
      </c>
      <c r="I107" s="23">
        <v>1.0003677606582642</v>
      </c>
    </row>
    <row r="108" spans="1:9">
      <c r="A108" s="42" t="s">
        <v>168</v>
      </c>
      <c r="B108" s="20" t="s">
        <v>169</v>
      </c>
      <c r="C108" s="20">
        <v>37</v>
      </c>
      <c r="D108" s="21">
        <v>97.052918314933777</v>
      </c>
      <c r="E108" s="21">
        <v>68.033622145652771</v>
      </c>
      <c r="F108" s="21">
        <v>89.200560927391052</v>
      </c>
      <c r="G108" s="22">
        <v>290006</v>
      </c>
      <c r="H108" s="23">
        <v>1.0411410331726074</v>
      </c>
      <c r="I108" s="23">
        <v>1.0013042688369751</v>
      </c>
    </row>
    <row r="109" spans="1:9">
      <c r="A109" s="42" t="s">
        <v>158</v>
      </c>
      <c r="B109" s="20" t="s">
        <v>159</v>
      </c>
      <c r="C109" s="20">
        <v>22</v>
      </c>
      <c r="D109" s="21">
        <v>102.91974020004272</v>
      </c>
      <c r="E109" s="21">
        <v>71.755553960800171</v>
      </c>
      <c r="F109" s="21">
        <v>94.486995458602905</v>
      </c>
      <c r="G109" s="22">
        <v>171267</v>
      </c>
      <c r="H109" s="23">
        <v>1.1028437614440918</v>
      </c>
      <c r="I109" s="23">
        <v>1.0032603740692139</v>
      </c>
    </row>
    <row r="110" spans="1:9">
      <c r="A110" s="42" t="s">
        <v>160</v>
      </c>
      <c r="B110" s="20" t="s">
        <v>161</v>
      </c>
      <c r="C110" s="20">
        <v>25</v>
      </c>
      <c r="D110" s="21">
        <v>116.39043354988098</v>
      </c>
      <c r="E110" s="21">
        <v>73.341166973114014</v>
      </c>
      <c r="F110" s="21">
        <v>104.74169373512268</v>
      </c>
      <c r="G110" s="22">
        <v>204177</v>
      </c>
      <c r="H110" s="23">
        <v>1.2225357294082642</v>
      </c>
      <c r="I110" s="23">
        <v>1.0070549249649048</v>
      </c>
    </row>
    <row r="111" spans="1:9">
      <c r="A111" s="42" t="s">
        <v>292</v>
      </c>
      <c r="B111" s="20" t="s">
        <v>293</v>
      </c>
      <c r="C111" s="20">
        <v>22</v>
      </c>
      <c r="D111" s="21">
        <v>85.709607362747192</v>
      </c>
      <c r="E111" s="21">
        <v>60.177334785461426</v>
      </c>
      <c r="F111" s="21">
        <v>78.800807476043701</v>
      </c>
      <c r="G111" s="22">
        <v>190560</v>
      </c>
      <c r="H111" s="23">
        <v>0.91975599527359009</v>
      </c>
      <c r="I111" s="23">
        <v>0.99745607376098633</v>
      </c>
    </row>
    <row r="112" spans="1:9">
      <c r="A112" s="42" t="s">
        <v>294</v>
      </c>
      <c r="B112" s="20" t="s">
        <v>295</v>
      </c>
      <c r="C112" s="20">
        <v>41</v>
      </c>
      <c r="D112" s="21">
        <v>87.240686058998108</v>
      </c>
      <c r="E112" s="21">
        <v>62.121817827224731</v>
      </c>
      <c r="F112" s="21">
        <v>80.443748950958252</v>
      </c>
      <c r="G112" s="22">
        <v>363956</v>
      </c>
      <c r="H112" s="23">
        <v>0.93893224000930786</v>
      </c>
      <c r="I112" s="23">
        <v>0.99806404113769531</v>
      </c>
    </row>
    <row r="113" spans="1:9">
      <c r="A113" s="42" t="s">
        <v>296</v>
      </c>
      <c r="B113" s="20" t="s">
        <v>297</v>
      </c>
      <c r="C113" s="20">
        <v>28</v>
      </c>
      <c r="D113" s="21">
        <v>94.894064903259277</v>
      </c>
      <c r="E113" s="21">
        <v>66.9917813539505</v>
      </c>
      <c r="F113" s="21">
        <v>87.343960285186768</v>
      </c>
      <c r="G113" s="22">
        <v>234271</v>
      </c>
      <c r="H113" s="23">
        <v>1.0194709300994873</v>
      </c>
      <c r="I113" s="23">
        <v>1.0006172657012939</v>
      </c>
    </row>
    <row r="114" spans="1:9">
      <c r="A114" s="42" t="s">
        <v>298</v>
      </c>
      <c r="B114" s="20" t="s">
        <v>299</v>
      </c>
      <c r="C114" s="20">
        <v>34</v>
      </c>
      <c r="D114" s="21">
        <v>85.109766960144043</v>
      </c>
      <c r="E114" s="21">
        <v>60.421422123908997</v>
      </c>
      <c r="F114" s="21">
        <v>78.429326415061951</v>
      </c>
      <c r="G114" s="22">
        <v>314660</v>
      </c>
      <c r="H114" s="23">
        <v>0.91542011499404907</v>
      </c>
      <c r="I114" s="23">
        <v>0.99731862545013428</v>
      </c>
    </row>
    <row r="115" spans="1:9">
      <c r="A115" s="42" t="s">
        <v>300</v>
      </c>
      <c r="B115" s="20" t="s">
        <v>301</v>
      </c>
      <c r="C115" s="20">
        <v>39</v>
      </c>
      <c r="D115" s="21">
        <v>88.707292795181274</v>
      </c>
      <c r="E115" s="21">
        <v>63.838181614875793</v>
      </c>
      <c r="F115" s="21">
        <v>81.977938413619995</v>
      </c>
      <c r="G115" s="22">
        <v>314036</v>
      </c>
      <c r="H115" s="23">
        <v>0.95683920383453369</v>
      </c>
      <c r="I115" s="23">
        <v>0.99863171577453613</v>
      </c>
    </row>
    <row r="116" spans="1:9">
      <c r="A116" s="42" t="s">
        <v>302</v>
      </c>
      <c r="B116" s="20" t="s">
        <v>303</v>
      </c>
      <c r="C116" s="20">
        <v>28</v>
      </c>
      <c r="D116" s="21">
        <v>81.68173360824585</v>
      </c>
      <c r="E116" s="21">
        <v>58.42710554599762</v>
      </c>
      <c r="F116" s="21">
        <v>75.389243841171265</v>
      </c>
      <c r="G116" s="22">
        <v>224962</v>
      </c>
      <c r="H116" s="23">
        <v>0.87993651628494263</v>
      </c>
      <c r="I116" s="23">
        <v>0.99619370698928833</v>
      </c>
    </row>
    <row r="117" spans="1:9">
      <c r="A117" s="42" t="s">
        <v>304</v>
      </c>
      <c r="B117" s="20" t="s">
        <v>305</v>
      </c>
      <c r="C117" s="20">
        <v>29</v>
      </c>
      <c r="D117" s="21">
        <v>81.979883432388306</v>
      </c>
      <c r="E117" s="21">
        <v>57.807082056999207</v>
      </c>
      <c r="F117" s="21">
        <v>75.438944339752197</v>
      </c>
      <c r="G117" s="22">
        <v>259723</v>
      </c>
      <c r="H117" s="23">
        <v>0.8805166482925415</v>
      </c>
      <c r="I117" s="23">
        <v>0.99621212482452393</v>
      </c>
    </row>
    <row r="118" spans="1:9">
      <c r="A118" s="42" t="s">
        <v>306</v>
      </c>
      <c r="B118" s="20" t="s">
        <v>307</v>
      </c>
      <c r="C118" s="20">
        <v>44</v>
      </c>
      <c r="D118" s="21">
        <v>89.974254131317139</v>
      </c>
      <c r="E118" s="21">
        <v>63.661270499229431</v>
      </c>
      <c r="F118" s="21">
        <v>82.85420036315918</v>
      </c>
      <c r="G118" s="22">
        <v>368886</v>
      </c>
      <c r="H118" s="23">
        <v>0.96706682443618774</v>
      </c>
      <c r="I118" s="23">
        <v>0.99895596504211426</v>
      </c>
    </row>
    <row r="119" spans="1:9">
      <c r="A119" s="42" t="s">
        <v>308</v>
      </c>
      <c r="B119" s="20" t="s">
        <v>309</v>
      </c>
      <c r="C119" s="20">
        <v>39</v>
      </c>
      <c r="D119" s="21">
        <v>84.41256046295166</v>
      </c>
      <c r="E119" s="21">
        <v>60.052524209022522</v>
      </c>
      <c r="F119" s="21">
        <v>77.820956230163574</v>
      </c>
      <c r="G119" s="22">
        <v>340671</v>
      </c>
      <c r="H119" s="23">
        <v>0.90831923484802246</v>
      </c>
      <c r="I119" s="23">
        <v>0.99709349870681763</v>
      </c>
    </row>
    <row r="120" spans="1:9">
      <c r="A120" s="42" t="s">
        <v>310</v>
      </c>
      <c r="B120" s="20" t="s">
        <v>311</v>
      </c>
      <c r="C120" s="20">
        <v>36</v>
      </c>
      <c r="D120" s="21">
        <v>86.044005036354065</v>
      </c>
      <c r="E120" s="21">
        <v>61.125436902046204</v>
      </c>
      <c r="F120" s="21">
        <v>79.301267862319946</v>
      </c>
      <c r="G120" s="22">
        <v>317287</v>
      </c>
      <c r="H120" s="23">
        <v>0.92559731006622314</v>
      </c>
      <c r="I120" s="23">
        <v>0.99764126539230347</v>
      </c>
    </row>
    <row r="121" spans="1:9">
      <c r="A121" s="42" t="s">
        <v>312</v>
      </c>
      <c r="B121" s="20" t="s">
        <v>313</v>
      </c>
      <c r="C121" s="20">
        <v>28</v>
      </c>
      <c r="D121" s="21">
        <v>86.630757570266724</v>
      </c>
      <c r="E121" s="21">
        <v>61.212709426879883</v>
      </c>
      <c r="F121" s="21">
        <v>79.752865791320801</v>
      </c>
      <c r="G121" s="22">
        <v>259052</v>
      </c>
      <c r="H121" s="23">
        <v>0.93086832761764526</v>
      </c>
      <c r="I121" s="23">
        <v>0.99780839681625366</v>
      </c>
    </row>
    <row r="122" spans="1:9">
      <c r="A122" s="42" t="s">
        <v>314</v>
      </c>
      <c r="B122" s="20" t="s">
        <v>315</v>
      </c>
      <c r="C122" s="20">
        <v>33</v>
      </c>
      <c r="D122" s="21">
        <v>87.940539360046387</v>
      </c>
      <c r="E122" s="21">
        <v>61.909923195838928</v>
      </c>
      <c r="F122" s="21">
        <v>80.896891593933105</v>
      </c>
      <c r="G122" s="22">
        <v>260068</v>
      </c>
      <c r="H122" s="23">
        <v>0.94422131776809692</v>
      </c>
      <c r="I122" s="23">
        <v>0.99823170900344849</v>
      </c>
    </row>
    <row r="123" spans="1:9">
      <c r="A123" s="42" t="s">
        <v>316</v>
      </c>
      <c r="B123" s="20" t="s">
        <v>317</v>
      </c>
      <c r="C123" s="20">
        <v>25</v>
      </c>
      <c r="D123" s="21">
        <v>81.529629945755005</v>
      </c>
      <c r="E123" s="21">
        <v>58.148273348808289</v>
      </c>
      <c r="F123" s="21">
        <v>75.202847242355347</v>
      </c>
      <c r="G123" s="22">
        <v>179850</v>
      </c>
      <c r="H123" s="23">
        <v>0.87776094675064087</v>
      </c>
      <c r="I123" s="23">
        <v>0.9961247444152832</v>
      </c>
    </row>
    <row r="124" spans="1:9">
      <c r="A124" s="42" t="s">
        <v>318</v>
      </c>
      <c r="B124" s="20" t="s">
        <v>319</v>
      </c>
      <c r="C124" s="20">
        <v>36</v>
      </c>
      <c r="D124" s="21">
        <v>83.721145033836365</v>
      </c>
      <c r="E124" s="21">
        <v>59.337563753128052</v>
      </c>
      <c r="F124" s="21">
        <v>77.123170018196106</v>
      </c>
      <c r="G124" s="22">
        <v>258912</v>
      </c>
      <c r="H124" s="23">
        <v>0.90017473697662354</v>
      </c>
      <c r="I124" s="23">
        <v>0.99683529138565063</v>
      </c>
    </row>
    <row r="125" spans="1:9">
      <c r="A125" s="42" t="s">
        <v>320</v>
      </c>
      <c r="B125" s="20" t="s">
        <v>321</v>
      </c>
      <c r="C125" s="20">
        <v>30</v>
      </c>
      <c r="D125" s="21">
        <v>86.101584911346436</v>
      </c>
      <c r="E125" s="21">
        <v>61.660398602485657</v>
      </c>
      <c r="F125" s="21">
        <v>79.488023996353149</v>
      </c>
      <c r="G125" s="22">
        <v>242377</v>
      </c>
      <c r="H125" s="23">
        <v>0.92777711153030396</v>
      </c>
      <c r="I125" s="23">
        <v>0.99771034717559814</v>
      </c>
    </row>
    <row r="126" spans="1:9">
      <c r="A126" s="42" t="s">
        <v>322</v>
      </c>
      <c r="B126" s="20" t="s">
        <v>323</v>
      </c>
      <c r="C126" s="20">
        <v>30</v>
      </c>
      <c r="D126" s="21">
        <v>87.708732128143311</v>
      </c>
      <c r="E126" s="21">
        <v>63.356029391288757</v>
      </c>
      <c r="F126" s="21">
        <v>81.119112491607666</v>
      </c>
      <c r="G126" s="22">
        <v>239733</v>
      </c>
      <c r="H126" s="23">
        <v>0.94681507349014282</v>
      </c>
      <c r="I126" s="23">
        <v>0.99831390380859375</v>
      </c>
    </row>
    <row r="127" spans="1:9">
      <c r="A127" s="42" t="s">
        <v>324</v>
      </c>
      <c r="B127" s="20" t="s">
        <v>325</v>
      </c>
      <c r="C127" s="20">
        <v>32</v>
      </c>
      <c r="D127" s="21">
        <v>87.172967314720154</v>
      </c>
      <c r="E127" s="21">
        <v>61.863550186157227</v>
      </c>
      <c r="F127" s="21">
        <v>80.324469685554504</v>
      </c>
      <c r="G127" s="22">
        <v>281756</v>
      </c>
      <c r="H127" s="23">
        <v>0.93754005432128906</v>
      </c>
      <c r="I127" s="23">
        <v>0.99801987409591675</v>
      </c>
    </row>
    <row r="128" spans="1:9">
      <c r="A128" s="42" t="s">
        <v>326</v>
      </c>
      <c r="B128" s="20" t="s">
        <v>327</v>
      </c>
      <c r="C128" s="20">
        <v>23</v>
      </c>
      <c r="D128" s="21">
        <v>82.199087619781494</v>
      </c>
      <c r="E128" s="21">
        <v>58.483320116996765</v>
      </c>
      <c r="F128" s="21">
        <v>75.781815767288208</v>
      </c>
      <c r="G128" s="22">
        <v>211047</v>
      </c>
      <c r="H128" s="23">
        <v>0.88451862335205078</v>
      </c>
      <c r="I128" s="23">
        <v>0.99633896350860596</v>
      </c>
    </row>
    <row r="129" spans="1:9">
      <c r="A129" s="42" t="s">
        <v>328</v>
      </c>
      <c r="B129" s="20" t="s">
        <v>329</v>
      </c>
      <c r="C129" s="20">
        <v>20</v>
      </c>
      <c r="D129" s="21">
        <v>85.681538343429565</v>
      </c>
      <c r="E129" s="21">
        <v>61.171478509902954</v>
      </c>
      <c r="F129" s="21">
        <v>79.04934024810791</v>
      </c>
      <c r="G129" s="22">
        <v>163906</v>
      </c>
      <c r="H129" s="23">
        <v>0.9226568341255188</v>
      </c>
      <c r="I129" s="23">
        <v>0.99754804372787476</v>
      </c>
    </row>
    <row r="130" spans="1:9">
      <c r="A130" s="42" t="s">
        <v>330</v>
      </c>
      <c r="B130" s="20" t="s">
        <v>331</v>
      </c>
      <c r="C130" s="20">
        <v>35</v>
      </c>
      <c r="D130" s="21">
        <v>83.148163318634033</v>
      </c>
      <c r="E130" s="21">
        <v>58.844964027404785</v>
      </c>
      <c r="F130" s="21">
        <v>76.571938991546631</v>
      </c>
      <c r="G130" s="22">
        <v>310200</v>
      </c>
      <c r="H130" s="23">
        <v>0.89374083280563354</v>
      </c>
      <c r="I130" s="23">
        <v>0.99663132429122925</v>
      </c>
    </row>
    <row r="131" spans="1:9">
      <c r="A131" s="42" t="s">
        <v>332</v>
      </c>
      <c r="B131" s="20" t="s">
        <v>333</v>
      </c>
      <c r="C131" s="20">
        <v>36</v>
      </c>
      <c r="D131" s="21">
        <v>83.614389300346375</v>
      </c>
      <c r="E131" s="21">
        <v>59.312230825424194</v>
      </c>
      <c r="F131" s="21">
        <v>77.038447022438049</v>
      </c>
      <c r="G131" s="22">
        <v>281556</v>
      </c>
      <c r="H131" s="23">
        <v>0.8991858959197998</v>
      </c>
      <c r="I131" s="23">
        <v>0.99680399894714355</v>
      </c>
    </row>
    <row r="132" spans="1:9">
      <c r="A132" s="42" t="s">
        <v>334</v>
      </c>
      <c r="B132" s="20" t="s">
        <v>335</v>
      </c>
      <c r="C132" s="20">
        <v>37</v>
      </c>
      <c r="D132" s="21">
        <v>82.211406826972961</v>
      </c>
      <c r="E132" s="21">
        <v>57.546580910682678</v>
      </c>
      <c r="F132" s="21">
        <v>75.537329792976379</v>
      </c>
      <c r="G132" s="22">
        <v>314084</v>
      </c>
      <c r="H132" s="23">
        <v>0.88166499137878418</v>
      </c>
      <c r="I132" s="23">
        <v>0.99624854326248169</v>
      </c>
    </row>
    <row r="133" spans="1:9">
      <c r="A133" s="42" t="s">
        <v>336</v>
      </c>
      <c r="B133" s="20" t="s">
        <v>337</v>
      </c>
      <c r="C133" s="20">
        <v>31</v>
      </c>
      <c r="D133" s="21">
        <v>85.261252641677856</v>
      </c>
      <c r="E133" s="21">
        <v>60.578578114509583</v>
      </c>
      <c r="F133" s="21">
        <v>78.582346677780151</v>
      </c>
      <c r="G133" s="22">
        <v>284617</v>
      </c>
      <c r="H133" s="23">
        <v>0.91720616817474365</v>
      </c>
      <c r="I133" s="23">
        <v>0.9973752498626709</v>
      </c>
    </row>
    <row r="134" spans="1:9">
      <c r="A134" s="42" t="s">
        <v>338</v>
      </c>
      <c r="B134" s="20" t="s">
        <v>339</v>
      </c>
      <c r="C134" s="20">
        <v>23</v>
      </c>
      <c r="D134" s="21">
        <v>86.970062017440796</v>
      </c>
      <c r="E134" s="21">
        <v>62.383465170860291</v>
      </c>
      <c r="F134" s="21">
        <v>80.31715202331543</v>
      </c>
      <c r="G134" s="22">
        <v>189145</v>
      </c>
      <c r="H134" s="23">
        <v>0.93745464086532593</v>
      </c>
      <c r="I134" s="23">
        <v>0.99801719188690186</v>
      </c>
    </row>
    <row r="135" spans="1:9">
      <c r="A135" s="42" t="s">
        <v>340</v>
      </c>
      <c r="B135" s="20" t="s">
        <v>341</v>
      </c>
      <c r="C135" s="20">
        <v>33</v>
      </c>
      <c r="D135" s="21">
        <v>82.352192878723145</v>
      </c>
      <c r="E135" s="21">
        <v>58.321364521980286</v>
      </c>
      <c r="F135" s="21">
        <v>75.849669933319092</v>
      </c>
      <c r="G135" s="22">
        <v>293530</v>
      </c>
      <c r="H135" s="23">
        <v>0.8853105902671814</v>
      </c>
      <c r="I135" s="23">
        <v>0.99636411666870117</v>
      </c>
    </row>
    <row r="136" spans="1:9">
      <c r="A136" s="42" t="s">
        <v>342</v>
      </c>
      <c r="B136" s="20" t="s">
        <v>343</v>
      </c>
      <c r="C136" s="20">
        <v>25</v>
      </c>
      <c r="D136" s="21">
        <v>84.672299385070801</v>
      </c>
      <c r="E136" s="21">
        <v>60.412168622016907</v>
      </c>
      <c r="F136" s="21">
        <v>78.107728481292725</v>
      </c>
      <c r="G136" s="22">
        <v>202225</v>
      </c>
      <c r="H136" s="23">
        <v>0.91166645288467407</v>
      </c>
      <c r="I136" s="23">
        <v>0.9971996545791626</v>
      </c>
    </row>
    <row r="137" spans="1:9">
      <c r="A137" s="42" t="s">
        <v>344</v>
      </c>
      <c r="B137" s="20" t="s">
        <v>345</v>
      </c>
      <c r="C137" s="20">
        <v>24</v>
      </c>
      <c r="D137" s="21">
        <v>85.249194145202637</v>
      </c>
      <c r="E137" s="21">
        <v>61.323652505874634</v>
      </c>
      <c r="F137" s="21">
        <v>78.775161027908325</v>
      </c>
      <c r="G137" s="22">
        <v>193630</v>
      </c>
      <c r="H137" s="23">
        <v>0.91945666074752808</v>
      </c>
      <c r="I137" s="23">
        <v>0.99744659662246704</v>
      </c>
    </row>
    <row r="138" spans="1:9">
      <c r="A138" s="42" t="s">
        <v>346</v>
      </c>
      <c r="B138" s="20" t="s">
        <v>347</v>
      </c>
      <c r="C138" s="20">
        <v>32</v>
      </c>
      <c r="D138" s="21">
        <v>81.326933622360229</v>
      </c>
      <c r="E138" s="21">
        <v>56.905706524848938</v>
      </c>
      <c r="F138" s="21">
        <v>74.718772530555725</v>
      </c>
      <c r="G138" s="22">
        <v>263003</v>
      </c>
      <c r="H138" s="23">
        <v>0.87211084365844727</v>
      </c>
      <c r="I138" s="23">
        <v>0.99594563245773315</v>
      </c>
    </row>
    <row r="139" spans="1:9">
      <c r="A139" s="42" t="s">
        <v>348</v>
      </c>
      <c r="B139" s="20" t="s">
        <v>349</v>
      </c>
      <c r="C139" s="20">
        <v>28</v>
      </c>
      <c r="D139" s="21">
        <v>83.882583856582642</v>
      </c>
      <c r="E139" s="21">
        <v>59.437178611755371</v>
      </c>
      <c r="F139" s="21">
        <v>77.267880439758301</v>
      </c>
      <c r="G139" s="22">
        <v>262566</v>
      </c>
      <c r="H139" s="23">
        <v>0.90186381340026855</v>
      </c>
      <c r="I139" s="23">
        <v>0.99688887596130371</v>
      </c>
    </row>
    <row r="140" spans="1:9">
      <c r="A140" s="42" t="s">
        <v>350</v>
      </c>
      <c r="B140" s="20" t="s">
        <v>351</v>
      </c>
      <c r="C140" s="20">
        <v>37</v>
      </c>
      <c r="D140" s="21">
        <v>83.357864379882813</v>
      </c>
      <c r="E140" s="21">
        <v>59.157344460487366</v>
      </c>
      <c r="F140" s="21">
        <v>76.80942440032959</v>
      </c>
      <c r="G140" s="22">
        <v>308312</v>
      </c>
      <c r="H140" s="23">
        <v>0.89651274681091309</v>
      </c>
      <c r="I140" s="23">
        <v>0.99671924114227295</v>
      </c>
    </row>
    <row r="141" spans="1:9">
      <c r="A141" s="42" t="s">
        <v>352</v>
      </c>
      <c r="B141" s="20" t="s">
        <v>394</v>
      </c>
      <c r="C141" s="20">
        <v>26</v>
      </c>
      <c r="D141" s="21">
        <v>82.097854852676392</v>
      </c>
      <c r="E141" s="21">
        <v>59.226151823997498</v>
      </c>
      <c r="F141" s="21">
        <v>75.908981084823608</v>
      </c>
      <c r="G141" s="22">
        <v>208195</v>
      </c>
      <c r="H141" s="23">
        <v>0.88600283861160278</v>
      </c>
      <c r="I141" s="23">
        <v>0.99638605117797852</v>
      </c>
    </row>
    <row r="142" spans="1:9">
      <c r="A142" s="42" t="s">
        <v>353</v>
      </c>
      <c r="B142" s="20" t="s">
        <v>354</v>
      </c>
      <c r="C142" s="20">
        <v>19</v>
      </c>
      <c r="D142" s="21">
        <v>82.365498781204224</v>
      </c>
      <c r="E142" s="21">
        <v>59.284806251525879</v>
      </c>
      <c r="F142" s="21">
        <v>76.120073080062866</v>
      </c>
      <c r="G142" s="22">
        <v>171593</v>
      </c>
      <c r="H142" s="23">
        <v>0.88846671581268311</v>
      </c>
      <c r="I142" s="23">
        <v>0.99646413326263428</v>
      </c>
    </row>
    <row r="143" spans="1:9">
      <c r="A143" s="42" t="s">
        <v>233</v>
      </c>
      <c r="B143" s="20" t="s">
        <v>234</v>
      </c>
      <c r="C143" s="20">
        <v>14</v>
      </c>
      <c r="D143" s="21">
        <v>93.365076541900635</v>
      </c>
      <c r="E143" s="21">
        <v>66.171599626541138</v>
      </c>
      <c r="F143" s="21">
        <v>86.006769180297852</v>
      </c>
      <c r="G143" s="22">
        <v>120116</v>
      </c>
      <c r="H143" s="23">
        <v>1.0038633346557617</v>
      </c>
      <c r="I143" s="23">
        <v>1.0001224279403687</v>
      </c>
    </row>
    <row r="144" spans="1:9">
      <c r="A144" s="42" t="s">
        <v>249</v>
      </c>
      <c r="B144" s="20" t="s">
        <v>250</v>
      </c>
      <c r="C144" s="20">
        <v>33</v>
      </c>
      <c r="D144" s="21">
        <v>86.421980142593384</v>
      </c>
      <c r="E144" s="21">
        <v>61.783709406852722</v>
      </c>
      <c r="F144" s="21">
        <v>79.755087614059448</v>
      </c>
      <c r="G144" s="22">
        <v>275762</v>
      </c>
      <c r="H144" s="23">
        <v>0.93089425563812256</v>
      </c>
      <c r="I144" s="23">
        <v>0.99780917167663574</v>
      </c>
    </row>
    <row r="145" spans="1:9">
      <c r="A145" s="42" t="s">
        <v>235</v>
      </c>
      <c r="B145" s="20" t="s">
        <v>236</v>
      </c>
      <c r="C145" s="20">
        <v>26</v>
      </c>
      <c r="D145" s="21">
        <v>107.40918898582458</v>
      </c>
      <c r="E145" s="21">
        <v>72.796476125717163</v>
      </c>
      <c r="F145" s="21">
        <v>98.043302297592163</v>
      </c>
      <c r="G145" s="22">
        <v>208755</v>
      </c>
      <c r="H145" s="23">
        <v>1.1443526744842529</v>
      </c>
      <c r="I145" s="23">
        <v>1.0045763254165649</v>
      </c>
    </row>
    <row r="146" spans="1:9">
      <c r="A146" s="42" t="s">
        <v>251</v>
      </c>
      <c r="B146" s="20" t="s">
        <v>252</v>
      </c>
      <c r="C146" s="20">
        <v>24</v>
      </c>
      <c r="D146" s="21">
        <v>91.644792318344116</v>
      </c>
      <c r="E146" s="21">
        <v>66.769313812255859</v>
      </c>
      <c r="F146" s="21">
        <v>84.913715124130249</v>
      </c>
      <c r="G146" s="22">
        <v>183175</v>
      </c>
      <c r="H146" s="23">
        <v>0.99110531806945801</v>
      </c>
      <c r="I146" s="23">
        <v>0.99971801042556763</v>
      </c>
    </row>
    <row r="147" spans="1:9">
      <c r="A147" s="42" t="s">
        <v>253</v>
      </c>
      <c r="B147" s="20" t="s">
        <v>254</v>
      </c>
      <c r="C147" s="20">
        <v>59</v>
      </c>
      <c r="D147" s="21">
        <v>95.402083873748779</v>
      </c>
      <c r="E147" s="21">
        <v>68.615779161453247</v>
      </c>
      <c r="F147" s="21">
        <v>88.153954088687897</v>
      </c>
      <c r="G147" s="22">
        <v>476677</v>
      </c>
      <c r="H147" s="23">
        <v>1.0289250612258911</v>
      </c>
      <c r="I147" s="23">
        <v>1.0009169578552246</v>
      </c>
    </row>
    <row r="148" spans="1:9">
      <c r="A148" s="42" t="s">
        <v>255</v>
      </c>
      <c r="B148" s="20" t="s">
        <v>256</v>
      </c>
      <c r="C148" s="20">
        <v>13</v>
      </c>
      <c r="D148" s="21">
        <v>97.076195240020752</v>
      </c>
      <c r="E148" s="21">
        <v>67.476145267486572</v>
      </c>
      <c r="F148" s="21">
        <v>89.066690444946289</v>
      </c>
      <c r="G148" s="22">
        <v>108302</v>
      </c>
      <c r="H148" s="23">
        <v>1.0395784378051758</v>
      </c>
      <c r="I148" s="23">
        <v>1.001254677772522</v>
      </c>
    </row>
    <row r="149" spans="1:9">
      <c r="A149" s="42" t="s">
        <v>237</v>
      </c>
      <c r="B149" s="20" t="s">
        <v>238</v>
      </c>
      <c r="C149" s="20">
        <v>33</v>
      </c>
      <c r="D149" s="21">
        <v>92.165374994277954</v>
      </c>
      <c r="E149" s="21">
        <v>65.511048913002014</v>
      </c>
      <c r="F149" s="21">
        <v>84.952956318855286</v>
      </c>
      <c r="G149" s="22">
        <v>249205</v>
      </c>
      <c r="H149" s="23">
        <v>0.99156332015991211</v>
      </c>
      <c r="I149" s="23">
        <v>0.99973255395889282</v>
      </c>
    </row>
    <row r="150" spans="1:9">
      <c r="A150" s="42" t="s">
        <v>257</v>
      </c>
      <c r="B150" s="20" t="s">
        <v>258</v>
      </c>
      <c r="C150" s="20">
        <v>23</v>
      </c>
      <c r="D150" s="21">
        <v>94.02734375</v>
      </c>
      <c r="E150" s="21">
        <v>66.648136854171753</v>
      </c>
      <c r="F150" s="21">
        <v>86.618779897689819</v>
      </c>
      <c r="G150" s="22">
        <v>182115</v>
      </c>
      <c r="H150" s="23">
        <v>1.0110067129135132</v>
      </c>
      <c r="I150" s="23">
        <v>1.0003489255905151</v>
      </c>
    </row>
    <row r="151" spans="1:9">
      <c r="A151" s="42" t="s">
        <v>259</v>
      </c>
      <c r="B151" s="20" t="s">
        <v>260</v>
      </c>
      <c r="C151" s="20">
        <v>27</v>
      </c>
      <c r="D151" s="21">
        <v>95.177545547485352</v>
      </c>
      <c r="E151" s="21">
        <v>67.184335231781006</v>
      </c>
      <c r="F151" s="21">
        <v>87.602838277816772</v>
      </c>
      <c r="G151" s="22">
        <v>208839</v>
      </c>
      <c r="H151" s="23">
        <v>1.022492527961731</v>
      </c>
      <c r="I151" s="23">
        <v>1.0007131099700928</v>
      </c>
    </row>
    <row r="152" spans="1:9">
      <c r="A152" s="42" t="s">
        <v>261</v>
      </c>
      <c r="B152" s="20" t="s">
        <v>262</v>
      </c>
      <c r="C152" s="20">
        <v>22</v>
      </c>
      <c r="D152" s="21">
        <v>93.667157411575317</v>
      </c>
      <c r="E152" s="21">
        <v>67.654158353805542</v>
      </c>
      <c r="F152" s="21">
        <v>86.628276109695435</v>
      </c>
      <c r="G152" s="22">
        <v>181433</v>
      </c>
      <c r="H152" s="23">
        <v>1.0111174583435059</v>
      </c>
      <c r="I152" s="23">
        <v>1.0003525018692017</v>
      </c>
    </row>
    <row r="153" spans="1:9">
      <c r="A153" s="42" t="s">
        <v>239</v>
      </c>
      <c r="B153" s="20" t="s">
        <v>240</v>
      </c>
      <c r="C153" s="20">
        <v>38</v>
      </c>
      <c r="D153" s="21">
        <v>88.285958647727966</v>
      </c>
      <c r="E153" s="21">
        <v>62.85798442363739</v>
      </c>
      <c r="F153" s="21">
        <v>81.405379176139832</v>
      </c>
      <c r="G153" s="22">
        <v>268218</v>
      </c>
      <c r="H153" s="23">
        <v>0.95015633106231689</v>
      </c>
      <c r="I153" s="23">
        <v>0.99841982126235962</v>
      </c>
    </row>
    <row r="154" spans="1:9">
      <c r="A154" s="42" t="s">
        <v>263</v>
      </c>
      <c r="B154" s="20" t="s">
        <v>264</v>
      </c>
      <c r="C154" s="20">
        <v>27</v>
      </c>
      <c r="D154" s="21">
        <v>107.479736328125</v>
      </c>
      <c r="E154" s="21">
        <v>72.734869718551636</v>
      </c>
      <c r="F154" s="21">
        <v>98.078092575073242</v>
      </c>
      <c r="G154" s="22">
        <v>223327</v>
      </c>
      <c r="H154" s="23">
        <v>1.1447587013244629</v>
      </c>
      <c r="I154" s="23">
        <v>1.0045892000198364</v>
      </c>
    </row>
    <row r="155" spans="1:9">
      <c r="A155" s="42" t="s">
        <v>265</v>
      </c>
      <c r="B155" s="20" t="s">
        <v>266</v>
      </c>
      <c r="C155" s="20">
        <v>44</v>
      </c>
      <c r="D155" s="21">
        <v>93.175352334976196</v>
      </c>
      <c r="E155" s="21">
        <v>66.364200949668884</v>
      </c>
      <c r="F155" s="21">
        <v>85.920499563217163</v>
      </c>
      <c r="G155" s="22">
        <v>342552</v>
      </c>
      <c r="H155" s="23">
        <v>1.0028563737869263</v>
      </c>
      <c r="I155" s="23">
        <v>1.0000905990600586</v>
      </c>
    </row>
    <row r="156" spans="1:9">
      <c r="A156" s="42" t="s">
        <v>241</v>
      </c>
      <c r="B156" s="20" t="s">
        <v>242</v>
      </c>
      <c r="C156" s="20">
        <v>25</v>
      </c>
      <c r="D156" s="21">
        <v>107.16925764083862</v>
      </c>
      <c r="E156" s="21">
        <v>73.12470006942749</v>
      </c>
      <c r="F156" s="21">
        <v>97.957110643386841</v>
      </c>
      <c r="G156" s="22">
        <v>198230</v>
      </c>
      <c r="H156" s="23">
        <v>1.1433466672897339</v>
      </c>
      <c r="I156" s="23">
        <v>1.0045443773269653</v>
      </c>
    </row>
    <row r="157" spans="1:9">
      <c r="A157" s="42" t="s">
        <v>267</v>
      </c>
      <c r="B157" s="20" t="s">
        <v>268</v>
      </c>
      <c r="C157" s="20">
        <v>13</v>
      </c>
      <c r="D157" s="21">
        <v>89.236744403839111</v>
      </c>
      <c r="E157" s="21">
        <v>64.166834354400635</v>
      </c>
      <c r="F157" s="21">
        <v>82.453055858612061</v>
      </c>
      <c r="G157" s="22">
        <v>89723</v>
      </c>
      <c r="H157" s="23">
        <v>0.96238470077514648</v>
      </c>
      <c r="I157" s="23">
        <v>0.99880748987197876</v>
      </c>
    </row>
    <row r="158" spans="1:9">
      <c r="A158" s="42" t="s">
        <v>243</v>
      </c>
      <c r="B158" s="20" t="s">
        <v>244</v>
      </c>
      <c r="C158" s="20">
        <v>13</v>
      </c>
      <c r="D158" s="21">
        <v>104.70861721038818</v>
      </c>
      <c r="E158" s="21">
        <v>71.247689723968506</v>
      </c>
      <c r="F158" s="21">
        <v>95.65439510345459</v>
      </c>
      <c r="G158" s="22">
        <v>104549</v>
      </c>
      <c r="H158" s="23">
        <v>1.1164696216583252</v>
      </c>
      <c r="I158" s="23">
        <v>1.0036923885345459</v>
      </c>
    </row>
    <row r="159" spans="1:9">
      <c r="A159" s="42" t="s">
        <v>245</v>
      </c>
      <c r="B159" s="20" t="s">
        <v>246</v>
      </c>
      <c r="C159" s="20">
        <v>17</v>
      </c>
      <c r="D159" s="21">
        <v>87.619270801544189</v>
      </c>
      <c r="E159" s="21">
        <v>63.739636659622192</v>
      </c>
      <c r="F159" s="21">
        <v>81.157659530639648</v>
      </c>
      <c r="G159" s="22">
        <v>135661</v>
      </c>
      <c r="H159" s="23">
        <v>0.94726496934890747</v>
      </c>
      <c r="I159" s="23">
        <v>0.99832820892333984</v>
      </c>
    </row>
    <row r="160" spans="1:9">
      <c r="A160" s="42" t="s">
        <v>275</v>
      </c>
      <c r="B160" s="20" t="s">
        <v>276</v>
      </c>
      <c r="C160" s="20">
        <v>29</v>
      </c>
      <c r="D160" s="21">
        <v>96.07715916633606</v>
      </c>
      <c r="E160" s="21">
        <v>67.237495064735413</v>
      </c>
      <c r="F160" s="21">
        <v>88.273410081863403</v>
      </c>
      <c r="G160" s="22">
        <v>224038</v>
      </c>
      <c r="H160" s="23">
        <v>1.0303193330764771</v>
      </c>
      <c r="I160" s="23">
        <v>1.0009611845016479</v>
      </c>
    </row>
    <row r="161" spans="1:9">
      <c r="A161" s="42" t="s">
        <v>277</v>
      </c>
      <c r="B161" s="20" t="s">
        <v>278</v>
      </c>
      <c r="C161" s="20">
        <v>24</v>
      </c>
      <c r="D161" s="21">
        <v>96.63831615447998</v>
      </c>
      <c r="E161" s="21">
        <v>68.702265501022339</v>
      </c>
      <c r="F161" s="21">
        <v>89.079075813293457</v>
      </c>
      <c r="G161" s="22">
        <v>196078</v>
      </c>
      <c r="H161" s="23">
        <v>1.0397230386734009</v>
      </c>
      <c r="I161" s="23">
        <v>1.0012593269348145</v>
      </c>
    </row>
    <row r="162" spans="1:9">
      <c r="A162" s="42" t="s">
        <v>279</v>
      </c>
      <c r="B162" s="20" t="s">
        <v>388</v>
      </c>
      <c r="C162" s="20">
        <v>18</v>
      </c>
      <c r="D162" s="21">
        <v>96.649590015411377</v>
      </c>
      <c r="E162" s="21">
        <v>69.500114679336548</v>
      </c>
      <c r="F162" s="21">
        <v>89.303189754486084</v>
      </c>
      <c r="G162" s="22">
        <v>138748</v>
      </c>
      <c r="H162" s="23">
        <v>1.0423388481140137</v>
      </c>
      <c r="I162" s="23">
        <v>1.0013421773910522</v>
      </c>
    </row>
    <row r="163" spans="1:9">
      <c r="A163" s="42" t="s">
        <v>273</v>
      </c>
      <c r="B163" s="20" t="s">
        <v>274</v>
      </c>
      <c r="C163" s="20">
        <v>85</v>
      </c>
      <c r="D163" s="21">
        <v>98.015803396701813</v>
      </c>
      <c r="E163" s="21">
        <v>68.08108651638031</v>
      </c>
      <c r="F163" s="21">
        <v>89.915741980075836</v>
      </c>
      <c r="G163" s="22">
        <v>652367</v>
      </c>
      <c r="H163" s="23">
        <v>1.0494885444641113</v>
      </c>
      <c r="I163" s="23">
        <v>1.0015689134597778</v>
      </c>
    </row>
    <row r="164" spans="1:9">
      <c r="A164" s="42" t="s">
        <v>280</v>
      </c>
      <c r="B164" s="20" t="s">
        <v>281</v>
      </c>
      <c r="C164" s="20">
        <v>25</v>
      </c>
      <c r="D164" s="21">
        <v>87.368092775344849</v>
      </c>
      <c r="E164" s="21">
        <v>62.148767113685608</v>
      </c>
      <c r="F164" s="21">
        <v>80.543973445892334</v>
      </c>
      <c r="G164" s="22">
        <v>206836</v>
      </c>
      <c r="H164" s="23">
        <v>0.94010210037231445</v>
      </c>
      <c r="I164" s="23">
        <v>0.99810111522674561</v>
      </c>
    </row>
    <row r="165" spans="1:9">
      <c r="A165" s="42" t="s">
        <v>282</v>
      </c>
      <c r="B165" s="20" t="s">
        <v>283</v>
      </c>
      <c r="C165" s="20">
        <v>28</v>
      </c>
      <c r="D165" s="21">
        <v>98.963157653808594</v>
      </c>
      <c r="E165" s="21">
        <v>69.609659910202026</v>
      </c>
      <c r="F165" s="21">
        <v>91.020369291305542</v>
      </c>
      <c r="G165" s="22">
        <v>207108</v>
      </c>
      <c r="H165" s="23">
        <v>1.0623816251754761</v>
      </c>
      <c r="I165" s="23">
        <v>1.0019776821136475</v>
      </c>
    </row>
    <row r="166" spans="1:9">
      <c r="A166" s="42" t="s">
        <v>284</v>
      </c>
      <c r="B166" s="20" t="s">
        <v>285</v>
      </c>
      <c r="C166" s="20">
        <v>32</v>
      </c>
      <c r="D166" s="21">
        <v>86.806806325912476</v>
      </c>
      <c r="E166" s="21">
        <v>61.577176690101624</v>
      </c>
      <c r="F166" s="21">
        <v>79.97989809513092</v>
      </c>
      <c r="G166" s="22">
        <v>239428</v>
      </c>
      <c r="H166" s="23">
        <v>0.93351823091506958</v>
      </c>
      <c r="I166" s="23">
        <v>0.99789237976074219</v>
      </c>
    </row>
    <row r="167" spans="1:9">
      <c r="A167" s="42" t="s">
        <v>286</v>
      </c>
      <c r="B167" s="20" t="s">
        <v>287</v>
      </c>
      <c r="C167" s="20">
        <v>67</v>
      </c>
      <c r="D167" s="21">
        <v>98.976054966449738</v>
      </c>
      <c r="E167" s="21">
        <v>69.872998297214508</v>
      </c>
      <c r="F167" s="21">
        <v>91.101033210754395</v>
      </c>
      <c r="G167" s="22">
        <v>537255</v>
      </c>
      <c r="H167" s="23">
        <v>1.0633231401443481</v>
      </c>
      <c r="I167" s="23">
        <v>1.0020074844360352</v>
      </c>
    </row>
    <row r="168" spans="1:9">
      <c r="A168" s="42" t="s">
        <v>218</v>
      </c>
      <c r="B168" s="20" t="s">
        <v>219</v>
      </c>
      <c r="C168" s="20">
        <v>27</v>
      </c>
      <c r="D168" s="21">
        <v>92.12414288520813</v>
      </c>
      <c r="E168" s="21">
        <v>65.681748032569885</v>
      </c>
      <c r="F168" s="21">
        <v>84.969071388244629</v>
      </c>
      <c r="G168" s="22">
        <v>177643</v>
      </c>
      <c r="H168" s="23">
        <v>0.99175143241882324</v>
      </c>
      <c r="I168" s="23">
        <v>0.99973851442337036</v>
      </c>
    </row>
    <row r="169" spans="1:9">
      <c r="A169" s="42" t="s">
        <v>288</v>
      </c>
      <c r="B169" s="20" t="s">
        <v>289</v>
      </c>
      <c r="C169" s="20">
        <v>95</v>
      </c>
      <c r="D169" s="21">
        <v>95.098054170608521</v>
      </c>
      <c r="E169" s="21">
        <v>67.983769148588181</v>
      </c>
      <c r="F169" s="21">
        <v>87.761175990104675</v>
      </c>
      <c r="G169" s="22">
        <v>750299</v>
      </c>
      <c r="H169" s="23">
        <v>1.0243406295776367</v>
      </c>
      <c r="I169" s="23">
        <v>1.0007716417312622</v>
      </c>
    </row>
    <row r="170" spans="1:9">
      <c r="A170" s="42" t="s">
        <v>220</v>
      </c>
      <c r="B170" s="20" t="s">
        <v>221</v>
      </c>
      <c r="C170" s="20">
        <v>75</v>
      </c>
      <c r="D170" s="21">
        <v>98.399531424045563</v>
      </c>
      <c r="E170" s="21">
        <v>68.677373886108398</v>
      </c>
      <c r="F170" s="21">
        <v>90.35698664188385</v>
      </c>
      <c r="G170" s="22">
        <v>602159</v>
      </c>
      <c r="H170" s="23">
        <v>1.0546387434005737</v>
      </c>
      <c r="I170" s="23">
        <v>1.0017321109771729</v>
      </c>
    </row>
    <row r="171" spans="1:9">
      <c r="A171" s="42" t="s">
        <v>228</v>
      </c>
      <c r="B171" s="20" t="s">
        <v>229</v>
      </c>
      <c r="C171" s="20">
        <v>74</v>
      </c>
      <c r="D171" s="21">
        <v>111.43261450529099</v>
      </c>
      <c r="E171" s="21">
        <v>73.265251129865646</v>
      </c>
      <c r="F171" s="21">
        <v>101.10487344861031</v>
      </c>
      <c r="G171" s="22">
        <v>540178</v>
      </c>
      <c r="H171" s="23">
        <v>1.1800870895385742</v>
      </c>
      <c r="I171" s="23">
        <v>1.005709171295166</v>
      </c>
    </row>
    <row r="172" spans="1:9">
      <c r="A172" s="42" t="s">
        <v>226</v>
      </c>
      <c r="B172" s="20" t="s">
        <v>227</v>
      </c>
      <c r="C172" s="20">
        <v>71</v>
      </c>
      <c r="D172" s="21">
        <v>102.84580427408218</v>
      </c>
      <c r="E172" s="21">
        <v>71.27195805311203</v>
      </c>
      <c r="F172" s="21">
        <v>94.302209079265594</v>
      </c>
      <c r="G172" s="22">
        <v>534950</v>
      </c>
      <c r="H172" s="23">
        <v>1.1006870269775391</v>
      </c>
      <c r="I172" s="23">
        <v>1.0031919479370117</v>
      </c>
    </row>
    <row r="173" spans="1:9">
      <c r="A173" s="42" t="s">
        <v>222</v>
      </c>
      <c r="B173" s="20" t="s">
        <v>223</v>
      </c>
      <c r="C173" s="20">
        <v>27</v>
      </c>
      <c r="D173" s="21">
        <v>91.140477418899536</v>
      </c>
      <c r="E173" s="21">
        <v>64.722399950027466</v>
      </c>
      <c r="F173" s="21">
        <v>83.991986989974976</v>
      </c>
      <c r="G173" s="22">
        <v>211934</v>
      </c>
      <c r="H173" s="23">
        <v>0.98034697771072388</v>
      </c>
      <c r="I173" s="23">
        <v>0.99937695264816284</v>
      </c>
    </row>
    <row r="174" spans="1:9">
      <c r="A174" s="42" t="s">
        <v>10</v>
      </c>
      <c r="B174" s="20" t="s">
        <v>11</v>
      </c>
      <c r="C174" s="20">
        <v>42</v>
      </c>
      <c r="D174" s="21">
        <v>89.587113857269287</v>
      </c>
      <c r="E174" s="21">
        <v>64.81860077381134</v>
      </c>
      <c r="F174" s="21">
        <v>82.884978890419006</v>
      </c>
      <c r="G174" s="22">
        <v>320229</v>
      </c>
      <c r="H174" s="23">
        <v>0.96742606163024902</v>
      </c>
      <c r="I174" s="23">
        <v>0.99896734952926636</v>
      </c>
    </row>
    <row r="175" spans="1:9">
      <c r="A175" s="42" t="s">
        <v>355</v>
      </c>
      <c r="B175" s="20" t="s">
        <v>389</v>
      </c>
      <c r="C175" s="20">
        <v>56</v>
      </c>
      <c r="D175" s="21">
        <v>89.520870923995972</v>
      </c>
      <c r="E175" s="21">
        <v>63.838753759860992</v>
      </c>
      <c r="F175" s="21">
        <v>82.571523427963257</v>
      </c>
      <c r="G175" s="22">
        <v>482595</v>
      </c>
      <c r="H175" s="23">
        <v>0.96376746892929077</v>
      </c>
      <c r="I175" s="23">
        <v>0.99885135889053345</v>
      </c>
    </row>
    <row r="176" spans="1:9">
      <c r="A176" s="42" t="s">
        <v>356</v>
      </c>
      <c r="B176" s="20" t="s">
        <v>365</v>
      </c>
      <c r="C176" s="20">
        <v>57</v>
      </c>
      <c r="D176" s="21">
        <v>84.503920018672943</v>
      </c>
      <c r="E176" s="21">
        <v>59.375053524971008</v>
      </c>
      <c r="F176" s="21">
        <v>77.704277396202087</v>
      </c>
      <c r="G176" s="22">
        <v>510772</v>
      </c>
      <c r="H176" s="23">
        <v>0.90695738792419434</v>
      </c>
      <c r="I176" s="23">
        <v>0.99705034494400024</v>
      </c>
    </row>
    <row r="177" spans="1:9">
      <c r="A177" s="42" t="s">
        <v>362</v>
      </c>
      <c r="B177" s="20" t="s">
        <v>366</v>
      </c>
      <c r="C177" s="20">
        <v>68</v>
      </c>
      <c r="D177" s="21">
        <v>99.209641754627228</v>
      </c>
      <c r="E177" s="21">
        <v>69.159687161445618</v>
      </c>
      <c r="F177" s="21">
        <v>91.078397572040558</v>
      </c>
      <c r="G177" s="22">
        <v>519893</v>
      </c>
      <c r="H177" s="23">
        <v>1.0630589723587036</v>
      </c>
      <c r="I177" s="23">
        <v>1.0019991397857666</v>
      </c>
    </row>
    <row r="178" spans="1:9">
      <c r="A178" s="42" t="s">
        <v>361</v>
      </c>
      <c r="B178" s="20" t="s">
        <v>367</v>
      </c>
      <c r="C178" s="20">
        <v>60</v>
      </c>
      <c r="D178" s="21">
        <v>94.246113777160645</v>
      </c>
      <c r="E178" s="21">
        <v>65.625437259674072</v>
      </c>
      <c r="F178" s="21">
        <v>86.501619637012482</v>
      </c>
      <c r="G178" s="22">
        <v>468261</v>
      </c>
      <c r="H178" s="23">
        <v>1.0096391439437866</v>
      </c>
      <c r="I178" s="23">
        <v>1.0003055334091187</v>
      </c>
    </row>
    <row r="179" spans="1:9">
      <c r="A179" s="42" t="s">
        <v>360</v>
      </c>
      <c r="B179" s="20" t="s">
        <v>384</v>
      </c>
      <c r="C179" s="20">
        <v>113</v>
      </c>
      <c r="D179" s="21">
        <v>91.592471480369568</v>
      </c>
      <c r="E179" s="21">
        <v>64.995323330163956</v>
      </c>
      <c r="F179" s="21">
        <v>84.395525515079498</v>
      </c>
      <c r="G179" s="22">
        <v>902983</v>
      </c>
      <c r="H179" s="23">
        <v>0.98505705595016479</v>
      </c>
      <c r="I179" s="23">
        <v>0.9995262622833252</v>
      </c>
    </row>
    <row r="180" spans="1:9">
      <c r="A180" s="42" t="s">
        <v>359</v>
      </c>
      <c r="B180" s="20" t="s">
        <v>385</v>
      </c>
      <c r="C180" s="20">
        <v>48</v>
      </c>
      <c r="D180" s="21">
        <v>93.600543856620789</v>
      </c>
      <c r="E180" s="21">
        <v>65.570676982402802</v>
      </c>
      <c r="F180" s="21">
        <v>86.015916705131531</v>
      </c>
      <c r="G180" s="22">
        <v>413752</v>
      </c>
      <c r="H180" s="23">
        <v>1.0039701461791992</v>
      </c>
      <c r="I180" s="23">
        <v>1.0001258850097656</v>
      </c>
    </row>
    <row r="181" spans="1:9">
      <c r="A181" s="42" t="s">
        <v>358</v>
      </c>
      <c r="B181" s="20" t="s">
        <v>368</v>
      </c>
      <c r="C181" s="20">
        <v>145</v>
      </c>
      <c r="D181" s="21">
        <v>87.2415791451931</v>
      </c>
      <c r="E181" s="21">
        <v>62.022335141897202</v>
      </c>
      <c r="F181" s="21">
        <v>80.417481124401093</v>
      </c>
      <c r="G181" s="22">
        <v>1148540</v>
      </c>
      <c r="H181" s="23">
        <v>0.93862569332122803</v>
      </c>
      <c r="I181" s="23">
        <v>0.99805432558059692</v>
      </c>
    </row>
    <row r="182" spans="1:9">
      <c r="A182" s="42" t="s">
        <v>357</v>
      </c>
      <c r="B182" s="20" t="s">
        <v>369</v>
      </c>
      <c r="C182" s="20">
        <v>107</v>
      </c>
      <c r="D182" s="21">
        <v>89.843810677528381</v>
      </c>
      <c r="E182" s="21">
        <v>63.747990161180496</v>
      </c>
      <c r="F182" s="21">
        <v>82.78251987695694</v>
      </c>
      <c r="G182" s="22">
        <v>757655</v>
      </c>
      <c r="H182" s="23">
        <v>0.96623021364212036</v>
      </c>
      <c r="I182" s="23">
        <v>0.99892944097518921</v>
      </c>
    </row>
    <row r="183" spans="1:9">
      <c r="A183" s="42" t="s">
        <v>377</v>
      </c>
      <c r="B183" s="20" t="s">
        <v>378</v>
      </c>
      <c r="C183" s="20">
        <v>127</v>
      </c>
      <c r="D183" s="21">
        <v>95.458845674991608</v>
      </c>
      <c r="E183" s="21">
        <v>67.640856593847275</v>
      </c>
      <c r="F183" s="21">
        <v>87.931551605463028</v>
      </c>
      <c r="G183" s="22">
        <v>990935</v>
      </c>
      <c r="H183" s="23">
        <v>1.0263292789459229</v>
      </c>
      <c r="I183" s="23">
        <v>1.0008347034454346</v>
      </c>
    </row>
    <row r="184" spans="1:9">
      <c r="A184" s="42" t="s">
        <v>63</v>
      </c>
      <c r="B184" s="20" t="s">
        <v>64</v>
      </c>
      <c r="C184" s="20">
        <v>61</v>
      </c>
      <c r="D184" s="21">
        <v>86.672807514667511</v>
      </c>
      <c r="E184" s="21">
        <v>61.987812638282776</v>
      </c>
      <c r="F184" s="21">
        <v>79.993272483348846</v>
      </c>
      <c r="G184" s="22">
        <v>469690</v>
      </c>
      <c r="H184" s="23">
        <v>0.93367433547973633</v>
      </c>
      <c r="I184" s="23">
        <v>0.99789732694625854</v>
      </c>
    </row>
    <row r="185" spans="1:9">
      <c r="A185" s="42" t="s">
        <v>72</v>
      </c>
      <c r="B185" s="20" t="s">
        <v>73</v>
      </c>
      <c r="C185" s="20">
        <v>30</v>
      </c>
      <c r="D185" s="21">
        <v>88.559665203094482</v>
      </c>
      <c r="E185" s="21">
        <v>64.096329092979431</v>
      </c>
      <c r="F185" s="21">
        <v>81.940109491348267</v>
      </c>
      <c r="G185" s="22">
        <v>201446</v>
      </c>
      <c r="H185" s="23">
        <v>0.9563976526260376</v>
      </c>
      <c r="I185" s="23">
        <v>0.99861770868301392</v>
      </c>
    </row>
    <row r="186" spans="1:9">
      <c r="A186" s="42" t="s">
        <v>202</v>
      </c>
      <c r="B186" s="20" t="s">
        <v>203</v>
      </c>
      <c r="C186" s="20">
        <v>17</v>
      </c>
      <c r="D186" s="21">
        <v>108.1646580696106</v>
      </c>
      <c r="E186" s="21">
        <v>74.046547889709473</v>
      </c>
      <c r="F186" s="21">
        <v>98.932609081268311</v>
      </c>
      <c r="G186" s="22">
        <v>139884</v>
      </c>
      <c r="H186" s="23">
        <v>1.1547325849533081</v>
      </c>
      <c r="I186" s="23">
        <v>1.0049053430557251</v>
      </c>
    </row>
    <row r="187" spans="1:9">
      <c r="A187" s="42" t="s">
        <v>170</v>
      </c>
      <c r="B187" s="20" t="s">
        <v>171</v>
      </c>
      <c r="C187" s="20">
        <v>31</v>
      </c>
      <c r="D187" s="21">
        <v>92.095617771148682</v>
      </c>
      <c r="E187" s="21">
        <v>65.690462350845337</v>
      </c>
      <c r="F187" s="21">
        <v>84.950623273849487</v>
      </c>
      <c r="G187" s="22">
        <v>250494</v>
      </c>
      <c r="H187" s="23">
        <v>0.99153608083724976</v>
      </c>
      <c r="I187" s="23">
        <v>0.99973165988922119</v>
      </c>
    </row>
    <row r="188" spans="1:9">
      <c r="A188" s="42" t="s">
        <v>172</v>
      </c>
      <c r="B188" s="20" t="s">
        <v>173</v>
      </c>
      <c r="C188" s="20">
        <v>22</v>
      </c>
      <c r="D188" s="21">
        <v>94.470660924911499</v>
      </c>
      <c r="E188" s="21">
        <v>68.035261869430542</v>
      </c>
      <c r="F188" s="21">
        <v>87.317482471466064</v>
      </c>
      <c r="G188" s="22">
        <v>172087</v>
      </c>
      <c r="H188" s="23">
        <v>1.0191618204116821</v>
      </c>
      <c r="I188" s="23">
        <v>1.0006074905395508</v>
      </c>
    </row>
    <row r="189" spans="1:9">
      <c r="A189" s="42" t="s">
        <v>174</v>
      </c>
      <c r="B189" s="20" t="s">
        <v>175</v>
      </c>
      <c r="C189" s="20">
        <v>17</v>
      </c>
      <c r="D189" s="21">
        <v>86.070703506469727</v>
      </c>
      <c r="E189" s="21">
        <v>62.350161552429199</v>
      </c>
      <c r="F189" s="21">
        <v>79.652141571044922</v>
      </c>
      <c r="G189" s="22">
        <v>174838</v>
      </c>
      <c r="H189" s="23">
        <v>0.92969268560409546</v>
      </c>
      <c r="I189" s="23">
        <v>0.99777108430862427</v>
      </c>
    </row>
    <row r="190" spans="1:9">
      <c r="A190" s="42" t="s">
        <v>269</v>
      </c>
      <c r="B190" s="20" t="s">
        <v>270</v>
      </c>
      <c r="C190" s="20">
        <v>38</v>
      </c>
      <c r="D190" s="21">
        <v>92.100565195083618</v>
      </c>
      <c r="E190" s="21">
        <v>66.055252194404602</v>
      </c>
      <c r="F190" s="21">
        <v>85.052940011024475</v>
      </c>
      <c r="G190" s="22">
        <v>276458</v>
      </c>
      <c r="H190" s="23">
        <v>0.99273031949996948</v>
      </c>
      <c r="I190" s="23">
        <v>0.99976950883865356</v>
      </c>
    </row>
    <row r="191" spans="1:9">
      <c r="A191" s="42" t="s">
        <v>247</v>
      </c>
      <c r="B191" s="20" t="s">
        <v>248</v>
      </c>
      <c r="C191" s="20">
        <v>54</v>
      </c>
      <c r="D191" s="21">
        <v>95.059142470359802</v>
      </c>
      <c r="E191" s="21">
        <v>67.236591696739197</v>
      </c>
      <c r="F191" s="21">
        <v>87.530613303184509</v>
      </c>
      <c r="G191" s="22">
        <v>463650</v>
      </c>
      <c r="H191" s="23">
        <v>1.0216494798660278</v>
      </c>
      <c r="I191" s="23">
        <v>1.0006862878799438</v>
      </c>
    </row>
    <row r="192" spans="1:9">
      <c r="A192" s="42" t="s">
        <v>271</v>
      </c>
      <c r="B192" s="20" t="s">
        <v>272</v>
      </c>
      <c r="C192" s="20">
        <v>23</v>
      </c>
      <c r="D192" s="21">
        <v>103.1900417804718</v>
      </c>
      <c r="E192" s="21">
        <v>72.035812139511108</v>
      </c>
      <c r="F192" s="21">
        <v>94.759991645812988</v>
      </c>
      <c r="G192" s="22">
        <v>166593</v>
      </c>
      <c r="H192" s="23">
        <v>1.1060302257537842</v>
      </c>
      <c r="I192" s="23">
        <v>1.0033613443374634</v>
      </c>
    </row>
    <row r="193" spans="1:9">
      <c r="A193" s="42" t="s">
        <v>290</v>
      </c>
      <c r="B193" s="20" t="s">
        <v>291</v>
      </c>
      <c r="C193" s="20">
        <v>26</v>
      </c>
      <c r="D193" s="21">
        <v>93.033687353134155</v>
      </c>
      <c r="E193" s="21">
        <v>65.928524136543274</v>
      </c>
      <c r="F193" s="21">
        <v>85.699276447296143</v>
      </c>
      <c r="G193" s="22">
        <v>205275</v>
      </c>
      <c r="H193" s="23">
        <v>1.0002743005752563</v>
      </c>
      <c r="I193" s="23">
        <v>1.0000087022781372</v>
      </c>
    </row>
    <row r="194" spans="1:9">
      <c r="A194" s="42" t="s">
        <v>224</v>
      </c>
      <c r="B194" s="20" t="s">
        <v>225</v>
      </c>
      <c r="C194" s="20">
        <v>62</v>
      </c>
      <c r="D194" s="21">
        <v>106.44110018014908</v>
      </c>
      <c r="E194" s="21">
        <v>72.070833623409271</v>
      </c>
      <c r="F194" s="21">
        <v>97.140819251537323</v>
      </c>
      <c r="G194" s="22">
        <v>476816</v>
      </c>
      <c r="H194" s="23">
        <v>1.1338189840316772</v>
      </c>
      <c r="I194" s="23">
        <v>1.0042423009872437</v>
      </c>
    </row>
    <row r="195" spans="1:9">
      <c r="A195" s="42" t="s">
        <v>230</v>
      </c>
      <c r="B195" s="20" t="s">
        <v>390</v>
      </c>
      <c r="C195" s="20">
        <v>119</v>
      </c>
      <c r="D195" s="21">
        <v>99.151704430580139</v>
      </c>
      <c r="E195" s="21">
        <v>69.083208858966827</v>
      </c>
      <c r="F195" s="21">
        <v>91.015443742275238</v>
      </c>
      <c r="G195" s="22">
        <v>878300</v>
      </c>
      <c r="H195" s="23">
        <v>1.0623241662979126</v>
      </c>
      <c r="I195" s="23">
        <v>1.0019757747650146</v>
      </c>
    </row>
    <row r="196" spans="1:9">
      <c r="A196" s="42" t="s">
        <v>231</v>
      </c>
      <c r="B196" s="20" t="s">
        <v>232</v>
      </c>
      <c r="C196" s="20">
        <v>37</v>
      </c>
      <c r="D196" s="21">
        <v>95.23975145816803</v>
      </c>
      <c r="E196" s="21">
        <v>68.556787371635437</v>
      </c>
      <c r="F196" s="21">
        <v>88.019584536552429</v>
      </c>
      <c r="G196" s="22">
        <v>264375</v>
      </c>
      <c r="H196" s="23">
        <v>1.027356743812561</v>
      </c>
      <c r="I196" s="23">
        <v>1.0008672475814819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Stata code</vt:lpstr>
      <vt:lpstr>CCG level EACA index</vt:lpstr>
      <vt:lpstr>Notes!Print_Area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cp:lastPrinted>2018-03-22T19:17:29Z</cp:lastPrinted>
  <dcterms:created xsi:type="dcterms:W3CDTF">2018-01-04T11:58:59Z</dcterms:created>
  <dcterms:modified xsi:type="dcterms:W3CDTF">2019-04-12T14:21:42Z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