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067"/>
  <workbookPr/>
  <mc:AlternateContent xmlns:mc="http://schemas.openxmlformats.org/markup-compatibility/2006">
    <mc:Choice Requires="x15">
      <x15ac:absPath xmlns:x15ac="http://schemas.microsoft.com/office/spreadsheetml/2010/11/ac" url="C:\Users\Sue\Documents\A DH technical guidance\2016-17 DH PROGRAMME\DH 03-02 CAMHS\CAMHS DRAFTS FOR TYPESETTING\Final CAMHS tools\"/>
    </mc:Choice>
  </mc:AlternateContent>
  <bookViews>
    <workbookView xWindow="2445" yWindow="780" windowWidth="28665" windowHeight="20820"/>
  </bookViews>
  <sheets>
    <sheet name="CAMHS SoA" sheetId="1" r:id="rId1"/>
  </sheets>
  <definedNames>
    <definedName name="_xlnm.Print_Area" localSheetId="0">'CAMHS SoA'!$A$1:$I$131</definedName>
  </definedNames>
  <calcPr calcId="171027"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F118" i="1" l="1"/>
  <c r="F12" i="1"/>
  <c r="F13" i="1"/>
  <c r="F14" i="1"/>
  <c r="F16" i="1"/>
  <c r="F17" i="1"/>
  <c r="F18" i="1"/>
  <c r="F19" i="1"/>
  <c r="F22" i="1"/>
  <c r="F23" i="1"/>
  <c r="F24" i="1"/>
  <c r="F25" i="1"/>
  <c r="F28" i="1"/>
  <c r="F29" i="1"/>
  <c r="F30" i="1"/>
  <c r="F31" i="1"/>
  <c r="F32" i="1"/>
  <c r="F33" i="1"/>
  <c r="F34" i="1"/>
  <c r="F37" i="1"/>
  <c r="F38" i="1"/>
  <c r="F39" i="1"/>
  <c r="F40" i="1"/>
  <c r="F41" i="1"/>
  <c r="F44" i="1"/>
  <c r="F45" i="1"/>
  <c r="F46" i="1"/>
  <c r="F47" i="1"/>
  <c r="F48" i="1"/>
  <c r="F51" i="1"/>
  <c r="F52" i="1"/>
  <c r="F53" i="1"/>
  <c r="F54" i="1"/>
  <c r="F55" i="1"/>
  <c r="F56" i="1"/>
  <c r="F57" i="1"/>
  <c r="F60" i="1"/>
  <c r="F61" i="1"/>
  <c r="F62" i="1"/>
  <c r="F63" i="1"/>
  <c r="F64" i="1"/>
  <c r="F65" i="1"/>
  <c r="F66" i="1"/>
  <c r="F69" i="1"/>
  <c r="F70" i="1"/>
  <c r="F71" i="1"/>
  <c r="F74" i="1"/>
  <c r="F75" i="1"/>
  <c r="F76" i="1"/>
  <c r="F79" i="1"/>
  <c r="F80" i="1"/>
  <c r="F81" i="1"/>
  <c r="F83" i="1"/>
  <c r="F84" i="1"/>
  <c r="F87" i="1"/>
  <c r="F88" i="1"/>
  <c r="F89" i="1"/>
  <c r="F90" i="1"/>
  <c r="F91" i="1"/>
  <c r="F92" i="1"/>
  <c r="F95" i="1"/>
  <c r="F96" i="1"/>
  <c r="F98" i="1"/>
  <c r="F99" i="1"/>
  <c r="F100" i="1"/>
  <c r="F101" i="1"/>
  <c r="F104" i="1"/>
  <c r="F105" i="1"/>
  <c r="F106" i="1"/>
  <c r="F109" i="1"/>
  <c r="F112" i="1"/>
  <c r="F113" i="1"/>
  <c r="F114" i="1"/>
  <c r="F115" i="1"/>
  <c r="F116" i="1"/>
  <c r="F117" i="1"/>
  <c r="F119" i="1"/>
  <c r="F120" i="1"/>
  <c r="F127" i="1"/>
  <c r="F128" i="1"/>
  <c r="F129" i="1"/>
  <c r="F130" i="1"/>
  <c r="F131" i="1"/>
</calcChain>
</file>

<file path=xl/sharedStrings.xml><?xml version="1.0" encoding="utf-8"?>
<sst xmlns="http://schemas.openxmlformats.org/spreadsheetml/2006/main" count="387" uniqueCount="252">
  <si>
    <t>Column B</t>
  </si>
  <si>
    <t>HBN Reference</t>
  </si>
  <si>
    <t>Column C</t>
  </si>
  <si>
    <t>HBN 03-02 specific room</t>
  </si>
  <si>
    <t>Column D</t>
  </si>
  <si>
    <t xml:space="preserve">Functional Uses </t>
  </si>
  <si>
    <t>Column E</t>
  </si>
  <si>
    <t>Description</t>
  </si>
  <si>
    <t>Column F</t>
  </si>
  <si>
    <t>Notes</t>
  </si>
  <si>
    <t xml:space="preserve">HBN Reference </t>
  </si>
  <si>
    <t xml:space="preserve">HBN 03-02 specific room </t>
  </si>
  <si>
    <t>ENTRANCE AREA</t>
  </si>
  <si>
    <t>HBN 03-02</t>
  </si>
  <si>
    <t>Entrance to the ward when accessed through other service areas not associated with CAMHS.</t>
  </si>
  <si>
    <t>Locked entrance will require buzzer / video and audio connection to ward office or other designated area.</t>
  </si>
  <si>
    <t>SANITARY FACILITIES</t>
  </si>
  <si>
    <t>HBN 00-02</t>
  </si>
  <si>
    <t>HBN 03-01</t>
  </si>
  <si>
    <t>This could be a shared space with other voluntary sector organisations.</t>
  </si>
  <si>
    <t>Kitchen / beverage area</t>
  </si>
  <si>
    <t xml:space="preserve">To prepare snacks and drinks.  </t>
  </si>
  <si>
    <t>An area where visitors may prepare a drink and snacks to consume in the visitors room with family members.</t>
  </si>
  <si>
    <t>If overnight accommodation is to be included within the building, depending on the location of the accommodation to the family visitors room then a cooker could be provided within this kitchen area to allow visitors to make a meal.</t>
  </si>
  <si>
    <t>Overnight family bedroom</t>
  </si>
  <si>
    <t>Sleeping accommodation for two adults and a child, with space for a cot.</t>
  </si>
  <si>
    <t>Twin bedded room with space for a bed / settee or z-bed and a cot.  A small wardrobe with drawers may be required.  If a kitchen is not included in this area then tea / coffee making facilities within the room will be required.</t>
  </si>
  <si>
    <t>If overnight accommodation is not included within the unit then information on the location of reasonably priced overnight accommodation nearby should be available.</t>
  </si>
  <si>
    <t>En-suite</t>
  </si>
  <si>
    <t>Sitting / Dining area</t>
  </si>
  <si>
    <t>Consider provision of a 'domestic'-type bathroom, feels like being at home. 
Also consider DDA shower as young people often prefer showers to baths.</t>
  </si>
  <si>
    <t>Games area / room</t>
  </si>
  <si>
    <t>Space should be considered carefully if a table tennis and / or pool table is required.  Lockable storage may also be required for the tables and other equipment.</t>
  </si>
  <si>
    <t>Storage of property required infrequently or not allowed to be in the patient's possession, not allowed within the unit or property which has to be controlled by staff (such as aerosol cans).</t>
  </si>
  <si>
    <t>The size of this room may be smaller than  previously as single bedrooms with lockable storage allows more property to be kept in a secure manner.  The lockable storage can be mixed and some can be controlled by staff only within the bedroom.</t>
  </si>
  <si>
    <t xml:space="preserve">HBN 03-01 </t>
  </si>
  <si>
    <t>HBN 00-03</t>
  </si>
  <si>
    <t>THERAPY ROOMS</t>
  </si>
  <si>
    <t>A space to allow for exercise to be undertaken, social events and other activities requiring  larger space.</t>
  </si>
  <si>
    <t>This could be a shared area with the school.</t>
  </si>
  <si>
    <t>De-escalation area</t>
  </si>
  <si>
    <t>Variety of office space may be required, ranging from single-person with informal meeting space to open plan mobile working offices.</t>
  </si>
  <si>
    <t>There may be one machine room to serve the whole unit or one per area may be required if there are no local printers within offices.</t>
  </si>
  <si>
    <t>Interview</t>
  </si>
  <si>
    <t xml:space="preserve">Plan for purpose and likely function ensuring safe environment matching operational needs. Open and spacious quality to recreational and activity areas. Means of monitoring blind spots integrated into design. Natural light and external views maximised. Demarcation of routes – floor colours/finishes. </t>
  </si>
  <si>
    <t xml:space="preserve">Local widening, windows, door clustering, short sections. Recessed doors to bedrooms to maintain clear corridor width. Adequate width (corridor min 1800 mm), minimal physical obstructions. Good lines of sight. Avoid dead ends, long internal corridors. Annexes and small corridors off main routes to be avoided. </t>
  </si>
  <si>
    <t>An area for educational activities.</t>
  </si>
  <si>
    <t>The location of this area should be away from the ward area to allow a more normal environment for young people, leaving the ward to go to school.  However, this will be dependent on the size of the unit and the number of teaching rooms required.  
Some multi-purpose space may be required on the ward to allow for teaching of those young people who may be too ill to leave the ward.</t>
  </si>
  <si>
    <t xml:space="preserve">Reference should be made to QNIC standards (2016), Oftsted and Department of Education guidance when planning this area.   Teacher / pupil ratio is recommended at 1:4.  Anyone teaching a young person under the age 16 is required to be Ofsted registered.
</t>
  </si>
  <si>
    <t xml:space="preserve">For the study and teaching of subjects such as English and mathematics.  </t>
  </si>
  <si>
    <t xml:space="preserve">In smaller units this room could be shared to allow a number of staff members to teach different subjects.  </t>
  </si>
  <si>
    <t>Equipped with computers to enable the teaching of a variety of subjects and computer skills.</t>
  </si>
  <si>
    <t>The number of computers will vary depending of young people and the subjects for which the room is used.</t>
  </si>
  <si>
    <t xml:space="preserve">Teaching area for science subjects.  </t>
  </si>
  <si>
    <t>COSSH cupboards and other lockable storage will be required.   Equipment within the room will be a project specific decision based on what experiments and other practical work will be undertaken in here.</t>
  </si>
  <si>
    <t>Space for administrative work, lesson preparation, marking, informal meetings with other staff members.</t>
  </si>
  <si>
    <t xml:space="preserve"> </t>
  </si>
  <si>
    <t>Undertaking administrative work including working on a computer, using the telephone, filing and other clerical tasks.  Space for informal 1:1 meetings may be required.</t>
  </si>
  <si>
    <t>Desk with space for an informal meeting, storage for files and other equipment.</t>
  </si>
  <si>
    <t>Main entrance/reception</t>
  </si>
  <si>
    <t>Café</t>
  </si>
  <si>
    <t>Shop</t>
  </si>
  <si>
    <t>Nappy change</t>
  </si>
  <si>
    <t>OFFICE / MEETING ROOMS</t>
  </si>
  <si>
    <t>Interview room</t>
  </si>
  <si>
    <t>Tribunal / Conference suite</t>
  </si>
  <si>
    <t>Multi-faith / contemplation room</t>
  </si>
  <si>
    <t>Ward entrance</t>
  </si>
  <si>
    <t>Visiting room</t>
  </si>
  <si>
    <t>Additional space may be required to accommodate baby buggies.</t>
  </si>
  <si>
    <t>Draught Lobby</t>
  </si>
  <si>
    <t>These rooms should be multi-functional and offer the opportunity for other activities to take place, when not in use for meetings.  Ideally a bookable facility will offer more flexibility.  Furnishings and storage for unused furniture should be considered carefully to allow for the room layout to be changed.</t>
  </si>
  <si>
    <t>Located within the entrance area this can offer a space for family / carers to meet with members of staff without advancing further into the unit. 
This room could also form part of the tribunal room.</t>
  </si>
  <si>
    <t>This room may not be required though this will depend whether electronic patient records are used rather than hard copy records.</t>
  </si>
  <si>
    <t>Assisted bathroom</t>
  </si>
  <si>
    <t>Single bedroom (Accessible)</t>
  </si>
  <si>
    <t xml:space="preserve">Single bedroom </t>
  </si>
  <si>
    <t>Quiet room</t>
  </si>
  <si>
    <t>Activities area</t>
  </si>
  <si>
    <t>WC (independent wheelchair/semi-ambulant)</t>
  </si>
  <si>
    <t>WC - semi-ambulant</t>
  </si>
  <si>
    <t>WC - ambulant</t>
  </si>
  <si>
    <t>Telephone booth</t>
  </si>
  <si>
    <t>Location of a telephone booth should be considered carefully.  It should be away from the noise and bustle of the communal space but visible for staff.</t>
  </si>
  <si>
    <t>Unit kitchen / ward kitchen</t>
  </si>
  <si>
    <t>Patients' beverage area</t>
  </si>
  <si>
    <t>Patients' property store</t>
  </si>
  <si>
    <t>Patients' laundry</t>
  </si>
  <si>
    <t>The catering solution and the size of the unit will determine the requirements for either a kitchen for the unit and / or ward kitchens.</t>
  </si>
  <si>
    <t>Treatment room</t>
  </si>
  <si>
    <t>Clinic room / drug storage</t>
  </si>
  <si>
    <t>Small private room / area</t>
  </si>
  <si>
    <t>Therapy kitchen</t>
  </si>
  <si>
    <t>Group therapy rooms</t>
  </si>
  <si>
    <t>PE / Activity Hall</t>
  </si>
  <si>
    <t>Seclusion room</t>
  </si>
  <si>
    <t>Lobby to seclusion room</t>
  </si>
  <si>
    <t>Place of Safety (Section 136 facility)</t>
  </si>
  <si>
    <t>Small waiting area</t>
  </si>
  <si>
    <t>Office machine rooms</t>
  </si>
  <si>
    <t>STAFF ACCOMMODATION</t>
  </si>
  <si>
    <t>Resource room / library</t>
  </si>
  <si>
    <t>HBN 02-01</t>
  </si>
  <si>
    <t>May contain journals and other reference books with space for staff to study these.  Computer(s) may also be required.</t>
  </si>
  <si>
    <t>If visitors to the administration area are anticipated then this may be required if the department  is on a different level or some distance from the main reception waiting area.</t>
  </si>
  <si>
    <t>Lockers</t>
  </si>
  <si>
    <t>Storage of personal items for staff whilst on duty.</t>
  </si>
  <si>
    <t>Cleaners’ rooms</t>
  </si>
  <si>
    <t>STORAGE</t>
  </si>
  <si>
    <t>Linen storage</t>
  </si>
  <si>
    <t>This can be one linen store or could be small cupboard areas located in bedroom corridors.</t>
  </si>
  <si>
    <t>Equipment</t>
  </si>
  <si>
    <t>Outdoor storage</t>
  </si>
  <si>
    <t>Large outdoor equipment such as bicycles, tents and sports equipment.  Storge for gardening equipment may also be required.</t>
  </si>
  <si>
    <t>This does not need to be located within the building but could be an unheated external structure such as a garden shed or garage.</t>
  </si>
  <si>
    <t>Sockets may be required for equipment which requires charging.</t>
  </si>
  <si>
    <t>Circulation space</t>
  </si>
  <si>
    <t>Science room</t>
  </si>
  <si>
    <t>Art room</t>
  </si>
  <si>
    <t>Learning resource area</t>
  </si>
  <si>
    <t>Disposal hold</t>
  </si>
  <si>
    <t>Sensory room</t>
  </si>
  <si>
    <t>Located in a quiet area, but easily accessible for patients.</t>
  </si>
  <si>
    <t>A lockback door gives the opportunity for the door to be locked in the open or closed position by staff.</t>
  </si>
  <si>
    <t>Open plan, possibly co-located to the sitting area to give a larger space for use outside of mealtimes for activities such as board games, jigsaw puzzles etc.</t>
  </si>
  <si>
    <t>An open plan area with access to an outside space.  An assortment of comfortable seating, television and areas for activities such as electronic games.</t>
  </si>
  <si>
    <t>If external examinations are to be taken in the school then a secure store with safe will be required for the examination papers.</t>
  </si>
  <si>
    <t>Secure Store with safe</t>
  </si>
  <si>
    <t>HBN 03-01   
HBN 00-03</t>
  </si>
  <si>
    <t>HBN 03-01
HBN 00-03</t>
  </si>
  <si>
    <t>HBN 00-03 
HBN 03-01</t>
  </si>
  <si>
    <t>HBN 03-01
HBN 03-02</t>
  </si>
  <si>
    <t>HBN 03-01 
HBN 00-03</t>
  </si>
  <si>
    <t>HBN 00-04
HBN 03-01</t>
  </si>
  <si>
    <t>SECLUSION AND 
DE-ESCALATION</t>
  </si>
  <si>
    <t>Access to safe and secure external space which is not overlooked by any other areas should be considered.</t>
  </si>
  <si>
    <t>Medical records store</t>
  </si>
  <si>
    <t xml:space="preserve"> Arts and Crafts room</t>
  </si>
  <si>
    <t>Gym</t>
  </si>
  <si>
    <t>Inclusion of this room in the unit, can assist in developing life skills.</t>
  </si>
  <si>
    <t>Quantity</t>
  </si>
  <si>
    <t>HBN 03-01
HBN 00-04</t>
  </si>
  <si>
    <t>Waiting play area</t>
  </si>
  <si>
    <t>HBN 23</t>
  </si>
  <si>
    <t>Meeting room / Staff handover / group therapy / activities</t>
  </si>
  <si>
    <t>Mobile hoist storage</t>
  </si>
  <si>
    <t>Sitting area/room (size based on number of places)</t>
  </si>
  <si>
    <t>Dining area  (size based on number of places)</t>
  </si>
  <si>
    <t>Staff communication base/ward base  (size based on number of places)</t>
  </si>
  <si>
    <t>Dirty utility (with bed pan processing)</t>
  </si>
  <si>
    <t>Therapy office  (size based on number of places)</t>
  </si>
  <si>
    <t>Office - 1 person with informal meeting space</t>
  </si>
  <si>
    <t>Office - 1 person</t>
  </si>
  <si>
    <t>Multi-person office (size based on number of places)</t>
  </si>
  <si>
    <t>Staff rest room and mini-kitchen (size based on number of spaces)</t>
  </si>
  <si>
    <t>Staff WCs, changing rooms and showers (10 lockers)</t>
  </si>
  <si>
    <t>Teaching room (minimum recommended space for any teaching room is 3 persons) (size based on number of spaces)</t>
  </si>
  <si>
    <t xml:space="preserve"> ICT room (size based on number of computers required)</t>
  </si>
  <si>
    <t>Science viewing room</t>
  </si>
  <si>
    <t>Staff room/office space  (size based on number of spaces)</t>
  </si>
  <si>
    <t>Office space - 1 person</t>
  </si>
  <si>
    <t>Quiet seating areas, informal social activities; escort/restraint of children and young people.</t>
  </si>
  <si>
    <t>Circulation allowance</t>
  </si>
  <si>
    <t>Communication</t>
  </si>
  <si>
    <t>Engineering</t>
  </si>
  <si>
    <t xml:space="preserve">Plant </t>
  </si>
  <si>
    <t>EDC / Switch cupboard</t>
  </si>
  <si>
    <t>Comms room</t>
  </si>
  <si>
    <t>Gross internal area (GIA) m²</t>
  </si>
  <si>
    <t>Net internal area (NIA) m²</t>
  </si>
  <si>
    <t>Total area m²</t>
  </si>
  <si>
    <t>Unit area allowance m²</t>
  </si>
  <si>
    <t xml:space="preserve">Modern comms can require significant space allocation. It is important to engage with the local IT team as early as possible. </t>
  </si>
  <si>
    <t>P</t>
  </si>
  <si>
    <r>
      <t>Generally, some 12% of NIA is allowed (depending on the size and nature of the building, and the location of the plant - rooftop plant, for instance, will require negligble m</t>
    </r>
    <r>
      <rPr>
        <vertAlign val="superscript"/>
        <sz val="11"/>
        <color theme="1"/>
        <rFont val="Arial"/>
        <family val="2"/>
      </rPr>
      <t>2</t>
    </r>
    <r>
      <rPr>
        <sz val="11"/>
        <color theme="1"/>
        <rFont val="Arial"/>
        <family val="2"/>
      </rPr>
      <t>).</t>
    </r>
  </si>
  <si>
    <r>
      <t>Generally 2m</t>
    </r>
    <r>
      <rPr>
        <vertAlign val="superscript"/>
        <sz val="11"/>
        <color theme="1"/>
        <rFont val="Arial"/>
        <family val="2"/>
      </rPr>
      <t>2</t>
    </r>
    <r>
      <rPr>
        <sz val="11"/>
        <color theme="1"/>
        <rFont val="Arial"/>
        <family val="2"/>
      </rPr>
      <t xml:space="preserve"> (depending on location): one unit per 2/3 departments, depending on local circumstances.</t>
    </r>
  </si>
  <si>
    <t>To retain warmth within the reception area of the building.</t>
  </si>
  <si>
    <t>As per HBN guidance.</t>
  </si>
  <si>
    <t>Sign-posting to CAMHS wards. Specific operational policy should be considered for CAMHS ward visitors where this is the main entrance to a unit containing other adult services.</t>
  </si>
  <si>
    <t>Normally located close to the visiting room.</t>
  </si>
  <si>
    <t>If a room is not available young people require access to multi-faith materials /facilities.</t>
  </si>
  <si>
    <t>The entrance to the CAMHS unit / ward should be monitored.  Staff should be able to clearly see who is entering and / or leaving the ward.  
In addition to the main entrance to the CAMHS unit, the entrance to the PICU should be via an airlock. An additional discrete vehicular entrance will be required to allow for the admission of distressed patients without the need for them to enter through a main public area.</t>
  </si>
  <si>
    <t>A range of seating should be provided to cater for adults and children, this could include bean bags and small chairs. Space for play should be available. Easy access to snacks and drinks should be available.</t>
  </si>
  <si>
    <t>For visiting. When not in use may be used for informal meetings in a relaxed space.</t>
  </si>
  <si>
    <t>This may also need to incorporate a small kitchen if not located close to the one above. The area will provide a space for overnight visitors to prepare and eat a meal and to relax in the evening.</t>
  </si>
  <si>
    <t>As above.</t>
  </si>
  <si>
    <t>An area to play games which require more space to allow for movement, such as table tennis, pool or computer games / exercise programmes.</t>
  </si>
  <si>
    <t>This area should include appropriate activities for the age group. This may include electronic games.</t>
  </si>
  <si>
    <t>Shelving will be required, this may include pigeon holes for each patient and some floor space if it is envisaged large pieces of property will be stored.</t>
  </si>
  <si>
    <t>Locked storage for drugs and medicines, clinical wash hand basin, computer access.</t>
  </si>
  <si>
    <t xml:space="preserve">Co-located to the clinic room / treatment room. </t>
  </si>
  <si>
    <t>Allows for drugs to be administered in privacy allowing the patient to discuss their medication in a private environment. It also leaves the treatment room free to be used simultaneously.</t>
  </si>
  <si>
    <t>To administer medicines to individual patients, allowing them to discuss the medication in a private area.</t>
  </si>
  <si>
    <t>Refer to HBN 03-01 for room requirements if this suite is required.</t>
  </si>
  <si>
    <t>Accommodate printing, photo-copying and scanning equipment. Shredding may also take place in this room.  Storage for printing supplies and paper.</t>
  </si>
  <si>
    <t>Lockers.</t>
  </si>
  <si>
    <t>These could be located in a number of places. The size of the locker will depend on the requirements. If there is a uniform policy and staff need to change, then the lockers should be half lockers located in the changing room. 
If they are only to contain handbags and rucksacks then cube lockers should be sufficient. These could be located in the rest room, the staff changing or another area.  Consideration should be given to hanging wet outdoor clothing.</t>
  </si>
  <si>
    <t>Depending on the size of the school individual and shared officers may be required for head teacher, secretaries and for multi-disciplinary teams.</t>
  </si>
  <si>
    <t>To store external examination papers in a secure and safe environment.</t>
  </si>
  <si>
    <t xml:space="preserve">The size of the unit will indicate whether any other office space is required. </t>
  </si>
  <si>
    <t>Desk / worktop space with computer access.  Informal meeting area.  Storage for files and educational equipment.</t>
  </si>
  <si>
    <t>Safe.</t>
  </si>
  <si>
    <t>Suggested area for 1 Badminton court with run off (Sport England)* excluding any requirement for lockable storage.  
*https://www.sportengland.org/media/4381/comparative-sizes-indoor.pdf</t>
  </si>
  <si>
    <t xml:space="preserve">Where the ward operate a day-service, for those young people, additional communal space may be required. </t>
  </si>
  <si>
    <t>PROJECT-SPECIFIC BUILDING REQUIREMENTS</t>
  </si>
  <si>
    <t>Some of the rooms identified below may be used for a number of purposes.  
Mobile working allows for more flexible use of office / administration space by staff.  Technological solutions should be considered to allow for more flexible working.</t>
  </si>
  <si>
    <t>SCHOOL AREA</t>
  </si>
  <si>
    <t>Some or all of these may be required in the entrance area, communal space within the ward or in separate support space such as therapy and the school.
In communal areas, consideration should be given as to whether or not these should be gender-specific.  
Equipment should be anti-ligature in all sanitary facilities.</t>
  </si>
  <si>
    <t>In a mixed-gender ward, a swing-zone as described in HBN 03-01 should be considered.  Design needs to consider carefully the issues of same-sex accommodation.</t>
  </si>
  <si>
    <t xml:space="preserve">All storage should be lockable.  A variety of storage solutions will be required.  </t>
  </si>
  <si>
    <t xml:space="preserve">A variety of activity rooms may be required.  Where the ward operates a day-service, for those young people, additional communal space may be required. </t>
  </si>
  <si>
    <t>A variety of office space may be required, ranging from single-person with informal meeting space to open plan mobile working offices.</t>
  </si>
  <si>
    <t>May include lockers and hanging space (see below).</t>
  </si>
  <si>
    <t>Storage of drugs and medicines. Space to prepare medications for administration to patients.</t>
  </si>
  <si>
    <t>Chairs and a small table may be required. A space to place a jug of water and glasses.</t>
  </si>
  <si>
    <t>HBN containing the full description of the room.</t>
  </si>
  <si>
    <t>Refers to rooms only described in this HBN.</t>
  </si>
  <si>
    <t>Guidance notes specific to the activity space/room.</t>
  </si>
  <si>
    <t>This may be a main entrance for a CAMHS unit only; however, if it is the main entrance to a larger adult facility, then a smaller ward entrance may be required further into the building.</t>
  </si>
  <si>
    <t>If there is no café, consideration could be given to providing a vending machine within the reception / waiting area.</t>
  </si>
  <si>
    <t>The accessible WC should be kept locked when located in the reception area, to be opened upon request.</t>
  </si>
  <si>
    <t xml:space="preserve">En-suite </t>
  </si>
  <si>
    <t>Main entrance to the unit.  May contain a reception desk, shop, café and other facilities depending on the size of the unit.</t>
  </si>
  <si>
    <t>A warm and welcoming area that is not overly noisy and does not overpower young people is required.  Space for waiting, parking of prams and buggies may be required.</t>
  </si>
  <si>
    <t>Age-appropriate (applies to all activity spaces).
Anti-ligature fixtures and fittings (applies to all patient accessible areas).</t>
  </si>
  <si>
    <t>Waiting area (5 places including wheelchair space). (Size based on number of places.)</t>
  </si>
  <si>
    <t>Reception desk. (Size based on number of places.)</t>
  </si>
  <si>
    <t>Advocacy / Voluntary sector office. (Size based on number of workstations)</t>
  </si>
  <si>
    <t xml:space="preserve">This room should be large enough to accommodate a family including siblings with sufficient space for children to play. The location of the unit may mean that visitors travel long distances and stay for some hours, therefore depending on the size of the unit, more than one visiting room may be required. Consideration should also be given to enable the preparation of food and drinks by the visitors.
Access to safe and secure external space which is not overlooked by any other areas should be considered.
</t>
  </si>
  <si>
    <t>Hoists may be stored within an dedicated lockable recess within the bathroom. If this is unavailable, the hoist  should be stored in a locked store room within the area which may also contain  weighing / sanitary chairs.</t>
  </si>
  <si>
    <t>QNIC standards suggest 1 computer for every 2 young people in school. Depending on the size of the unit these may be located within this room, in larger units they may be in other teaching areas. Secure web  filtering will be required.</t>
  </si>
  <si>
    <t xml:space="preserve">The room will have the appropriate spaces for pupils to sit at tables / desks to undertake written work. A blackboard, whiteboard or smart board may be required.  Locked storage for books and other teaching equipment will be required. </t>
  </si>
  <si>
    <t>The GCSE curriculum requires entrants to undertake 9 practical experiments. Where it is anticipated that the length of stay within the unit would of such a length that the pupil would be disadvantaged by not being able to undertake these, consideration should be given to finding other options.  A small specialist laboratory with vision and audio for pupils but teacher access only could be one possibility.</t>
  </si>
  <si>
    <t xml:space="preserve">Functional Uses 
</t>
  </si>
  <si>
    <t xml:space="preserve">Notes
</t>
  </si>
  <si>
    <t xml:space="preserve">Description 
(where CAMHS-specific)
</t>
  </si>
  <si>
    <t xml:space="preserve">Activity Space
</t>
  </si>
  <si>
    <t>VISITORS  FACILITIES</t>
  </si>
  <si>
    <t>PATIENT: 
COMMUNAL AREAS</t>
  </si>
  <si>
    <t>PATIENT: 
BED AREAS</t>
  </si>
  <si>
    <t>UNIT SUPPORT AREAS</t>
  </si>
  <si>
    <t>CLINICAL/THERAPY AREAS</t>
  </si>
  <si>
    <t>STAFF &amp; OFFICE:
ADMINISTRATION SPACE</t>
  </si>
  <si>
    <t>CIRCULATION ROUTES</t>
  </si>
  <si>
    <t>This schedule of accommodation offers guidance on the rooms that may be required within a CAMHS unit. 
Descriptions for some rooms, such as offices, indicate that the size required will be based on number of places and will be project-specific. 
Further project-specific considerations are at the foot of the schedule.</t>
  </si>
  <si>
    <t>Completed for all HBN 03-02 roooms and where there are additional functions for CAMHS for rooms in other HBNs.</t>
  </si>
  <si>
    <t>Completed for all HBN 03-02 roooms and where there are CAMHS-specific descriptions for rooms in other HBNs.</t>
  </si>
  <si>
    <t>EXAMPLE:
12-bed ward, 100% single-bed rooms</t>
  </si>
  <si>
    <t>The spreadsheet can be used to calculate local project-specific requirements by amending columns D &amp; E (area allowance and quantity). 
Changing the circulation, communication and engineering percentages also updates the GIA.</t>
  </si>
  <si>
    <t xml:space="preserve">Personalisation of the room by the patient would be advantageous. The opportunity to display posters and photographs. Lighting which can reflect mood, colour changing, dimmable and controlled from within the room would be advantageous. </t>
  </si>
  <si>
    <r>
      <t>The location and size of the CAMHS unit will indicate whether or not a dedicated tribunal suite is required. If it is deemed not to be required then consideration needs to be given to where tribunals will be held. If the unit has a meeting room sufficiently large to hold the occasional tribunal then locating this close to an interview room will assist in the dual purpose. If it is considered necessary to share accommodation with other facilities on-site, then care will need to be taken for issues of safeguarding, particularly when moving vulnerable and possibly distressed patients.</t>
    </r>
    <r>
      <rPr>
        <sz val="11"/>
        <rFont val="Arial"/>
        <family val="2"/>
      </rPr>
      <t xml:space="preserve"> 
Conference-type room, depending on the location,  could be multi-use for the young people out-of-hours, for example, as a cinema / events room.</t>
    </r>
  </si>
  <si>
    <t>Reception office. (Size based on number of places)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</si>
</sst>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sz val="9"/>
      <name val="Calibri"/>
      <family val="2"/>
      <scheme val="minor"/>
    </font>
    <font>
      <sz val="9"/>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sz val="11"/>
      <name val="Arial"/>
      <family val="2"/>
    </font>
    <font>
      <sz val="11"/>
      <color theme="1"/>
      <name val="Arial"/>
      <family val="2"/>
    </font>
    <font>
      <b/>
      <sz val="11"/>
      <color theme="1"/>
      <name val="Arial"/>
      <family val="2"/>
    </font>
    <font>
      <b/>
      <sz val="11"/>
      <color theme="0"/>
      <name val="Arial"/>
      <family val="2"/>
    </font>
    <font>
      <b/>
      <sz val="11"/>
      <color rgb="FFFFFFFF"/>
      <name val="Arial"/>
      <family val="2"/>
    </font>
    <font>
      <b/>
      <sz val="11"/>
      <name val="Arial"/>
      <family val="2"/>
    </font>
    <font>
      <sz val="11"/>
      <color rgb="FF000000"/>
      <name val="Arial"/>
      <family val="2"/>
    </font>
    <font>
      <sz val="11"/>
      <color rgb="FFFF0000"/>
      <name val="Arial"/>
      <family val="2"/>
    </font>
    <font>
      <vertAlign val="superscript"/>
      <sz val="11"/>
      <color theme="1"/>
      <name val="Arial"/>
      <family val="2"/>
    </font>
    <font>
      <sz val="11"/>
      <color theme="1"/>
      <name val="Wingdings 2"/>
      <family val="1"/>
      <charset val="2"/>
    </font>
    <font>
      <b/>
      <sz val="12"/>
      <color theme="0"/>
      <name val="Calibri"/>
      <family val="2"/>
      <scheme val="minor"/>
    </font>
    <font>
      <sz val="9"/>
      <color theme="0"/>
      <name val="Calibri"/>
      <family val="2"/>
      <scheme val="minor"/>
    </font>
    <font>
      <b/>
      <sz val="12"/>
      <color theme="1"/>
      <name val="Arial"/>
      <family val="2"/>
    </font>
    <font>
      <b/>
      <sz val="12"/>
      <color theme="0"/>
      <name val="Arial"/>
      <family val="2"/>
    </font>
    <font>
      <b/>
      <sz val="14"/>
      <color theme="0"/>
      <name val="Arial"/>
      <family val="2"/>
    </font>
    <font>
      <b/>
      <sz val="14"/>
      <color theme="0"/>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005EB8"/>
        <bgColor indexed="64"/>
      </patternFill>
    </fill>
    <fill>
      <patternFill patternType="solid">
        <fgColor rgb="FFE8EDEE"/>
        <bgColor indexed="64"/>
      </patternFill>
    </fill>
    <fill>
      <patternFill patternType="solid">
        <fgColor theme="0" tint="-0.249977111117893"/>
        <bgColor indexed="64"/>
      </patternFill>
    </fill>
    <fill>
      <patternFill patternType="solid">
        <fgColor rgb="FF6EC8DC"/>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74">
    <xf numFmtId="0" fontId="0" fillId="0" borderId="0"/>
    <xf numFmtId="9" fontId="3"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72">
    <xf numFmtId="0" fontId="0" fillId="0" borderId="0" xfId="0"/>
    <xf numFmtId="0" fontId="7" fillId="0" borderId="0" xfId="0" applyFont="1" applyBorder="1" applyAlignment="1">
      <alignment vertical="center" wrapText="1"/>
    </xf>
    <xf numFmtId="0" fontId="7" fillId="0" borderId="0" xfId="0" applyFont="1" applyBorder="1" applyAlignment="1">
      <alignment horizontal="center" vertical="center"/>
    </xf>
    <xf numFmtId="0" fontId="7" fillId="0" borderId="0" xfId="0" applyFont="1" applyBorder="1"/>
    <xf numFmtId="0" fontId="6" fillId="0" borderId="0" xfId="0" applyNumberFormat="1" applyFont="1" applyBorder="1" applyAlignment="1"/>
    <xf numFmtId="0" fontId="2" fillId="0" borderId="0" xfId="0" applyFont="1" applyBorder="1"/>
    <xf numFmtId="0" fontId="2" fillId="0" borderId="0" xfId="0" applyFont="1" applyFill="1" applyBorder="1"/>
    <xf numFmtId="0" fontId="2" fillId="0" borderId="0" xfId="0" applyFont="1" applyBorder="1" applyAlignment="1">
      <alignment vertical="center"/>
    </xf>
    <xf numFmtId="0" fontId="2" fillId="2" borderId="0" xfId="0" applyFont="1" applyFill="1" applyBorder="1"/>
    <xf numFmtId="0" fontId="2" fillId="0" borderId="0" xfId="0" applyFont="1" applyBorder="1" applyAlignment="1">
      <alignment vertical="top"/>
    </xf>
    <xf numFmtId="0" fontId="1" fillId="0" borderId="0" xfId="0" applyNumberFormat="1" applyFont="1" applyBorder="1" applyAlignment="1"/>
    <xf numFmtId="0" fontId="2" fillId="0" borderId="0" xfId="0" applyFont="1" applyBorder="1" applyAlignment="1">
      <alignment vertical="center" wrapText="1"/>
    </xf>
    <xf numFmtId="0" fontId="2" fillId="0" borderId="0" xfId="0" applyFont="1" applyBorder="1" applyAlignment="1">
      <alignment horizontal="center" vertical="center"/>
    </xf>
    <xf numFmtId="0" fontId="9" fillId="3" borderId="4" xfId="0" applyNumberFormat="1" applyFont="1" applyFill="1" applyBorder="1" applyAlignment="1">
      <alignment vertical="center" wrapText="1"/>
    </xf>
    <xf numFmtId="0" fontId="9" fillId="3" borderId="4" xfId="0" applyFont="1" applyFill="1" applyBorder="1" applyAlignment="1">
      <alignment vertical="center" wrapText="1"/>
    </xf>
    <xf numFmtId="0" fontId="9" fillId="3" borderId="4" xfId="0" applyFont="1" applyFill="1" applyBorder="1" applyAlignment="1">
      <alignment horizontal="center" vertical="center"/>
    </xf>
    <xf numFmtId="0" fontId="11" fillId="5" borderId="4" xfId="0" applyFont="1" applyFill="1" applyBorder="1" applyAlignment="1">
      <alignment horizontal="center" textRotation="90" wrapText="1"/>
    </xf>
    <xf numFmtId="0" fontId="6" fillId="4" borderId="4" xfId="0" applyNumberFormat="1" applyFont="1" applyFill="1" applyBorder="1" applyAlignment="1">
      <alignment horizontal="left" vertical="center" wrapText="1"/>
    </xf>
    <xf numFmtId="0" fontId="7" fillId="4" borderId="4" xfId="0" applyFont="1" applyFill="1" applyBorder="1" applyAlignment="1">
      <alignment vertical="center" wrapText="1"/>
    </xf>
    <xf numFmtId="0" fontId="7" fillId="4" borderId="4" xfId="0" applyFont="1" applyFill="1" applyBorder="1" applyAlignment="1">
      <alignment horizontal="center" vertical="center"/>
    </xf>
    <xf numFmtId="0" fontId="7" fillId="6" borderId="4" xfId="0" applyFont="1" applyFill="1" applyBorder="1" applyAlignment="1">
      <alignment horizontal="center" vertical="center"/>
    </xf>
    <xf numFmtId="0" fontId="8" fillId="6" borderId="4" xfId="0" applyFont="1" applyFill="1" applyBorder="1" applyAlignment="1">
      <alignment horizontal="center" vertical="center"/>
    </xf>
    <xf numFmtId="0" fontId="15" fillId="4" borderId="4" xfId="0" applyFont="1" applyFill="1" applyBorder="1" applyAlignment="1">
      <alignment horizontal="center" vertical="center"/>
    </xf>
    <xf numFmtId="0" fontId="12" fillId="0" borderId="4" xfId="0" applyFont="1" applyFill="1" applyBorder="1" applyAlignment="1">
      <alignment vertical="center" wrapText="1"/>
    </xf>
    <xf numFmtId="0" fontId="13" fillId="0" borderId="4" xfId="0" applyFont="1" applyFill="1" applyBorder="1" applyAlignment="1">
      <alignment vertical="center" wrapText="1"/>
    </xf>
    <xf numFmtId="0" fontId="2" fillId="0" borderId="0" xfId="0" applyFont="1" applyFill="1" applyBorder="1" applyAlignment="1">
      <alignment vertical="center"/>
    </xf>
    <xf numFmtId="0" fontId="7" fillId="0" borderId="4" xfId="0" applyFont="1" applyFill="1" applyBorder="1" applyAlignment="1">
      <alignment vertical="center"/>
    </xf>
    <xf numFmtId="0" fontId="17" fillId="0" borderId="0" xfId="0" applyFont="1" applyBorder="1" applyAlignment="1">
      <alignment vertical="center"/>
    </xf>
    <xf numFmtId="0" fontId="10" fillId="3" borderId="4" xfId="0" applyFont="1" applyFill="1" applyBorder="1" applyAlignment="1">
      <alignment horizontal="center" vertical="center" wrapText="1"/>
    </xf>
    <xf numFmtId="0" fontId="12" fillId="0" borderId="4" xfId="0" applyFont="1" applyFill="1" applyBorder="1" applyAlignment="1">
      <alignment horizontal="left" vertical="center" wrapText="1"/>
    </xf>
    <xf numFmtId="0" fontId="6" fillId="0" borderId="4" xfId="0" applyFont="1" applyFill="1" applyBorder="1" applyAlignment="1">
      <alignment vertical="center" wrapText="1"/>
    </xf>
    <xf numFmtId="0" fontId="7" fillId="0" borderId="4" xfId="0" applyFont="1" applyFill="1" applyBorder="1" applyAlignment="1">
      <alignment vertical="center" wrapText="1"/>
    </xf>
    <xf numFmtId="0" fontId="6" fillId="0" borderId="4" xfId="0" applyFont="1" applyFill="1" applyBorder="1" applyAlignment="1">
      <alignment horizontal="left" vertical="center" wrapText="1"/>
    </xf>
    <xf numFmtId="0" fontId="11" fillId="5" borderId="4" xfId="0" applyFont="1" applyFill="1" applyBorder="1" applyAlignment="1">
      <alignment horizontal="left" wrapText="1"/>
    </xf>
    <xf numFmtId="0" fontId="11" fillId="5" borderId="4" xfId="0" applyNumberFormat="1" applyFont="1" applyFill="1" applyBorder="1" applyAlignment="1">
      <alignment horizontal="left" wrapText="1"/>
    </xf>
    <xf numFmtId="0" fontId="7" fillId="4" borderId="4" xfId="0" applyFont="1" applyFill="1" applyBorder="1" applyAlignment="1">
      <alignment horizontal="left" vertical="center" wrapText="1"/>
    </xf>
    <xf numFmtId="0" fontId="6" fillId="4" borderId="4" xfId="0" applyNumberFormat="1" applyFont="1" applyFill="1" applyBorder="1" applyAlignment="1">
      <alignment vertical="center" wrapText="1"/>
    </xf>
    <xf numFmtId="0" fontId="6" fillId="4" borderId="4" xfId="0" applyNumberFormat="1" applyFont="1" applyFill="1" applyBorder="1" applyAlignment="1">
      <alignment vertical="center"/>
    </xf>
    <xf numFmtId="0" fontId="7" fillId="4" borderId="4" xfId="0" applyFont="1" applyFill="1" applyBorder="1" applyAlignment="1">
      <alignment horizontal="left" vertical="center"/>
    </xf>
    <xf numFmtId="0" fontId="15" fillId="4" borderId="4" xfId="0" applyFont="1" applyFill="1" applyBorder="1" applyAlignment="1">
      <alignment horizontal="left" vertical="center"/>
    </xf>
    <xf numFmtId="0" fontId="6" fillId="4" borderId="4" xfId="0" applyNumberFormat="1" applyFont="1" applyFill="1" applyBorder="1" applyAlignment="1">
      <alignment horizontal="left" vertical="center"/>
    </xf>
    <xf numFmtId="0" fontId="9" fillId="3" borderId="4" xfId="0" applyNumberFormat="1" applyFont="1" applyFill="1" applyBorder="1" applyAlignment="1">
      <alignment horizontal="left" vertical="center" wrapText="1"/>
    </xf>
    <xf numFmtId="0" fontId="10" fillId="3" borderId="4"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9" fillId="3" borderId="4" xfId="0" applyNumberFormat="1" applyFont="1" applyFill="1" applyBorder="1" applyAlignment="1">
      <alignment horizontal="center" vertical="center" wrapText="1"/>
    </xf>
    <xf numFmtId="0" fontId="9" fillId="3" borderId="4" xfId="0" applyFont="1" applyFill="1" applyBorder="1" applyAlignment="1">
      <alignment horizontal="left" vertical="center" wrapText="1"/>
    </xf>
    <xf numFmtId="0" fontId="9" fillId="3" borderId="4" xfId="0" applyFont="1" applyFill="1" applyBorder="1" applyAlignment="1">
      <alignment horizontal="left" vertical="center"/>
    </xf>
    <xf numFmtId="0" fontId="18" fillId="0" borderId="0" xfId="0" applyFont="1" applyFill="1" applyBorder="1" applyAlignment="1">
      <alignment vertical="center" wrapText="1"/>
    </xf>
    <xf numFmtId="0" fontId="8" fillId="4" borderId="0" xfId="0" applyFont="1" applyFill="1" applyBorder="1" applyAlignment="1">
      <alignment vertical="center" wrapText="1"/>
    </xf>
    <xf numFmtId="0" fontId="11" fillId="4" borderId="0" xfId="0" applyNumberFormat="1" applyFont="1" applyFill="1" applyBorder="1" applyAlignment="1">
      <alignment horizontal="center" vertical="center"/>
    </xf>
    <xf numFmtId="1" fontId="16" fillId="3" borderId="7" xfId="0" applyNumberFormat="1" applyFont="1" applyFill="1" applyBorder="1" applyAlignment="1">
      <alignment horizontal="center" vertical="center"/>
    </xf>
    <xf numFmtId="1" fontId="0" fillId="6" borderId="9" xfId="0" applyNumberFormat="1" applyFont="1" applyFill="1" applyBorder="1" applyAlignment="1">
      <alignment horizontal="center" vertical="center"/>
    </xf>
    <xf numFmtId="1" fontId="21" fillId="3" borderId="12" xfId="0" applyNumberFormat="1" applyFont="1" applyFill="1" applyBorder="1" applyAlignment="1">
      <alignment horizontal="center" vertical="center"/>
    </xf>
    <xf numFmtId="0" fontId="9" fillId="3" borderId="4" xfId="0" applyFont="1" applyFill="1" applyBorder="1" applyAlignment="1">
      <alignment horizontal="left" vertical="center" wrapText="1"/>
    </xf>
    <xf numFmtId="0" fontId="18" fillId="4" borderId="0" xfId="0" applyFont="1" applyFill="1" applyBorder="1" applyAlignment="1">
      <alignment horizontal="left" vertical="center" wrapText="1"/>
    </xf>
    <xf numFmtId="0" fontId="18" fillId="4" borderId="0" xfId="0" applyFont="1" applyFill="1" applyBorder="1" applyAlignment="1">
      <alignment horizontal="left" vertical="center"/>
    </xf>
    <xf numFmtId="0" fontId="7" fillId="0" borderId="0" xfId="0" applyFont="1" applyFill="1" applyBorder="1" applyAlignment="1">
      <alignment horizontal="center" vertical="center"/>
    </xf>
    <xf numFmtId="0" fontId="7" fillId="6" borderId="0" xfId="0" applyFont="1" applyFill="1" applyBorder="1" applyAlignment="1">
      <alignment horizontal="left" vertical="center" wrapText="1"/>
    </xf>
    <xf numFmtId="0" fontId="8" fillId="4" borderId="0" xfId="0" applyFont="1" applyFill="1" applyBorder="1" applyAlignment="1">
      <alignment horizontal="left" vertical="center" wrapText="1"/>
    </xf>
    <xf numFmtId="0" fontId="6" fillId="0" borderId="0" xfId="0" applyNumberFormat="1" applyFont="1" applyFill="1" applyBorder="1" applyAlignment="1">
      <alignment horizontal="center" vertical="center" wrapText="1"/>
    </xf>
    <xf numFmtId="0" fontId="8" fillId="6" borderId="0" xfId="0" applyFont="1" applyFill="1" applyBorder="1" applyAlignment="1">
      <alignment horizontal="center" vertical="center" wrapText="1"/>
    </xf>
    <xf numFmtId="0" fontId="1" fillId="0" borderId="0" xfId="0" applyNumberFormat="1" applyFont="1" applyFill="1" applyBorder="1" applyAlignment="1">
      <alignment horizontal="center"/>
    </xf>
    <xf numFmtId="49" fontId="19" fillId="3" borderId="5" xfId="0" applyNumberFormat="1" applyFont="1" applyFill="1" applyBorder="1" applyAlignment="1">
      <alignment horizontal="left" vertical="center" wrapText="1"/>
    </xf>
    <xf numFmtId="49" fontId="19" fillId="3" borderId="6" xfId="0" applyNumberFormat="1" applyFont="1" applyFill="1" applyBorder="1" applyAlignment="1">
      <alignment horizontal="left" vertical="center" wrapText="1"/>
    </xf>
    <xf numFmtId="49" fontId="20" fillId="3" borderId="10" xfId="0" applyNumberFormat="1" applyFont="1" applyFill="1" applyBorder="1" applyAlignment="1">
      <alignment horizontal="left" vertical="center" wrapText="1"/>
    </xf>
    <xf numFmtId="49" fontId="20" fillId="3" borderId="11" xfId="0" applyNumberFormat="1" applyFont="1" applyFill="1" applyBorder="1" applyAlignment="1">
      <alignment horizontal="left" vertical="center" wrapText="1"/>
    </xf>
    <xf numFmtId="49" fontId="11" fillId="4" borderId="8" xfId="0" applyNumberFormat="1" applyFont="1" applyFill="1" applyBorder="1" applyAlignment="1">
      <alignment horizontal="left" vertical="center" wrapText="1"/>
    </xf>
    <xf numFmtId="49" fontId="11" fillId="4" borderId="0" xfId="0" applyNumberFormat="1" applyFont="1" applyFill="1" applyBorder="1" applyAlignment="1">
      <alignment horizontal="left" vertical="center" wrapText="1"/>
    </xf>
    <xf numFmtId="9" fontId="6" fillId="4" borderId="0" xfId="1" applyNumberFormat="1" applyFont="1" applyFill="1" applyBorder="1" applyAlignment="1">
      <alignment horizontal="center" vertical="center" wrapText="1"/>
    </xf>
    <xf numFmtId="0" fontId="9" fillId="3" borderId="1" xfId="0" applyFont="1" applyFill="1" applyBorder="1" applyAlignment="1">
      <alignment horizontal="left" vertical="center" wrapText="1"/>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wrapText="1"/>
    </xf>
  </cellXfs>
  <cellStyles count="7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Normal" xfId="0" builtinId="0"/>
    <cellStyle name="Percent" xfId="1" builtinId="5"/>
  </cellStyles>
  <dxfs count="0"/>
  <tableStyles count="0" defaultTableStyle="TableStyleMedium2" defaultPivotStyle="PivotStyleLight16"/>
  <colors>
    <mruColors>
      <color rgb="FF005EB8"/>
      <color rgb="FFE8EDEE"/>
      <color rgb="FF6EC8DC"/>
      <color rgb="FF36BDDC"/>
      <color rgb="FF768692"/>
      <color rgb="FF00A9CE"/>
      <color rgb="FF0030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131"/>
  <sheetViews>
    <sheetView tabSelected="1" topLeftCell="A10" zoomScale="80" zoomScaleNormal="80" zoomScaleSheetLayoutView="100" zoomScalePageLayoutView="80" workbookViewId="0">
      <selection activeCell="A15" sqref="A15"/>
    </sheetView>
  </sheetViews>
  <sheetFormatPr defaultColWidth="8.85546875" defaultRowHeight="12" x14ac:dyDescent="0.2"/>
  <cols>
    <col min="1" max="1" width="23.28515625" style="10" bestFit="1" customWidth="1"/>
    <col min="2" max="2" width="12.85546875" style="11" customWidth="1"/>
    <col min="3" max="3" width="16.85546875" style="12" customWidth="1"/>
    <col min="4" max="4" width="6.28515625" style="12" customWidth="1"/>
    <col min="5" max="5" width="4.140625" style="12" customWidth="1"/>
    <col min="6" max="6" width="11.140625" style="12" customWidth="1"/>
    <col min="7" max="7" width="29.28515625" style="5" customWidth="1"/>
    <col min="8" max="8" width="34.28515625" style="5" customWidth="1"/>
    <col min="9" max="9" width="29.28515625" style="5" customWidth="1"/>
    <col min="10" max="16384" width="8.85546875" style="5"/>
  </cols>
  <sheetData>
    <row r="1" spans="1:14" s="3" customFormat="1" ht="30" customHeight="1" x14ac:dyDescent="0.2">
      <c r="A1" s="54" t="s">
        <v>244</v>
      </c>
      <c r="B1" s="55"/>
      <c r="C1" s="55"/>
      <c r="D1" s="56"/>
      <c r="E1" s="56"/>
      <c r="F1" s="49" t="s">
        <v>0</v>
      </c>
      <c r="G1" s="48" t="s">
        <v>1</v>
      </c>
      <c r="H1" s="58" t="s">
        <v>215</v>
      </c>
      <c r="I1" s="58"/>
    </row>
    <row r="2" spans="1:14" s="3" customFormat="1" ht="33" customHeight="1" x14ac:dyDescent="0.2">
      <c r="A2" s="55"/>
      <c r="B2" s="55"/>
      <c r="C2" s="55"/>
      <c r="D2" s="56"/>
      <c r="E2" s="56"/>
      <c r="F2" s="49" t="s">
        <v>2</v>
      </c>
      <c r="G2" s="48" t="s">
        <v>3</v>
      </c>
      <c r="H2" s="58" t="s">
        <v>216</v>
      </c>
      <c r="I2" s="58"/>
    </row>
    <row r="3" spans="1:14" s="3" customFormat="1" ht="44.1" customHeight="1" x14ac:dyDescent="0.2">
      <c r="A3" s="55"/>
      <c r="B3" s="55"/>
      <c r="C3" s="55"/>
      <c r="D3" s="56"/>
      <c r="E3" s="56"/>
      <c r="F3" s="49" t="s">
        <v>4</v>
      </c>
      <c r="G3" s="48" t="s">
        <v>5</v>
      </c>
      <c r="H3" s="58" t="s">
        <v>245</v>
      </c>
      <c r="I3" s="58"/>
      <c r="N3" s="47"/>
    </row>
    <row r="4" spans="1:14" s="3" customFormat="1" ht="44.1" customHeight="1" x14ac:dyDescent="0.2">
      <c r="A4" s="55"/>
      <c r="B4" s="55"/>
      <c r="C4" s="55"/>
      <c r="D4" s="56"/>
      <c r="E4" s="56"/>
      <c r="F4" s="49" t="s">
        <v>6</v>
      </c>
      <c r="G4" s="48" t="s">
        <v>7</v>
      </c>
      <c r="H4" s="58" t="s">
        <v>246</v>
      </c>
      <c r="I4" s="58"/>
    </row>
    <row r="5" spans="1:14" s="3" customFormat="1" ht="23.1" customHeight="1" x14ac:dyDescent="0.2">
      <c r="A5" s="55"/>
      <c r="B5" s="55"/>
      <c r="C5" s="55"/>
      <c r="D5" s="56"/>
      <c r="E5" s="56"/>
      <c r="F5" s="49" t="s">
        <v>8</v>
      </c>
      <c r="G5" s="48" t="s">
        <v>9</v>
      </c>
      <c r="H5" s="58" t="s">
        <v>217</v>
      </c>
      <c r="I5" s="58"/>
    </row>
    <row r="6" spans="1:14" x14ac:dyDescent="0.2">
      <c r="A6" s="61"/>
      <c r="B6" s="61"/>
      <c r="C6" s="61"/>
      <c r="D6" s="61"/>
      <c r="E6" s="61"/>
      <c r="F6" s="61"/>
      <c r="G6" s="61"/>
      <c r="H6" s="61"/>
      <c r="I6" s="61"/>
    </row>
    <row r="7" spans="1:14" ht="135" customHeight="1" x14ac:dyDescent="0.25">
      <c r="A7" s="34" t="s">
        <v>236</v>
      </c>
      <c r="B7" s="16" t="s">
        <v>10</v>
      </c>
      <c r="C7" s="16" t="s">
        <v>11</v>
      </c>
      <c r="D7" s="16" t="s">
        <v>171</v>
      </c>
      <c r="E7" s="16" t="s">
        <v>140</v>
      </c>
      <c r="F7" s="16" t="s">
        <v>170</v>
      </c>
      <c r="G7" s="33" t="s">
        <v>233</v>
      </c>
      <c r="H7" s="33" t="s">
        <v>235</v>
      </c>
      <c r="I7" s="33" t="s">
        <v>234</v>
      </c>
    </row>
    <row r="8" spans="1:14" s="6" customFormat="1" ht="15.95" customHeight="1" x14ac:dyDescent="0.2">
      <c r="A8" s="59"/>
      <c r="B8" s="59"/>
      <c r="C8" s="59"/>
      <c r="D8" s="59"/>
      <c r="E8" s="59"/>
      <c r="F8" s="59"/>
      <c r="G8" s="59"/>
      <c r="H8" s="59"/>
      <c r="I8" s="59"/>
    </row>
    <row r="9" spans="1:14" ht="71.25" customHeight="1" x14ac:dyDescent="0.2">
      <c r="A9" s="4"/>
      <c r="B9" s="1"/>
      <c r="C9" s="2"/>
      <c r="D9" s="60" t="s">
        <v>247</v>
      </c>
      <c r="E9" s="60"/>
      <c r="F9" s="60"/>
      <c r="G9" s="57" t="s">
        <v>248</v>
      </c>
      <c r="H9" s="57"/>
      <c r="I9" s="57"/>
    </row>
    <row r="10" spans="1:14" s="6" customFormat="1" ht="15.95" customHeight="1" x14ac:dyDescent="0.2">
      <c r="A10" s="59"/>
      <c r="B10" s="59"/>
      <c r="C10" s="59"/>
      <c r="D10" s="59"/>
      <c r="E10" s="59"/>
      <c r="F10" s="59"/>
      <c r="G10" s="59"/>
      <c r="H10" s="59"/>
      <c r="I10" s="59"/>
    </row>
    <row r="11" spans="1:14" s="7" customFormat="1" ht="105.75" customHeight="1" x14ac:dyDescent="0.25">
      <c r="A11" s="13" t="s">
        <v>12</v>
      </c>
      <c r="B11" s="14" t="s">
        <v>128</v>
      </c>
      <c r="C11" s="15"/>
      <c r="D11" s="15"/>
      <c r="E11" s="15"/>
      <c r="F11" s="15"/>
      <c r="G11" s="14" t="s">
        <v>222</v>
      </c>
      <c r="H11" s="14" t="s">
        <v>223</v>
      </c>
      <c r="I11" s="14" t="s">
        <v>224</v>
      </c>
    </row>
    <row r="12" spans="1:14" s="25" customFormat="1" ht="50.25" customHeight="1" x14ac:dyDescent="0.25">
      <c r="A12" s="17" t="s">
        <v>70</v>
      </c>
      <c r="B12" s="18" t="s">
        <v>18</v>
      </c>
      <c r="C12" s="19"/>
      <c r="D12" s="20">
        <v>6</v>
      </c>
      <c r="E12" s="20">
        <v>1</v>
      </c>
      <c r="F12" s="21">
        <f>SUM(D12*E12)</f>
        <v>6</v>
      </c>
      <c r="G12" s="23" t="s">
        <v>176</v>
      </c>
      <c r="H12" s="23"/>
      <c r="I12" s="24"/>
    </row>
    <row r="13" spans="1:14" s="7" customFormat="1" ht="105.75" customHeight="1" x14ac:dyDescent="0.25">
      <c r="A13" s="17" t="s">
        <v>59</v>
      </c>
      <c r="B13" s="18" t="s">
        <v>129</v>
      </c>
      <c r="C13" s="19"/>
      <c r="D13" s="20">
        <v>20</v>
      </c>
      <c r="E13" s="20">
        <v>1</v>
      </c>
      <c r="F13" s="21">
        <f t="shared" ref="F13:F84" si="0">SUM(D13*E13)</f>
        <v>20</v>
      </c>
      <c r="G13" s="26"/>
      <c r="H13" s="23" t="s">
        <v>178</v>
      </c>
      <c r="I13" s="23" t="s">
        <v>218</v>
      </c>
    </row>
    <row r="14" spans="1:14" s="7" customFormat="1" ht="42.75" x14ac:dyDescent="0.25">
      <c r="A14" s="17" t="s">
        <v>226</v>
      </c>
      <c r="B14" s="18" t="s">
        <v>129</v>
      </c>
      <c r="C14" s="19"/>
      <c r="D14" s="20">
        <v>5.5</v>
      </c>
      <c r="E14" s="20">
        <v>1</v>
      </c>
      <c r="F14" s="21">
        <f t="shared" si="0"/>
        <v>5.5</v>
      </c>
      <c r="G14" s="23" t="s">
        <v>177</v>
      </c>
      <c r="H14" s="23"/>
      <c r="I14" s="23"/>
    </row>
    <row r="15" spans="1:14" s="7" customFormat="1" ht="42.75" x14ac:dyDescent="0.25">
      <c r="A15" s="17" t="s">
        <v>251</v>
      </c>
      <c r="B15" s="18" t="s">
        <v>141</v>
      </c>
      <c r="C15" s="19"/>
      <c r="D15" s="20">
        <v>6</v>
      </c>
      <c r="E15" s="20">
        <v>2</v>
      </c>
      <c r="F15" s="21"/>
      <c r="G15" s="23"/>
      <c r="H15" s="23"/>
      <c r="I15" s="23"/>
    </row>
    <row r="16" spans="1:14" s="7" customFormat="1" ht="61.5" customHeight="1" x14ac:dyDescent="0.25">
      <c r="A16" s="17" t="s">
        <v>225</v>
      </c>
      <c r="B16" s="18" t="s">
        <v>129</v>
      </c>
      <c r="C16" s="19"/>
      <c r="D16" s="20">
        <v>1.8</v>
      </c>
      <c r="E16" s="20">
        <v>5</v>
      </c>
      <c r="F16" s="21">
        <f t="shared" si="0"/>
        <v>9</v>
      </c>
      <c r="G16" s="23"/>
      <c r="H16" s="23" t="s">
        <v>69</v>
      </c>
      <c r="I16" s="23"/>
    </row>
    <row r="17" spans="1:9" s="7" customFormat="1" ht="15" x14ac:dyDescent="0.25">
      <c r="A17" s="17" t="s">
        <v>142</v>
      </c>
      <c r="B17" s="18" t="s">
        <v>143</v>
      </c>
      <c r="C17" s="19"/>
      <c r="D17" s="20">
        <v>13</v>
      </c>
      <c r="E17" s="20">
        <v>1</v>
      </c>
      <c r="F17" s="21">
        <f t="shared" si="0"/>
        <v>13</v>
      </c>
      <c r="G17" s="23"/>
      <c r="H17" s="23"/>
      <c r="I17" s="23"/>
    </row>
    <row r="18" spans="1:9" s="7" customFormat="1" ht="71.25" x14ac:dyDescent="0.25">
      <c r="A18" s="17" t="s">
        <v>60</v>
      </c>
      <c r="B18" s="18" t="s">
        <v>129</v>
      </c>
      <c r="C18" s="19"/>
      <c r="D18" s="20">
        <v>2</v>
      </c>
      <c r="E18" s="20">
        <v>10</v>
      </c>
      <c r="F18" s="21">
        <f t="shared" si="0"/>
        <v>20</v>
      </c>
      <c r="G18" s="23" t="s">
        <v>177</v>
      </c>
      <c r="H18" s="23"/>
      <c r="I18" s="23" t="s">
        <v>219</v>
      </c>
    </row>
    <row r="19" spans="1:9" s="7" customFormat="1" ht="28.5" x14ac:dyDescent="0.25">
      <c r="A19" s="17" t="s">
        <v>61</v>
      </c>
      <c r="B19" s="18" t="s">
        <v>129</v>
      </c>
      <c r="C19" s="19"/>
      <c r="D19" s="20">
        <v>20</v>
      </c>
      <c r="E19" s="20">
        <v>1</v>
      </c>
      <c r="F19" s="21">
        <f t="shared" si="0"/>
        <v>20</v>
      </c>
      <c r="G19" s="23" t="s">
        <v>177</v>
      </c>
      <c r="H19" s="23"/>
      <c r="I19" s="23"/>
    </row>
    <row r="20" spans="1:9" s="6" customFormat="1" ht="15.95" customHeight="1" x14ac:dyDescent="0.2">
      <c r="A20" s="59"/>
      <c r="B20" s="59"/>
      <c r="C20" s="59"/>
      <c r="D20" s="59"/>
      <c r="E20" s="59"/>
      <c r="F20" s="59"/>
      <c r="G20" s="59"/>
      <c r="H20" s="59"/>
      <c r="I20" s="59"/>
    </row>
    <row r="21" spans="1:9" s="7" customFormat="1" ht="81" customHeight="1" x14ac:dyDescent="0.25">
      <c r="A21" s="13" t="s">
        <v>16</v>
      </c>
      <c r="B21" s="14" t="s">
        <v>17</v>
      </c>
      <c r="C21" s="15"/>
      <c r="D21" s="15"/>
      <c r="E21" s="15"/>
      <c r="F21" s="15"/>
      <c r="G21" s="53" t="s">
        <v>207</v>
      </c>
      <c r="H21" s="53"/>
      <c r="I21" s="53"/>
    </row>
    <row r="22" spans="1:9" s="7" customFormat="1" ht="15" x14ac:dyDescent="0.25">
      <c r="A22" s="17" t="s">
        <v>81</v>
      </c>
      <c r="B22" s="18" t="s">
        <v>17</v>
      </c>
      <c r="C22" s="19"/>
      <c r="D22" s="20">
        <v>2</v>
      </c>
      <c r="E22" s="20">
        <v>1</v>
      </c>
      <c r="F22" s="21">
        <f t="shared" si="0"/>
        <v>2</v>
      </c>
      <c r="G22" s="23" t="s">
        <v>177</v>
      </c>
      <c r="H22" s="23"/>
      <c r="I22" s="23"/>
    </row>
    <row r="23" spans="1:9" s="7" customFormat="1" ht="15" x14ac:dyDescent="0.25">
      <c r="A23" s="17" t="s">
        <v>80</v>
      </c>
      <c r="B23" s="18" t="s">
        <v>17</v>
      </c>
      <c r="C23" s="19"/>
      <c r="D23" s="20">
        <v>2.5</v>
      </c>
      <c r="E23" s="20">
        <v>1</v>
      </c>
      <c r="F23" s="21">
        <f t="shared" si="0"/>
        <v>2.5</v>
      </c>
      <c r="G23" s="23" t="s">
        <v>177</v>
      </c>
      <c r="H23" s="23"/>
      <c r="I23" s="23"/>
    </row>
    <row r="24" spans="1:9" s="7" customFormat="1" ht="67.5" customHeight="1" x14ac:dyDescent="0.25">
      <c r="A24" s="17" t="s">
        <v>79</v>
      </c>
      <c r="B24" s="18" t="s">
        <v>17</v>
      </c>
      <c r="C24" s="19"/>
      <c r="D24" s="20">
        <v>5.5</v>
      </c>
      <c r="E24" s="20">
        <v>1</v>
      </c>
      <c r="F24" s="21">
        <f t="shared" si="0"/>
        <v>5.5</v>
      </c>
      <c r="G24" s="23" t="s">
        <v>177</v>
      </c>
      <c r="H24" s="23"/>
      <c r="I24" s="23" t="s">
        <v>220</v>
      </c>
    </row>
    <row r="25" spans="1:9" s="7" customFormat="1" ht="33" customHeight="1" x14ac:dyDescent="0.25">
      <c r="A25" s="17" t="s">
        <v>62</v>
      </c>
      <c r="B25" s="18" t="s">
        <v>17</v>
      </c>
      <c r="C25" s="19"/>
      <c r="D25" s="20">
        <v>5</v>
      </c>
      <c r="E25" s="20">
        <v>1</v>
      </c>
      <c r="F25" s="21">
        <f t="shared" si="0"/>
        <v>5</v>
      </c>
      <c r="G25" s="23" t="s">
        <v>177</v>
      </c>
      <c r="H25" s="23"/>
      <c r="I25" s="23" t="s">
        <v>179</v>
      </c>
    </row>
    <row r="26" spans="1:9" s="6" customFormat="1" ht="15.95" customHeight="1" x14ac:dyDescent="0.2">
      <c r="A26" s="59"/>
      <c r="B26" s="59"/>
      <c r="C26" s="59"/>
      <c r="D26" s="59"/>
      <c r="E26" s="59"/>
      <c r="F26" s="59"/>
      <c r="G26" s="59"/>
      <c r="H26" s="59"/>
      <c r="I26" s="59"/>
    </row>
    <row r="27" spans="1:9" s="27" customFormat="1" ht="55.5" customHeight="1" x14ac:dyDescent="0.25">
      <c r="A27" s="13" t="s">
        <v>63</v>
      </c>
      <c r="B27" s="14"/>
      <c r="C27" s="15"/>
      <c r="D27" s="15"/>
      <c r="E27" s="15"/>
      <c r="F27" s="15"/>
      <c r="G27" s="53" t="s">
        <v>205</v>
      </c>
      <c r="H27" s="53"/>
      <c r="I27" s="53"/>
    </row>
    <row r="28" spans="1:9" s="7" customFormat="1" ht="65.099999999999994" customHeight="1" x14ac:dyDescent="0.25">
      <c r="A28" s="17" t="s">
        <v>227</v>
      </c>
      <c r="B28" s="18" t="s">
        <v>18</v>
      </c>
      <c r="C28" s="19"/>
      <c r="D28" s="20">
        <v>6</v>
      </c>
      <c r="E28" s="20">
        <v>1</v>
      </c>
      <c r="F28" s="21">
        <f t="shared" si="0"/>
        <v>6</v>
      </c>
      <c r="G28" s="23" t="s">
        <v>177</v>
      </c>
      <c r="H28" s="23"/>
      <c r="I28" s="23" t="s">
        <v>19</v>
      </c>
    </row>
    <row r="29" spans="1:9" s="7" customFormat="1" ht="146.25" customHeight="1" x14ac:dyDescent="0.25">
      <c r="A29" s="17" t="s">
        <v>64</v>
      </c>
      <c r="B29" s="18" t="s">
        <v>18</v>
      </c>
      <c r="C29" s="19"/>
      <c r="D29" s="20">
        <v>12</v>
      </c>
      <c r="E29" s="20">
        <v>1</v>
      </c>
      <c r="F29" s="21">
        <f t="shared" si="0"/>
        <v>12</v>
      </c>
      <c r="G29" s="23" t="s">
        <v>177</v>
      </c>
      <c r="H29" s="23"/>
      <c r="I29" s="23" t="s">
        <v>72</v>
      </c>
    </row>
    <row r="30" spans="1:9" s="7" customFormat="1" ht="409.5" customHeight="1" x14ac:dyDescent="0.25">
      <c r="A30" s="17" t="s">
        <v>65</v>
      </c>
      <c r="B30" s="18" t="s">
        <v>18</v>
      </c>
      <c r="C30" s="19"/>
      <c r="D30" s="20">
        <v>32</v>
      </c>
      <c r="E30" s="20">
        <v>1</v>
      </c>
      <c r="F30" s="21">
        <f t="shared" si="0"/>
        <v>32</v>
      </c>
      <c r="G30" s="23" t="s">
        <v>177</v>
      </c>
      <c r="H30" s="23"/>
      <c r="I30" s="23" t="s">
        <v>250</v>
      </c>
    </row>
    <row r="31" spans="1:9" s="7" customFormat="1" ht="186.75" customHeight="1" x14ac:dyDescent="0.25">
      <c r="A31" s="17" t="s">
        <v>144</v>
      </c>
      <c r="B31" s="18" t="s">
        <v>18</v>
      </c>
      <c r="C31" s="19"/>
      <c r="D31" s="20">
        <v>16</v>
      </c>
      <c r="E31" s="20">
        <v>1</v>
      </c>
      <c r="F31" s="21">
        <f t="shared" si="0"/>
        <v>16</v>
      </c>
      <c r="G31" s="23" t="s">
        <v>177</v>
      </c>
      <c r="H31" s="23"/>
      <c r="I31" s="23" t="s">
        <v>71</v>
      </c>
    </row>
    <row r="32" spans="1:9" s="7" customFormat="1" ht="67.5" customHeight="1" x14ac:dyDescent="0.25">
      <c r="A32" s="17" t="s">
        <v>66</v>
      </c>
      <c r="B32" s="18" t="s">
        <v>18</v>
      </c>
      <c r="C32" s="19"/>
      <c r="D32" s="20">
        <v>16</v>
      </c>
      <c r="E32" s="20">
        <v>1</v>
      </c>
      <c r="F32" s="21">
        <f t="shared" si="0"/>
        <v>16</v>
      </c>
      <c r="G32" s="23" t="s">
        <v>177</v>
      </c>
      <c r="H32" s="23" t="s">
        <v>122</v>
      </c>
      <c r="I32" s="23" t="s">
        <v>180</v>
      </c>
    </row>
    <row r="33" spans="1:9" s="7" customFormat="1" ht="95.25" customHeight="1" x14ac:dyDescent="0.25">
      <c r="A33" s="17" t="s">
        <v>136</v>
      </c>
      <c r="B33" s="18" t="s">
        <v>18</v>
      </c>
      <c r="C33" s="19"/>
      <c r="D33" s="20">
        <v>12</v>
      </c>
      <c r="E33" s="20">
        <v>1</v>
      </c>
      <c r="F33" s="21">
        <f t="shared" si="0"/>
        <v>12</v>
      </c>
      <c r="G33" s="23" t="s">
        <v>177</v>
      </c>
      <c r="H33" s="23"/>
      <c r="I33" s="23" t="s">
        <v>73</v>
      </c>
    </row>
    <row r="34" spans="1:9" s="7" customFormat="1" ht="261" customHeight="1" x14ac:dyDescent="0.25">
      <c r="A34" s="17" t="s">
        <v>67</v>
      </c>
      <c r="B34" s="18" t="s">
        <v>13</v>
      </c>
      <c r="C34" s="22" t="s">
        <v>173</v>
      </c>
      <c r="D34" s="20">
        <v>6</v>
      </c>
      <c r="E34" s="20">
        <v>1</v>
      </c>
      <c r="F34" s="21">
        <f t="shared" si="0"/>
        <v>6</v>
      </c>
      <c r="G34" s="29" t="s">
        <v>14</v>
      </c>
      <c r="H34" s="23" t="s">
        <v>15</v>
      </c>
      <c r="I34" s="23" t="s">
        <v>181</v>
      </c>
    </row>
    <row r="35" spans="1:9" s="6" customFormat="1" ht="15.95" customHeight="1" x14ac:dyDescent="0.2">
      <c r="A35" s="59"/>
      <c r="B35" s="59"/>
      <c r="C35" s="59"/>
      <c r="D35" s="59"/>
      <c r="E35" s="59"/>
      <c r="F35" s="59"/>
      <c r="G35" s="59"/>
      <c r="H35" s="59"/>
      <c r="I35" s="59"/>
    </row>
    <row r="36" spans="1:9" ht="38.1" customHeight="1" x14ac:dyDescent="0.2">
      <c r="A36" s="41" t="s">
        <v>237</v>
      </c>
      <c r="B36" s="42"/>
      <c r="C36" s="42"/>
      <c r="D36" s="28"/>
      <c r="E36" s="28"/>
      <c r="F36" s="28"/>
      <c r="G36" s="43"/>
      <c r="H36" s="43"/>
      <c r="I36" s="43"/>
    </row>
    <row r="37" spans="1:9" ht="298.5" customHeight="1" x14ac:dyDescent="0.2">
      <c r="A37" s="17" t="s">
        <v>68</v>
      </c>
      <c r="B37" s="35" t="s">
        <v>13</v>
      </c>
      <c r="C37" s="22" t="s">
        <v>173</v>
      </c>
      <c r="D37" s="20">
        <v>16</v>
      </c>
      <c r="E37" s="20">
        <v>1</v>
      </c>
      <c r="F37" s="21">
        <f t="shared" si="0"/>
        <v>16</v>
      </c>
      <c r="G37" s="29" t="s">
        <v>183</v>
      </c>
      <c r="H37" s="29" t="s">
        <v>182</v>
      </c>
      <c r="I37" s="29" t="s">
        <v>228</v>
      </c>
    </row>
    <row r="38" spans="1:9" ht="141" customHeight="1" x14ac:dyDescent="0.2">
      <c r="A38" s="17" t="s">
        <v>20</v>
      </c>
      <c r="B38" s="18" t="s">
        <v>13</v>
      </c>
      <c r="C38" s="22" t="s">
        <v>173</v>
      </c>
      <c r="D38" s="20">
        <v>6</v>
      </c>
      <c r="E38" s="20">
        <v>1</v>
      </c>
      <c r="F38" s="21">
        <f t="shared" si="0"/>
        <v>6</v>
      </c>
      <c r="G38" s="23" t="s">
        <v>21</v>
      </c>
      <c r="H38" s="23" t="s">
        <v>22</v>
      </c>
      <c r="I38" s="23" t="s">
        <v>23</v>
      </c>
    </row>
    <row r="39" spans="1:9" ht="111.75" customHeight="1" x14ac:dyDescent="0.2">
      <c r="A39" s="17" t="s">
        <v>24</v>
      </c>
      <c r="B39" s="18" t="s">
        <v>13</v>
      </c>
      <c r="C39" s="22" t="s">
        <v>173</v>
      </c>
      <c r="D39" s="20">
        <v>18</v>
      </c>
      <c r="E39" s="20">
        <v>1</v>
      </c>
      <c r="F39" s="21">
        <f t="shared" si="0"/>
        <v>18</v>
      </c>
      <c r="G39" s="23" t="s">
        <v>25</v>
      </c>
      <c r="H39" s="23" t="s">
        <v>26</v>
      </c>
      <c r="I39" s="23" t="s">
        <v>27</v>
      </c>
    </row>
    <row r="40" spans="1:9" ht="30.75" customHeight="1" x14ac:dyDescent="0.2">
      <c r="A40" s="17" t="s">
        <v>28</v>
      </c>
      <c r="B40" s="18" t="s">
        <v>13</v>
      </c>
      <c r="C40" s="22" t="s">
        <v>173</v>
      </c>
      <c r="D40" s="20">
        <v>4.5</v>
      </c>
      <c r="E40" s="20">
        <v>1</v>
      </c>
      <c r="F40" s="21">
        <f t="shared" si="0"/>
        <v>4.5</v>
      </c>
      <c r="G40" s="23"/>
      <c r="H40" s="23"/>
      <c r="I40" s="23"/>
    </row>
    <row r="41" spans="1:9" ht="99.75" x14ac:dyDescent="0.2">
      <c r="A41" s="17" t="s">
        <v>29</v>
      </c>
      <c r="B41" s="18" t="s">
        <v>13</v>
      </c>
      <c r="C41" s="22" t="s">
        <v>173</v>
      </c>
      <c r="D41" s="20">
        <v>12</v>
      </c>
      <c r="E41" s="20">
        <v>1</v>
      </c>
      <c r="F41" s="21">
        <f t="shared" si="0"/>
        <v>12</v>
      </c>
      <c r="G41" s="23"/>
      <c r="H41" s="23"/>
      <c r="I41" s="23" t="s">
        <v>184</v>
      </c>
    </row>
    <row r="42" spans="1:9" s="6" customFormat="1" ht="15.95" customHeight="1" x14ac:dyDescent="0.2">
      <c r="A42" s="59"/>
      <c r="B42" s="59"/>
      <c r="C42" s="59"/>
      <c r="D42" s="59"/>
      <c r="E42" s="59"/>
      <c r="F42" s="59"/>
      <c r="G42" s="59"/>
      <c r="H42" s="59"/>
      <c r="I42" s="59"/>
    </row>
    <row r="43" spans="1:9" ht="41.1" customHeight="1" x14ac:dyDescent="0.2">
      <c r="A43" s="41" t="s">
        <v>239</v>
      </c>
      <c r="B43" s="42"/>
      <c r="C43" s="42"/>
      <c r="D43" s="28"/>
      <c r="E43" s="28"/>
      <c r="F43" s="28"/>
      <c r="G43" s="69" t="s">
        <v>208</v>
      </c>
      <c r="H43" s="70"/>
      <c r="I43" s="71"/>
    </row>
    <row r="44" spans="1:9" ht="142.5" x14ac:dyDescent="0.2">
      <c r="A44" s="36" t="s">
        <v>76</v>
      </c>
      <c r="B44" s="18" t="s">
        <v>18</v>
      </c>
      <c r="C44" s="19"/>
      <c r="D44" s="20">
        <v>10.5</v>
      </c>
      <c r="E44" s="20">
        <v>10</v>
      </c>
      <c r="F44" s="21">
        <f t="shared" si="0"/>
        <v>105</v>
      </c>
      <c r="G44" s="23" t="s">
        <v>177</v>
      </c>
      <c r="H44" s="23"/>
      <c r="I44" s="23" t="s">
        <v>249</v>
      </c>
    </row>
    <row r="45" spans="1:9" ht="28.5" x14ac:dyDescent="0.2">
      <c r="A45" s="36" t="s">
        <v>75</v>
      </c>
      <c r="B45" s="18" t="s">
        <v>18</v>
      </c>
      <c r="C45" s="19"/>
      <c r="D45" s="20">
        <v>12.5</v>
      </c>
      <c r="E45" s="20">
        <v>2</v>
      </c>
      <c r="F45" s="21">
        <f t="shared" si="0"/>
        <v>25</v>
      </c>
      <c r="G45" s="23" t="s">
        <v>177</v>
      </c>
      <c r="H45" s="23"/>
      <c r="I45" s="23" t="s">
        <v>185</v>
      </c>
    </row>
    <row r="46" spans="1:9" ht="57" x14ac:dyDescent="0.2">
      <c r="A46" s="36" t="s">
        <v>221</v>
      </c>
      <c r="B46" s="18" t="s">
        <v>18</v>
      </c>
      <c r="C46" s="19"/>
      <c r="D46" s="20">
        <v>4.5</v>
      </c>
      <c r="E46" s="20">
        <v>12</v>
      </c>
      <c r="F46" s="21">
        <f t="shared" si="0"/>
        <v>54</v>
      </c>
      <c r="G46" s="23" t="s">
        <v>177</v>
      </c>
      <c r="H46" s="23"/>
      <c r="I46" s="23" t="s">
        <v>123</v>
      </c>
    </row>
    <row r="47" spans="1:9" ht="99.75" x14ac:dyDescent="0.2">
      <c r="A47" s="36" t="s">
        <v>74</v>
      </c>
      <c r="B47" s="18" t="s">
        <v>18</v>
      </c>
      <c r="C47" s="19"/>
      <c r="D47" s="20">
        <v>15</v>
      </c>
      <c r="E47" s="20">
        <v>2</v>
      </c>
      <c r="F47" s="21">
        <f t="shared" si="0"/>
        <v>30</v>
      </c>
      <c r="G47" s="23" t="s">
        <v>177</v>
      </c>
      <c r="H47" s="23"/>
      <c r="I47" s="30" t="s">
        <v>30</v>
      </c>
    </row>
    <row r="48" spans="1:9" ht="122.25" customHeight="1" x14ac:dyDescent="0.2">
      <c r="A48" s="17" t="s">
        <v>145</v>
      </c>
      <c r="B48" s="18" t="s">
        <v>18</v>
      </c>
      <c r="C48" s="19"/>
      <c r="D48" s="20">
        <v>2</v>
      </c>
      <c r="E48" s="20">
        <v>2</v>
      </c>
      <c r="F48" s="21">
        <f t="shared" si="0"/>
        <v>4</v>
      </c>
      <c r="G48" s="23" t="s">
        <v>177</v>
      </c>
      <c r="H48" s="23"/>
      <c r="I48" s="23" t="s">
        <v>229</v>
      </c>
    </row>
    <row r="49" spans="1:9" s="6" customFormat="1" ht="15.95" customHeight="1" x14ac:dyDescent="0.2">
      <c r="A49" s="59"/>
      <c r="B49" s="59"/>
      <c r="C49" s="59"/>
      <c r="D49" s="59"/>
      <c r="E49" s="59"/>
      <c r="F49" s="59"/>
      <c r="G49" s="59"/>
      <c r="H49" s="59"/>
      <c r="I49" s="59"/>
    </row>
    <row r="50" spans="1:9" ht="42" customHeight="1" x14ac:dyDescent="0.2">
      <c r="A50" s="13" t="s">
        <v>238</v>
      </c>
      <c r="B50" s="14"/>
      <c r="C50" s="15"/>
      <c r="D50" s="15"/>
      <c r="E50" s="15"/>
      <c r="F50" s="15"/>
      <c r="G50" s="53" t="s">
        <v>203</v>
      </c>
      <c r="H50" s="53"/>
      <c r="I50" s="53"/>
    </row>
    <row r="51" spans="1:9" ht="81" customHeight="1" x14ac:dyDescent="0.2">
      <c r="A51" s="17" t="s">
        <v>146</v>
      </c>
      <c r="B51" s="18" t="s">
        <v>18</v>
      </c>
      <c r="C51" s="19"/>
      <c r="D51" s="20">
        <v>2</v>
      </c>
      <c r="E51" s="20">
        <v>12</v>
      </c>
      <c r="F51" s="21">
        <f t="shared" si="0"/>
        <v>24</v>
      </c>
      <c r="G51" s="23" t="s">
        <v>177</v>
      </c>
      <c r="H51" s="23" t="s">
        <v>125</v>
      </c>
      <c r="I51" s="23"/>
    </row>
    <row r="52" spans="1:9" ht="77.099999999999994" customHeight="1" x14ac:dyDescent="0.2">
      <c r="A52" s="17" t="s">
        <v>147</v>
      </c>
      <c r="B52" s="18" t="s">
        <v>18</v>
      </c>
      <c r="C52" s="19"/>
      <c r="D52" s="20">
        <v>2</v>
      </c>
      <c r="E52" s="20">
        <v>12</v>
      </c>
      <c r="F52" s="21">
        <f t="shared" si="0"/>
        <v>24</v>
      </c>
      <c r="G52" s="23" t="s">
        <v>177</v>
      </c>
      <c r="H52" s="23" t="s">
        <v>124</v>
      </c>
      <c r="I52" s="23"/>
    </row>
    <row r="53" spans="1:9" ht="15" x14ac:dyDescent="0.2">
      <c r="A53" s="17" t="s">
        <v>77</v>
      </c>
      <c r="B53" s="18" t="s">
        <v>18</v>
      </c>
      <c r="C53" s="19"/>
      <c r="D53" s="20">
        <v>8</v>
      </c>
      <c r="E53" s="20">
        <v>2</v>
      </c>
      <c r="F53" s="21">
        <f t="shared" si="0"/>
        <v>16</v>
      </c>
      <c r="G53" s="23" t="s">
        <v>177</v>
      </c>
      <c r="H53" s="23"/>
      <c r="I53" s="23"/>
    </row>
    <row r="54" spans="1:9" ht="71.25" customHeight="1" x14ac:dyDescent="0.2">
      <c r="A54" s="17" t="s">
        <v>78</v>
      </c>
      <c r="B54" s="18" t="s">
        <v>18</v>
      </c>
      <c r="C54" s="19"/>
      <c r="D54" s="20">
        <v>16</v>
      </c>
      <c r="E54" s="20">
        <v>1</v>
      </c>
      <c r="F54" s="21">
        <f t="shared" si="0"/>
        <v>16</v>
      </c>
      <c r="G54" s="23" t="s">
        <v>177</v>
      </c>
      <c r="H54" s="23"/>
      <c r="I54" s="30" t="s">
        <v>187</v>
      </c>
    </row>
    <row r="55" spans="1:9" ht="90.75" customHeight="1" x14ac:dyDescent="0.2">
      <c r="A55" s="17" t="s">
        <v>31</v>
      </c>
      <c r="B55" s="18" t="s">
        <v>18</v>
      </c>
      <c r="C55" s="19"/>
      <c r="D55" s="20">
        <v>25</v>
      </c>
      <c r="E55" s="20">
        <v>1</v>
      </c>
      <c r="F55" s="21">
        <f t="shared" si="0"/>
        <v>25</v>
      </c>
      <c r="G55" s="23" t="s">
        <v>186</v>
      </c>
      <c r="H55" s="23"/>
      <c r="I55" s="30" t="s">
        <v>32</v>
      </c>
    </row>
    <row r="56" spans="1:9" ht="93.75" customHeight="1" x14ac:dyDescent="0.2">
      <c r="A56" s="17" t="s">
        <v>82</v>
      </c>
      <c r="B56" s="18" t="s">
        <v>18</v>
      </c>
      <c r="C56" s="19"/>
      <c r="D56" s="20">
        <v>2</v>
      </c>
      <c r="E56" s="20">
        <v>1</v>
      </c>
      <c r="F56" s="21">
        <f t="shared" si="0"/>
        <v>2</v>
      </c>
      <c r="G56" s="23" t="s">
        <v>177</v>
      </c>
      <c r="H56" s="23"/>
      <c r="I56" s="23" t="s">
        <v>83</v>
      </c>
    </row>
    <row r="57" spans="1:9" ht="60" customHeight="1" x14ac:dyDescent="0.2">
      <c r="A57" s="17" t="s">
        <v>148</v>
      </c>
      <c r="B57" s="18" t="s">
        <v>18</v>
      </c>
      <c r="C57" s="19"/>
      <c r="D57" s="20">
        <v>5.5</v>
      </c>
      <c r="E57" s="20">
        <v>2</v>
      </c>
      <c r="F57" s="21">
        <f t="shared" si="0"/>
        <v>11</v>
      </c>
      <c r="G57" s="23" t="s">
        <v>177</v>
      </c>
      <c r="H57" s="23"/>
      <c r="I57" s="23"/>
    </row>
    <row r="58" spans="1:9" s="6" customFormat="1" ht="15.95" customHeight="1" x14ac:dyDescent="0.2">
      <c r="A58" s="59"/>
      <c r="B58" s="59"/>
      <c r="C58" s="59"/>
      <c r="D58" s="59"/>
      <c r="E58" s="59"/>
      <c r="F58" s="59"/>
      <c r="G58" s="59"/>
      <c r="H58" s="59"/>
      <c r="I58" s="59"/>
    </row>
    <row r="59" spans="1:9" ht="33.950000000000003" customHeight="1" x14ac:dyDescent="0.2">
      <c r="A59" s="41" t="s">
        <v>240</v>
      </c>
      <c r="B59" s="42"/>
      <c r="C59" s="42"/>
      <c r="D59" s="28"/>
      <c r="E59" s="28"/>
      <c r="F59" s="28"/>
      <c r="G59" s="42"/>
      <c r="H59" s="42"/>
      <c r="I59" s="42"/>
    </row>
    <row r="60" spans="1:9" ht="71.25" x14ac:dyDescent="0.2">
      <c r="A60" s="17" t="s">
        <v>84</v>
      </c>
      <c r="B60" s="18" t="s">
        <v>129</v>
      </c>
      <c r="C60" s="19"/>
      <c r="D60" s="20">
        <v>12</v>
      </c>
      <c r="E60" s="20">
        <v>1</v>
      </c>
      <c r="F60" s="21">
        <f t="shared" si="0"/>
        <v>12</v>
      </c>
      <c r="G60" s="23" t="s">
        <v>177</v>
      </c>
      <c r="H60" s="23"/>
      <c r="I60" s="23" t="s">
        <v>88</v>
      </c>
    </row>
    <row r="61" spans="1:9" ht="28.5" x14ac:dyDescent="0.2">
      <c r="A61" s="17" t="s">
        <v>85</v>
      </c>
      <c r="B61" s="18" t="s">
        <v>129</v>
      </c>
      <c r="C61" s="19"/>
      <c r="D61" s="20">
        <v>6</v>
      </c>
      <c r="E61" s="20">
        <v>1</v>
      </c>
      <c r="F61" s="21">
        <f t="shared" si="0"/>
        <v>6</v>
      </c>
      <c r="G61" s="23" t="s">
        <v>177</v>
      </c>
      <c r="H61" s="23"/>
      <c r="I61" s="23"/>
    </row>
    <row r="62" spans="1:9" ht="153.75" customHeight="1" x14ac:dyDescent="0.2">
      <c r="A62" s="17" t="s">
        <v>86</v>
      </c>
      <c r="B62" s="18" t="s">
        <v>18</v>
      </c>
      <c r="C62" s="19"/>
      <c r="D62" s="20">
        <v>16</v>
      </c>
      <c r="E62" s="20">
        <v>1</v>
      </c>
      <c r="F62" s="21">
        <f t="shared" si="0"/>
        <v>16</v>
      </c>
      <c r="G62" s="23" t="s">
        <v>188</v>
      </c>
      <c r="H62" s="23" t="s">
        <v>33</v>
      </c>
      <c r="I62" s="23" t="s">
        <v>34</v>
      </c>
    </row>
    <row r="63" spans="1:9" ht="52.5" customHeight="1" x14ac:dyDescent="0.2">
      <c r="A63" s="17" t="s">
        <v>87</v>
      </c>
      <c r="B63" s="18" t="s">
        <v>35</v>
      </c>
      <c r="C63" s="19"/>
      <c r="D63" s="20">
        <v>12</v>
      </c>
      <c r="E63" s="20">
        <v>1</v>
      </c>
      <c r="F63" s="21">
        <f t="shared" si="0"/>
        <v>12</v>
      </c>
      <c r="G63" s="23" t="s">
        <v>177</v>
      </c>
      <c r="H63" s="23"/>
      <c r="I63" s="23" t="s">
        <v>139</v>
      </c>
    </row>
    <row r="64" spans="1:9" ht="28.5" x14ac:dyDescent="0.2">
      <c r="A64" s="17" t="s">
        <v>149</v>
      </c>
      <c r="B64" s="18" t="s">
        <v>36</v>
      </c>
      <c r="C64" s="19"/>
      <c r="D64" s="20">
        <v>12</v>
      </c>
      <c r="E64" s="20">
        <v>1</v>
      </c>
      <c r="F64" s="21">
        <f t="shared" si="0"/>
        <v>12</v>
      </c>
      <c r="G64" s="23" t="s">
        <v>177</v>
      </c>
      <c r="H64" s="23"/>
      <c r="I64" s="23"/>
    </row>
    <row r="65" spans="1:73" ht="18.75" customHeight="1" x14ac:dyDescent="0.2">
      <c r="A65" s="17" t="s">
        <v>120</v>
      </c>
      <c r="B65" s="18" t="s">
        <v>36</v>
      </c>
      <c r="C65" s="19"/>
      <c r="D65" s="20">
        <v>8</v>
      </c>
      <c r="E65" s="20">
        <v>1</v>
      </c>
      <c r="F65" s="21">
        <f t="shared" si="0"/>
        <v>8</v>
      </c>
      <c r="G65" s="23" t="s">
        <v>177</v>
      </c>
      <c r="H65" s="23"/>
      <c r="I65" s="23"/>
    </row>
    <row r="66" spans="1:73" ht="22.5" customHeight="1" x14ac:dyDescent="0.2">
      <c r="A66" s="17" t="s">
        <v>107</v>
      </c>
      <c r="B66" s="18" t="s">
        <v>36</v>
      </c>
      <c r="C66" s="19"/>
      <c r="D66" s="20">
        <v>8</v>
      </c>
      <c r="E66" s="20">
        <v>1</v>
      </c>
      <c r="F66" s="21">
        <f t="shared" si="0"/>
        <v>8</v>
      </c>
      <c r="G66" s="23" t="s">
        <v>177</v>
      </c>
      <c r="H66" s="23"/>
      <c r="I66" s="23"/>
    </row>
    <row r="67" spans="1:73" s="6" customFormat="1" ht="15.95" customHeight="1" x14ac:dyDescent="0.2">
      <c r="A67" s="59"/>
      <c r="B67" s="59"/>
      <c r="C67" s="59"/>
      <c r="D67" s="59"/>
      <c r="E67" s="59"/>
      <c r="F67" s="59"/>
      <c r="G67" s="59"/>
      <c r="H67" s="59"/>
      <c r="I67" s="59"/>
    </row>
    <row r="68" spans="1:73" ht="26.25" customHeight="1" x14ac:dyDescent="0.2">
      <c r="A68" s="41" t="s">
        <v>108</v>
      </c>
      <c r="B68" s="14"/>
      <c r="C68" s="15"/>
      <c r="D68" s="15"/>
      <c r="E68" s="15"/>
      <c r="F68" s="15"/>
      <c r="G68" s="53" t="s">
        <v>209</v>
      </c>
      <c r="H68" s="53"/>
      <c r="I68" s="53"/>
    </row>
    <row r="69" spans="1:73" ht="73.5" customHeight="1" x14ac:dyDescent="0.2">
      <c r="A69" s="36" t="s">
        <v>109</v>
      </c>
      <c r="B69" s="18" t="s">
        <v>18</v>
      </c>
      <c r="C69" s="19"/>
      <c r="D69" s="20">
        <v>5</v>
      </c>
      <c r="E69" s="20">
        <v>1</v>
      </c>
      <c r="F69" s="21">
        <f t="shared" si="0"/>
        <v>5</v>
      </c>
      <c r="G69" s="23" t="s">
        <v>177</v>
      </c>
      <c r="H69" s="23"/>
      <c r="I69" s="23" t="s">
        <v>110</v>
      </c>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row>
    <row r="70" spans="1:73" s="8" customFormat="1" ht="57" customHeight="1" x14ac:dyDescent="0.2">
      <c r="A70" s="37" t="s">
        <v>111</v>
      </c>
      <c r="B70" s="18" t="s">
        <v>18</v>
      </c>
      <c r="C70" s="19"/>
      <c r="D70" s="20">
        <v>12</v>
      </c>
      <c r="E70" s="20">
        <v>1</v>
      </c>
      <c r="F70" s="21">
        <f t="shared" si="0"/>
        <v>12</v>
      </c>
      <c r="G70" s="26" t="s">
        <v>177</v>
      </c>
      <c r="H70" s="26"/>
      <c r="I70" s="31" t="s">
        <v>115</v>
      </c>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row>
    <row r="71" spans="1:73" s="8" customFormat="1" ht="84.75" customHeight="1" x14ac:dyDescent="0.2">
      <c r="A71" s="37" t="s">
        <v>112</v>
      </c>
      <c r="B71" s="18" t="s">
        <v>13</v>
      </c>
      <c r="C71" s="22" t="s">
        <v>173</v>
      </c>
      <c r="D71" s="20">
        <v>12</v>
      </c>
      <c r="E71" s="20">
        <v>1</v>
      </c>
      <c r="F71" s="21">
        <f t="shared" si="0"/>
        <v>12</v>
      </c>
      <c r="G71" s="26"/>
      <c r="H71" s="31" t="s">
        <v>113</v>
      </c>
      <c r="I71" s="31" t="s">
        <v>114</v>
      </c>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row>
    <row r="72" spans="1:73" s="6" customFormat="1" ht="15.95" customHeight="1" x14ac:dyDescent="0.2">
      <c r="A72" s="59"/>
      <c r="B72" s="59"/>
      <c r="C72" s="59"/>
      <c r="D72" s="59"/>
      <c r="E72" s="59"/>
      <c r="F72" s="59"/>
      <c r="G72" s="59"/>
      <c r="H72" s="59"/>
      <c r="I72" s="59"/>
    </row>
    <row r="73" spans="1:73" ht="41.1" customHeight="1" x14ac:dyDescent="0.2">
      <c r="A73" s="41" t="s">
        <v>241</v>
      </c>
      <c r="B73" s="28"/>
      <c r="C73" s="28"/>
      <c r="D73" s="28"/>
      <c r="E73" s="28"/>
      <c r="F73" s="28"/>
      <c r="G73" s="28"/>
      <c r="H73" s="28"/>
      <c r="I73" s="28"/>
      <c r="J73" s="9"/>
    </row>
    <row r="74" spans="1:73" ht="28.5" x14ac:dyDescent="0.2">
      <c r="A74" s="17" t="s">
        <v>89</v>
      </c>
      <c r="B74" s="18" t="s">
        <v>130</v>
      </c>
      <c r="C74" s="19"/>
      <c r="D74" s="20">
        <v>16</v>
      </c>
      <c r="E74" s="20">
        <v>1</v>
      </c>
      <c r="F74" s="21">
        <f t="shared" si="0"/>
        <v>16</v>
      </c>
      <c r="G74" s="23" t="s">
        <v>177</v>
      </c>
      <c r="H74" s="23" t="s">
        <v>56</v>
      </c>
      <c r="I74" s="23" t="s">
        <v>56</v>
      </c>
    </row>
    <row r="75" spans="1:73" ht="132" customHeight="1" x14ac:dyDescent="0.2">
      <c r="A75" s="17" t="s">
        <v>90</v>
      </c>
      <c r="B75" s="18" t="s">
        <v>131</v>
      </c>
      <c r="C75" s="19"/>
      <c r="D75" s="20">
        <v>8</v>
      </c>
      <c r="E75" s="20">
        <v>1</v>
      </c>
      <c r="F75" s="21">
        <f t="shared" si="0"/>
        <v>8</v>
      </c>
      <c r="G75" s="23" t="s">
        <v>213</v>
      </c>
      <c r="H75" s="23" t="s">
        <v>189</v>
      </c>
      <c r="I75" s="23" t="s">
        <v>191</v>
      </c>
    </row>
    <row r="76" spans="1:73" ht="87" customHeight="1" x14ac:dyDescent="0.2">
      <c r="A76" s="17" t="s">
        <v>91</v>
      </c>
      <c r="B76" s="18" t="s">
        <v>131</v>
      </c>
      <c r="C76" s="19"/>
      <c r="D76" s="20">
        <v>8</v>
      </c>
      <c r="E76" s="20">
        <v>1</v>
      </c>
      <c r="F76" s="21">
        <f t="shared" si="0"/>
        <v>8</v>
      </c>
      <c r="G76" s="23" t="s">
        <v>192</v>
      </c>
      <c r="H76" s="23" t="s">
        <v>214</v>
      </c>
      <c r="I76" s="23" t="s">
        <v>190</v>
      </c>
    </row>
    <row r="77" spans="1:73" s="6" customFormat="1" ht="15.95" customHeight="1" x14ac:dyDescent="0.2">
      <c r="A77" s="59"/>
      <c r="B77" s="59"/>
      <c r="C77" s="59"/>
      <c r="D77" s="59"/>
      <c r="E77" s="59"/>
      <c r="F77" s="59"/>
      <c r="G77" s="59"/>
      <c r="H77" s="59"/>
      <c r="I77" s="59"/>
    </row>
    <row r="78" spans="1:73" s="27" customFormat="1" ht="42" customHeight="1" x14ac:dyDescent="0.25">
      <c r="A78" s="13" t="s">
        <v>37</v>
      </c>
      <c r="B78" s="14"/>
      <c r="C78" s="15"/>
      <c r="D78" s="15"/>
      <c r="E78" s="15"/>
      <c r="F78" s="15"/>
      <c r="G78" s="53" t="s">
        <v>210</v>
      </c>
      <c r="H78" s="53"/>
      <c r="I78" s="53"/>
    </row>
    <row r="79" spans="1:73" ht="18" customHeight="1" x14ac:dyDescent="0.2">
      <c r="A79" s="36" t="s">
        <v>137</v>
      </c>
      <c r="B79" s="18"/>
      <c r="C79" s="19"/>
      <c r="D79" s="20">
        <v>16</v>
      </c>
      <c r="E79" s="20">
        <v>1</v>
      </c>
      <c r="F79" s="21">
        <f t="shared" si="0"/>
        <v>16</v>
      </c>
      <c r="G79" s="23" t="s">
        <v>177</v>
      </c>
      <c r="H79" s="23"/>
      <c r="I79" s="23"/>
    </row>
    <row r="80" spans="1:73" ht="18" customHeight="1" x14ac:dyDescent="0.2">
      <c r="A80" s="36" t="s">
        <v>93</v>
      </c>
      <c r="B80" s="18"/>
      <c r="C80" s="19"/>
      <c r="D80" s="20">
        <v>16</v>
      </c>
      <c r="E80" s="20">
        <v>1</v>
      </c>
      <c r="F80" s="21">
        <f t="shared" si="0"/>
        <v>16</v>
      </c>
      <c r="G80" s="23" t="s">
        <v>177</v>
      </c>
      <c r="H80" s="23"/>
      <c r="I80" s="23"/>
    </row>
    <row r="81" spans="1:9" ht="23.25" customHeight="1" x14ac:dyDescent="0.2">
      <c r="A81" s="36" t="s">
        <v>92</v>
      </c>
      <c r="B81" s="18"/>
      <c r="C81" s="19"/>
      <c r="D81" s="20">
        <v>20</v>
      </c>
      <c r="E81" s="20">
        <v>1</v>
      </c>
      <c r="F81" s="21">
        <f t="shared" si="0"/>
        <v>20</v>
      </c>
      <c r="G81" s="23" t="s">
        <v>177</v>
      </c>
      <c r="H81" s="23"/>
      <c r="I81" s="23"/>
    </row>
    <row r="82" spans="1:9" ht="105.75" customHeight="1" x14ac:dyDescent="0.2">
      <c r="A82" s="36" t="s">
        <v>94</v>
      </c>
      <c r="B82" s="35" t="s">
        <v>13</v>
      </c>
      <c r="C82" s="22" t="s">
        <v>173</v>
      </c>
      <c r="D82" s="20">
        <v>306</v>
      </c>
      <c r="E82" s="20">
        <v>1</v>
      </c>
      <c r="F82" s="21">
        <v>158</v>
      </c>
      <c r="G82" s="30" t="s">
        <v>38</v>
      </c>
      <c r="H82" s="30" t="s">
        <v>202</v>
      </c>
      <c r="I82" s="30" t="s">
        <v>39</v>
      </c>
    </row>
    <row r="83" spans="1:9" ht="27" customHeight="1" x14ac:dyDescent="0.2">
      <c r="A83" s="36" t="s">
        <v>138</v>
      </c>
      <c r="B83" s="18" t="s">
        <v>18</v>
      </c>
      <c r="C83" s="19"/>
      <c r="D83" s="20">
        <v>30</v>
      </c>
      <c r="E83" s="20">
        <v>1</v>
      </c>
      <c r="F83" s="21">
        <f t="shared" si="0"/>
        <v>30</v>
      </c>
      <c r="G83" s="23" t="s">
        <v>177</v>
      </c>
      <c r="H83" s="23"/>
      <c r="I83" s="23"/>
    </row>
    <row r="84" spans="1:9" ht="42.75" x14ac:dyDescent="0.2">
      <c r="A84" s="36" t="s">
        <v>150</v>
      </c>
      <c r="B84" s="18"/>
      <c r="C84" s="19"/>
      <c r="D84" s="20">
        <v>6</v>
      </c>
      <c r="E84" s="20">
        <v>1</v>
      </c>
      <c r="F84" s="21">
        <f t="shared" si="0"/>
        <v>6</v>
      </c>
      <c r="G84" s="23" t="s">
        <v>177</v>
      </c>
      <c r="H84" s="23"/>
      <c r="I84" s="23"/>
    </row>
    <row r="85" spans="1:9" s="6" customFormat="1" ht="15.95" customHeight="1" x14ac:dyDescent="0.2">
      <c r="A85" s="59"/>
      <c r="B85" s="59"/>
      <c r="C85" s="59"/>
      <c r="D85" s="59"/>
      <c r="E85" s="59"/>
      <c r="F85" s="59"/>
      <c r="G85" s="59"/>
      <c r="H85" s="59"/>
      <c r="I85" s="59"/>
    </row>
    <row r="86" spans="1:9" s="27" customFormat="1" ht="39" customHeight="1" x14ac:dyDescent="0.25">
      <c r="A86" s="41" t="s">
        <v>134</v>
      </c>
      <c r="B86" s="14"/>
      <c r="C86" s="15"/>
      <c r="D86" s="15"/>
      <c r="E86" s="15"/>
      <c r="F86" s="15"/>
      <c r="G86" s="14"/>
      <c r="H86" s="14"/>
      <c r="I86" s="14"/>
    </row>
    <row r="87" spans="1:9" s="6" customFormat="1" ht="28.5" x14ac:dyDescent="0.2">
      <c r="A87" s="36" t="s">
        <v>96</v>
      </c>
      <c r="B87" s="18" t="s">
        <v>18</v>
      </c>
      <c r="C87" s="19"/>
      <c r="D87" s="20">
        <v>8</v>
      </c>
      <c r="E87" s="20">
        <v>1</v>
      </c>
      <c r="F87" s="21">
        <f t="shared" ref="F87:F120" si="1">SUM(D87*E87)</f>
        <v>8</v>
      </c>
      <c r="G87" s="23" t="s">
        <v>177</v>
      </c>
      <c r="H87" s="23"/>
      <c r="I87" s="23"/>
    </row>
    <row r="88" spans="1:9" ht="63" customHeight="1" x14ac:dyDescent="0.2">
      <c r="A88" s="36" t="s">
        <v>95</v>
      </c>
      <c r="B88" s="18" t="s">
        <v>18</v>
      </c>
      <c r="C88" s="19"/>
      <c r="D88" s="20">
        <v>15</v>
      </c>
      <c r="E88" s="20">
        <v>1</v>
      </c>
      <c r="F88" s="21">
        <f t="shared" si="1"/>
        <v>15</v>
      </c>
      <c r="G88" s="23" t="s">
        <v>177</v>
      </c>
      <c r="H88" s="23"/>
      <c r="I88" s="23" t="s">
        <v>135</v>
      </c>
    </row>
    <row r="89" spans="1:9" ht="25.5" customHeight="1" x14ac:dyDescent="0.2">
      <c r="A89" s="36" t="s">
        <v>28</v>
      </c>
      <c r="B89" s="18" t="s">
        <v>18</v>
      </c>
      <c r="C89" s="19"/>
      <c r="D89" s="20">
        <v>4.5</v>
      </c>
      <c r="E89" s="20">
        <v>1</v>
      </c>
      <c r="F89" s="21">
        <f t="shared" si="1"/>
        <v>4.5</v>
      </c>
      <c r="G89" s="23" t="s">
        <v>177</v>
      </c>
      <c r="H89" s="23"/>
      <c r="I89" s="23"/>
    </row>
    <row r="90" spans="1:9" ht="63" customHeight="1" x14ac:dyDescent="0.2">
      <c r="A90" s="36" t="s">
        <v>40</v>
      </c>
      <c r="B90" s="18" t="s">
        <v>18</v>
      </c>
      <c r="C90" s="19"/>
      <c r="D90" s="20">
        <v>12</v>
      </c>
      <c r="E90" s="20">
        <v>1</v>
      </c>
      <c r="F90" s="21">
        <f t="shared" si="1"/>
        <v>12</v>
      </c>
      <c r="G90" s="23" t="s">
        <v>177</v>
      </c>
      <c r="H90" s="23"/>
      <c r="I90" s="23" t="s">
        <v>135</v>
      </c>
    </row>
    <row r="91" spans="1:9" ht="15" x14ac:dyDescent="0.2">
      <c r="A91" s="36" t="s">
        <v>121</v>
      </c>
      <c r="B91" s="18" t="s">
        <v>18</v>
      </c>
      <c r="C91" s="19"/>
      <c r="D91" s="20">
        <v>12</v>
      </c>
      <c r="E91" s="20">
        <v>1</v>
      </c>
      <c r="F91" s="21">
        <f t="shared" si="1"/>
        <v>12</v>
      </c>
      <c r="G91" s="23" t="s">
        <v>177</v>
      </c>
      <c r="H91" s="23"/>
      <c r="I91" s="23"/>
    </row>
    <row r="92" spans="1:9" ht="52.5" customHeight="1" x14ac:dyDescent="0.2">
      <c r="A92" s="36" t="s">
        <v>97</v>
      </c>
      <c r="B92" s="18" t="s">
        <v>18</v>
      </c>
      <c r="C92" s="19"/>
      <c r="D92" s="20"/>
      <c r="E92" s="20"/>
      <c r="F92" s="21">
        <f t="shared" si="1"/>
        <v>0</v>
      </c>
      <c r="G92" s="23" t="s">
        <v>177</v>
      </c>
      <c r="H92" s="23" t="s">
        <v>193</v>
      </c>
      <c r="I92" s="24"/>
    </row>
    <row r="93" spans="1:9" s="6" customFormat="1" ht="15.95" customHeight="1" x14ac:dyDescent="0.2">
      <c r="A93" s="59"/>
      <c r="B93" s="59"/>
      <c r="C93" s="59"/>
      <c r="D93" s="59"/>
      <c r="E93" s="59"/>
      <c r="F93" s="59"/>
      <c r="G93" s="59"/>
      <c r="H93" s="59"/>
      <c r="I93" s="59"/>
    </row>
    <row r="94" spans="1:9" ht="57" customHeight="1" x14ac:dyDescent="0.2">
      <c r="A94" s="41" t="s">
        <v>242</v>
      </c>
      <c r="B94" s="42"/>
      <c r="C94" s="42"/>
      <c r="D94" s="28"/>
      <c r="E94" s="28"/>
      <c r="F94" s="28"/>
      <c r="G94" s="42"/>
      <c r="H94" s="42"/>
      <c r="I94" s="42"/>
    </row>
    <row r="95" spans="1:9" ht="108" customHeight="1" x14ac:dyDescent="0.2">
      <c r="A95" s="17" t="s">
        <v>98</v>
      </c>
      <c r="B95" s="35" t="s">
        <v>129</v>
      </c>
      <c r="C95" s="38"/>
      <c r="D95" s="20">
        <v>1.8</v>
      </c>
      <c r="E95" s="20">
        <v>4</v>
      </c>
      <c r="F95" s="21">
        <f t="shared" si="1"/>
        <v>7.2</v>
      </c>
      <c r="G95" s="29" t="s">
        <v>177</v>
      </c>
      <c r="H95" s="29"/>
      <c r="I95" s="29" t="s">
        <v>104</v>
      </c>
    </row>
    <row r="96" spans="1:9" ht="88.5" customHeight="1" x14ac:dyDescent="0.2">
      <c r="A96" s="17" t="s">
        <v>151</v>
      </c>
      <c r="B96" s="35" t="s">
        <v>36</v>
      </c>
      <c r="C96" s="38"/>
      <c r="D96" s="20">
        <v>12</v>
      </c>
      <c r="E96" s="20">
        <v>1</v>
      </c>
      <c r="F96" s="21">
        <f t="shared" si="1"/>
        <v>12</v>
      </c>
      <c r="G96" s="29" t="s">
        <v>177</v>
      </c>
      <c r="H96" s="29" t="s">
        <v>41</v>
      </c>
      <c r="I96" s="29"/>
    </row>
    <row r="97" spans="1:9" ht="21" customHeight="1" x14ac:dyDescent="0.2">
      <c r="A97" s="17" t="s">
        <v>152</v>
      </c>
      <c r="B97" s="35" t="s">
        <v>36</v>
      </c>
      <c r="C97" s="38"/>
      <c r="D97" s="20">
        <v>8</v>
      </c>
      <c r="E97" s="20">
        <v>1</v>
      </c>
      <c r="F97" s="21"/>
      <c r="G97" s="29"/>
      <c r="H97" s="29"/>
      <c r="I97" s="29"/>
    </row>
    <row r="98" spans="1:9" ht="81.75" customHeight="1" x14ac:dyDescent="0.2">
      <c r="A98" s="17" t="s">
        <v>153</v>
      </c>
      <c r="B98" s="35" t="s">
        <v>36</v>
      </c>
      <c r="C98" s="38"/>
      <c r="D98" s="20">
        <v>6.6</v>
      </c>
      <c r="E98" s="20">
        <v>6</v>
      </c>
      <c r="F98" s="21">
        <f t="shared" ref="F98" si="2">SUM(D98*E98)</f>
        <v>39.599999999999994</v>
      </c>
      <c r="G98" s="29" t="s">
        <v>177</v>
      </c>
      <c r="H98" s="29" t="s">
        <v>211</v>
      </c>
      <c r="I98" s="29"/>
    </row>
    <row r="99" spans="1:9" ht="85.5" x14ac:dyDescent="0.2">
      <c r="A99" s="17" t="s">
        <v>99</v>
      </c>
      <c r="B99" s="35" t="s">
        <v>36</v>
      </c>
      <c r="C99" s="38"/>
      <c r="D99" s="20">
        <v>6</v>
      </c>
      <c r="E99" s="20">
        <v>1</v>
      </c>
      <c r="F99" s="21">
        <f t="shared" si="1"/>
        <v>6</v>
      </c>
      <c r="G99" s="29" t="s">
        <v>194</v>
      </c>
      <c r="H99" s="29" t="s">
        <v>42</v>
      </c>
      <c r="I99" s="29"/>
    </row>
    <row r="100" spans="1:9" ht="26.25" customHeight="1" x14ac:dyDescent="0.2">
      <c r="A100" s="17" t="s">
        <v>43</v>
      </c>
      <c r="B100" s="35" t="s">
        <v>18</v>
      </c>
      <c r="C100" s="38"/>
      <c r="D100" s="20">
        <v>8</v>
      </c>
      <c r="E100" s="20">
        <v>1</v>
      </c>
      <c r="F100" s="21">
        <f t="shared" si="1"/>
        <v>8</v>
      </c>
      <c r="G100" s="29" t="s">
        <v>177</v>
      </c>
      <c r="H100" s="29"/>
      <c r="I100" s="29"/>
    </row>
    <row r="101" spans="1:9" ht="84.75" customHeight="1" x14ac:dyDescent="0.2">
      <c r="A101" s="17" t="s">
        <v>101</v>
      </c>
      <c r="B101" s="35" t="s">
        <v>102</v>
      </c>
      <c r="C101" s="39" t="s">
        <v>173</v>
      </c>
      <c r="D101" s="20">
        <v>12</v>
      </c>
      <c r="E101" s="20">
        <v>1</v>
      </c>
      <c r="F101" s="21">
        <f t="shared" si="1"/>
        <v>12</v>
      </c>
      <c r="G101" s="29" t="s">
        <v>103</v>
      </c>
      <c r="H101" s="29"/>
      <c r="I101" s="29"/>
    </row>
    <row r="102" spans="1:9" s="6" customFormat="1" ht="15.95" customHeight="1" x14ac:dyDescent="0.2">
      <c r="A102" s="59"/>
      <c r="B102" s="59"/>
      <c r="C102" s="59"/>
      <c r="D102" s="59"/>
      <c r="E102" s="59"/>
      <c r="F102" s="59"/>
      <c r="G102" s="59"/>
      <c r="H102" s="59"/>
      <c r="I102" s="59"/>
    </row>
    <row r="103" spans="1:9" s="27" customFormat="1" ht="41.1" customHeight="1" x14ac:dyDescent="0.25">
      <c r="A103" s="41" t="s">
        <v>100</v>
      </c>
      <c r="B103" s="14"/>
      <c r="C103" s="15"/>
      <c r="D103" s="15"/>
      <c r="E103" s="15"/>
      <c r="F103" s="15"/>
      <c r="G103" s="45"/>
      <c r="H103" s="45"/>
      <c r="I103" s="45"/>
    </row>
    <row r="104" spans="1:9" ht="66.75" customHeight="1" x14ac:dyDescent="0.2">
      <c r="A104" s="17" t="s">
        <v>154</v>
      </c>
      <c r="B104" s="18" t="s">
        <v>132</v>
      </c>
      <c r="C104" s="19"/>
      <c r="D104" s="20">
        <v>1.8</v>
      </c>
      <c r="E104" s="20">
        <v>6</v>
      </c>
      <c r="F104" s="21">
        <f t="shared" si="1"/>
        <v>10.8</v>
      </c>
      <c r="G104" s="29" t="s">
        <v>177</v>
      </c>
      <c r="H104" s="29"/>
      <c r="I104" s="29"/>
    </row>
    <row r="105" spans="1:9" ht="54" customHeight="1" x14ac:dyDescent="0.2">
      <c r="A105" s="17" t="s">
        <v>155</v>
      </c>
      <c r="B105" s="18" t="s">
        <v>17</v>
      </c>
      <c r="C105" s="19"/>
      <c r="D105" s="20">
        <v>6</v>
      </c>
      <c r="E105" s="20">
        <v>2</v>
      </c>
      <c r="F105" s="21">
        <f t="shared" si="1"/>
        <v>12</v>
      </c>
      <c r="G105" s="29" t="s">
        <v>177</v>
      </c>
      <c r="H105" s="29"/>
      <c r="I105" s="32" t="s">
        <v>212</v>
      </c>
    </row>
    <row r="106" spans="1:9" ht="264.75" customHeight="1" x14ac:dyDescent="0.2">
      <c r="A106" s="17" t="s">
        <v>105</v>
      </c>
      <c r="B106" s="18" t="s">
        <v>13</v>
      </c>
      <c r="C106" s="22" t="s">
        <v>173</v>
      </c>
      <c r="D106" s="20">
        <v>5</v>
      </c>
      <c r="E106" s="20">
        <v>1</v>
      </c>
      <c r="F106" s="21">
        <f t="shared" si="1"/>
        <v>5</v>
      </c>
      <c r="G106" s="29" t="s">
        <v>106</v>
      </c>
      <c r="H106" s="29" t="s">
        <v>195</v>
      </c>
      <c r="I106" s="32" t="s">
        <v>196</v>
      </c>
    </row>
    <row r="107" spans="1:9" s="6" customFormat="1" ht="15.95" customHeight="1" x14ac:dyDescent="0.2">
      <c r="A107" s="59"/>
      <c r="B107" s="59"/>
      <c r="C107" s="59"/>
      <c r="D107" s="59"/>
      <c r="E107" s="59"/>
      <c r="F107" s="59"/>
      <c r="G107" s="59"/>
      <c r="H107" s="59"/>
      <c r="I107" s="59"/>
    </row>
    <row r="108" spans="1:9" ht="32.1" customHeight="1" x14ac:dyDescent="0.2">
      <c r="A108" s="44" t="s">
        <v>243</v>
      </c>
      <c r="B108" s="28"/>
      <c r="C108" s="28"/>
      <c r="D108" s="28"/>
      <c r="E108" s="28"/>
      <c r="F108" s="28"/>
      <c r="G108" s="28"/>
      <c r="H108" s="28"/>
      <c r="I108" s="28"/>
    </row>
    <row r="109" spans="1:9" ht="171" x14ac:dyDescent="0.2">
      <c r="A109" s="36" t="s">
        <v>116</v>
      </c>
      <c r="B109" s="18" t="s">
        <v>133</v>
      </c>
      <c r="C109" s="19"/>
      <c r="D109" s="20"/>
      <c r="E109" s="20"/>
      <c r="F109" s="21">
        <f t="shared" si="1"/>
        <v>0</v>
      </c>
      <c r="G109" s="23" t="s">
        <v>161</v>
      </c>
      <c r="H109" s="23" t="s">
        <v>44</v>
      </c>
      <c r="I109" s="23" t="s">
        <v>45</v>
      </c>
    </row>
    <row r="110" spans="1:9" s="6" customFormat="1" ht="15.95" customHeight="1" x14ac:dyDescent="0.2">
      <c r="A110" s="59"/>
      <c r="B110" s="59"/>
      <c r="C110" s="59"/>
      <c r="D110" s="59"/>
      <c r="E110" s="59"/>
      <c r="F110" s="59"/>
      <c r="G110" s="59"/>
      <c r="H110" s="59"/>
      <c r="I110" s="59"/>
    </row>
    <row r="111" spans="1:9" ht="243.75" customHeight="1" x14ac:dyDescent="0.2">
      <c r="A111" s="41" t="s">
        <v>206</v>
      </c>
      <c r="B111" s="45"/>
      <c r="C111" s="46"/>
      <c r="D111" s="15"/>
      <c r="E111" s="15"/>
      <c r="F111" s="15"/>
      <c r="G111" s="45" t="s">
        <v>46</v>
      </c>
      <c r="H111" s="45" t="s">
        <v>47</v>
      </c>
      <c r="I111" s="45" t="s">
        <v>48</v>
      </c>
    </row>
    <row r="112" spans="1:9" ht="114" x14ac:dyDescent="0.2">
      <c r="A112" s="17" t="s">
        <v>156</v>
      </c>
      <c r="B112" s="18" t="s">
        <v>13</v>
      </c>
      <c r="C112" s="22" t="s">
        <v>173</v>
      </c>
      <c r="D112" s="20">
        <v>4</v>
      </c>
      <c r="E112" s="20">
        <v>3</v>
      </c>
      <c r="F112" s="21">
        <f t="shared" si="1"/>
        <v>12</v>
      </c>
      <c r="G112" s="30" t="s">
        <v>49</v>
      </c>
      <c r="H112" s="30" t="s">
        <v>231</v>
      </c>
      <c r="I112" s="30" t="s">
        <v>50</v>
      </c>
    </row>
    <row r="113" spans="1:73" ht="147.75" customHeight="1" x14ac:dyDescent="0.2">
      <c r="A113" s="17" t="s">
        <v>157</v>
      </c>
      <c r="B113" s="18" t="s">
        <v>13</v>
      </c>
      <c r="C113" s="22" t="s">
        <v>173</v>
      </c>
      <c r="D113" s="20">
        <v>4</v>
      </c>
      <c r="E113" s="20">
        <v>2</v>
      </c>
      <c r="F113" s="21">
        <f t="shared" si="1"/>
        <v>8</v>
      </c>
      <c r="G113" s="30" t="s">
        <v>51</v>
      </c>
      <c r="H113" s="30" t="s">
        <v>52</v>
      </c>
      <c r="I113" s="30" t="s">
        <v>230</v>
      </c>
    </row>
    <row r="114" spans="1:73" ht="239.25" customHeight="1" x14ac:dyDescent="0.2">
      <c r="A114" s="36" t="s">
        <v>117</v>
      </c>
      <c r="B114" s="18" t="s">
        <v>13</v>
      </c>
      <c r="C114" s="22" t="s">
        <v>173</v>
      </c>
      <c r="D114" s="20">
        <v>12</v>
      </c>
      <c r="E114" s="20">
        <v>2</v>
      </c>
      <c r="F114" s="21">
        <f t="shared" si="1"/>
        <v>24</v>
      </c>
      <c r="G114" s="30" t="s">
        <v>53</v>
      </c>
      <c r="H114" s="30" t="s">
        <v>54</v>
      </c>
      <c r="I114" s="30" t="s">
        <v>232</v>
      </c>
    </row>
    <row r="115" spans="1:73" ht="18" customHeight="1" x14ac:dyDescent="0.2">
      <c r="A115" s="17" t="s">
        <v>158</v>
      </c>
      <c r="B115" s="35" t="s">
        <v>13</v>
      </c>
      <c r="C115" s="22" t="s">
        <v>173</v>
      </c>
      <c r="D115" s="20">
        <v>6</v>
      </c>
      <c r="E115" s="20">
        <v>1</v>
      </c>
      <c r="F115" s="21">
        <f t="shared" si="1"/>
        <v>6</v>
      </c>
      <c r="G115" s="30"/>
      <c r="H115" s="30"/>
      <c r="I115" s="30"/>
    </row>
    <row r="116" spans="1:73" ht="24.75" customHeight="1" x14ac:dyDescent="0.2">
      <c r="A116" s="17" t="s">
        <v>118</v>
      </c>
      <c r="B116" s="35" t="s">
        <v>13</v>
      </c>
      <c r="C116" s="22" t="s">
        <v>173</v>
      </c>
      <c r="D116" s="20">
        <v>20</v>
      </c>
      <c r="E116" s="20">
        <v>1</v>
      </c>
      <c r="F116" s="21">
        <f t="shared" si="1"/>
        <v>20</v>
      </c>
      <c r="G116" s="30"/>
      <c r="H116" s="30"/>
      <c r="I116" s="30"/>
    </row>
    <row r="117" spans="1:73" ht="28.5" customHeight="1" x14ac:dyDescent="0.2">
      <c r="A117" s="17" t="s">
        <v>119</v>
      </c>
      <c r="B117" s="35" t="s">
        <v>13</v>
      </c>
      <c r="C117" s="22" t="s">
        <v>173</v>
      </c>
      <c r="D117" s="20">
        <v>10</v>
      </c>
      <c r="E117" s="20">
        <v>1</v>
      </c>
      <c r="F117" s="21">
        <f t="shared" si="1"/>
        <v>10</v>
      </c>
      <c r="G117" s="30"/>
      <c r="H117" s="30"/>
      <c r="I117" s="30"/>
    </row>
    <row r="118" spans="1:73" ht="71.25" customHeight="1" x14ac:dyDescent="0.2">
      <c r="A118" s="17" t="s">
        <v>159</v>
      </c>
      <c r="B118" s="35" t="s">
        <v>13</v>
      </c>
      <c r="C118" s="22" t="s">
        <v>173</v>
      </c>
      <c r="D118" s="20">
        <v>6.6</v>
      </c>
      <c r="E118" s="20">
        <v>5</v>
      </c>
      <c r="F118" s="21">
        <f t="shared" si="1"/>
        <v>33</v>
      </c>
      <c r="G118" s="30" t="s">
        <v>55</v>
      </c>
      <c r="H118" s="30" t="s">
        <v>200</v>
      </c>
      <c r="I118" s="30" t="s">
        <v>199</v>
      </c>
    </row>
    <row r="119" spans="1:73" ht="88.5" customHeight="1" x14ac:dyDescent="0.2">
      <c r="A119" s="17" t="s">
        <v>127</v>
      </c>
      <c r="B119" s="35" t="s">
        <v>13</v>
      </c>
      <c r="C119" s="22" t="s">
        <v>173</v>
      </c>
      <c r="D119" s="20">
        <v>4</v>
      </c>
      <c r="E119" s="20">
        <v>1</v>
      </c>
      <c r="F119" s="21">
        <f t="shared" si="1"/>
        <v>4</v>
      </c>
      <c r="G119" s="23" t="s">
        <v>198</v>
      </c>
      <c r="H119" s="23" t="s">
        <v>201</v>
      </c>
      <c r="I119" s="23" t="s">
        <v>126</v>
      </c>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c r="BF119" s="6"/>
      <c r="BG119" s="6"/>
      <c r="BH119" s="6"/>
      <c r="BI119" s="6"/>
      <c r="BJ119" s="6"/>
      <c r="BK119" s="6"/>
      <c r="BL119" s="6"/>
      <c r="BM119" s="6"/>
      <c r="BN119" s="6"/>
      <c r="BO119" s="6"/>
      <c r="BP119" s="6"/>
      <c r="BQ119" s="6"/>
      <c r="BR119" s="6"/>
      <c r="BS119" s="6"/>
      <c r="BT119" s="6"/>
      <c r="BU119" s="6"/>
    </row>
    <row r="120" spans="1:73" ht="104.25" customHeight="1" x14ac:dyDescent="0.2">
      <c r="A120" s="17" t="s">
        <v>160</v>
      </c>
      <c r="B120" s="35" t="s">
        <v>36</v>
      </c>
      <c r="C120" s="19" t="s">
        <v>56</v>
      </c>
      <c r="D120" s="20">
        <v>8</v>
      </c>
      <c r="E120" s="20">
        <v>1</v>
      </c>
      <c r="F120" s="21">
        <f t="shared" si="1"/>
        <v>8</v>
      </c>
      <c r="G120" s="30" t="s">
        <v>57</v>
      </c>
      <c r="H120" s="30" t="s">
        <v>58</v>
      </c>
      <c r="I120" s="30" t="s">
        <v>197</v>
      </c>
    </row>
    <row r="121" spans="1:73" s="6" customFormat="1" ht="15.95" customHeight="1" x14ac:dyDescent="0.2">
      <c r="A121" s="59"/>
      <c r="B121" s="59"/>
      <c r="C121" s="59"/>
      <c r="D121" s="59"/>
      <c r="E121" s="59"/>
      <c r="F121" s="59"/>
      <c r="G121" s="59"/>
      <c r="H121" s="59"/>
      <c r="I121" s="59"/>
    </row>
    <row r="122" spans="1:73" ht="53.1" customHeight="1" x14ac:dyDescent="0.2">
      <c r="A122" s="41" t="s">
        <v>204</v>
      </c>
      <c r="B122" s="14"/>
      <c r="C122" s="15"/>
      <c r="D122" s="15"/>
      <c r="E122" s="15"/>
      <c r="F122" s="15"/>
      <c r="G122" s="14"/>
      <c r="H122" s="14"/>
      <c r="I122" s="14"/>
    </row>
    <row r="123" spans="1:73" ht="114" customHeight="1" x14ac:dyDescent="0.2">
      <c r="A123" s="40" t="s">
        <v>165</v>
      </c>
      <c r="B123" s="35"/>
      <c r="C123" s="38"/>
      <c r="D123" s="20"/>
      <c r="E123" s="20"/>
      <c r="F123" s="21"/>
      <c r="G123" s="26"/>
      <c r="H123" s="26"/>
      <c r="I123" s="31" t="s">
        <v>174</v>
      </c>
    </row>
    <row r="124" spans="1:73" ht="83.25" customHeight="1" x14ac:dyDescent="0.2">
      <c r="A124" s="40" t="s">
        <v>166</v>
      </c>
      <c r="B124" s="35"/>
      <c r="C124" s="38"/>
      <c r="D124" s="20"/>
      <c r="E124" s="20"/>
      <c r="F124" s="21"/>
      <c r="G124" s="26"/>
      <c r="H124" s="26"/>
      <c r="I124" s="31" t="s">
        <v>175</v>
      </c>
    </row>
    <row r="125" spans="1:73" ht="84" customHeight="1" x14ac:dyDescent="0.2">
      <c r="A125" s="40" t="s">
        <v>167</v>
      </c>
      <c r="B125" s="35"/>
      <c r="C125" s="38"/>
      <c r="D125" s="20"/>
      <c r="E125" s="20"/>
      <c r="F125" s="21"/>
      <c r="G125" s="26"/>
      <c r="H125" s="26"/>
      <c r="I125" s="31" t="s">
        <v>172</v>
      </c>
    </row>
    <row r="127" spans="1:73" ht="29.1" customHeight="1" x14ac:dyDescent="0.2">
      <c r="B127" s="62" t="s">
        <v>169</v>
      </c>
      <c r="C127" s="63"/>
      <c r="D127" s="63"/>
      <c r="E127" s="63"/>
      <c r="F127" s="50">
        <f>SUM(F11:F125)</f>
        <v>1271.0999999999999</v>
      </c>
    </row>
    <row r="128" spans="1:73" ht="27.95" customHeight="1" x14ac:dyDescent="0.2">
      <c r="B128" s="66" t="s">
        <v>162</v>
      </c>
      <c r="C128" s="67"/>
      <c r="D128" s="68">
        <v>0.25</v>
      </c>
      <c r="E128" s="68"/>
      <c r="F128" s="51">
        <f>F127*D128</f>
        <v>317.77499999999998</v>
      </c>
    </row>
    <row r="129" spans="2:6" ht="27.95" customHeight="1" x14ac:dyDescent="0.2">
      <c r="B129" s="66" t="s">
        <v>163</v>
      </c>
      <c r="C129" s="67"/>
      <c r="D129" s="68">
        <v>0.1</v>
      </c>
      <c r="E129" s="68"/>
      <c r="F129" s="51">
        <f>F127*D129</f>
        <v>127.11</v>
      </c>
    </row>
    <row r="130" spans="2:6" ht="27.95" customHeight="1" x14ac:dyDescent="0.2">
      <c r="B130" s="66" t="s">
        <v>164</v>
      </c>
      <c r="C130" s="67"/>
      <c r="D130" s="68">
        <v>0.25</v>
      </c>
      <c r="E130" s="68"/>
      <c r="F130" s="51">
        <f>F127*D130</f>
        <v>317.77499999999998</v>
      </c>
    </row>
    <row r="131" spans="2:6" ht="36.950000000000003" customHeight="1" x14ac:dyDescent="0.2">
      <c r="B131" s="64" t="s">
        <v>168</v>
      </c>
      <c r="C131" s="65"/>
      <c r="D131" s="65"/>
      <c r="E131" s="65"/>
      <c r="F131" s="52">
        <f>SUM(F127:F130)</f>
        <v>2033.7599999999998</v>
      </c>
    </row>
  </sheetData>
  <mergeCells count="41">
    <mergeCell ref="A72:I72"/>
    <mergeCell ref="D9:F9"/>
    <mergeCell ref="A6:I6"/>
    <mergeCell ref="B127:E127"/>
    <mergeCell ref="B131:E131"/>
    <mergeCell ref="B128:C128"/>
    <mergeCell ref="B129:C129"/>
    <mergeCell ref="B130:C130"/>
    <mergeCell ref="D128:E128"/>
    <mergeCell ref="D129:E129"/>
    <mergeCell ref="D130:E130"/>
    <mergeCell ref="G27:I27"/>
    <mergeCell ref="G43:I43"/>
    <mergeCell ref="G50:I50"/>
    <mergeCell ref="G68:I68"/>
    <mergeCell ref="A49:I49"/>
    <mergeCell ref="A58:I58"/>
    <mergeCell ref="A110:I110"/>
    <mergeCell ref="A121:I121"/>
    <mergeCell ref="A8:I8"/>
    <mergeCell ref="A93:I93"/>
    <mergeCell ref="A107:I107"/>
    <mergeCell ref="A67:I67"/>
    <mergeCell ref="A77:I77"/>
    <mergeCell ref="A85:I85"/>
    <mergeCell ref="A102:I102"/>
    <mergeCell ref="A20:I20"/>
    <mergeCell ref="A10:I10"/>
    <mergeCell ref="A26:I26"/>
    <mergeCell ref="A35:I35"/>
    <mergeCell ref="A42:I42"/>
    <mergeCell ref="G78:I78"/>
    <mergeCell ref="G21:I21"/>
    <mergeCell ref="A1:C5"/>
    <mergeCell ref="D1:E5"/>
    <mergeCell ref="G9:I9"/>
    <mergeCell ref="H1:I1"/>
    <mergeCell ref="H2:I2"/>
    <mergeCell ref="H3:I3"/>
    <mergeCell ref="H4:I4"/>
    <mergeCell ref="H5:I5"/>
  </mergeCells>
  <printOptions horizontalCentered="1" verticalCentered="1"/>
  <pageMargins left="0" right="0" top="0.74803149606299213" bottom="0.74803149606299213" header="0.31496062992125984" footer="0.31496062992125984"/>
  <pageSetup paperSize="9" scale="88" fitToHeight="0" orientation="landscape" horizontalDpi="4294967293" r:id="rId1"/>
  <headerFooter>
    <oddHeader>&amp;C&amp;"Arial,Bold"HBN 03-02 FACILITIES FOR CAMHS
SCHEDULE OF ACCOMMODATION TOOL&amp;"-,Regular"
&amp;R&amp;"Arial,Regular"&amp;P</oddHeader>
    <oddFooter>&amp;RDepartment of Health April 2017</oddFooter>
  </headerFooter>
  <rowBreaks count="12" manualBreakCount="12">
    <brk id="5" max="8" man="1"/>
    <brk id="35" max="8" man="1"/>
    <brk id="42" max="8" man="1"/>
    <brk id="49" max="8" man="1"/>
    <brk id="58" max="8" man="1"/>
    <brk id="67" max="8" man="1"/>
    <brk id="72" max="8" man="1"/>
    <brk id="85" max="8" man="1"/>
    <brk id="93" max="8" man="1"/>
    <brk id="102" max="8" man="1"/>
    <brk id="107" max="8" man="1"/>
    <brk id="12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CAMHS SoA</vt:lpstr>
      <vt:lpstr>'CAMHS SoA'!Print_Area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Gill</dc:creator>
  <cp:lastModifiedBy>Sue Holding</cp:lastModifiedBy>
  <cp:lastPrinted>2017-04-03T13:34:54Z</cp:lastPrinted>
  <dcterms:created xsi:type="dcterms:W3CDTF">2016-11-29T13:35:47Z</dcterms:created>
  <dcterms:modified xsi:type="dcterms:W3CDTF">2017-06-13T12:16:44Z</dcterms:modified>
</cp:coreProperties>
</file>