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irnhsft.local\monitor\Redirected\amrana.yasmin\Documents\OVCR\"/>
    </mc:Choice>
  </mc:AlternateContent>
  <xr:revisionPtr revIDLastSave="0" documentId="8_{6870CB98-D9D6-4AE1-8AEC-3D92F3801863}" xr6:coauthVersionLast="45" xr6:coauthVersionMax="45" xr10:uidLastSave="{00000000-0000-0000-0000-000000000000}"/>
  <bookViews>
    <workbookView xWindow="-120" yWindow="-120" windowWidth="29040" windowHeight="15840" tabRatio="802" firstSheet="2" activeTab="4" xr2:uid="{00000000-000D-0000-FFFF-FFFF00000000}"/>
  </bookViews>
  <sheets>
    <sheet name="Introduction" sheetId="10" r:id="rId1"/>
    <sheet name="Contents" sheetId="19" r:id="rId2"/>
    <sheet name="Instructions" sheetId="7" r:id="rId3"/>
    <sheet name="Glossary" sheetId="17" r:id="rId4"/>
    <sheet name="Which Trust are you" sheetId="18" r:id="rId5"/>
    <sheet name="DC" sheetId="12" r:id="rId6"/>
    <sheet name="EL" sheetId="13" r:id="rId7"/>
    <sheet name="NEL" sheetId="14" r:id="rId8"/>
    <sheet name="Outpatients" sheetId="3" r:id="rId9"/>
    <sheet name="Outpatients - National" sheetId="16" r:id="rId10"/>
    <sheet name="Outpatient Procedures" sheetId="4" r:id="rId11"/>
    <sheet name="Critical Care" sheetId="15" r:id="rId12"/>
    <sheet name="Imaging &amp; RDAs" sheetId="9" r:id="rId13"/>
    <sheet name="Maternity" sheetId="6" r:id="rId14"/>
    <sheet name="Annex A Methdology" sheetId="8" r:id="rId15"/>
    <sheet name="MFF values" sheetId="11" r:id="rId16"/>
  </sheets>
  <definedNames>
    <definedName name="_AMO_UniqueIdentifier" hidden="1">"'b3d6918f-57b5-4b7d-9c28-90959c878750'"</definedName>
    <definedName name="_xlnm._FilterDatabase" localSheetId="15" hidden="1">'MFF values'!$B$6:$D$232</definedName>
    <definedName name="_xlnm.Print_Area" localSheetId="14">'Annex A Methdology'!$B$1:$O$43</definedName>
    <definedName name="_xlnm.Print_Area" localSheetId="12">'Imaging &amp; RDAs'!$A$1:$E$16</definedName>
    <definedName name="_xlnm.Print_Area" localSheetId="2">Instructions!$B$2:$D$67</definedName>
    <definedName name="_xlnm.Print_Area" localSheetId="13">Maternity!$A$1:$G$11</definedName>
    <definedName name="_xlnm.Print_Area" localSheetId="15">'MFF values'!$C$1:$D$237</definedName>
    <definedName name="_xlnm.Print_Area" localSheetId="10">'Outpatient Procedures'!#REF!</definedName>
    <definedName name="_xlnm.Print_Area" localSheetId="8">Outpatients!$C$1:$K$64</definedName>
    <definedName name="_xlnm.Print_Area" localSheetId="9">'Outpatients - National'!#REF!</definedName>
    <definedName name="_xlnm.Print_Titles" localSheetId="2">Instructions!$15:$15</definedName>
    <definedName name="_xlnm.Print_Titles" localSheetId="15">'MFF values'!$1:$4</definedName>
    <definedName name="_xlnm.Print_Titles" localSheetId="10">'Outpatient Procedures'!$3:$3</definedName>
    <definedName name="_xlnm.Print_Titles" localSheetId="8">Outpatients!$7:$7</definedName>
    <definedName name="_xlnm.Print_Titles" localSheetId="9">'Outpatients - National'!$5:$5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18" l="1"/>
  <c r="S7" i="16" s="1"/>
  <c r="O7" i="16" l="1"/>
  <c r="Q7" i="16" l="1"/>
  <c r="K7" i="16"/>
  <c r="S17" i="15"/>
  <c r="S4" i="15"/>
  <c r="N4" i="15"/>
  <c r="K4" i="9"/>
  <c r="K4" i="6"/>
  <c r="F7" i="16"/>
  <c r="S49" i="16" l="1"/>
  <c r="O49" i="16"/>
  <c r="N73"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 i="3"/>
  <c r="N11" i="3"/>
  <c r="N12" i="3"/>
  <c r="N13" i="3"/>
  <c r="N14" i="3"/>
  <c r="N15" i="3"/>
  <c r="N16" i="3"/>
  <c r="N17" i="3"/>
  <c r="N18" i="3"/>
  <c r="N19" i="3"/>
  <c r="N20" i="3"/>
  <c r="N21" i="3"/>
  <c r="N22" i="3"/>
  <c r="N9" i="3"/>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J5" i="12" l="1"/>
  <c r="A1" i="6" l="1"/>
  <c r="A1" i="9"/>
  <c r="A1" i="15"/>
  <c r="A1" i="4"/>
  <c r="A1" i="13" l="1"/>
  <c r="Q12" i="15" l="1"/>
  <c r="M13" i="15"/>
  <c r="C72" i="3" l="1"/>
  <c r="C96" i="3"/>
  <c r="C22" i="3"/>
  <c r="C65" i="3"/>
  <c r="C94" i="3"/>
  <c r="C66" i="3"/>
  <c r="C52" i="3"/>
  <c r="C41" i="3"/>
  <c r="C87" i="3"/>
  <c r="C51" i="3"/>
  <c r="C50" i="3"/>
  <c r="C23" i="3"/>
  <c r="C47" i="3"/>
  <c r="C99" i="3"/>
  <c r="C103" i="3"/>
  <c r="C95" i="3"/>
  <c r="C91" i="3"/>
  <c r="C81" i="3"/>
  <c r="C88" i="3"/>
  <c r="C90" i="3"/>
  <c r="C98" i="3"/>
  <c r="C63" i="3"/>
  <c r="C78" i="3"/>
  <c r="C35" i="3"/>
  <c r="C100" i="3"/>
  <c r="C58" i="3"/>
  <c r="C59" i="3"/>
  <c r="C83" i="3"/>
  <c r="C64" i="3"/>
  <c r="C67" i="3"/>
  <c r="C62" i="3"/>
  <c r="C105" i="3"/>
  <c r="C68" i="3"/>
  <c r="C104" i="3"/>
  <c r="C93" i="3"/>
  <c r="C92" i="3"/>
  <c r="C89" i="3"/>
  <c r="C86" i="3"/>
  <c r="C84" i="3"/>
  <c r="C80" i="3"/>
  <c r="C79" i="3"/>
  <c r="C77" i="3"/>
  <c r="C76" i="3"/>
  <c r="C75" i="3"/>
  <c r="C74" i="3"/>
  <c r="C73" i="3"/>
  <c r="C71" i="3"/>
  <c r="C70" i="3"/>
  <c r="C61" i="3"/>
  <c r="C60" i="3"/>
  <c r="C57" i="3"/>
  <c r="C56" i="3"/>
  <c r="C55" i="3"/>
  <c r="C54" i="3"/>
  <c r="C53" i="3"/>
  <c r="C49" i="3"/>
  <c r="C48" i="3"/>
  <c r="C46" i="3"/>
  <c r="C45" i="3"/>
  <c r="C44" i="3"/>
  <c r="C43" i="3"/>
  <c r="C42" i="3"/>
  <c r="C40" i="3"/>
  <c r="C39" i="3"/>
  <c r="C38" i="3"/>
  <c r="C37" i="3"/>
  <c r="C36" i="3"/>
  <c r="C85" i="3"/>
  <c r="C97" i="3"/>
  <c r="C32" i="3"/>
  <c r="C82" i="3"/>
  <c r="C26" i="3"/>
  <c r="C34" i="3"/>
  <c r="C33" i="3"/>
  <c r="C31" i="3"/>
  <c r="C30" i="3"/>
  <c r="C69" i="3"/>
  <c r="C29" i="3"/>
  <c r="C28" i="3"/>
  <c r="C27" i="3"/>
  <c r="C25" i="3"/>
  <c r="C24" i="3"/>
  <c r="C21" i="3"/>
  <c r="C20" i="3"/>
  <c r="C19" i="3"/>
  <c r="C18" i="3"/>
  <c r="C17" i="3"/>
  <c r="C16" i="3"/>
  <c r="C15" i="3"/>
  <c r="C14" i="3"/>
  <c r="C13" i="3"/>
  <c r="C12" i="3"/>
  <c r="C11" i="3"/>
  <c r="C10" i="3"/>
  <c r="C9" i="3"/>
  <c r="Q61" i="16" l="1"/>
  <c r="S61" i="16" s="1"/>
  <c r="O61" i="16"/>
  <c r="K61" i="16"/>
  <c r="Q60" i="16"/>
  <c r="S60" i="16" s="1"/>
  <c r="O60" i="16"/>
  <c r="K60" i="16"/>
  <c r="Q59" i="16"/>
  <c r="S59" i="16" s="1"/>
  <c r="O59" i="16"/>
  <c r="K59" i="16"/>
  <c r="Q58" i="16"/>
  <c r="S58" i="16" s="1"/>
  <c r="O58" i="16"/>
  <c r="K58" i="16"/>
  <c r="Q57" i="16"/>
  <c r="S57" i="16" s="1"/>
  <c r="O57" i="16"/>
  <c r="K57" i="16"/>
  <c r="Q56" i="16"/>
  <c r="S56" i="16" s="1"/>
  <c r="O56" i="16"/>
  <c r="K56" i="16"/>
  <c r="Q55" i="16"/>
  <c r="S55" i="16" s="1"/>
  <c r="O55" i="16"/>
  <c r="K55" i="16"/>
  <c r="Q54" i="16"/>
  <c r="S54" i="16" s="1"/>
  <c r="O54" i="16"/>
  <c r="K54" i="16"/>
  <c r="Q53" i="16"/>
  <c r="S53" i="16" s="1"/>
  <c r="O53" i="16"/>
  <c r="K53" i="16"/>
  <c r="Q52" i="16"/>
  <c r="S52" i="16" s="1"/>
  <c r="O52" i="16"/>
  <c r="K52" i="16"/>
  <c r="Q51" i="16"/>
  <c r="S51" i="16" s="1"/>
  <c r="O51" i="16"/>
  <c r="K51" i="16"/>
  <c r="Q50" i="16"/>
  <c r="S50" i="16" s="1"/>
  <c r="O50" i="16"/>
  <c r="K50" i="16"/>
  <c r="K49" i="16"/>
  <c r="Q48" i="16"/>
  <c r="S48" i="16" s="1"/>
  <c r="O48" i="16"/>
  <c r="K48" i="16"/>
  <c r="Q47" i="16"/>
  <c r="S47" i="16" s="1"/>
  <c r="O47" i="16"/>
  <c r="K47" i="16"/>
  <c r="Q46" i="16"/>
  <c r="S46" i="16" s="1"/>
  <c r="O46" i="16"/>
  <c r="K46" i="16"/>
  <c r="Q45" i="16"/>
  <c r="S45" i="16" s="1"/>
  <c r="O45" i="16"/>
  <c r="K45" i="16"/>
  <c r="Q44" i="16"/>
  <c r="S44" i="16" s="1"/>
  <c r="O44" i="16"/>
  <c r="K44" i="16"/>
  <c r="Q43" i="16"/>
  <c r="S43" i="16" s="1"/>
  <c r="O43" i="16"/>
  <c r="K43" i="16"/>
  <c r="Q42" i="16"/>
  <c r="S42" i="16" s="1"/>
  <c r="O42" i="16"/>
  <c r="K42" i="16"/>
  <c r="Q41" i="16"/>
  <c r="S41" i="16" s="1"/>
  <c r="O41" i="16"/>
  <c r="K41" i="16"/>
  <c r="Q40" i="16"/>
  <c r="S40" i="16" s="1"/>
  <c r="O40" i="16"/>
  <c r="K40" i="16"/>
  <c r="Q39" i="16"/>
  <c r="S39" i="16" s="1"/>
  <c r="O39" i="16"/>
  <c r="K39" i="16"/>
  <c r="Q38" i="16"/>
  <c r="S38" i="16" s="1"/>
  <c r="O38" i="16"/>
  <c r="K38" i="16"/>
  <c r="Q37" i="16"/>
  <c r="S37" i="16" s="1"/>
  <c r="O37" i="16"/>
  <c r="K37" i="16"/>
  <c r="Q36" i="16"/>
  <c r="S36" i="16" s="1"/>
  <c r="O36" i="16"/>
  <c r="K36" i="16"/>
  <c r="Q35" i="16"/>
  <c r="S35" i="16" s="1"/>
  <c r="O35" i="16"/>
  <c r="K35" i="16"/>
  <c r="Q34" i="16"/>
  <c r="S34" i="16" s="1"/>
  <c r="O34" i="16"/>
  <c r="K34" i="16"/>
  <c r="Q33" i="16"/>
  <c r="S33" i="16" s="1"/>
  <c r="O33" i="16"/>
  <c r="K33" i="16"/>
  <c r="Q32" i="16"/>
  <c r="S32" i="16" s="1"/>
  <c r="O32" i="16"/>
  <c r="K32" i="16"/>
  <c r="Q31" i="16"/>
  <c r="S31" i="16" s="1"/>
  <c r="O31" i="16"/>
  <c r="K31" i="16"/>
  <c r="Q30" i="16"/>
  <c r="S30" i="16" s="1"/>
  <c r="O30" i="16"/>
  <c r="K30" i="16"/>
  <c r="Q29" i="16"/>
  <c r="S29" i="16" s="1"/>
  <c r="O29" i="16"/>
  <c r="K29" i="16"/>
  <c r="Q28" i="16"/>
  <c r="S28" i="16" s="1"/>
  <c r="O28" i="16"/>
  <c r="K28" i="16"/>
  <c r="Q27" i="16"/>
  <c r="S27" i="16" s="1"/>
  <c r="O27" i="16"/>
  <c r="K27" i="16"/>
  <c r="Q26" i="16"/>
  <c r="S26" i="16" s="1"/>
  <c r="O26" i="16"/>
  <c r="K26" i="16"/>
  <c r="Q25" i="16"/>
  <c r="S25" i="16" s="1"/>
  <c r="O25" i="16"/>
  <c r="K25" i="16"/>
  <c r="Q24" i="16"/>
  <c r="S24" i="16" s="1"/>
  <c r="O24" i="16"/>
  <c r="K24" i="16"/>
  <c r="Q23" i="16"/>
  <c r="S23" i="16" s="1"/>
  <c r="O23" i="16"/>
  <c r="K23" i="16"/>
  <c r="Q22" i="16"/>
  <c r="S22" i="16" s="1"/>
  <c r="O22" i="16"/>
  <c r="K22" i="16"/>
  <c r="Q21" i="16"/>
  <c r="S21" i="16" s="1"/>
  <c r="O21" i="16"/>
  <c r="K21" i="16"/>
  <c r="Q20" i="16"/>
  <c r="S20" i="16" s="1"/>
  <c r="O20" i="16"/>
  <c r="K20" i="16"/>
  <c r="Q19" i="16"/>
  <c r="S19" i="16" s="1"/>
  <c r="O19" i="16"/>
  <c r="K19" i="16"/>
  <c r="Q18" i="16"/>
  <c r="S18" i="16" s="1"/>
  <c r="O18" i="16"/>
  <c r="K18" i="16"/>
  <c r="Q17" i="16"/>
  <c r="S17" i="16" s="1"/>
  <c r="O17" i="16"/>
  <c r="K17" i="16"/>
  <c r="Q16" i="16"/>
  <c r="S16" i="16" s="1"/>
  <c r="O16" i="16"/>
  <c r="K16" i="16"/>
  <c r="Q15" i="16"/>
  <c r="S15" i="16" s="1"/>
  <c r="O15" i="16"/>
  <c r="K15" i="16"/>
  <c r="Q14" i="16"/>
  <c r="S14" i="16" s="1"/>
  <c r="O14" i="16"/>
  <c r="K14" i="16"/>
  <c r="Q13" i="16"/>
  <c r="S13" i="16" s="1"/>
  <c r="O13" i="16"/>
  <c r="K13" i="16"/>
  <c r="Q12" i="16"/>
  <c r="S12" i="16" s="1"/>
  <c r="O12" i="16"/>
  <c r="K12" i="16"/>
  <c r="Q11" i="16"/>
  <c r="S11" i="16" s="1"/>
  <c r="O11" i="16"/>
  <c r="K11" i="16"/>
  <c r="Q10" i="16"/>
  <c r="S10" i="16" s="1"/>
  <c r="O10" i="16"/>
  <c r="K10" i="16"/>
  <c r="Q9" i="16"/>
  <c r="S9" i="16" s="1"/>
  <c r="O9" i="16"/>
  <c r="K9" i="16"/>
  <c r="Q8" i="16"/>
  <c r="S8" i="16" s="1"/>
  <c r="O8" i="16"/>
  <c r="K8" i="16"/>
  <c r="P73" i="3" l="1"/>
  <c r="P54" i="3"/>
  <c r="P42" i="3"/>
  <c r="P32" i="3"/>
  <c r="P29" i="3"/>
  <c r="P18" i="3"/>
  <c r="P10" i="3"/>
  <c r="P50" i="3"/>
  <c r="P81" i="3"/>
  <c r="P58" i="3"/>
  <c r="P104" i="3"/>
  <c r="P71" i="3"/>
  <c r="P53" i="3"/>
  <c r="P45" i="3"/>
  <c r="P36" i="3"/>
  <c r="P31" i="3"/>
  <c r="P28" i="3"/>
  <c r="P17" i="3"/>
  <c r="P13" i="3"/>
  <c r="P72" i="3"/>
  <c r="P101" i="3"/>
  <c r="P23" i="3"/>
  <c r="P103" i="3"/>
  <c r="P88" i="3"/>
  <c r="P78" i="3"/>
  <c r="P59" i="3"/>
  <c r="P62" i="3"/>
  <c r="P93" i="3"/>
  <c r="P9" i="3"/>
  <c r="P75" i="3"/>
  <c r="P70" i="3"/>
  <c r="P56" i="3"/>
  <c r="P49" i="3"/>
  <c r="P44" i="3"/>
  <c r="P39" i="3"/>
  <c r="P85" i="3"/>
  <c r="P26" i="3"/>
  <c r="P30" i="3"/>
  <c r="P27" i="3"/>
  <c r="P20" i="3"/>
  <c r="P16" i="3"/>
  <c r="P12" i="3"/>
  <c r="P96" i="3"/>
  <c r="P94" i="3"/>
  <c r="P87" i="3"/>
  <c r="P47" i="3"/>
  <c r="P95" i="3"/>
  <c r="P90" i="3"/>
  <c r="P35" i="3"/>
  <c r="P83" i="3"/>
  <c r="P105" i="3"/>
  <c r="P92" i="3"/>
  <c r="P80" i="3"/>
  <c r="P79" i="3"/>
  <c r="P74" i="3"/>
  <c r="P61" i="3"/>
  <c r="P55" i="3"/>
  <c r="P48" i="3"/>
  <c r="P43" i="3"/>
  <c r="P38" i="3"/>
  <c r="P97" i="3"/>
  <c r="P34" i="3"/>
  <c r="P69" i="3"/>
  <c r="P25" i="3"/>
  <c r="P19" i="3"/>
  <c r="P15" i="3"/>
  <c r="P11" i="3"/>
  <c r="P22" i="3"/>
  <c r="P66" i="3"/>
  <c r="P51" i="3"/>
  <c r="P102" i="3"/>
  <c r="P91" i="3"/>
  <c r="P98" i="3"/>
  <c r="P100" i="3"/>
  <c r="P64" i="3"/>
  <c r="P68" i="3"/>
  <c r="P89" i="3"/>
  <c r="P77" i="3"/>
  <c r="P60" i="3"/>
  <c r="P46" i="3"/>
  <c r="P37" i="3"/>
  <c r="P33" i="3"/>
  <c r="P24" i="3"/>
  <c r="P14" i="3"/>
  <c r="P65" i="3"/>
  <c r="P52" i="3"/>
  <c r="P99" i="3"/>
  <c r="P63" i="3"/>
  <c r="P67" i="3"/>
  <c r="P86" i="3"/>
  <c r="P76" i="3"/>
  <c r="P57" i="3"/>
  <c r="P40" i="3"/>
  <c r="P82" i="3"/>
  <c r="P21" i="3"/>
  <c r="P41" i="3"/>
  <c r="P84" i="3"/>
  <c r="K4" i="14" l="1"/>
  <c r="K8" i="14"/>
  <c r="K12" i="14"/>
  <c r="K16" i="14"/>
  <c r="K20" i="14"/>
  <c r="K24" i="14"/>
  <c r="K28" i="14"/>
  <c r="K32" i="14"/>
  <c r="K36" i="14"/>
  <c r="K40" i="14"/>
  <c r="K44" i="14"/>
  <c r="K48" i="14"/>
  <c r="K52" i="14"/>
  <c r="K56" i="14"/>
  <c r="K60" i="14"/>
  <c r="K64" i="14"/>
  <c r="K68" i="14"/>
  <c r="K72" i="14"/>
  <c r="K76" i="14"/>
  <c r="K80" i="14"/>
  <c r="K84" i="14"/>
  <c r="K88" i="14"/>
  <c r="K92" i="14"/>
  <c r="K96" i="14"/>
  <c r="K100" i="14"/>
  <c r="K104" i="14"/>
  <c r="K108" i="14"/>
  <c r="K112" i="14"/>
  <c r="K116" i="14"/>
  <c r="K5" i="14"/>
  <c r="K9" i="14"/>
  <c r="K13" i="14"/>
  <c r="K17" i="14"/>
  <c r="K21" i="14"/>
  <c r="K25" i="14"/>
  <c r="K29" i="14"/>
  <c r="K33" i="14"/>
  <c r="K37" i="14"/>
  <c r="K41" i="14"/>
  <c r="K45" i="14"/>
  <c r="K49" i="14"/>
  <c r="K53" i="14"/>
  <c r="K57" i="14"/>
  <c r="K65" i="14"/>
  <c r="K61" i="14"/>
  <c r="K69" i="14"/>
  <c r="K73" i="14"/>
  <c r="K77" i="14"/>
  <c r="K81" i="14"/>
  <c r="K85" i="14"/>
  <c r="K89" i="14"/>
  <c r="K93" i="14"/>
  <c r="K97" i="14"/>
  <c r="K101" i="14"/>
  <c r="K105" i="14"/>
  <c r="K109" i="14"/>
  <c r="K113" i="14"/>
  <c r="K117" i="14"/>
  <c r="K6" i="14"/>
  <c r="K10" i="14"/>
  <c r="K14" i="14"/>
  <c r="K18" i="14"/>
  <c r="K22" i="14"/>
  <c r="K26" i="14"/>
  <c r="K30" i="14"/>
  <c r="K34" i="14"/>
  <c r="K38" i="14"/>
  <c r="K42" i="14"/>
  <c r="K46" i="14"/>
  <c r="K50" i="14"/>
  <c r="K54" i="14"/>
  <c r="K58" i="14"/>
  <c r="K62" i="14"/>
  <c r="K66" i="14"/>
  <c r="K70" i="14"/>
  <c r="K74" i="14"/>
  <c r="K78" i="14"/>
  <c r="K82" i="14"/>
  <c r="K86" i="14"/>
  <c r="K90" i="14"/>
  <c r="K94" i="14"/>
  <c r="K98" i="14"/>
  <c r="K102" i="14"/>
  <c r="K106" i="14"/>
  <c r="K7" i="14"/>
  <c r="K11" i="14"/>
  <c r="K15" i="14"/>
  <c r="K19" i="14"/>
  <c r="K23" i="14"/>
  <c r="K27" i="14"/>
  <c r="K31" i="14"/>
  <c r="K35" i="14"/>
  <c r="K39" i="14"/>
  <c r="K43" i="14"/>
  <c r="K47" i="14"/>
  <c r="K51" i="14"/>
  <c r="K55" i="14"/>
  <c r="K59" i="14"/>
  <c r="K63" i="14"/>
  <c r="K67" i="14"/>
  <c r="K71" i="14"/>
  <c r="K75" i="14"/>
  <c r="K79" i="14"/>
  <c r="K83" i="14"/>
  <c r="K87" i="14"/>
  <c r="K91" i="14"/>
  <c r="K95" i="14"/>
  <c r="K99" i="14"/>
  <c r="K103" i="14"/>
  <c r="K107" i="14"/>
  <c r="K111" i="14"/>
  <c r="K115" i="14"/>
  <c r="K110" i="14"/>
  <c r="K114" i="14"/>
  <c r="K118" i="14"/>
  <c r="K119" i="14"/>
  <c r="J32" i="4"/>
  <c r="J14" i="12"/>
  <c r="J30" i="12"/>
  <c r="J48" i="12"/>
  <c r="J16" i="12"/>
  <c r="J32" i="12"/>
  <c r="J46" i="12"/>
  <c r="K16" i="9"/>
  <c r="K6" i="9"/>
  <c r="L13" i="15"/>
  <c r="L8" i="15"/>
  <c r="I16" i="9"/>
  <c r="I6" i="9"/>
  <c r="M12" i="15"/>
  <c r="M6" i="15"/>
  <c r="J123" i="4"/>
  <c r="J115" i="4"/>
  <c r="J107" i="4"/>
  <c r="J99" i="4"/>
  <c r="J91" i="4"/>
  <c r="J83" i="4"/>
  <c r="J75" i="4"/>
  <c r="J67" i="4"/>
  <c r="J59" i="4"/>
  <c r="J51" i="4"/>
  <c r="J43" i="4"/>
  <c r="J35" i="4"/>
  <c r="J27" i="4"/>
  <c r="J19" i="4"/>
  <c r="J11" i="4"/>
  <c r="K15" i="9"/>
  <c r="K5" i="9"/>
  <c r="L12" i="15"/>
  <c r="L6" i="15"/>
  <c r="I11" i="9"/>
  <c r="M17" i="15"/>
  <c r="Q10" i="15"/>
  <c r="Q5" i="15"/>
  <c r="J118" i="4"/>
  <c r="J110" i="4"/>
  <c r="J102" i="4"/>
  <c r="J94" i="4"/>
  <c r="J86" i="4"/>
  <c r="J78" i="4"/>
  <c r="J70" i="4"/>
  <c r="J62" i="4"/>
  <c r="J54" i="4"/>
  <c r="J46" i="4"/>
  <c r="J38" i="4"/>
  <c r="J28" i="4"/>
  <c r="J20" i="4"/>
  <c r="J12" i="4"/>
  <c r="J4" i="4"/>
  <c r="L32" i="4"/>
  <c r="J18" i="12"/>
  <c r="J33" i="12"/>
  <c r="J52" i="12"/>
  <c r="J20" i="12"/>
  <c r="J35" i="12"/>
  <c r="J50" i="12"/>
  <c r="K12" i="9"/>
  <c r="R12" i="15"/>
  <c r="R6" i="15"/>
  <c r="I12" i="9"/>
  <c r="I4" i="9"/>
  <c r="Q6" i="15"/>
  <c r="J121" i="4"/>
  <c r="J113" i="4"/>
  <c r="J105" i="4"/>
  <c r="J97" i="4"/>
  <c r="J89" i="4"/>
  <c r="J81" i="4"/>
  <c r="J73" i="4"/>
  <c r="J65" i="4"/>
  <c r="J57" i="4"/>
  <c r="J49" i="4"/>
  <c r="J41" i="4"/>
  <c r="J33" i="4"/>
  <c r="J25" i="4"/>
  <c r="J17" i="4"/>
  <c r="J9" i="4"/>
  <c r="K11" i="9"/>
  <c r="R17" i="15"/>
  <c r="R10" i="15"/>
  <c r="R5" i="15"/>
  <c r="I9" i="9"/>
  <c r="M8" i="15"/>
  <c r="J124" i="4"/>
  <c r="J116" i="4"/>
  <c r="J108" i="4"/>
  <c r="J100" i="4"/>
  <c r="J92" i="4"/>
  <c r="J84" i="4"/>
  <c r="J76" i="4"/>
  <c r="J68" i="4"/>
  <c r="J60" i="4"/>
  <c r="J52" i="4"/>
  <c r="J44" i="4"/>
  <c r="J36" i="4"/>
  <c r="J26" i="4"/>
  <c r="J18" i="4"/>
  <c r="J10" i="4"/>
  <c r="J10" i="12"/>
  <c r="J26" i="12"/>
  <c r="J41" i="12"/>
  <c r="J12" i="12"/>
  <c r="J28" i="12"/>
  <c r="J43" i="12"/>
  <c r="K5" i="6"/>
  <c r="K8" i="9"/>
  <c r="R14" i="15"/>
  <c r="R9" i="15"/>
  <c r="R4" i="15"/>
  <c r="I8" i="9"/>
  <c r="Q14" i="15"/>
  <c r="Q9" i="15"/>
  <c r="Q4" i="15"/>
  <c r="J117" i="4"/>
  <c r="J109" i="4"/>
  <c r="J101" i="4"/>
  <c r="J93" i="4"/>
  <c r="J85" i="4"/>
  <c r="J77" i="4"/>
  <c r="J69" i="4"/>
  <c r="J61" i="4"/>
  <c r="J53" i="4"/>
  <c r="J45" i="4"/>
  <c r="J37" i="4"/>
  <c r="J29" i="4"/>
  <c r="J21" i="4"/>
  <c r="J13" i="4"/>
  <c r="J5" i="4"/>
  <c r="K7" i="9"/>
  <c r="R13" i="15"/>
  <c r="R8" i="15"/>
  <c r="I15" i="9"/>
  <c r="I5" i="9"/>
  <c r="M10" i="15"/>
  <c r="M5" i="15"/>
  <c r="J120" i="4"/>
  <c r="J112" i="4"/>
  <c r="J104" i="4"/>
  <c r="J96" i="4"/>
  <c r="J88" i="4"/>
  <c r="J80" i="4"/>
  <c r="J72" i="4"/>
  <c r="J64" i="4"/>
  <c r="J56" i="4"/>
  <c r="J48" i="4"/>
  <c r="J40" i="4"/>
  <c r="J30" i="4"/>
  <c r="J22" i="4"/>
  <c r="J14" i="4"/>
  <c r="J6" i="4"/>
  <c r="J6" i="12"/>
  <c r="J24" i="12"/>
  <c r="L17" i="15"/>
  <c r="I10" i="9"/>
  <c r="J119" i="4"/>
  <c r="J87" i="4"/>
  <c r="J55" i="4"/>
  <c r="J23" i="4"/>
  <c r="K9" i="9"/>
  <c r="J122" i="4"/>
  <c r="J90" i="4"/>
  <c r="J58" i="4"/>
  <c r="J24" i="4"/>
  <c r="J22" i="12"/>
  <c r="J39" i="12"/>
  <c r="L10" i="15"/>
  <c r="M14" i="15"/>
  <c r="J111" i="4"/>
  <c r="J79" i="4"/>
  <c r="J47" i="4"/>
  <c r="J15" i="4"/>
  <c r="L14" i="15"/>
  <c r="I7" i="9"/>
  <c r="J114" i="4"/>
  <c r="J82" i="4"/>
  <c r="J50" i="4"/>
  <c r="J16" i="4"/>
  <c r="J8" i="12"/>
  <c r="K10" i="9"/>
  <c r="M4" i="15"/>
  <c r="J95" i="4"/>
  <c r="J63" i="4"/>
  <c r="J37" i="12"/>
  <c r="J103" i="4"/>
  <c r="J7" i="4"/>
  <c r="Q13" i="15"/>
  <c r="J74" i="4"/>
  <c r="J8" i="4"/>
  <c r="K7" i="6"/>
  <c r="J71" i="4"/>
  <c r="K6" i="6"/>
  <c r="Q8" i="15"/>
  <c r="J66" i="4"/>
  <c r="M9" i="15"/>
  <c r="J31" i="4"/>
  <c r="L4" i="15"/>
  <c r="J98" i="4"/>
  <c r="J34" i="4"/>
  <c r="L5" i="15"/>
  <c r="J42" i="4"/>
  <c r="I113" i="14"/>
  <c r="I105" i="14"/>
  <c r="I97" i="14"/>
  <c r="I89" i="14"/>
  <c r="I81" i="14"/>
  <c r="I73" i="14"/>
  <c r="I114" i="14"/>
  <c r="I106" i="14"/>
  <c r="I98" i="14"/>
  <c r="I90" i="14"/>
  <c r="I82" i="14"/>
  <c r="I74" i="14"/>
  <c r="I66" i="14"/>
  <c r="I58" i="14"/>
  <c r="I50" i="14"/>
  <c r="I41" i="14"/>
  <c r="I33" i="14"/>
  <c r="I24" i="14"/>
  <c r="I16" i="14"/>
  <c r="I8" i="14"/>
  <c r="J60" i="12"/>
  <c r="J70" i="12"/>
  <c r="J80" i="12"/>
  <c r="J92" i="12"/>
  <c r="J102" i="12"/>
  <c r="J112" i="12"/>
  <c r="J122" i="12"/>
  <c r="J9" i="12"/>
  <c r="J17" i="12"/>
  <c r="J25" i="12"/>
  <c r="J34" i="12"/>
  <c r="J42" i="12"/>
  <c r="J49" i="12"/>
  <c r="J57" i="12"/>
  <c r="J65" i="12"/>
  <c r="J73" i="12"/>
  <c r="J81" i="12"/>
  <c r="J89" i="12"/>
  <c r="J97" i="12"/>
  <c r="J105" i="12"/>
  <c r="J113" i="12"/>
  <c r="J121" i="12"/>
  <c r="I9" i="14"/>
  <c r="I25" i="14"/>
  <c r="I40" i="14"/>
  <c r="I55" i="14"/>
  <c r="J62" i="12"/>
  <c r="J96" i="12"/>
  <c r="I7" i="14"/>
  <c r="I23" i="14"/>
  <c r="I38" i="14"/>
  <c r="I53" i="14"/>
  <c r="J39" i="4"/>
  <c r="I119" i="14"/>
  <c r="I111" i="14"/>
  <c r="I103" i="14"/>
  <c r="I95" i="14"/>
  <c r="I87" i="14"/>
  <c r="I79" i="14"/>
  <c r="I71" i="14"/>
  <c r="I112" i="14"/>
  <c r="I104" i="14"/>
  <c r="I96" i="14"/>
  <c r="I88" i="14"/>
  <c r="I80" i="14"/>
  <c r="I72" i="14"/>
  <c r="I64" i="14"/>
  <c r="I56" i="14"/>
  <c r="I48" i="14"/>
  <c r="I39" i="14"/>
  <c r="I30" i="14"/>
  <c r="I22" i="14"/>
  <c r="I14" i="14"/>
  <c r="I6" i="14"/>
  <c r="J54" i="12"/>
  <c r="J64" i="12"/>
  <c r="J74" i="12"/>
  <c r="J84" i="12"/>
  <c r="J94" i="12"/>
  <c r="J104" i="12"/>
  <c r="J114" i="12"/>
  <c r="J11" i="12"/>
  <c r="J19" i="12"/>
  <c r="J27" i="12"/>
  <c r="J36" i="12"/>
  <c r="J44" i="12"/>
  <c r="J51" i="12"/>
  <c r="J59" i="12"/>
  <c r="J67" i="12"/>
  <c r="J75" i="12"/>
  <c r="J83" i="12"/>
  <c r="J91" i="12"/>
  <c r="J99" i="12"/>
  <c r="J107" i="12"/>
  <c r="J115" i="12"/>
  <c r="I13" i="14"/>
  <c r="I29" i="14"/>
  <c r="I43" i="14"/>
  <c r="I59" i="14"/>
  <c r="J72" i="12"/>
  <c r="J108" i="12"/>
  <c r="I11" i="14"/>
  <c r="I27" i="14"/>
  <c r="I42" i="14"/>
  <c r="I57" i="14"/>
  <c r="J106" i="4"/>
  <c r="I115" i="14"/>
  <c r="I107" i="14"/>
  <c r="I99" i="14"/>
  <c r="I91" i="14"/>
  <c r="I83" i="14"/>
  <c r="I75" i="14"/>
  <c r="I116" i="14"/>
  <c r="I108" i="14"/>
  <c r="I100" i="14"/>
  <c r="I92" i="14"/>
  <c r="I84" i="14"/>
  <c r="I76" i="14"/>
  <c r="I68" i="14"/>
  <c r="I60" i="14"/>
  <c r="I52" i="14"/>
  <c r="I44" i="14"/>
  <c r="I35" i="14"/>
  <c r="I26" i="14"/>
  <c r="I18" i="14"/>
  <c r="I10" i="14"/>
  <c r="J58" i="12"/>
  <c r="J68" i="12"/>
  <c r="J78" i="12"/>
  <c r="J90" i="12"/>
  <c r="J100" i="12"/>
  <c r="J110" i="12"/>
  <c r="J120" i="12"/>
  <c r="J7" i="12"/>
  <c r="J15" i="12"/>
  <c r="J23" i="12"/>
  <c r="J31" i="12"/>
  <c r="J40" i="12"/>
  <c r="J47" i="12"/>
  <c r="J55" i="12"/>
  <c r="J63" i="12"/>
  <c r="J71" i="12"/>
  <c r="J79" i="12"/>
  <c r="J87" i="12"/>
  <c r="J95" i="12"/>
  <c r="J103" i="12"/>
  <c r="J111" i="12"/>
  <c r="J119" i="12"/>
  <c r="I5" i="14"/>
  <c r="I21" i="14"/>
  <c r="I36" i="14"/>
  <c r="I51" i="14"/>
  <c r="I67" i="14"/>
  <c r="J88" i="12"/>
  <c r="I19" i="14"/>
  <c r="I34" i="14"/>
  <c r="L9" i="15"/>
  <c r="I109" i="14"/>
  <c r="I77" i="14"/>
  <c r="I110" i="14"/>
  <c r="I78" i="14"/>
  <c r="I46" i="14"/>
  <c r="I12" i="14"/>
  <c r="J66" i="12"/>
  <c r="J106" i="12"/>
  <c r="J21" i="12"/>
  <c r="J53" i="12"/>
  <c r="J85" i="12"/>
  <c r="J117" i="12"/>
  <c r="I63" i="14"/>
  <c r="I45" i="14"/>
  <c r="I101" i="14"/>
  <c r="I102" i="14"/>
  <c r="I70" i="14"/>
  <c r="I37" i="14"/>
  <c r="I4" i="14"/>
  <c r="J76" i="12"/>
  <c r="J116" i="12"/>
  <c r="J29" i="12"/>
  <c r="J61" i="12"/>
  <c r="J93" i="12"/>
  <c r="I17" i="14"/>
  <c r="J82" i="12"/>
  <c r="I49" i="14"/>
  <c r="I62" i="14"/>
  <c r="J86" i="12"/>
  <c r="J69" i="12"/>
  <c r="J118" i="12"/>
  <c r="I15" i="14"/>
  <c r="I117" i="14"/>
  <c r="I85" i="14"/>
  <c r="I118" i="14"/>
  <c r="I86" i="14"/>
  <c r="I54" i="14"/>
  <c r="I20" i="14"/>
  <c r="J56" i="12"/>
  <c r="J98" i="12"/>
  <c r="J13" i="12"/>
  <c r="J45" i="12"/>
  <c r="J77" i="12"/>
  <c r="J109" i="12"/>
  <c r="I47" i="14"/>
  <c r="I31" i="14"/>
  <c r="I65" i="14"/>
  <c r="I69" i="14"/>
  <c r="I93" i="14"/>
  <c r="I94" i="14"/>
  <c r="I28" i="14"/>
  <c r="J38" i="12"/>
  <c r="J101" i="12"/>
  <c r="I32" i="14"/>
  <c r="I61" i="14"/>
  <c r="I64" i="13"/>
  <c r="I87" i="13"/>
  <c r="I80" i="13"/>
  <c r="I49" i="13"/>
  <c r="I111" i="13"/>
  <c r="N17" i="15"/>
  <c r="Q17" i="15"/>
  <c r="N6" i="15"/>
  <c r="N14" i="15"/>
  <c r="S6" i="15"/>
  <c r="S13" i="15"/>
  <c r="S14" i="15"/>
  <c r="N5" i="15"/>
  <c r="N13" i="15"/>
  <c r="S5" i="15"/>
  <c r="S8" i="15"/>
  <c r="S12" i="15"/>
  <c r="N8" i="15"/>
  <c r="N12" i="15"/>
  <c r="N9" i="15"/>
  <c r="S10" i="15"/>
  <c r="N10" i="15"/>
  <c r="S9" i="15"/>
  <c r="L5" i="4"/>
  <c r="L6" i="4"/>
  <c r="L7" i="4"/>
  <c r="L8" i="4"/>
  <c r="L9" i="4"/>
  <c r="L10" i="4"/>
  <c r="L11" i="4"/>
  <c r="L12" i="4"/>
  <c r="L13" i="4"/>
  <c r="L14" i="4"/>
  <c r="L15" i="4"/>
  <c r="L16" i="4"/>
  <c r="L17" i="4"/>
  <c r="L18" i="4"/>
  <c r="L19" i="4"/>
  <c r="L20" i="4"/>
  <c r="L21" i="4"/>
  <c r="L22" i="4"/>
  <c r="L23" i="4"/>
  <c r="L24" i="4"/>
  <c r="L25" i="4"/>
  <c r="L26" i="4"/>
  <c r="L27" i="4"/>
  <c r="L28" i="4"/>
  <c r="L29" i="4"/>
  <c r="L30" i="4"/>
  <c r="L31"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4" i="4"/>
  <c r="L7" i="12" l="1"/>
  <c r="L27" i="12"/>
  <c r="L43" i="12"/>
  <c r="L59" i="12"/>
  <c r="L75" i="12"/>
  <c r="L91" i="12"/>
  <c r="L99" i="12"/>
  <c r="L107" i="12"/>
  <c r="L111" i="12"/>
  <c r="L8" i="12"/>
  <c r="L28" i="12"/>
  <c r="L40" i="12"/>
  <c r="L52" i="12"/>
  <c r="L56" i="12"/>
  <c r="L60" i="12"/>
  <c r="L64" i="12"/>
  <c r="L68" i="12"/>
  <c r="L72" i="12"/>
  <c r="L76" i="12"/>
  <c r="L80" i="12"/>
  <c r="L84" i="12"/>
  <c r="L88" i="12"/>
  <c r="L92" i="12"/>
  <c r="L96" i="12"/>
  <c r="L100" i="12"/>
  <c r="L104" i="12"/>
  <c r="L108" i="12"/>
  <c r="L112" i="12"/>
  <c r="L116" i="12"/>
  <c r="L120" i="12"/>
  <c r="L11" i="12"/>
  <c r="L19" i="12"/>
  <c r="L31" i="12"/>
  <c r="L39" i="12"/>
  <c r="L51" i="12"/>
  <c r="L63" i="12"/>
  <c r="L71" i="12"/>
  <c r="L83" i="12"/>
  <c r="L95" i="12"/>
  <c r="L119" i="12"/>
  <c r="L12" i="12"/>
  <c r="L20" i="12"/>
  <c r="L32" i="12"/>
  <c r="L48" i="12"/>
  <c r="L5" i="12"/>
  <c r="L9" i="12"/>
  <c r="L13" i="12"/>
  <c r="L17" i="12"/>
  <c r="L21" i="12"/>
  <c r="L25" i="12"/>
  <c r="L29" i="12"/>
  <c r="L33" i="12"/>
  <c r="L37" i="12"/>
  <c r="L41" i="12"/>
  <c r="L45" i="12"/>
  <c r="L49" i="12"/>
  <c r="L53" i="12"/>
  <c r="L57" i="12"/>
  <c r="L61" i="12"/>
  <c r="L65" i="12"/>
  <c r="L69" i="12"/>
  <c r="L73" i="12"/>
  <c r="L77" i="12"/>
  <c r="L81" i="12"/>
  <c r="L85" i="12"/>
  <c r="L89" i="12"/>
  <c r="L93" i="12"/>
  <c r="L97" i="12"/>
  <c r="L101" i="12"/>
  <c r="L105" i="12"/>
  <c r="L109" i="12"/>
  <c r="L113" i="12"/>
  <c r="L117" i="12"/>
  <c r="L121" i="12"/>
  <c r="L15" i="12"/>
  <c r="L23" i="12"/>
  <c r="L35" i="12"/>
  <c r="L47" i="12"/>
  <c r="L55" i="12"/>
  <c r="L67" i="12"/>
  <c r="L79" i="12"/>
  <c r="L87" i="12"/>
  <c r="L103" i="12"/>
  <c r="L115" i="12"/>
  <c r="L16" i="12"/>
  <c r="L24" i="12"/>
  <c r="L36" i="12"/>
  <c r="L44" i="12"/>
  <c r="L6" i="12"/>
  <c r="L10" i="12"/>
  <c r="L14" i="12"/>
  <c r="L18" i="12"/>
  <c r="L22" i="12"/>
  <c r="L26" i="12"/>
  <c r="L30" i="12"/>
  <c r="L34" i="12"/>
  <c r="L38" i="12"/>
  <c r="L42" i="12"/>
  <c r="L46" i="12"/>
  <c r="L50" i="12"/>
  <c r="L54" i="12"/>
  <c r="L58" i="12"/>
  <c r="L62" i="12"/>
  <c r="L66" i="12"/>
  <c r="L70" i="12"/>
  <c r="L74" i="12"/>
  <c r="L78" i="12"/>
  <c r="L82" i="12"/>
  <c r="L86" i="12"/>
  <c r="L90" i="12"/>
  <c r="L94" i="12"/>
  <c r="L98" i="12"/>
  <c r="L102" i="12"/>
  <c r="L106" i="12"/>
  <c r="L110" i="12"/>
  <c r="L114" i="12"/>
  <c r="L118" i="12"/>
  <c r="L122" i="12"/>
  <c r="I24" i="13" l="1"/>
  <c r="I25" i="13"/>
  <c r="I59" i="13"/>
  <c r="I33" i="13"/>
  <c r="I19" i="13"/>
  <c r="I53" i="13"/>
  <c r="I86" i="13"/>
  <c r="I95" i="13"/>
  <c r="I68" i="13"/>
  <c r="I81" i="13"/>
  <c r="I113" i="13"/>
  <c r="I110" i="13"/>
  <c r="I58" i="13"/>
  <c r="I13" i="13"/>
  <c r="I29" i="13"/>
  <c r="I47" i="13"/>
  <c r="I6" i="13"/>
  <c r="I22" i="13"/>
  <c r="I37" i="13"/>
  <c r="I7" i="13"/>
  <c r="I23" i="13"/>
  <c r="I38" i="13"/>
  <c r="I57" i="13"/>
  <c r="I66" i="13"/>
  <c r="I90" i="13"/>
  <c r="I116" i="13"/>
  <c r="I79" i="13"/>
  <c r="I99" i="13"/>
  <c r="I72" i="13"/>
  <c r="I76" i="13"/>
  <c r="I69" i="13"/>
  <c r="I85" i="13"/>
  <c r="I101" i="13"/>
  <c r="I117" i="13"/>
  <c r="I118" i="13"/>
  <c r="I32" i="13"/>
  <c r="I70" i="13"/>
  <c r="I108" i="13"/>
  <c r="I50" i="13"/>
  <c r="I44" i="13"/>
  <c r="I18" i="13"/>
  <c r="I52" i="13"/>
  <c r="I34" i="13"/>
  <c r="I60" i="13"/>
  <c r="I75" i="13"/>
  <c r="I115" i="13"/>
  <c r="I65" i="13"/>
  <c r="I97" i="13"/>
  <c r="I16" i="13"/>
  <c r="I96" i="13"/>
  <c r="I28" i="13"/>
  <c r="I12" i="13"/>
  <c r="I62" i="13"/>
  <c r="I36" i="13"/>
  <c r="I51" i="13"/>
  <c r="I10" i="13"/>
  <c r="I26" i="13"/>
  <c r="I41" i="13"/>
  <c r="I11" i="13"/>
  <c r="I27" i="13"/>
  <c r="I42" i="13"/>
  <c r="I61" i="13"/>
  <c r="I74" i="13"/>
  <c r="I98" i="13"/>
  <c r="I67" i="13"/>
  <c r="I83" i="13"/>
  <c r="I103" i="13"/>
  <c r="I84" i="13"/>
  <c r="I88" i="13"/>
  <c r="I73" i="13"/>
  <c r="I89" i="13"/>
  <c r="I105" i="13"/>
  <c r="I94" i="13"/>
  <c r="I112" i="13"/>
  <c r="I39" i="13"/>
  <c r="I78" i="13"/>
  <c r="I9" i="13"/>
  <c r="I114" i="13"/>
  <c r="I5" i="13"/>
  <c r="I54" i="13"/>
  <c r="I35" i="13"/>
  <c r="I17" i="13"/>
  <c r="I20" i="13"/>
  <c r="I43" i="13"/>
  <c r="I56" i="13"/>
  <c r="I21" i="13"/>
  <c r="I40" i="13"/>
  <c r="I55" i="13"/>
  <c r="I14" i="13"/>
  <c r="I30" i="13"/>
  <c r="I48" i="13"/>
  <c r="I15" i="13"/>
  <c r="I31" i="13"/>
  <c r="I45" i="13"/>
  <c r="I63" i="13"/>
  <c r="I82" i="13"/>
  <c r="I106" i="13"/>
  <c r="I71" i="13"/>
  <c r="I91" i="13"/>
  <c r="I107" i="13"/>
  <c r="I100" i="13"/>
  <c r="I104" i="13"/>
  <c r="I77" i="13"/>
  <c r="I93" i="13"/>
  <c r="I109" i="13"/>
  <c r="I102" i="13"/>
  <c r="I8" i="13"/>
  <c r="I46" i="13"/>
  <c r="I92" i="13"/>
</calcChain>
</file>

<file path=xl/sharedStrings.xml><?xml version="1.0" encoding="utf-8"?>
<sst xmlns="http://schemas.openxmlformats.org/spreadsheetml/2006/main" count="1817" uniqueCount="813">
  <si>
    <t>ENT</t>
  </si>
  <si>
    <t>TRANSPLANTATION SURGERY</t>
  </si>
  <si>
    <t>RESTORATIVE DENTISTRY</t>
  </si>
  <si>
    <t>NEUROSURGERY</t>
  </si>
  <si>
    <t>PAEDIATRIC NEUROSURGERY</t>
  </si>
  <si>
    <t>PAEDIATRIC MEDICAL ONCOLOGY</t>
  </si>
  <si>
    <t>PAEDIATRIC RHEUMATOLOGY</t>
  </si>
  <si>
    <t>CLINICAL PHYSIOLOGY</t>
  </si>
  <si>
    <t>CLINICAL PHARMACOLOGY</t>
  </si>
  <si>
    <t>BLOOD AND MARROW TRANSPLANTATION</t>
  </si>
  <si>
    <t>CLINICAL IMMUNOLOGY</t>
  </si>
  <si>
    <t>STROKE MEDICINE</t>
  </si>
  <si>
    <t>NEUROLOGY</t>
  </si>
  <si>
    <t>CLINICAL NEUROPHYSIOLOGY</t>
  </si>
  <si>
    <t>PAEDIATRIC NEUROLOGY</t>
  </si>
  <si>
    <t>NEONATOLOGY</t>
  </si>
  <si>
    <t>MEDICAL OPHTHALMOLOGY</t>
  </si>
  <si>
    <t>GENERAL SURGERY</t>
  </si>
  <si>
    <t>UROLOGY</t>
  </si>
  <si>
    <t>BREAST SURGERY</t>
  </si>
  <si>
    <t>COLORECTAL SURGERY</t>
  </si>
  <si>
    <t>TRAUMA &amp; ORTHOPAEDICS</t>
  </si>
  <si>
    <t>OPHTHALMOLOGY</t>
  </si>
  <si>
    <t>ORAL SURGERY</t>
  </si>
  <si>
    <t>PLASTIC SURGERY</t>
  </si>
  <si>
    <t>PAEDIATRIC SURGERY</t>
  </si>
  <si>
    <t>PAIN MANAGEMENT</t>
  </si>
  <si>
    <t>PAEDIATRIC UROLOGY</t>
  </si>
  <si>
    <t>PAEDIATRIC OPHTHALMOLOGY</t>
  </si>
  <si>
    <t>PAEDIATRIC PLASTIC SURGERY</t>
  </si>
  <si>
    <t>PAEDIATRIC GASTROENTEROLOGY</t>
  </si>
  <si>
    <t>PAEDIATRIC RESPIRATORY MEDICINE</t>
  </si>
  <si>
    <t>PAEDIATRIC DIABETIC MEDICINE</t>
  </si>
  <si>
    <t>GASTROENTEROLOGY</t>
  </si>
  <si>
    <t>ENDOCRINOLOGY</t>
  </si>
  <si>
    <t>CLINICAL HAEMATOLOGY</t>
  </si>
  <si>
    <t>HEPATOLOGY</t>
  </si>
  <si>
    <t>CARDIOLOGY</t>
  </si>
  <si>
    <t>DERMATOLOGY</t>
  </si>
  <si>
    <t>RESPIRATORY MEDICINE</t>
  </si>
  <si>
    <t>RESPIRATORY PHYSIOLOGY</t>
  </si>
  <si>
    <t>MEDICAL ONCOLOGY</t>
  </si>
  <si>
    <t>PAEDIATRICS</t>
  </si>
  <si>
    <t>GERIATRIC MEDICINE</t>
  </si>
  <si>
    <t>GYNAECOLOGY</t>
  </si>
  <si>
    <t>GYNAECOLOGICAL ONCOLOGY</t>
  </si>
  <si>
    <t>SPEECH AND LANGUAGE THERAPY</t>
  </si>
  <si>
    <t>OPTOMETRY</t>
  </si>
  <si>
    <t>ORTHOPTICS</t>
  </si>
  <si>
    <t>PAEDIATRIC DENTISTRY</t>
  </si>
  <si>
    <t>ANAESTHETICS</t>
  </si>
  <si>
    <t>CLINICAL GENETICS</t>
  </si>
  <si>
    <t>CLINICAL ONCOLOGY (previously RADIOTHERAPY)</t>
  </si>
  <si>
    <t>DIABETIC MEDICINE</t>
  </si>
  <si>
    <t>DIAGNOSTIC IMAGING</t>
  </si>
  <si>
    <t>GENERAL MEDICINE</t>
  </si>
  <si>
    <t>INFECTIOUS DISEASES</t>
  </si>
  <si>
    <t>INTERVENTIONAL RADIOLOGY</t>
  </si>
  <si>
    <t>MAXILLO-FACIAL SURGERY</t>
  </si>
  <si>
    <t>NEPHROLOGY</t>
  </si>
  <si>
    <t>NUCLEAR MEDICINE</t>
  </si>
  <si>
    <t>OBSTETRICS</t>
  </si>
  <si>
    <t>ORTHODONTICS</t>
  </si>
  <si>
    <t>PAEDIATRIC CARDIOLOGY</t>
  </si>
  <si>
    <t>PAEDIATRIC CLINICAL HAEMATOLOGY</t>
  </si>
  <si>
    <t>PAEDIATRIC DERMATOLOGY</t>
  </si>
  <si>
    <t>PAEDIATRIC EAR NOSE AND THROAT</t>
  </si>
  <si>
    <t>PAEDIATRIC ENDOCRINOLOGY</t>
  </si>
  <si>
    <t>PAEDIATRIC TRAUMA AND ORTHOPAEDICS</t>
  </si>
  <si>
    <t>RHEUMATOLOGY</t>
  </si>
  <si>
    <t>TRANSIENT ISCHAEMIC ATTACK</t>
  </si>
  <si>
    <t>VASCULAR SURGERY</t>
  </si>
  <si>
    <t>HEPATOBILIARY &amp; PANCREATIC SURGERY</t>
  </si>
  <si>
    <t>PAEDIATRIC MAXILLO-FACIAL SURGERY</t>
  </si>
  <si>
    <t>UPPER GASTROINTESTINAL SURGERY</t>
  </si>
  <si>
    <t>Radiology</t>
  </si>
  <si>
    <t>MRI</t>
  </si>
  <si>
    <t>CT</t>
  </si>
  <si>
    <t>Ultrasound</t>
  </si>
  <si>
    <t>Plain Film</t>
  </si>
  <si>
    <t>DEXA Scan</t>
  </si>
  <si>
    <t>Echocardiagram</t>
  </si>
  <si>
    <t>Cardiac MRI</t>
  </si>
  <si>
    <t>Contrast Fluoroscopt</t>
  </si>
  <si>
    <t>Radiotherapy - per session</t>
  </si>
  <si>
    <t>Maternity</t>
  </si>
  <si>
    <t>Delivery</t>
  </si>
  <si>
    <t>Pre-natal attendance</t>
  </si>
  <si>
    <t>Post -natal attendance</t>
  </si>
  <si>
    <t>Termination</t>
  </si>
  <si>
    <t>Haemodialysis - per session</t>
  </si>
  <si>
    <t>Regular Day Attenders</t>
  </si>
  <si>
    <t>Requiring hospitalisation, but not critical care</t>
  </si>
  <si>
    <t>Requiring inpatient care, but not expected to stay the night</t>
  </si>
  <si>
    <t>Requiring a procedure, but not expected to need to be on a ward</t>
  </si>
  <si>
    <t>Outpatient Procedures</t>
  </si>
  <si>
    <t>Requiring inpatient care and dialysis</t>
  </si>
  <si>
    <t>Requiring an Outpatient attendance and Diagnostic Imaging</t>
  </si>
  <si>
    <t>Care Description</t>
  </si>
  <si>
    <t>Maternity attendance</t>
  </si>
  <si>
    <t xml:space="preserve">Specialty information </t>
  </si>
  <si>
    <t>Estimation of session numbers</t>
  </si>
  <si>
    <t>Requiring Radiotherapy</t>
  </si>
  <si>
    <t>Requiring hospital care but moving specialties</t>
  </si>
  <si>
    <t>Requiring Inpatient care, and expected outpatient attendances</t>
  </si>
  <si>
    <t>Requiring at least two Outpatient attendances and Diagnostic Imaging</t>
  </si>
  <si>
    <t>Nuclear Medicine</t>
  </si>
  <si>
    <t>Category D Overseas Tariff</t>
  </si>
  <si>
    <t>Category F Overseas tariff</t>
  </si>
  <si>
    <t>Extra information required from clinical staff</t>
  </si>
  <si>
    <t>Initial Invoice Components</t>
  </si>
  <si>
    <t>Outpatient Attendances</t>
  </si>
  <si>
    <t>Estimation of session numbers after Inpatient discharge</t>
  </si>
  <si>
    <t>Diagnostic type</t>
  </si>
  <si>
    <t>Attendance type: Antenatal, Postnatal, Delivery or Termination</t>
  </si>
  <si>
    <t>Introduction</t>
  </si>
  <si>
    <t>Follow up attendance</t>
  </si>
  <si>
    <t>Important notes:</t>
  </si>
  <si>
    <t>RX8</t>
  </si>
  <si>
    <t>RCB</t>
  </si>
  <si>
    <t>RA4</t>
  </si>
  <si>
    <t>RLQ</t>
  </si>
  <si>
    <t>RRF</t>
  </si>
  <si>
    <t>R1A</t>
  </si>
  <si>
    <t>RWP</t>
  </si>
  <si>
    <t>RBL</t>
  </si>
  <si>
    <t>RY7</t>
  </si>
  <si>
    <t>RA3</t>
  </si>
  <si>
    <t>RYR</t>
  </si>
  <si>
    <t>RGR</t>
  </si>
  <si>
    <t>RYA</t>
  </si>
  <si>
    <t>RKL</t>
  </si>
  <si>
    <t>RWG</t>
  </si>
  <si>
    <t>RWW</t>
  </si>
  <si>
    <t>RBK</t>
  </si>
  <si>
    <t>RJE</t>
  </si>
  <si>
    <t>RTX</t>
  </si>
  <si>
    <t>RWE</t>
  </si>
  <si>
    <t>RKB</t>
  </si>
  <si>
    <t>RA7</t>
  </si>
  <si>
    <t>RRK</t>
  </si>
  <si>
    <t>RHM</t>
  </si>
  <si>
    <t>RRV</t>
  </si>
  <si>
    <t>RWD</t>
  </si>
  <si>
    <t>RA9</t>
  </si>
  <si>
    <t>RKE</t>
  </si>
  <si>
    <t>RET</t>
  </si>
  <si>
    <t>RL4</t>
  </si>
  <si>
    <t>RRJ</t>
  </si>
  <si>
    <t>RPY</t>
  </si>
  <si>
    <t>RDZ</t>
  </si>
  <si>
    <t>RFR</t>
  </si>
  <si>
    <t>RL1</t>
  </si>
  <si>
    <t>RCX</t>
  </si>
  <si>
    <t>RQW</t>
  </si>
  <si>
    <t>RTD</t>
  </si>
  <si>
    <t>RAS</t>
  </si>
  <si>
    <t>RNA</t>
  </si>
  <si>
    <t>REN</t>
  </si>
  <si>
    <t>RBV</t>
  </si>
  <si>
    <t>RX3</t>
  </si>
  <si>
    <t>RNK</t>
  </si>
  <si>
    <t>RBA</t>
  </si>
  <si>
    <t>RMP</t>
  </si>
  <si>
    <t>RX2</t>
  </si>
  <si>
    <t>RDR</t>
  </si>
  <si>
    <t>RTP</t>
  </si>
  <si>
    <t>RXX</t>
  </si>
  <si>
    <t>RWJ</t>
  </si>
  <si>
    <t>RBN</t>
  </si>
  <si>
    <t>RJ7</t>
  </si>
  <si>
    <t>RVY</t>
  </si>
  <si>
    <t>RW1</t>
  </si>
  <si>
    <t>RAJ</t>
  </si>
  <si>
    <t>RYF</t>
  </si>
  <si>
    <t>RXG</t>
  </si>
  <si>
    <t>RQY</t>
  </si>
  <si>
    <t>RJC</t>
  </si>
  <si>
    <t>RTR</t>
  </si>
  <si>
    <t>RRE</t>
  </si>
  <si>
    <t>RV5</t>
  </si>
  <si>
    <t>RYD</t>
  </si>
  <si>
    <t>RYE</t>
  </si>
  <si>
    <t>RH5</t>
  </si>
  <si>
    <t>R1C</t>
  </si>
  <si>
    <t>R1D</t>
  </si>
  <si>
    <t>RXW</t>
  </si>
  <si>
    <t>RK5</t>
  </si>
  <si>
    <t>RHQ</t>
  </si>
  <si>
    <t>TAH</t>
  </si>
  <si>
    <t>RCU</t>
  </si>
  <si>
    <t>RXK</t>
  </si>
  <si>
    <t>RNZ</t>
  </si>
  <si>
    <t>RM3</t>
  </si>
  <si>
    <t>RD1</t>
  </si>
  <si>
    <t>RA2</t>
  </si>
  <si>
    <t>RAN</t>
  </si>
  <si>
    <t>RQ6</t>
  </si>
  <si>
    <t>RAL</t>
  </si>
  <si>
    <t>RH8</t>
  </si>
  <si>
    <t>REF</t>
  </si>
  <si>
    <t>RT3</t>
  </si>
  <si>
    <t>RHW</t>
  </si>
  <si>
    <t>RXE</t>
  </si>
  <si>
    <t>RPC</t>
  </si>
  <si>
    <t>RHU</t>
  </si>
  <si>
    <t>RD3</t>
  </si>
  <si>
    <t>RK9</t>
  </si>
  <si>
    <t>RT2</t>
  </si>
  <si>
    <t>RW6</t>
  </si>
  <si>
    <t>RGM</t>
  </si>
  <si>
    <t>RPG</t>
  </si>
  <si>
    <t>RTH</t>
  </si>
  <si>
    <t>RNU</t>
  </si>
  <si>
    <t>RHA</t>
  </si>
  <si>
    <t>RX1</t>
  </si>
  <si>
    <t>RTF</t>
  </si>
  <si>
    <t>RX4</t>
  </si>
  <si>
    <t>RJL</t>
  </si>
  <si>
    <t>RBZ</t>
  </si>
  <si>
    <t>RP1</t>
  </si>
  <si>
    <t>RNS</t>
  </si>
  <si>
    <t>RGN</t>
  </si>
  <si>
    <t>RX7</t>
  </si>
  <si>
    <t>RVW</t>
  </si>
  <si>
    <t>RLY</t>
  </si>
  <si>
    <t>RAP</t>
  </si>
  <si>
    <t>RAT</t>
  </si>
  <si>
    <t>RX6</t>
  </si>
  <si>
    <t>RNL</t>
  </si>
  <si>
    <t>RVJ</t>
  </si>
  <si>
    <t>RY3</t>
  </si>
  <si>
    <t>RMY</t>
  </si>
  <si>
    <t>RM1</t>
  </si>
  <si>
    <t>RP6</t>
  </si>
  <si>
    <t>RD8</t>
  </si>
  <si>
    <t>RXF</t>
  </si>
  <si>
    <t>RQ8</t>
  </si>
  <si>
    <t>RBT</t>
  </si>
  <si>
    <t>RW4</t>
  </si>
  <si>
    <t>RPA</t>
  </si>
  <si>
    <t>RWF</t>
  </si>
  <si>
    <t>RC9</t>
  </si>
  <si>
    <t>R1K</t>
  </si>
  <si>
    <t>RRU</t>
  </si>
  <si>
    <t>REP</t>
  </si>
  <si>
    <t>RBQ</t>
  </si>
  <si>
    <t>RP7</t>
  </si>
  <si>
    <t>RY5</t>
  </si>
  <si>
    <t>RJ2</t>
  </si>
  <si>
    <t>RT5</t>
  </si>
  <si>
    <t>RR8</t>
  </si>
  <si>
    <t>RY6</t>
  </si>
  <si>
    <t>RGD</t>
  </si>
  <si>
    <t>RXN</t>
  </si>
  <si>
    <t>RW5</t>
  </si>
  <si>
    <t>RAX</t>
  </si>
  <si>
    <t>RJZ</t>
  </si>
  <si>
    <t>RNQ</t>
  </si>
  <si>
    <t>RYY</t>
  </si>
  <si>
    <t>RXY</t>
  </si>
  <si>
    <t>RGP</t>
  </si>
  <si>
    <t>R1F</t>
  </si>
  <si>
    <t>RYJ</t>
  </si>
  <si>
    <t>RV9</t>
  </si>
  <si>
    <t>RWA</t>
  </si>
  <si>
    <t>RY9</t>
  </si>
  <si>
    <t>RQX</t>
  </si>
  <si>
    <t>RWR</t>
  </si>
  <si>
    <t>RY4</t>
  </si>
  <si>
    <t>RCD</t>
  </si>
  <si>
    <t>RN5</t>
  </si>
  <si>
    <t>RJ1</t>
  </si>
  <si>
    <t>RXV</t>
  </si>
  <si>
    <t>RN3</t>
  </si>
  <si>
    <t>RP4</t>
  </si>
  <si>
    <t>RTE</t>
  </si>
  <si>
    <t>R1J</t>
  </si>
  <si>
    <t>RLT</t>
  </si>
  <si>
    <t>RR7</t>
  </si>
  <si>
    <t>RDU</t>
  </si>
  <si>
    <t>R1L</t>
  </si>
  <si>
    <t>RVR</t>
  </si>
  <si>
    <t>RXC</t>
  </si>
  <si>
    <t>RYC</t>
  </si>
  <si>
    <t>RX9</t>
  </si>
  <si>
    <t>RWK</t>
  </si>
  <si>
    <t>RXR</t>
  </si>
  <si>
    <t>RVV</t>
  </si>
  <si>
    <t>RJN</t>
  </si>
  <si>
    <t>RWH</t>
  </si>
  <si>
    <t>RYK</t>
  </si>
  <si>
    <t>RDY</t>
  </si>
  <si>
    <t>RBD</t>
  </si>
  <si>
    <t>RP5</t>
  </si>
  <si>
    <t>RWV</t>
  </si>
  <si>
    <t>RXM</t>
  </si>
  <si>
    <t>RY8</t>
  </si>
  <si>
    <t>RTG</t>
  </si>
  <si>
    <t>RN7</t>
  </si>
  <si>
    <t>RNN</t>
  </si>
  <si>
    <t>RJ6</t>
  </si>
  <si>
    <t>RYG</t>
  </si>
  <si>
    <t>RXP</t>
  </si>
  <si>
    <t>RJR</t>
  </si>
  <si>
    <t>RJ8</t>
  </si>
  <si>
    <t>RDE</t>
  </si>
  <si>
    <t>RLN</t>
  </si>
  <si>
    <t>RFS</t>
  </si>
  <si>
    <t>RXA</t>
  </si>
  <si>
    <t>RQM</t>
  </si>
  <si>
    <t>RYX</t>
  </si>
  <si>
    <t>RV3</t>
  </si>
  <si>
    <t>TAF</t>
  </si>
  <si>
    <t>RYV</t>
  </si>
  <si>
    <t>RT1</t>
  </si>
  <si>
    <t>RGT</t>
  </si>
  <si>
    <t>RWY</t>
  </si>
  <si>
    <t>RXQ</t>
  </si>
  <si>
    <t>RXH</t>
  </si>
  <si>
    <t>RY2</t>
  </si>
  <si>
    <t>RAE</t>
  </si>
  <si>
    <t>TAD</t>
  </si>
  <si>
    <t>RMC</t>
  </si>
  <si>
    <t>RXL</t>
  </si>
  <si>
    <t>TAJ</t>
  </si>
  <si>
    <t>RQ3</t>
  </si>
  <si>
    <t>RYW</t>
  </si>
  <si>
    <t>RXT</t>
  </si>
  <si>
    <t>RWX</t>
  </si>
  <si>
    <t>RC1</t>
  </si>
  <si>
    <t>RDD</t>
  </si>
  <si>
    <t>R1H</t>
  </si>
  <si>
    <t>RFF</t>
  </si>
  <si>
    <t>RRP</t>
  </si>
  <si>
    <t>RF4</t>
  </si>
  <si>
    <t>RVN</t>
  </si>
  <si>
    <t>RTK</t>
  </si>
  <si>
    <t>RBS</t>
  </si>
  <si>
    <t>RCF</t>
  </si>
  <si>
    <t>REM</t>
  </si>
  <si>
    <t>RTV</t>
  </si>
  <si>
    <t>RTQ</t>
  </si>
  <si>
    <r>
      <rPr>
        <vertAlign val="superscript"/>
        <sz val="12"/>
        <rFont val="Arial"/>
        <family val="2"/>
      </rPr>
      <t xml:space="preserve">1 </t>
    </r>
    <r>
      <rPr>
        <sz val="12"/>
        <rFont val="Arial"/>
        <family val="2"/>
      </rPr>
      <t>https://www.gov.uk/government/publications/guidance-on-overseas-visitors-hospital-charging-regulations</t>
    </r>
  </si>
  <si>
    <t>Daycase</t>
  </si>
  <si>
    <t>Specialty Code</t>
  </si>
  <si>
    <t>Specialty Description</t>
  </si>
  <si>
    <t>SPINAL SURGERY SERVICE</t>
  </si>
  <si>
    <t>BURNS CARE</t>
  </si>
  <si>
    <t>CARDIOTHORACIC SURGERY</t>
  </si>
  <si>
    <t>CARDIAC SURGERY</t>
  </si>
  <si>
    <t>THORACIC SURGERY</t>
  </si>
  <si>
    <t>CARDIOTHORACIC TRANSPLANTATION</t>
  </si>
  <si>
    <t>ACCIDENT &amp; EMERGENCY</t>
  </si>
  <si>
    <t>CRITICAL CARE MEDICINE</t>
  </si>
  <si>
    <t>PAEDIATRIC BURNS CARE</t>
  </si>
  <si>
    <t>PAEDIATRIC CARDIAC SURGERY</t>
  </si>
  <si>
    <t>PAEDIATRIC EPILEPSY</t>
  </si>
  <si>
    <t>PAEDIATRIC PAIN MANAGEMENT</t>
  </si>
  <si>
    <t>PAEDIATRIC AUDIOLOGICAL MEDICINE</t>
  </si>
  <si>
    <t>PAEDIATRIC CLINICAL IMMUNOLOGY AND ALLERGY SERVICE</t>
  </si>
  <si>
    <t>PAEDIATRIC INFECTIOUS DISEASES</t>
  </si>
  <si>
    <t>PAEDIATRIC NEPHROLOGY</t>
  </si>
  <si>
    <t>COMMUNITY PAEDIATRICS</t>
  </si>
  <si>
    <t>PAEDIATRIC NEURO-DISABILITY</t>
  </si>
  <si>
    <t>HAEMOPHILIA SERVICE</t>
  </si>
  <si>
    <t>AUDIOLOGICAL MEDICINE</t>
  </si>
  <si>
    <t>CLINICAL IMMUNOLOGY and ALLERGY SERVICE</t>
  </si>
  <si>
    <t>REHABILITATION SERVICE</t>
  </si>
  <si>
    <t>PALLIATIVE MEDICINE</t>
  </si>
  <si>
    <t>ALLERGY SERVICE</t>
  </si>
  <si>
    <t>CLINICAL MICROBIOLOGY</t>
  </si>
  <si>
    <t>SPINAL INJURIES</t>
  </si>
  <si>
    <t>ANTICOAGULANT SERVICE</t>
  </si>
  <si>
    <t>SPORT AND EXERCISE MEDICINE</t>
  </si>
  <si>
    <t>CARDIAC REHABILITATION</t>
  </si>
  <si>
    <t>CONGENITAL HEART DISEASE SERVICE</t>
  </si>
  <si>
    <t>TROPICAL MEDICINE</t>
  </si>
  <si>
    <t>GENITOURINARY MEDICINE</t>
  </si>
  <si>
    <t>DENTAL MEDICINE SPECIALTIES</t>
  </si>
  <si>
    <t>MIDWIFERY SERVICE</t>
  </si>
  <si>
    <t>PHYSIOTHERAPY</t>
  </si>
  <si>
    <t>PODIATRY</t>
  </si>
  <si>
    <t>DIETETICS</t>
  </si>
  <si>
    <t>CLINICAL PSYCHOLOGY</t>
  </si>
  <si>
    <t>PODIATRIC SURGERY</t>
  </si>
  <si>
    <t>CHEMICAL PATHOLOGY</t>
  </si>
  <si>
    <t>AUDIOLOGY</t>
  </si>
  <si>
    <t>Overseas Patient Upfront Tariff 2019-2021</t>
  </si>
  <si>
    <t>WF01B
First Attendance - Single Professional</t>
  </si>
  <si>
    <t>WF02B
First Attendance - Multi Professional</t>
  </si>
  <si>
    <t>Elective Inpatient</t>
  </si>
  <si>
    <t>Non Elective Inpatient</t>
  </si>
  <si>
    <t>OCCUPATIONAL THERAPY</t>
  </si>
  <si>
    <t>COMPLEX SPECIALISED REHABILITATION SERVICE</t>
  </si>
  <si>
    <t>SPECIALIST REHABILITATION SERVICE</t>
  </si>
  <si>
    <t>PROSTHETICS</t>
  </si>
  <si>
    <t>ORTHOTICS</t>
  </si>
  <si>
    <t>MFF</t>
  </si>
  <si>
    <t>PAEDIATRIC GASTROINTESTINAL SURGERY</t>
  </si>
  <si>
    <t>PAEDIATRIC METABOLIC DISEASE</t>
  </si>
  <si>
    <t>Critical Care</t>
  </si>
  <si>
    <t>Intensive Care</t>
  </si>
  <si>
    <t>High Dependency</t>
  </si>
  <si>
    <t>Neonatal ITU</t>
  </si>
  <si>
    <t>Neonatal HDU</t>
  </si>
  <si>
    <t>Special Care Baby Unit</t>
  </si>
  <si>
    <t>Paediatric ITU</t>
  </si>
  <si>
    <t>Paediatricl HDU</t>
  </si>
  <si>
    <t>Paediatric Critical Care</t>
  </si>
  <si>
    <t>Category D Overseas tariff - Package</t>
  </si>
  <si>
    <t>Category D Overseas tariff - Per day tariff</t>
  </si>
  <si>
    <t>Neuro rehab</t>
  </si>
  <si>
    <t>If information is available on whether the outpatient attendance is single or multi-professional, and is led by a consultant, please use the national tariff tables in the Outpatients - NTPS tab</t>
  </si>
  <si>
    <t>Elective Inpatients</t>
  </si>
  <si>
    <t>Daycase Procedures</t>
  </si>
  <si>
    <t>LOCAL SPECIALIST REHABILITATION SERVICE</t>
  </si>
  <si>
    <t>MEDICAL VIROLOGY</t>
  </si>
  <si>
    <t>Average specialty prices are based on national and local prices for a cohort of DGH, Large and Specialist Teaching Hospitals</t>
  </si>
  <si>
    <t>Maternity attendance with the expectation to continue to deliver with the Trust</t>
  </si>
  <si>
    <t>Antenatal, Delivery and Postnatal</t>
  </si>
  <si>
    <t>Requiring hospitalisation, including critical care</t>
  </si>
  <si>
    <t>Estimated date of discharge for a per bed day tariff, or acuity of the care for a package selection</t>
  </si>
  <si>
    <t>In light of patients not accessing the pathway as per the timing expectations of the maternity pathway guidance, there has been a weighting towards intermediate and intensive antenatal and postnatal pathways within the costing to account for the extra resource that may be required to assess these patients, as well as the prevalence of multiple births seen in overseas patients across the acute provider cohort selected.</t>
  </si>
  <si>
    <t>PAEDIATRIC INTERVENTIONAL RADIOLOGY</t>
  </si>
  <si>
    <t>In order to update the price lists for your Trust (inclusive of the apprpriate MFF), please select Provider details from the following list:</t>
  </si>
  <si>
    <t>EL or NEL price list depending on admission method</t>
  </si>
  <si>
    <t>DC price list</t>
  </si>
  <si>
    <t>Outpatient price list - first</t>
  </si>
  <si>
    <t>Outpatient price list - follow up</t>
  </si>
  <si>
    <t>Outpatient Procedures price list</t>
  </si>
  <si>
    <t>Maternity price list</t>
  </si>
  <si>
    <t>RDA price list - Radiotherapy</t>
  </si>
  <si>
    <t>Category D Overseas Price</t>
  </si>
  <si>
    <t>Category D Overseas price - Package</t>
  </si>
  <si>
    <t>Category D Overseas price - Per day price</t>
  </si>
  <si>
    <t>Pre-natal package</t>
  </si>
  <si>
    <t>Post natal package</t>
  </si>
  <si>
    <t>Glossary</t>
  </si>
  <si>
    <t>Initial or Upfront Invoice</t>
  </si>
  <si>
    <t>Reconciliation invoice</t>
  </si>
  <si>
    <t>Indicative price list</t>
  </si>
  <si>
    <t>These are the nationally published tariffs from NHS Improvement. These cover the majority of the acute secondary care activity</t>
  </si>
  <si>
    <t>Acute Secondary Care Activity</t>
  </si>
  <si>
    <t>Activity within services provided in a hospital setting</t>
  </si>
  <si>
    <t>Local prices</t>
  </si>
  <si>
    <t>Locally arranged prices for activity outside of the scope of National Tariff</t>
  </si>
  <si>
    <t>These are arranged contractually between a hospital Trust and the host or lead local commissioner</t>
  </si>
  <si>
    <t>These prices are valid for individual Trusts only, as the contractual basis for the price list is based upon an agreement between only the Trust and the Commissioner</t>
  </si>
  <si>
    <t xml:space="preserve">A follow on invoice or credit to the patient. This invoice corrects the initial invoice by using final billing data from the clinical income team. </t>
  </si>
  <si>
    <t>Which Trust are you</t>
  </si>
  <si>
    <t>Instructions</t>
  </si>
  <si>
    <t>Non-Elective Inpatient</t>
  </si>
  <si>
    <t>Outpatient</t>
  </si>
  <si>
    <t>Outpatients - National Tariff</t>
  </si>
  <si>
    <t>MFF Values</t>
  </si>
  <si>
    <t>Annex A - Methodology</t>
  </si>
  <si>
    <t>Casemix</t>
  </si>
  <si>
    <t>A collection of activity from a cohort of Trusts that has been used to create an average specialty price</t>
  </si>
  <si>
    <t>Average specialty price</t>
  </si>
  <si>
    <t>POD or Point of Delivery</t>
  </si>
  <si>
    <t>A setting of activity e.g. daycase, elective, non-elective, outpatient, critical care, radiology</t>
  </si>
  <si>
    <t>Package prices for the best available lead specialty information</t>
  </si>
  <si>
    <t>Package prices for the referred specialty. Payment is required before the decision to treat is given</t>
  </si>
  <si>
    <t>Package prices for the clinic specialty. Payment is required before the decision to treat is given where there is a referral</t>
  </si>
  <si>
    <t>Prices that can be used without need of a reconciliation invoice if the clinic specialty is known, and it is known if the clinic is led by a single consultant or is multi-professional</t>
  </si>
  <si>
    <t>Package prices where an estimated date of discharge is not yet known. Day rate prices are also provided to be used where an estimated length of stay is available</t>
  </si>
  <si>
    <t>Outpatient Radiology prices for single scans. Inpatient radiology is covered in the inpatient prices. Regular day attender prices are per session. A package of dialysis or radiotherapy will have to be constructed from the best estimate of numbers of sessions required.</t>
  </si>
  <si>
    <t>Package prices for each element of maternity care. Invoices should be raised for all expected care, including critical care for the mother and or the baby</t>
  </si>
  <si>
    <t>Select your Trust from the drop down menu to create specific prices for your Trust based upon your MFF</t>
  </si>
  <si>
    <t>Which Trust are you?</t>
  </si>
  <si>
    <t>National Tariff Payment Systems Prices (NTPS)</t>
  </si>
  <si>
    <t>EHIC cards</t>
  </si>
  <si>
    <t>European Health Insurance Card</t>
  </si>
  <si>
    <t>This price list has been designed to be used in the upfront initial billing of patients who are not eligible for NHS Treatment and are therefore directly chargeable, where better local information does not exist.</t>
  </si>
  <si>
    <t>All coded and final clinical income for the overseas patient’s care will be provided within the reconciliation invoice, produced as a credit or debit adjustment to the initial invoice, which this price list supports.</t>
  </si>
  <si>
    <t>Updates to Overseas Charging Upfront Price List - released October 2017:</t>
  </si>
  <si>
    <t>Expansion of PODs to include Daycase, Elective Inpatient, Non Elective Inpatient, Critical Care, Outpatient Radiology, and Regular Day Attenders</t>
  </si>
  <si>
    <t>Inclusion of MFF specific pricing uplift</t>
  </si>
  <si>
    <t>Expansion of underlying data to move from a casemix based on one Trust's local data for one quarter, to a casemix based upon a complete financial year's HES data from 42 Trusts</t>
  </si>
  <si>
    <t>Expansion of speciality level data to include specialties outside of the scope of the National Tariff Payment Systems guidance</t>
  </si>
  <si>
    <t>Outpatient attendances - National Tariff</t>
  </si>
  <si>
    <t xml:space="preserve">Best available lead Specialty information </t>
  </si>
  <si>
    <t>Best available lead Specialty Information</t>
  </si>
  <si>
    <t>Clinic Specialty Information</t>
  </si>
  <si>
    <t>Attendance is not part of a pathway, and is admitted to a bed</t>
  </si>
  <si>
    <t>Attendance is not part of a pathway, and is not admitted to a bed</t>
  </si>
  <si>
    <t>Maternity single episode, or fetal medicine</t>
  </si>
  <si>
    <t>Table of Contents</t>
  </si>
  <si>
    <t>The following should be noted:</t>
  </si>
  <si>
    <t>Renal Dialysis - per session</t>
  </si>
  <si>
    <t>Requiring Renal Dialysis</t>
  </si>
  <si>
    <t>RDA price list - Renal Dialysis</t>
  </si>
  <si>
    <t>Metholodology for Overseas Price List Development (POD level)</t>
  </si>
  <si>
    <t>MFF will be added automatically to all of the initial prices on selection of Provider name on the 'Which trust are you' tab</t>
  </si>
  <si>
    <t>Paediatric HDU</t>
  </si>
  <si>
    <t>How to use the information within the tabs to construct an estimated cost of treatment (initial invoice) for an overseas patient</t>
  </si>
  <si>
    <t>Terms explained</t>
  </si>
  <si>
    <t>Table of market forces factor for all Trusts - linked to the 'Which Trust are you' tab to automatiocally adjust prices to ensure they are Provider specific</t>
  </si>
  <si>
    <t>Further detail of how each POD price list has been calculated</t>
  </si>
  <si>
    <t>Imaging &amp; Regular Day Attenders</t>
  </si>
  <si>
    <t>Imaging price list</t>
  </si>
  <si>
    <t>Requiring Imaging only, as a Direct Access Service</t>
  </si>
  <si>
    <t>Outpatient Radiology, Imaging &amp; Direct Access</t>
  </si>
  <si>
    <t>·         Intensive care was derived from the casemix of bed days of HRGs XC01Z and XC02Z</t>
  </si>
  <si>
    <t>·         High Dependency care was derived from the casemix of bed days of HRGs XC03Z and XC04Z</t>
  </si>
  <si>
    <t>·         Critical Care was derived from the casemix of bed days of XC05Z, XC06Z and XC07Z</t>
  </si>
  <si>
    <t>o   Assumes Best practice being met at the same rate as currently achieved by the cohort of 42 trusts</t>
  </si>
  <si>
    <t>·         Commissioned national prices for radiology based upon modality</t>
  </si>
  <si>
    <t>·         Both direct access and outpatient diagnostic activity used within casemix</t>
  </si>
  <si>
    <t>·         Adjustment for EPO within Haemodialysis, as relevant related expenditure</t>
  </si>
  <si>
    <t>·         In light of patients not accessing the pathway as per the timing expectations of the maternity pathway guidance, there has been a weighting towards intermediate and intensive antenatal and postnatal pathways within the costing to account for the extra resource that may be required to assess these patients, as well as the prevalence of multiple births seen in overseas patients previously seen at the hospital.</t>
  </si>
  <si>
    <t>o   The full coded pathway will be reconciled for the final invoice, so no overcharging can occur</t>
  </si>
  <si>
    <r>
      <t>All prices represent an average package of care, and take into account unbundled activity,  excess bed days, best practice and the short stay emergency adjustment</t>
    </r>
    <r>
      <rPr>
        <strike/>
        <sz val="10"/>
        <rFont val="Arial"/>
        <family val="2"/>
      </rPr>
      <t xml:space="preserve"> </t>
    </r>
    <r>
      <rPr>
        <sz val="10"/>
        <rFont val="Arial"/>
        <family val="2"/>
      </rPr>
      <t>for Inpatient activity. Tariff Excluded Drugs and devices have been built into packages where appropriate, based upon casemix</t>
    </r>
  </si>
  <si>
    <t>It is expected that this part of the guidance will not be the main source of outpatient pricing as most outpatient appointments should be pre-booked ie Not urgent and immediately necessary</t>
  </si>
  <si>
    <t>Update of MFF values to most current figures</t>
  </si>
  <si>
    <t>Update of National tariff prices for cosultant led Outpatient attendances</t>
  </si>
  <si>
    <t>Plain Film (X-ray)</t>
  </si>
  <si>
    <t>Market forces factor (MFF) values</t>
  </si>
  <si>
    <t>Projected payment index values</t>
  </si>
  <si>
    <t xml:space="preserve"> Provider code</t>
  </si>
  <si>
    <t xml:space="preserve">Provider name </t>
  </si>
  <si>
    <t>MFF payment index for 
2019/20</t>
  </si>
  <si>
    <t>Year 2 
2020/21</t>
  </si>
  <si>
    <t>Year 3 
2021/22</t>
  </si>
  <si>
    <t>Year 4
2022/23</t>
  </si>
  <si>
    <t>Year 5
2023/24</t>
  </si>
  <si>
    <t>Notes</t>
  </si>
  <si>
    <t>2gether NHS Foundation Trust</t>
  </si>
  <si>
    <t>Aintree University Hospital NHS Foundation Trust</t>
  </si>
  <si>
    <t>Airedale NHS Foundation Trust</t>
  </si>
  <si>
    <t>Alder Hey Children's NHS Foundation Trust</t>
  </si>
  <si>
    <t>Ashford And St Peter's Hospitals NHS Foundation Trust</t>
  </si>
  <si>
    <t>Avon And Wiltshire Mental Health Partnership NHS Trust</t>
  </si>
  <si>
    <t>Barking, Havering And Redbridge University Hospitals NHS Trust</t>
  </si>
  <si>
    <t>Barnet, Enfield And Haringey Mental Health NHS Trust</t>
  </si>
  <si>
    <t>Barnsley Hospital NHS Foundation Trust</t>
  </si>
  <si>
    <t>Barts Health NHS Trust</t>
  </si>
  <si>
    <t>Basildon And Thurrock University Hospitals NHS Foundation Trust</t>
  </si>
  <si>
    <t>Bedford Hospital NHS Trust</t>
  </si>
  <si>
    <t>Berkshire Healthcare NHS Foundation Trust</t>
  </si>
  <si>
    <t>Birmingham And Solihull Mental Health NHS Foundation Trust</t>
  </si>
  <si>
    <t>Birmingham Community Healthcare NHS Foundation Trust</t>
  </si>
  <si>
    <t>Birmingham Women's And Children's NHS Foundation Trust</t>
  </si>
  <si>
    <t>Black Country Partnership NHS Foundation Trust</t>
  </si>
  <si>
    <t>Blackpool Teaching Hospitals NHS Foundation Trust</t>
  </si>
  <si>
    <t>Bolton NHS Foundation Trust</t>
  </si>
  <si>
    <t>Bradford District Care NHS Foundation Trust</t>
  </si>
  <si>
    <t>Bradford Teaching Hospitals NHS Foundation Trust</t>
  </si>
  <si>
    <t>Bridgewater Community Healthcare NHS Foundation Trust</t>
  </si>
  <si>
    <t>Brighton And Sussex University Hospitals NHS Trust</t>
  </si>
  <si>
    <t>Buckinghamshire Healthcare NHS Trust</t>
  </si>
  <si>
    <t>Calderdale And Huddersfield NHS Foundation Trust</t>
  </si>
  <si>
    <t>Cambridge University Hospitals NHS Foundation Trust</t>
  </si>
  <si>
    <t>Cambridgeshire And Peterborough NHS Foundation Trust</t>
  </si>
  <si>
    <t>Cambridgeshire Community Services NHS Trust</t>
  </si>
  <si>
    <t>Camden And Islington NHS Foundation Trust</t>
  </si>
  <si>
    <t>Central And North West London NHS Foundation Trust</t>
  </si>
  <si>
    <t>Central London Community Healthcare NHS Trust</t>
  </si>
  <si>
    <t>Chelsea And Westminster Hospital NHS Foundation Trust</t>
  </si>
  <si>
    <t>Cheshire And Wirral Partnership NHS Foundation Trust</t>
  </si>
  <si>
    <t>Chesterfield Royal Hospital NHS Foundation Trust</t>
  </si>
  <si>
    <t>City Hospitals Sunderland NHS Foundation Trust</t>
  </si>
  <si>
    <t>Merger between City Hospitals Sunderland NHS Foundation Trust (RLN) and South Tyneside NHS Foundation Trust (RE9) - April 2019</t>
  </si>
  <si>
    <t>Cornwall Partnership NHS Foundation Trust</t>
  </si>
  <si>
    <t>Countess Of Chester Hospital NHS Foundation Trust</t>
  </si>
  <si>
    <t>County Durham And Darlington NHS Foundation Trust</t>
  </si>
  <si>
    <t>Coventry And Warwickshire Partnership NHS Trust</t>
  </si>
  <si>
    <t>Croydon Health Services NHS Trust</t>
  </si>
  <si>
    <t>Cumbria Partnership NHS Foundation Trust</t>
  </si>
  <si>
    <t>Dartford And Gravesham NHS Trust</t>
  </si>
  <si>
    <t>Derbyshire Community Health Services NHS Foundation Trust</t>
  </si>
  <si>
    <t>Derbyshire Healthcare NHS Foundation Trust</t>
  </si>
  <si>
    <t>Devon Partnership NHS Trust</t>
  </si>
  <si>
    <t>Doncaster And Bassetlaw Teaching Hospitals NHS Foundation Trust</t>
  </si>
  <si>
    <t>Dorset County Hospital NHS Foundation Trust</t>
  </si>
  <si>
    <t>Dorset Healthcare University NHS Foundation Trust</t>
  </si>
  <si>
    <t>Dudley And Walsall Mental Health Partnership NHS Trust</t>
  </si>
  <si>
    <t>East And North Hertfordshire NHS Trust</t>
  </si>
  <si>
    <t>East Cheshire NHS Trust</t>
  </si>
  <si>
    <t>East Kent Hospitals University NHS Foundation Trust</t>
  </si>
  <si>
    <t>East Lancashire Hospitals NHS Trust</t>
  </si>
  <si>
    <t>East London NHS Foundation Trust</t>
  </si>
  <si>
    <t>East Midlands Ambulance Service NHS Trust</t>
  </si>
  <si>
    <t>East Of England Ambulance Service NHS Trust</t>
  </si>
  <si>
    <t>East Suffolk And North Essex NHS Foundation Trust</t>
  </si>
  <si>
    <t>East Sussex Healthcare NHS Trust</t>
  </si>
  <si>
    <t>Epsom And St Helier University Hospitals NHS Trust</t>
  </si>
  <si>
    <t>Essex Partnership University NHS Foundation Trust</t>
  </si>
  <si>
    <t>Frimley Health NHS Foundation Trust</t>
  </si>
  <si>
    <t>Gateshead Health NHS Foundation Trust</t>
  </si>
  <si>
    <t>George Eliot Hospital NHS Trust</t>
  </si>
  <si>
    <t>Gloucestershire Care Services NHS Trust</t>
  </si>
  <si>
    <t>Gloucestershire Hospitals NHS Foundation Trust</t>
  </si>
  <si>
    <t>Great Ormond Street Hospital For Children NHS Foundation Trust</t>
  </si>
  <si>
    <t>Great Western Hospitals NHS Foundation Trust</t>
  </si>
  <si>
    <t>Greater Manchester Mental Health NHS Foundation Trust</t>
  </si>
  <si>
    <t>Guy's And St Thomas' NHS Foundation Trust</t>
  </si>
  <si>
    <t>Hampshire Hospitals NHS Foundation Trust</t>
  </si>
  <si>
    <t>Harrogate And District NHS Foundation Trust</t>
  </si>
  <si>
    <t>Hertfordshire Community NHS Trust</t>
  </si>
  <si>
    <t>Hertfordshire Partnership University NHS Foundation Trust</t>
  </si>
  <si>
    <t>Homerton University Hospital NHS Foundation Trust</t>
  </si>
  <si>
    <t>Hounslow And Richmond Community Healthcare NHS Trust</t>
  </si>
  <si>
    <t>Hull University Teaching Hospitals NHS Trust</t>
  </si>
  <si>
    <t>Name change from Hull and East Yorkshire Hospitals NHS Trust - February 2019</t>
  </si>
  <si>
    <t>Humber Teaching NHS Foundation Trust</t>
  </si>
  <si>
    <t>Imperial College Healthcare NHS Trust</t>
  </si>
  <si>
    <t>Isle Of Wight NHS Trust</t>
  </si>
  <si>
    <t>James Paget University Hospitals NHS Foundation Trust</t>
  </si>
  <si>
    <t>Kent And Medway NHS And Social Care Partnership Trust</t>
  </si>
  <si>
    <t>Kent Community Health NHS Foundation Trust</t>
  </si>
  <si>
    <t>Kettering General Hospital NHS Foundation Trust</t>
  </si>
  <si>
    <t>King's College Hospital NHS Foundation Trust</t>
  </si>
  <si>
    <t>Kingston Hospital NHS Foundation Trust</t>
  </si>
  <si>
    <t>Lancashire Care NHS Foundation Trust</t>
  </si>
  <si>
    <t>Lancashire Teaching Hospitals NHS Foundation Trust</t>
  </si>
  <si>
    <t>Leeds And York Partnership NHS Foundation Trust</t>
  </si>
  <si>
    <t>Leeds Community Healthcare NHS Trust</t>
  </si>
  <si>
    <t>Leeds Teaching Hospitals NHS Trust</t>
  </si>
  <si>
    <t>Leicestershire Partnership NHS Trust</t>
  </si>
  <si>
    <t>Lewisham And Greenwich NHS Trust</t>
  </si>
  <si>
    <t>Lincolnshire Community Health Services NHS Trust</t>
  </si>
  <si>
    <t>Lincolnshire Partnership NHS Foundation Trust</t>
  </si>
  <si>
    <t>Liverpool Heart And Chest Hospital NHS Foundation Trust</t>
  </si>
  <si>
    <t>Liverpool Women's NHS Foundation Trust</t>
  </si>
  <si>
    <t>London Ambulance Service NHS Trust</t>
  </si>
  <si>
    <t>London North West University Healthcare NHS Trust</t>
  </si>
  <si>
    <t>Luton And Dunstable University Hospital NHS Foundation Trust</t>
  </si>
  <si>
    <t>Maidstone And Tunbridge Wells NHS Trust</t>
  </si>
  <si>
    <t>R0A</t>
  </si>
  <si>
    <t>Manchester University NHS Foundation Trust</t>
  </si>
  <si>
    <t>Medway NHS Foundation Trust</t>
  </si>
  <si>
    <t>Mersey Care NHS Foundation Trust</t>
  </si>
  <si>
    <t>Correction to MFF consultation values</t>
  </si>
  <si>
    <t>Mid Cheshire Hospitals NHS Foundation Trust</t>
  </si>
  <si>
    <t>Mid Essex Hospital Services NHS Trust</t>
  </si>
  <si>
    <t>Mid Yorkshire Hospitals NHS Trust</t>
  </si>
  <si>
    <t>Midlands Partnership NHS Foundation Trust</t>
  </si>
  <si>
    <t>Milton Keynes University Hospital NHS Foundation Trust</t>
  </si>
  <si>
    <t>Moorfields Eye Hospital NHS Foundation Trust</t>
  </si>
  <si>
    <t>Norfolk And Norwich University Hospitals NHS Foundation Trust</t>
  </si>
  <si>
    <t>Norfolk And Suffolk NHS Foundation Trust</t>
  </si>
  <si>
    <t>Norfolk Community Health And Care NHS Trust</t>
  </si>
  <si>
    <t>North Bristol NHS Trust</t>
  </si>
  <si>
    <t>North Cumbria University Hospitals NHS Trust</t>
  </si>
  <si>
    <t>North East Ambulance Service NHS Foundation Trust</t>
  </si>
  <si>
    <t>North East London NHS Foundation Trust</t>
  </si>
  <si>
    <t>North Middlesex University Hospital NHS Trust</t>
  </si>
  <si>
    <t>North Staffordshire Combined Healthcare NHS Trust</t>
  </si>
  <si>
    <t>North Tees And Hartlepool NHS Foundation Trust</t>
  </si>
  <si>
    <t>North West Ambulance Service NHS Trust</t>
  </si>
  <si>
    <t>North West Anglia NHS Foundation Trust</t>
  </si>
  <si>
    <t>North West Boroughs Healthcare NHS Foundation Trust</t>
  </si>
  <si>
    <t>Northampton General Hospital NHS Trust</t>
  </si>
  <si>
    <t>Northamptonshire Healthcare NHS Foundation Trust</t>
  </si>
  <si>
    <t>Northern Devon Healthcare NHS Trust</t>
  </si>
  <si>
    <t>Northern Lincolnshire And Goole NHS Foundation Trust</t>
  </si>
  <si>
    <t>Northumberland, Tyne And Wear NHS Foundation Trust</t>
  </si>
  <si>
    <t>Northumbria Healthcare NHS Foundation Trust</t>
  </si>
  <si>
    <t>Nottingham University Hospitals NHS Trust</t>
  </si>
  <si>
    <t>Nottinghamshire Healthcare NHS Foundation Trust</t>
  </si>
  <si>
    <t>Oxford Health NHS Foundation Trust</t>
  </si>
  <si>
    <t>Oxford University Hospitals NHS Foundation Trust</t>
  </si>
  <si>
    <t>Oxleas NHS Foundation Trust</t>
  </si>
  <si>
    <t>Pennine Acute Hospitals NHS Trust</t>
  </si>
  <si>
    <t>Pennine Care NHS Foundation Trust</t>
  </si>
  <si>
    <t>Poole Hospital NHS Foundation Trust</t>
  </si>
  <si>
    <t>Portsmouth Hospitals NHS Trust</t>
  </si>
  <si>
    <t>Queen Victoria Hospital NHS Foundation Trust</t>
  </si>
  <si>
    <t>Rotherham Doncaster And South Humber NHS Foundation Trust</t>
  </si>
  <si>
    <t>Royal Berkshire NHS Foundation Trust</t>
  </si>
  <si>
    <t>Royal Brompton &amp; Harefield NHS Foundation Trust</t>
  </si>
  <si>
    <t>Royal Cornwall Hospitals NHS Trust</t>
  </si>
  <si>
    <t>Royal Devon And Exeter NHS Foundation Trust</t>
  </si>
  <si>
    <t>Royal Free London NHS Foundation Trust</t>
  </si>
  <si>
    <t>Royal Liverpool And Broadgreen University Hospitals NHS Trust</t>
  </si>
  <si>
    <t>Royal National Orthopaedic Hospital NHS Trust</t>
  </si>
  <si>
    <t>Royal Papworth Hospital NHS Foundation Trust</t>
  </si>
  <si>
    <t>Royal Surrey County Hospital NHS Foundation Trust</t>
  </si>
  <si>
    <t>Royal United Hospitals Bath NHS Foundation Trust</t>
  </si>
  <si>
    <t>Salford Royal NHS Foundation Trust</t>
  </si>
  <si>
    <t>Salisbury NHS Foundation Trust</t>
  </si>
  <si>
    <t>Sandwell And West Birmingham Hospitals NHS Trust</t>
  </si>
  <si>
    <t>Sheffield Children's NHS Foundation Trust</t>
  </si>
  <si>
    <t>Sheffield Health &amp; Social Care NHS Foundation Trust</t>
  </si>
  <si>
    <t>Sheffield Teaching Hospitals NHS Foundation Trust</t>
  </si>
  <si>
    <t>Sherwood Forest Hospitals NHS Foundation Trust</t>
  </si>
  <si>
    <t>Shrewsbury And Telford Hospital NHS Trust</t>
  </si>
  <si>
    <t>Shropshire Community Health NHS Trust</t>
  </si>
  <si>
    <t>Solent NHS Trust</t>
  </si>
  <si>
    <t>Somerset Partnership NHS Foundation Trust</t>
  </si>
  <si>
    <t>South Central Ambulance Service NHS Foundation Trust</t>
  </si>
  <si>
    <t>South East Coast Ambulance Service NHS Foundation Trust</t>
  </si>
  <si>
    <t>South London And Maudsley NHS Foundation Trust</t>
  </si>
  <si>
    <t>South Tees Hospitals NHS Foundation Trust</t>
  </si>
  <si>
    <t>South Warwickshire NHS Foundation Trust</t>
  </si>
  <si>
    <t>South West London And St George's Mental Health NHS Trust</t>
  </si>
  <si>
    <t>South West Yorkshire Partnership NHS Foundation Trust</t>
  </si>
  <si>
    <t>South Western Ambulance Service NHS Foundation Trust</t>
  </si>
  <si>
    <t>Southend University Hospital NHS Foundation Trust</t>
  </si>
  <si>
    <t>Southern Health NHS Foundation Trust</t>
  </si>
  <si>
    <t>Southport And Ormskirk Hospital NHS Trust</t>
  </si>
  <si>
    <t>St George's University Hospitals NHS Foundation Trust</t>
  </si>
  <si>
    <t>St Helens And Knowsley Teaching Hospital NHS Trust</t>
  </si>
  <si>
    <t>Stockport NHS Foundation Trust</t>
  </si>
  <si>
    <t>Surrey And Borders Partnership NHS Foundation Trust</t>
  </si>
  <si>
    <t>Surrey And Sussex Healthcare NHS Trust</t>
  </si>
  <si>
    <t>Sussex Community NHS Foundation Trust</t>
  </si>
  <si>
    <t>Sussex Partnership NHS Foundation Trust</t>
  </si>
  <si>
    <t>Tameside And Glossop Integrated Care NHS Foundation Trust</t>
  </si>
  <si>
    <t>Taunton And Somerset NHS Foundation Trust</t>
  </si>
  <si>
    <t>Tavistock And Portman NHS Foundation Trust</t>
  </si>
  <si>
    <t>Tees, Esk And Wear Valleys NHS Foundation Trust</t>
  </si>
  <si>
    <t>The Christie NHS Foundation Trust</t>
  </si>
  <si>
    <t>The Clatterbridge Cancer Centre NHS Foundation Trust</t>
  </si>
  <si>
    <t>The Dudley Group NHS Foundation Trust</t>
  </si>
  <si>
    <t>The Hillingdon Hospitals NHS Foundation Trust</t>
  </si>
  <si>
    <t>The Newcastle Upon Tyne Hospitals NHS Foundation Trust</t>
  </si>
  <si>
    <t>The Princess Alexandra Hospital NHS Trust</t>
  </si>
  <si>
    <t>The Queen Elizabeth Hospital, King's Lynn, NHS Foundation Trust</t>
  </si>
  <si>
    <t>The Robert Jones And Agnes Hunt Orthopaedic Hospital NHS Foundation Trust</t>
  </si>
  <si>
    <t>The Rotherham NHS Foundation Trust</t>
  </si>
  <si>
    <t>The Royal Bournemouth And Christchurch Hospitals NHS Foundation Trust</t>
  </si>
  <si>
    <t>The Royal Marsden NHS Foundation Trust</t>
  </si>
  <si>
    <t>The Royal Orthopaedic Hospital NHS Foundation Trust</t>
  </si>
  <si>
    <t>The Royal Wolverhampton NHS Trust</t>
  </si>
  <si>
    <t>The Walton Centre NHS Foundation Trust</t>
  </si>
  <si>
    <t>Torbay And South Devon NHS Foundation Trust</t>
  </si>
  <si>
    <t>United Lincolnshire Hospitals NHS Trust</t>
  </si>
  <si>
    <t>University College London Hospitals NHS Foundation Trust</t>
  </si>
  <si>
    <t>University Hospital Southampton NHS Foundation Trust</t>
  </si>
  <si>
    <t>University Hospitals Birmingham NHS Foundation Trust</t>
  </si>
  <si>
    <t>University Hospitals Bristol NHS Foundation Trust</t>
  </si>
  <si>
    <t>University Hospitals Coventry And Warwickshire NHS Trust</t>
  </si>
  <si>
    <t>University Hospitals Of Derby And Burton NHS Foundation Trust</t>
  </si>
  <si>
    <t>University Hospitals Of Leicester NHS Trust</t>
  </si>
  <si>
    <t>University Hospitals Of Morecambe Bay NHS Foundation Trust</t>
  </si>
  <si>
    <t>University Hospitals Of North Midlands NHS Trust</t>
  </si>
  <si>
    <t>University Hospitals Plymouth NHS Trust</t>
  </si>
  <si>
    <t>Walsall Healthcare NHS Trust</t>
  </si>
  <si>
    <t>Warrington And Halton Hospitals NHS Foundation Trust</t>
  </si>
  <si>
    <t>West Hertfordshire Hospitals NHS Trust</t>
  </si>
  <si>
    <t>West London NHS Trust</t>
  </si>
  <si>
    <t>Name change from West London Mental Health NHS Trust - February 2019</t>
  </si>
  <si>
    <t>West Midlands Ambulance Service University NHS Foundation Trust</t>
  </si>
  <si>
    <t>Name change from West Midlands Ambulance Service NHS Foundation Trust - February 2019</t>
  </si>
  <si>
    <t>West Suffolk NHS Foundation Trust</t>
  </si>
  <si>
    <t>Western Sussex Hospitals NHS Foundation Trust</t>
  </si>
  <si>
    <t>Weston Area Health NHS Trust</t>
  </si>
  <si>
    <t>Whittington Health NHS Trust</t>
  </si>
  <si>
    <t>Wirral Community NHS Foundation Trust</t>
  </si>
  <si>
    <t>Wirral University Teaching Hospital NHS Foundation Trust</t>
  </si>
  <si>
    <t>Worcestershire Acute Hospitals NHS Trust</t>
  </si>
  <si>
    <t>Worcestershire Health And Care NHS Trust</t>
  </si>
  <si>
    <t>Wrightington, Wigan And Leigh NHS Foundation Trust</t>
  </si>
  <si>
    <t>Wye Valley NHS Trust</t>
  </si>
  <si>
    <t>Yeovil District Hospital NHS Foundation Trust</t>
  </si>
  <si>
    <t>York Teaching Hospital NHS Foundation Trust</t>
  </si>
  <si>
    <t>Yorkshire Ambulance Service NHS Trust</t>
  </si>
  <si>
    <t xml:space="preserve">First attendance
</t>
  </si>
  <si>
    <t>-</t>
  </si>
  <si>
    <t>WF01A
Follow Up Attendance - 
Single Professional</t>
  </si>
  <si>
    <t>WF02A
Follow Up Attendance - 
Multi Professional</t>
  </si>
  <si>
    <t>WF02B
First Attendance - 
Multi Professional</t>
  </si>
  <si>
    <t>WF01B
First Attendance -
Single Professional</t>
  </si>
  <si>
    <t>WF01A
Follow Up Attendance - 
Single Professional</t>
  </si>
  <si>
    <t>This price list is based upon 2016-2017 activity at 2017-2018 National Tariff Payment Systems published prices for tariff activity, and local prices where no tariff exists. Prices have been inflated in line with 2018-19, 2019-20 prices and 2021/21 Please see Annex A for calculation methodology</t>
  </si>
  <si>
    <t>·         Casemix of 1617 HES HRG activity, grouped under HRG 4+, using 1718 prices, inflated to  2021 prices, by treatment function code to give an average price as a base</t>
  </si>
  <si>
    <t>·         Casemix of 1617 HES HRG activity, grouped under HRG 4+, using 1718 prices, inflated to 2021 prices by treatment function code to give an average price as a base</t>
  </si>
  <si>
    <t>·         Casemix of 1617 HES HRG activity, grouped under HRG 4+ using 1718 prices, inflated to 2021 prices, by treatment function code to give an average price as a base</t>
  </si>
  <si>
    <t>·        Outpatients sheet: Casemix of 1617 HES HRG activity, grouped under HRG 4+ using 1718 prices, inflated to 2021 prices, by treatment function code to give an average price as a base</t>
  </si>
  <si>
    <t>·        Outpatients - national sheet:  National Tariff Category F prices calculated from 1718 National Tariff Payment Systems prices</t>
  </si>
  <si>
    <t>·         Casemix of 1617 HES HRG activity, grouped under HRG 4+ using 1718 prices, inflated to 2021 prices, to give an average price as a base</t>
  </si>
  <si>
    <t>·         Delivery spells were casemixed based on 1617 HES HRG activity, grouped under HRG 4+, using 1718 prices, inflated for 2021 prices, without any adjusted weighting</t>
  </si>
  <si>
    <t>·         Termination spells were casemixed based on 1617 HES HRG activity, grouped under HRG 4+,using 1718 prices, inflated for 2021 prices, without any adjusted weighting</t>
  </si>
  <si>
    <t>Overseas Patient Upfront Price List 2021-2022</t>
  </si>
  <si>
    <t xml:space="preserve">Upfront Overseas price </t>
  </si>
  <si>
    <t>Upfront Overseas price</t>
  </si>
  <si>
    <t>Upfront Overseas price - Package</t>
  </si>
  <si>
    <t>Upfront Overseas price - Per day tariff</t>
  </si>
  <si>
    <t xml:space="preserve">NHS England and NHS Improvement considered pricing options from those currently in use in the sector, as well as centrally derived options from known intelligence and experience.     </t>
  </si>
  <si>
    <t>This document uses POD level package prices as this option was considered the most practical and user friendly.</t>
  </si>
  <si>
    <t>This is an indicative upfront price list. Further work is intended to refine it to bring the initital estimate as close to the final fully coded value of treatment as possible</t>
  </si>
  <si>
    <t>The workbook contains instructions for use, and the assumptions and the methodology used in calculating the prices (see 'contents' sheet)</t>
  </si>
  <si>
    <t xml:space="preserve">For further information, please contact nhsi.overseascostimprovement@nhs.uk </t>
  </si>
  <si>
    <t>Updates to Overseas Charging Upfront Price List - released June 2018:</t>
  </si>
  <si>
    <t>Adjustment of casemixed tariff values to reflect changes in efficiency factor and inflation from 2018/2019 tariff values</t>
  </si>
  <si>
    <t>Updates to Overseas Charging Upfront Price List - released June 2022:</t>
  </si>
  <si>
    <t>Uplift of values by latest inflation figure</t>
  </si>
  <si>
    <t>The price list is for all directly chargeable patients</t>
  </si>
  <si>
    <t xml:space="preserve">It is expected that this tariff will be used to support the initial invoice to an overseas patient to be paid in advance of elective treatment or for delivery whilst a non-elective patient is under the care of the Trust. </t>
  </si>
  <si>
    <t>MFF is included within this price list based on the Provider name selected on the 'Which Trust are you' tab</t>
  </si>
  <si>
    <t>All chargeable overseas visitors are NHS patients. All prices in this list have been derived from NHS prices. All tariffs used to create the final reconciliation invoice to the patient must be NHS prices, as commissioned with the Trust's lead commissioner and NHS England. Private patient prices are not appropriate and must not be used</t>
  </si>
  <si>
    <t>A reconciliation amount will need to be calculated post discharge, based on final recorded and coded activity once the actual treatment delivered is known. At that stage, a further reconciliation invoice or credit should be issued as appropriate</t>
  </si>
  <si>
    <r>
      <rPr>
        <b/>
        <sz val="10"/>
        <rFont val="Arial"/>
        <family val="2"/>
      </rPr>
      <t xml:space="preserve">NOTE: </t>
    </r>
    <r>
      <rPr>
        <sz val="10"/>
        <rFont val="Arial"/>
        <family val="2"/>
      </rPr>
      <t xml:space="preserve">Patients presenting with EHIC cards should continue to be billed through current provider billing arrangements to the host CCG </t>
    </r>
  </si>
  <si>
    <t>In order to help Overseas visitor teams use this price list, please find below some situational examples to help construct initial invoicing:</t>
  </si>
  <si>
    <t>A price that represents the most likely amount of money that will be billed for activity in one specialty, in one point of delivery</t>
  </si>
  <si>
    <t>This card replaces the E111 and entitles the holder to access NHS treatment without payment. Their care will be billed to their government via the NHSBSA so that the UK recovers the cost. The treatment cost should be notified to the host commissioner by the trust clinical income team as charge exempt patients</t>
  </si>
  <si>
    <t xml:space="preserve">Patients with these cards will not be directly invoiced by the overseas visitor team. </t>
  </si>
  <si>
    <t xml:space="preserve">Trust overseas visitors teams must add the patient EHIC details and cost to the NHSBSA online portal. Trusts continue to receive a direct payment of 25% of the value of the reported healthcare as an incentive for reporting </t>
  </si>
  <si>
    <t xml:space="preserve">This price list should be used by Trusts where more accurate local information is not available. </t>
  </si>
  <si>
    <t>It is not mandatory, but to be used as a tool to help Overseas Visitor Teams to raise initial invoices to chargeable NHS patients</t>
  </si>
  <si>
    <t>A best estimate invoice is to be issued to a patient in advance of elective treatment, or as soon as possible for non-elective treatment.</t>
  </si>
  <si>
    <t>Payment must be collected in full and in advance of elective treatment, and as soon as possible for non-elective treatment</t>
  </si>
  <si>
    <t xml:space="preserve">Upfront overseas price </t>
  </si>
  <si>
    <t>Upfront overseas price - Per day tariff</t>
  </si>
  <si>
    <t>Upfront overseas price - Package</t>
  </si>
  <si>
    <t>Upfront overseas price</t>
  </si>
  <si>
    <r>
      <rPr>
        <b/>
        <sz val="10"/>
        <rFont val="Arial"/>
        <family val="2"/>
      </rPr>
      <t>Please note:</t>
    </r>
    <r>
      <rPr>
        <sz val="10"/>
        <rFont val="Arial"/>
        <family val="2"/>
      </rPr>
      <t xml:space="preserve"> For more information about the updates to the MFF for 2021/22, and the introduction of new values over a five-year period, see </t>
    </r>
    <r>
      <rPr>
        <i/>
        <sz val="10"/>
        <rFont val="Arial"/>
        <family val="2"/>
      </rPr>
      <t xml:space="preserve">A guide to the market forces factor </t>
    </r>
    <r>
      <rPr>
        <sz val="10"/>
        <rFont val="Arial"/>
        <family val="2"/>
      </rPr>
      <t>(available from https://improvement.nhs.uk/resources/national-tariff)</t>
    </r>
  </si>
  <si>
    <t>2021/2022 Overseas Charging Upfront Price List</t>
  </si>
  <si>
    <t>·         Pathology prices have not been included in this price list. It is expected that locally commissioned NHS prices will be used, as chargeable overseas patients are classified as NHS patients when treated.</t>
  </si>
  <si>
    <t xml:space="preserve">The overseas price list has been constructed on the following bases:
 1617 HES data was used, related to 42 DGH, Large and Specialist Teaching Hospitals, chosen for their likelihood of expriencing overseas visitor activity. It was grouped through the 1718 local payment grouper,  to HRG 4+, priced at 1718 national tariffs or average local prices uplifted to 2021. The uplifts used are 1.3% cost uplift (inflation) and 1.1% efficiency. CQUIN funding has also been transferred into the tariff increaseing the price by 1.25%  . As such, the total uplift for 21/22 is calculated at 1.45%. The cost uplift has been calculated based on 0% pay increase as the NHS settlement has not yet been finalised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</si>
</sst>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0_ ;\-#,##0\ "/>
    <numFmt numFmtId="165" formatCode="_-&quot;£&quot;* #,##0_-;\-&quot;£&quot;* #,##0_-;_-&quot;£&quot;* &quot;-&quot;??_-;_-@_-"/>
    <numFmt numFmtId="166" formatCode="0.000000"/>
    <numFmt numFmtId="167" formatCode="_-&quot;£&quot;* #,##0.0000_-;\-&quot;£&quot;* #,##0.0000_-;_-&quot;£&quot;* &quot;-&quot;??_-;_-@_-"/>
  </numFmts>
  <fonts count="24" x14ac:knownFonts="1">
    <font>
      <sz val="11"/>
      <color theme="1"/>
      <name val="Arial"/>
      <family val="2"/>
      <scheme val="minor"/>
    </font>
    <font>
      <sz val="11"/>
      <color theme="1"/>
      <name val="Arial"/>
      <family val="2"/>
      <scheme val="minor"/>
    </font>
    <font>
      <sz val="10"/>
      <name val="Arial"/>
      <family val="2"/>
    </font>
    <font>
      <sz val="12"/>
      <name val="Arial"/>
      <family val="2"/>
    </font>
    <font>
      <b/>
      <sz val="12"/>
      <name val="Arial"/>
      <family val="2"/>
    </font>
    <font>
      <b/>
      <u/>
      <sz val="10"/>
      <name val="Arial"/>
      <family val="2"/>
    </font>
    <font>
      <u/>
      <sz val="10"/>
      <color theme="10"/>
      <name val="Arial"/>
      <family val="2"/>
    </font>
    <font>
      <sz val="12"/>
      <name val="Arial"/>
      <family val="2"/>
      <scheme val="minor"/>
    </font>
    <font>
      <sz val="12"/>
      <name val="Calibri"/>
      <family val="2"/>
    </font>
    <font>
      <vertAlign val="superscript"/>
      <sz val="12"/>
      <name val="Arial"/>
      <family val="2"/>
    </font>
    <font>
      <b/>
      <sz val="16"/>
      <color theme="3" tint="-0.249977111117893"/>
      <name val="Arial"/>
      <family val="2"/>
      <scheme val="minor"/>
    </font>
    <font>
      <i/>
      <sz val="12"/>
      <color rgb="FFFF0000"/>
      <name val="Arial"/>
      <family val="2"/>
    </font>
    <font>
      <i/>
      <sz val="10"/>
      <name val="Arial"/>
      <family val="2"/>
    </font>
    <font>
      <b/>
      <sz val="10"/>
      <name val="Arial"/>
      <family val="2"/>
    </font>
    <font>
      <strike/>
      <sz val="10"/>
      <name val="Arial"/>
      <family val="2"/>
    </font>
    <font>
      <u/>
      <sz val="10"/>
      <color rgb="FF0000FF"/>
      <name val="Arial"/>
      <family val="2"/>
    </font>
    <font>
      <sz val="10"/>
      <color rgb="FF0000FF"/>
      <name val="Arial"/>
      <family val="2"/>
    </font>
    <font>
      <b/>
      <sz val="12"/>
      <color theme="4"/>
      <name val="Arial"/>
      <family val="2"/>
    </font>
    <font>
      <u/>
      <sz val="8"/>
      <color theme="10"/>
      <name val="Arial"/>
      <family val="2"/>
    </font>
    <font>
      <sz val="8"/>
      <color theme="1"/>
      <name val="Arial"/>
      <family val="2"/>
      <scheme val="minor"/>
    </font>
    <font>
      <b/>
      <sz val="8"/>
      <color theme="1"/>
      <name val="Arial"/>
      <family val="2"/>
      <scheme val="minor"/>
    </font>
    <font>
      <b/>
      <sz val="8"/>
      <name val="Arial"/>
      <family val="2"/>
    </font>
    <font>
      <sz val="8"/>
      <color rgb="FF000000"/>
      <name val="Arial"/>
      <family val="2"/>
    </font>
    <font>
      <sz val="10"/>
      <color theme="1"/>
      <name val="Arial"/>
      <family val="2"/>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DAEEF3"/>
        <bgColor indexed="64"/>
      </patternFill>
    </fill>
    <fill>
      <patternFill patternType="solid">
        <fgColor rgb="FF92D050"/>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s>
  <cellStyleXfs count="6">
    <xf numFmtId="0" fontId="0" fillId="0" borderId="0"/>
    <xf numFmtId="44" fontId="1" fillId="0" borderId="0" applyFont="0" applyFill="0" applyBorder="0" applyAlignment="0" applyProtection="0"/>
    <xf numFmtId="0" fontId="2" fillId="0" borderId="0"/>
    <xf numFmtId="9" fontId="2" fillId="0" borderId="0" applyFont="0" applyFill="0" applyBorder="0" applyAlignment="0" applyProtection="0"/>
    <xf numFmtId="0" fontId="6" fillId="0" borderId="0" applyNumberFormat="0" applyFill="0" applyBorder="0" applyAlignment="0" applyProtection="0"/>
    <xf numFmtId="0" fontId="1" fillId="0" borderId="0"/>
  </cellStyleXfs>
  <cellXfs count="143">
    <xf numFmtId="0" fontId="0" fillId="0" borderId="0" xfId="0"/>
    <xf numFmtId="0" fontId="5" fillId="3" borderId="0" xfId="2" applyFont="1" applyFill="1" applyBorder="1" applyAlignment="1">
      <alignment horizontal="left" vertical="center"/>
    </xf>
    <xf numFmtId="0" fontId="12" fillId="0" borderId="0" xfId="0" applyFont="1"/>
    <xf numFmtId="0" fontId="2" fillId="0" borderId="0" xfId="0" applyFont="1"/>
    <xf numFmtId="0" fontId="2" fillId="0" borderId="0" xfId="0" applyFont="1" applyAlignment="1">
      <alignment wrapText="1"/>
    </xf>
    <xf numFmtId="0" fontId="13" fillId="0" borderId="0" xfId="0" applyFont="1" applyFill="1"/>
    <xf numFmtId="0" fontId="2" fillId="0" borderId="0" xfId="0" applyFont="1" applyFill="1"/>
    <xf numFmtId="165" fontId="2" fillId="0" borderId="0" xfId="1" applyNumberFormat="1" applyFont="1" applyFill="1"/>
    <xf numFmtId="44" fontId="2" fillId="0" borderId="0" xfId="0" applyNumberFormat="1" applyFont="1" applyFill="1"/>
    <xf numFmtId="0" fontId="2" fillId="0" borderId="0" xfId="0" applyFont="1" applyBorder="1"/>
    <xf numFmtId="0" fontId="2" fillId="0" borderId="0" xfId="0" applyFont="1" applyBorder="1" applyAlignment="1">
      <alignment horizontal="center"/>
    </xf>
    <xf numFmtId="0" fontId="13" fillId="0" borderId="0" xfId="0" applyFont="1"/>
    <xf numFmtId="0" fontId="13" fillId="0" borderId="0" xfId="0" applyFont="1" applyAlignment="1">
      <alignment wrapText="1"/>
    </xf>
    <xf numFmtId="44" fontId="2" fillId="0" borderId="0" xfId="0" applyNumberFormat="1" applyFont="1"/>
    <xf numFmtId="0" fontId="2" fillId="0" borderId="0" xfId="0" applyFont="1" applyFill="1" applyAlignment="1">
      <alignment vertical="top"/>
    </xf>
    <xf numFmtId="44" fontId="2" fillId="0" borderId="0" xfId="1" applyFont="1" applyFill="1"/>
    <xf numFmtId="0" fontId="2" fillId="2" borderId="0" xfId="0" applyFont="1" applyFill="1"/>
    <xf numFmtId="0" fontId="13" fillId="0" borderId="0" xfId="0" applyFont="1" applyFill="1" applyAlignment="1">
      <alignment vertical="center"/>
    </xf>
    <xf numFmtId="44" fontId="2" fillId="0" borderId="0" xfId="1" applyFont="1"/>
    <xf numFmtId="0" fontId="13" fillId="2" borderId="0" xfId="0" applyFont="1" applyFill="1"/>
    <xf numFmtId="0" fontId="13" fillId="0" borderId="0" xfId="0" applyFont="1" applyAlignment="1">
      <alignment vertical="top"/>
    </xf>
    <xf numFmtId="0" fontId="13" fillId="0" borderId="0" xfId="0" applyFont="1" applyAlignment="1">
      <alignment horizontal="center" wrapText="1"/>
    </xf>
    <xf numFmtId="44" fontId="13" fillId="0" borderId="0" xfId="1" applyFont="1" applyAlignment="1">
      <alignment horizontal="center" wrapText="1"/>
    </xf>
    <xf numFmtId="0" fontId="13" fillId="0" borderId="0" xfId="0" applyFont="1" applyFill="1" applyAlignment="1">
      <alignment horizontal="center" vertical="center" wrapText="1"/>
    </xf>
    <xf numFmtId="44" fontId="13" fillId="0" borderId="0" xfId="1" applyFont="1" applyFill="1" applyAlignment="1">
      <alignment horizontal="center" vertical="center" wrapText="1"/>
    </xf>
    <xf numFmtId="0" fontId="13" fillId="0" borderId="0" xfId="0" applyFont="1" applyFill="1" applyAlignment="1">
      <alignment vertical="top"/>
    </xf>
    <xf numFmtId="0" fontId="13" fillId="0" borderId="0" xfId="0" applyFont="1" applyFill="1" applyAlignment="1">
      <alignment horizontal="center" wrapText="1"/>
    </xf>
    <xf numFmtId="44" fontId="13" fillId="0" borderId="0" xfId="1" applyFont="1" applyFill="1" applyAlignment="1">
      <alignment horizontal="center" wrapText="1"/>
    </xf>
    <xf numFmtId="0" fontId="12" fillId="0" borderId="0" xfId="0" applyFont="1" applyFill="1"/>
    <xf numFmtId="0" fontId="13" fillId="0" borderId="0" xfId="0" applyFont="1" applyFill="1" applyAlignment="1">
      <alignment horizontal="left" vertical="center"/>
    </xf>
    <xf numFmtId="0" fontId="13" fillId="0" borderId="0" xfId="0" applyFont="1" applyFill="1" applyAlignment="1">
      <alignment horizontal="center" vertical="center"/>
    </xf>
    <xf numFmtId="165" fontId="13" fillId="0" borderId="0" xfId="1" applyNumberFormat="1" applyFont="1" applyFill="1" applyAlignment="1">
      <alignment horizontal="center" vertical="center" wrapText="1"/>
    </xf>
    <xf numFmtId="0" fontId="2" fillId="0" borderId="0" xfId="0" applyFont="1" applyFill="1" applyAlignment="1">
      <alignment horizontal="center" vertical="center"/>
    </xf>
    <xf numFmtId="0" fontId="2" fillId="4" borderId="0" xfId="0" applyFont="1" applyFill="1"/>
    <xf numFmtId="0" fontId="13" fillId="0" borderId="0" xfId="0" applyFont="1" applyFill="1" applyBorder="1" applyAlignment="1">
      <alignment vertical="center"/>
    </xf>
    <xf numFmtId="0" fontId="2" fillId="0" borderId="0" xfId="0" applyFont="1" applyFill="1" applyAlignment="1">
      <alignment horizontal="center"/>
    </xf>
    <xf numFmtId="165" fontId="2" fillId="0" borderId="0" xfId="1" applyNumberFormat="1" applyFont="1" applyFill="1" applyAlignment="1">
      <alignment vertical="top"/>
    </xf>
    <xf numFmtId="0" fontId="13" fillId="0" borderId="0" xfId="0" applyFont="1" applyFill="1" applyAlignment="1">
      <alignment horizontal="center"/>
    </xf>
    <xf numFmtId="0" fontId="13" fillId="0" borderId="0" xfId="0" applyFont="1" applyFill="1" applyBorder="1" applyAlignment="1"/>
    <xf numFmtId="0" fontId="2" fillId="0" borderId="0" xfId="0" applyFont="1" applyFill="1" applyAlignment="1"/>
    <xf numFmtId="0" fontId="13" fillId="0" borderId="0" xfId="0" applyFont="1" applyFill="1" applyAlignment="1">
      <alignment wrapText="1"/>
    </xf>
    <xf numFmtId="0" fontId="2" fillId="0" borderId="0" xfId="0" applyFont="1" applyFill="1" applyBorder="1"/>
    <xf numFmtId="0" fontId="13" fillId="0" borderId="0" xfId="0" applyFont="1" applyFill="1" applyAlignment="1">
      <alignment horizontal="left" vertical="top"/>
    </xf>
    <xf numFmtId="0" fontId="2" fillId="0" borderId="0" xfId="0" applyFont="1" applyAlignment="1">
      <alignment horizontal="center"/>
    </xf>
    <xf numFmtId="0" fontId="2" fillId="0" borderId="0" xfId="0" applyFont="1" applyFill="1" applyBorder="1" applyAlignment="1">
      <alignment horizontal="center"/>
    </xf>
    <xf numFmtId="0" fontId="13" fillId="0" borderId="0" xfId="0" applyFont="1" applyFill="1" applyAlignment="1">
      <alignment horizontal="left"/>
    </xf>
    <xf numFmtId="0" fontId="13" fillId="0" borderId="0" xfId="0" applyFont="1" applyFill="1" applyBorder="1" applyAlignment="1">
      <alignment horizontal="left"/>
    </xf>
    <xf numFmtId="0" fontId="13" fillId="0" borderId="0" xfId="0" applyFont="1" applyFill="1" applyBorder="1"/>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13" fillId="0" borderId="0" xfId="0" applyFont="1" applyFill="1" applyBorder="1" applyAlignment="1">
      <alignment vertical="top"/>
    </xf>
    <xf numFmtId="0" fontId="13" fillId="0" borderId="0" xfId="2" applyFont="1" applyFill="1"/>
    <xf numFmtId="0" fontId="2" fillId="0" borderId="0" xfId="2" applyFont="1" applyFill="1"/>
    <xf numFmtId="0" fontId="2" fillId="0" borderId="0" xfId="2" applyFont="1" applyFill="1" applyAlignment="1"/>
    <xf numFmtId="0" fontId="2" fillId="2" borderId="0" xfId="0" applyFont="1" applyFill="1" applyAlignment="1">
      <alignment vertical="top"/>
    </xf>
    <xf numFmtId="0" fontId="12" fillId="2" borderId="0" xfId="0" applyFont="1" applyFill="1" applyAlignment="1">
      <alignment vertical="top"/>
    </xf>
    <xf numFmtId="0" fontId="13" fillId="0" borderId="9" xfId="0" applyFont="1" applyBorder="1"/>
    <xf numFmtId="0" fontId="13" fillId="0" borderId="10" xfId="0" applyFont="1" applyBorder="1"/>
    <xf numFmtId="0" fontId="13" fillId="0" borderId="11" xfId="0" applyFont="1" applyBorder="1"/>
    <xf numFmtId="0" fontId="2" fillId="2" borderId="1" xfId="0" applyFont="1" applyFill="1" applyBorder="1" applyAlignment="1">
      <alignment vertical="center"/>
    </xf>
    <xf numFmtId="0" fontId="2" fillId="2" borderId="2" xfId="0" applyFont="1" applyFill="1" applyBorder="1"/>
    <xf numFmtId="0" fontId="2" fillId="2" borderId="3" xfId="0" applyFont="1" applyFill="1" applyBorder="1"/>
    <xf numFmtId="0" fontId="2" fillId="2" borderId="4" xfId="0" applyFont="1" applyFill="1" applyBorder="1" applyAlignment="1">
      <alignment vertical="center"/>
    </xf>
    <xf numFmtId="0" fontId="2" fillId="2" borderId="5" xfId="0" applyFont="1" applyFill="1" applyBorder="1"/>
    <xf numFmtId="0" fontId="2" fillId="2" borderId="6" xfId="0" applyFont="1" applyFill="1" applyBorder="1" applyAlignment="1">
      <alignment vertical="center"/>
    </xf>
    <xf numFmtId="0" fontId="2" fillId="2" borderId="7" xfId="0" applyFont="1" applyFill="1" applyBorder="1"/>
    <xf numFmtId="0" fontId="2" fillId="2" borderId="8" xfId="0" applyFont="1" applyFill="1" applyBorder="1"/>
    <xf numFmtId="0" fontId="2" fillId="2" borderId="5" xfId="0" applyFont="1" applyFill="1" applyBorder="1" applyAlignment="1">
      <alignment wrapText="1"/>
    </xf>
    <xf numFmtId="0" fontId="2" fillId="2" borderId="1" xfId="0" applyFont="1" applyFill="1" applyBorder="1" applyAlignment="1">
      <alignment vertical="center" wrapText="1"/>
    </xf>
    <xf numFmtId="0" fontId="2" fillId="2" borderId="5" xfId="0" applyFont="1" applyFill="1" applyBorder="1" applyAlignment="1">
      <alignment vertical="top"/>
    </xf>
    <xf numFmtId="0" fontId="2" fillId="2" borderId="2" xfId="0" applyFont="1" applyFill="1" applyBorder="1" applyAlignment="1">
      <alignment vertical="top"/>
    </xf>
    <xf numFmtId="0" fontId="2" fillId="2" borderId="3" xfId="0" applyFont="1" applyFill="1" applyBorder="1"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15" fillId="0" borderId="0" xfId="4" applyFont="1" applyAlignment="1">
      <alignment vertical="center"/>
    </xf>
    <xf numFmtId="0" fontId="13" fillId="0" borderId="0" xfId="0" applyFont="1" applyAlignment="1">
      <alignment vertical="center"/>
    </xf>
    <xf numFmtId="0" fontId="16" fillId="0" borderId="0" xfId="0" applyFont="1" applyAlignment="1">
      <alignment vertical="center"/>
    </xf>
    <xf numFmtId="0" fontId="2" fillId="0" borderId="0" xfId="0" applyFont="1" applyAlignment="1">
      <alignment vertical="center"/>
    </xf>
    <xf numFmtId="164" fontId="17" fillId="2" borderId="0" xfId="5" applyNumberFormat="1" applyFont="1" applyFill="1" applyAlignment="1">
      <alignment horizontal="left" vertical="top"/>
    </xf>
    <xf numFmtId="0" fontId="6" fillId="0" borderId="0" xfId="4" applyAlignment="1">
      <alignment horizontal="right"/>
    </xf>
    <xf numFmtId="164" fontId="18" fillId="3" borderId="0" xfId="4" applyNumberFormat="1" applyFont="1" applyFill="1" applyBorder="1" applyAlignment="1" applyProtection="1">
      <alignment horizontal="left" vertical="center"/>
    </xf>
    <xf numFmtId="0" fontId="2" fillId="2" borderId="0" xfId="2" applyFont="1" applyFill="1" applyBorder="1" applyAlignment="1">
      <alignment horizontal="left" vertical="center" wrapText="1"/>
    </xf>
    <xf numFmtId="0" fontId="19" fillId="0" borderId="0" xfId="0" applyFont="1"/>
    <xf numFmtId="0" fontId="21" fillId="5" borderId="21" xfId="0" applyFont="1" applyFill="1" applyBorder="1" applyAlignment="1">
      <alignment horizontal="center" vertical="center" wrapText="1"/>
    </xf>
    <xf numFmtId="0" fontId="21" fillId="5" borderId="22" xfId="0" applyFont="1" applyFill="1" applyBorder="1" applyAlignment="1">
      <alignment horizontal="center" vertical="center" wrapText="1"/>
    </xf>
    <xf numFmtId="0" fontId="21" fillId="5" borderId="23"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19" fillId="0" borderId="17" xfId="0" applyFont="1" applyFill="1" applyBorder="1" applyAlignment="1">
      <alignment vertical="center"/>
    </xf>
    <xf numFmtId="0" fontId="22" fillId="0" borderId="16" xfId="0" applyFont="1" applyFill="1" applyBorder="1" applyAlignment="1">
      <alignment vertical="center"/>
    </xf>
    <xf numFmtId="166" fontId="19" fillId="0" borderId="16" xfId="0" applyNumberFormat="1" applyFont="1" applyFill="1" applyBorder="1" applyAlignment="1">
      <alignment vertical="center"/>
    </xf>
    <xf numFmtId="0" fontId="19" fillId="0" borderId="15" xfId="0" applyFont="1" applyFill="1" applyBorder="1" applyAlignment="1">
      <alignment vertical="center"/>
    </xf>
    <xf numFmtId="0" fontId="19" fillId="0" borderId="0" xfId="0" applyFont="1" applyAlignment="1">
      <alignment vertical="center"/>
    </xf>
    <xf numFmtId="0" fontId="19" fillId="0" borderId="15" xfId="0" applyFont="1" applyFill="1" applyBorder="1" applyAlignment="1">
      <alignment vertical="center" wrapText="1"/>
    </xf>
    <xf numFmtId="0" fontId="19" fillId="0" borderId="14" xfId="0" applyFont="1" applyBorder="1" applyAlignment="1">
      <alignment vertical="center"/>
    </xf>
    <xf numFmtId="0" fontId="22" fillId="0" borderId="13" xfId="0" applyFont="1" applyBorder="1" applyAlignment="1">
      <alignment vertical="center"/>
    </xf>
    <xf numFmtId="166" fontId="19" fillId="0" borderId="13" xfId="0" applyNumberFormat="1" applyFont="1" applyBorder="1" applyAlignment="1">
      <alignment vertical="center"/>
    </xf>
    <xf numFmtId="0" fontId="19" fillId="0" borderId="12" xfId="0" applyFont="1" applyBorder="1" applyAlignment="1">
      <alignment vertical="center"/>
    </xf>
    <xf numFmtId="0" fontId="23" fillId="0" borderId="0" xfId="0" applyFont="1"/>
    <xf numFmtId="0" fontId="23" fillId="0" borderId="0" xfId="0" applyFont="1" applyAlignment="1">
      <alignment vertical="center" wrapText="1"/>
    </xf>
    <xf numFmtId="0" fontId="0" fillId="0" borderId="0" xfId="0" applyAlignment="1">
      <alignment vertical="center" wrapText="1"/>
    </xf>
    <xf numFmtId="0" fontId="2" fillId="0" borderId="16" xfId="0" applyFont="1" applyBorder="1"/>
    <xf numFmtId="167" fontId="2" fillId="0" borderId="0" xfId="0" applyNumberFormat="1" applyFont="1" applyFill="1"/>
    <xf numFmtId="44" fontId="13" fillId="6" borderId="0" xfId="1" applyFont="1" applyFill="1" applyAlignment="1">
      <alignment horizontal="center" vertical="center" wrapText="1"/>
    </xf>
    <xf numFmtId="0" fontId="13" fillId="6" borderId="0" xfId="0" applyFont="1" applyFill="1" applyAlignment="1">
      <alignment horizontal="center" wrapText="1"/>
    </xf>
    <xf numFmtId="44" fontId="13" fillId="4" borderId="0" xfId="1" applyFont="1" applyFill="1" applyAlignment="1">
      <alignment horizontal="center" vertical="center" wrapText="1"/>
    </xf>
    <xf numFmtId="44" fontId="13" fillId="4" borderId="0" xfId="1" applyFont="1" applyFill="1" applyAlignment="1">
      <alignment wrapText="1"/>
    </xf>
    <xf numFmtId="0" fontId="13" fillId="2" borderId="0" xfId="0" applyFont="1" applyFill="1" applyAlignment="1">
      <alignment wrapText="1"/>
    </xf>
    <xf numFmtId="44" fontId="13" fillId="2" borderId="0" xfId="1" applyFont="1" applyFill="1" applyAlignment="1">
      <alignment wrapText="1"/>
    </xf>
    <xf numFmtId="0" fontId="2" fillId="2" borderId="0" xfId="0" applyFont="1" applyFill="1" applyAlignment="1"/>
    <xf numFmtId="44" fontId="13" fillId="2" borderId="0" xfId="1" applyFont="1" applyFill="1" applyAlignment="1">
      <alignment horizontal="center" vertical="center" wrapText="1"/>
    </xf>
    <xf numFmtId="0" fontId="2" fillId="0" borderId="0" xfId="0" applyFont="1" applyFill="1" applyAlignment="1">
      <alignment wrapText="1"/>
    </xf>
    <xf numFmtId="0" fontId="2" fillId="2" borderId="0" xfId="0" applyFont="1" applyFill="1" applyAlignment="1">
      <alignment horizontal="left" vertical="top" wrapText="1"/>
    </xf>
    <xf numFmtId="0" fontId="7" fillId="0" borderId="0" xfId="2" applyFont="1"/>
    <xf numFmtId="0" fontId="10" fillId="0" borderId="0" xfId="2" applyFont="1"/>
    <xf numFmtId="0" fontId="3" fillId="0" borderId="0" xfId="2" applyFont="1"/>
    <xf numFmtId="0" fontId="8" fillId="0" borderId="0" xfId="2" applyFont="1"/>
    <xf numFmtId="0" fontId="7" fillId="0" borderId="0" xfId="0" applyFont="1"/>
    <xf numFmtId="0" fontId="3" fillId="0" borderId="0" xfId="0" applyFont="1"/>
    <xf numFmtId="0" fontId="4" fillId="0" borderId="0" xfId="2" applyFont="1"/>
    <xf numFmtId="0" fontId="11" fillId="0" borderId="0" xfId="2" applyFont="1"/>
    <xf numFmtId="0" fontId="2" fillId="2" borderId="0" xfId="0" applyFont="1" applyFill="1" applyAlignment="1">
      <alignment vertical="center"/>
    </xf>
    <xf numFmtId="0" fontId="2" fillId="0" borderId="0" xfId="0" applyFont="1" applyAlignment="1">
      <alignment vertical="top"/>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vertical="top" indent="5"/>
    </xf>
    <xf numFmtId="0" fontId="2" fillId="0" borderId="0" xfId="0" applyFont="1" applyAlignment="1">
      <alignment horizontal="left" vertical="center" indent="5"/>
    </xf>
    <xf numFmtId="0" fontId="2" fillId="0" borderId="0" xfId="0" applyFont="1" applyAlignment="1">
      <alignment horizontal="left" vertical="center" indent="10"/>
    </xf>
    <xf numFmtId="0" fontId="2" fillId="0" borderId="0" xfId="0" applyFont="1" applyAlignment="1">
      <alignment horizontal="left" vertical="center" wrapText="1" indent="3"/>
    </xf>
    <xf numFmtId="0" fontId="2" fillId="2" borderId="0" xfId="0" applyFont="1" applyFill="1" applyAlignment="1">
      <alignment horizontal="left" vertical="center" wrapText="1"/>
    </xf>
    <xf numFmtId="0" fontId="3" fillId="0" borderId="0" xfId="2" applyFont="1" applyAlignment="1">
      <alignment horizontal="left" wrapText="1"/>
    </xf>
    <xf numFmtId="0" fontId="2" fillId="4" borderId="0" xfId="0" applyFont="1" applyFill="1" applyAlignment="1">
      <alignment horizontal="left" vertical="top" wrapText="1"/>
    </xf>
    <xf numFmtId="0" fontId="2" fillId="2" borderId="0" xfId="0" applyFont="1" applyFill="1" applyAlignment="1">
      <alignment horizontal="left" vertical="top" wrapText="1"/>
    </xf>
    <xf numFmtId="0" fontId="13" fillId="0" borderId="0" xfId="0" applyFont="1" applyFill="1" applyAlignment="1">
      <alignment horizontal="center" vertical="top"/>
    </xf>
    <xf numFmtId="0" fontId="13" fillId="0" borderId="0" xfId="0" applyFont="1" applyFill="1" applyAlignment="1">
      <alignment horizontal="center" vertical="top" wrapText="1"/>
    </xf>
    <xf numFmtId="0" fontId="2" fillId="0" borderId="0" xfId="0" applyFont="1" applyAlignment="1">
      <alignment horizontal="left" vertical="top" wrapText="1" indent="3"/>
    </xf>
    <xf numFmtId="0" fontId="13" fillId="0" borderId="0" xfId="0" applyFont="1" applyAlignment="1">
      <alignment horizontal="left"/>
    </xf>
    <xf numFmtId="0" fontId="2" fillId="2" borderId="0" xfId="0" applyFont="1" applyFill="1" applyAlignment="1">
      <alignment horizontal="left" vertical="center" wrapText="1"/>
    </xf>
    <xf numFmtId="0" fontId="2" fillId="0" borderId="0" xfId="0" applyFont="1" applyAlignment="1">
      <alignment horizontal="left" vertical="top" wrapText="1" indent="4"/>
    </xf>
    <xf numFmtId="0" fontId="2" fillId="2" borderId="0" xfId="2" applyFont="1" applyFill="1" applyBorder="1" applyAlignment="1">
      <alignment horizontal="left" vertical="center" wrapText="1"/>
    </xf>
    <xf numFmtId="0" fontId="20" fillId="5" borderId="18" xfId="0" applyFont="1" applyFill="1" applyBorder="1" applyAlignment="1">
      <alignment horizontal="center" vertical="center"/>
    </xf>
    <xf numFmtId="0" fontId="20" fillId="5" borderId="19" xfId="0" applyFont="1" applyFill="1" applyBorder="1" applyAlignment="1">
      <alignment horizontal="center" vertical="center"/>
    </xf>
    <xf numFmtId="0" fontId="20" fillId="5" borderId="20" xfId="0" applyFont="1" applyFill="1" applyBorder="1" applyAlignment="1">
      <alignment horizontal="center" vertical="center"/>
    </xf>
  </cellXfs>
  <cellStyles count="6">
    <cellStyle name="Currency" xfId="1" builtinId="4"/>
    <cellStyle name="Hyperlink" xfId="4" builtinId="8"/>
    <cellStyle name="Normal" xfId="0" builtinId="0"/>
    <cellStyle name="Normal 11" xfId="2" xr:uid="{00000000-0005-0000-0000-000003000000}"/>
    <cellStyle name="Normal 4" xfId="5" xr:uid="{00000000-0005-0000-0000-000004000000}"/>
    <cellStyle name="Percent 2" xfId="3" xr:uid="{00000000-0005-0000-0000-000005000000}"/>
  </cellStyles>
  <dxfs count="0"/>
  <tableStyles count="0" defaultTableStyle="TableStyleMedium2"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8792</xdr:colOff>
      <xdr:row>5</xdr:row>
      <xdr:rowOff>176581</xdr:rowOff>
    </xdr:from>
    <xdr:to>
      <xdr:col>24</xdr:col>
      <xdr:colOff>83820</xdr:colOff>
      <xdr:row>11</xdr:row>
      <xdr:rowOff>30481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0752" y="1555801"/>
          <a:ext cx="14156788" cy="104262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n-GB" sz="1400">
              <a:solidFill>
                <a:sysClr val="windowText" lastClr="000000"/>
              </a:solidFill>
              <a:effectLst/>
              <a:latin typeface="+mn-lt"/>
              <a:ea typeface="+mn-ea"/>
              <a:cs typeface="+mn-cs"/>
            </a:rPr>
            <a:t>This workbook is published by NHS England</a:t>
          </a:r>
          <a:r>
            <a:rPr lang="en-GB" sz="1400" baseline="0">
              <a:solidFill>
                <a:sysClr val="windowText" lastClr="000000"/>
              </a:solidFill>
              <a:effectLst/>
              <a:latin typeface="+mn-lt"/>
              <a:ea typeface="+mn-ea"/>
              <a:cs typeface="+mn-cs"/>
            </a:rPr>
            <a:t> and NHS </a:t>
          </a:r>
          <a:r>
            <a:rPr lang="en-GB" sz="1400">
              <a:solidFill>
                <a:sysClr val="windowText" lastClr="000000"/>
              </a:solidFill>
              <a:effectLst/>
              <a:latin typeface="+mn-lt"/>
              <a:ea typeface="+mn-ea"/>
              <a:cs typeface="+mn-cs"/>
            </a:rPr>
            <a:t>Improvement</a:t>
          </a:r>
          <a:r>
            <a:rPr lang="en-GB" sz="1100">
              <a:solidFill>
                <a:sysClr val="windowText" lastClr="000000"/>
              </a:solidFill>
              <a:effectLst/>
              <a:latin typeface="+mn-lt"/>
              <a:ea typeface="+mn-ea"/>
              <a:cs typeface="+mn-cs"/>
            </a:rPr>
            <a:t>. </a:t>
          </a:r>
          <a:r>
            <a:rPr lang="en-GB" sz="1400">
              <a:solidFill>
                <a:sysClr val="windowText" lastClr="000000"/>
              </a:solidFill>
              <a:effectLst/>
              <a:latin typeface="+mn-lt"/>
              <a:ea typeface="+mn-ea"/>
              <a:cs typeface="+mn-cs"/>
            </a:rPr>
            <a:t>These prices have been developed for guidance purposes to support upfront charging of overseas visitors, and should be used in conjunction with the </a:t>
          </a:r>
          <a:r>
            <a:rPr lang="en-GB" sz="1400">
              <a:solidFill>
                <a:srgbClr val="0070C0"/>
              </a:solidFill>
              <a:effectLst/>
              <a:latin typeface="+mn-lt"/>
              <a:ea typeface="+mn-ea"/>
              <a:cs typeface="+mn-cs"/>
            </a:rPr>
            <a:t>regulations</a:t>
          </a:r>
          <a:r>
            <a:rPr lang="en-GB" sz="1400" baseline="30000">
              <a:solidFill>
                <a:srgbClr val="0070C0"/>
              </a:solidFill>
              <a:effectLst/>
              <a:latin typeface="+mn-lt"/>
              <a:ea typeface="+mn-ea"/>
              <a:cs typeface="+mn-cs"/>
            </a:rPr>
            <a:t>1</a:t>
          </a:r>
          <a:r>
            <a:rPr lang="en-GB" sz="1400">
              <a:solidFill>
                <a:sysClr val="windowText" lastClr="000000"/>
              </a:solidFill>
              <a:effectLst/>
              <a:latin typeface="+mn-lt"/>
              <a:ea typeface="+mn-ea"/>
              <a:cs typeface="+mn-cs"/>
            </a:rPr>
            <a:t>.</a:t>
          </a:r>
          <a:r>
            <a:rPr lang="en-GB" sz="1400" baseline="0">
              <a:solidFill>
                <a:sysClr val="windowText" lastClr="000000"/>
              </a:solidFill>
              <a:effectLst/>
              <a:latin typeface="+mn-lt"/>
              <a:ea typeface="+mn-ea"/>
              <a:cs typeface="+mn-cs"/>
            </a:rPr>
            <a:t> </a:t>
          </a:r>
          <a:r>
            <a:rPr lang="en-GB" sz="1400">
              <a:solidFill>
                <a:sysClr val="windowText" lastClr="000000"/>
              </a:solidFill>
              <a:effectLst/>
              <a:latin typeface="+mn-lt"/>
              <a:ea typeface="+mn-ea"/>
              <a:cs typeface="+mn-cs"/>
            </a:rPr>
            <a:t>These prices are NOT mandatory for trusts to use and NOT designed to replace existing pricing practice where it is felt that the trusts have a system in place that works. We will keep the price list under review and will ensure that any changes required are reflected as appropriate</a:t>
          </a:r>
          <a:r>
            <a:rPr lang="en-GB" sz="1400" baseline="0">
              <a:solidFill>
                <a:sysClr val="windowText" lastClr="000000"/>
              </a:solidFill>
              <a:effectLst/>
              <a:latin typeface="+mn-lt"/>
              <a:ea typeface="+mn-ea"/>
              <a:cs typeface="+mn-cs"/>
            </a:rPr>
            <a:t> and necessary</a:t>
          </a:r>
          <a:endParaRPr lang="en-GB" sz="1400" b="1">
            <a:solidFill>
              <a:sysClr val="windowText" lastClr="000000"/>
            </a:solidFill>
            <a:effectLst/>
          </a:endParaRPr>
        </a:p>
      </xdr:txBody>
    </xdr:sp>
    <xdr:clientData/>
  </xdr:twoCellAnchor>
  <xdr:twoCellAnchor editAs="oneCell">
    <xdr:from>
      <xdr:col>21</xdr:col>
      <xdr:colOff>563880</xdr:colOff>
      <xdr:row>0</xdr:row>
      <xdr:rowOff>104162</xdr:rowOff>
    </xdr:from>
    <xdr:to>
      <xdr:col>23</xdr:col>
      <xdr:colOff>493871</xdr:colOff>
      <xdr:row>3</xdr:row>
      <xdr:rowOff>63478</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0054411" y="104162"/>
          <a:ext cx="1311116" cy="5308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8792</xdr:colOff>
      <xdr:row>5</xdr:row>
      <xdr:rowOff>176581</xdr:rowOff>
    </xdr:from>
    <xdr:to>
      <xdr:col>24</xdr:col>
      <xdr:colOff>83820</xdr:colOff>
      <xdr:row>11</xdr:row>
      <xdr:rowOff>30481</xdr:rowOff>
    </xdr:to>
    <xdr:sp macro="" textlink="">
      <xdr:nvSpPr>
        <xdr:cNvPr id="7" name="TextBox 6">
          <a:extLst>
            <a:ext uri="{FF2B5EF4-FFF2-40B4-BE49-F238E27FC236}">
              <a16:creationId xmlns:a16="http://schemas.microsoft.com/office/drawing/2014/main" id="{3983B0D8-AEAF-4A05-9D15-8AFFEF62BD53}"/>
            </a:ext>
          </a:extLst>
        </xdr:cNvPr>
        <xdr:cNvSpPr txBox="1"/>
      </xdr:nvSpPr>
      <xdr:spPr>
        <a:xfrm>
          <a:off x="494567" y="1195756"/>
          <a:ext cx="21115753" cy="10540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n-GB" sz="1400">
              <a:solidFill>
                <a:sysClr val="windowText" lastClr="000000"/>
              </a:solidFill>
              <a:effectLst/>
              <a:latin typeface="+mn-lt"/>
              <a:ea typeface="+mn-ea"/>
              <a:cs typeface="+mn-cs"/>
            </a:rPr>
            <a:t>This workbook is published by NHS England</a:t>
          </a:r>
          <a:r>
            <a:rPr lang="en-GB" sz="1400" baseline="0">
              <a:solidFill>
                <a:sysClr val="windowText" lastClr="000000"/>
              </a:solidFill>
              <a:effectLst/>
              <a:latin typeface="+mn-lt"/>
              <a:ea typeface="+mn-ea"/>
              <a:cs typeface="+mn-cs"/>
            </a:rPr>
            <a:t> and NHS </a:t>
          </a:r>
          <a:r>
            <a:rPr lang="en-GB" sz="1400">
              <a:solidFill>
                <a:sysClr val="windowText" lastClr="000000"/>
              </a:solidFill>
              <a:effectLst/>
              <a:latin typeface="+mn-lt"/>
              <a:ea typeface="+mn-ea"/>
              <a:cs typeface="+mn-cs"/>
            </a:rPr>
            <a:t>Improvement</a:t>
          </a:r>
          <a:r>
            <a:rPr lang="en-GB" sz="1100">
              <a:solidFill>
                <a:sysClr val="windowText" lastClr="000000"/>
              </a:solidFill>
              <a:effectLst/>
              <a:latin typeface="+mn-lt"/>
              <a:ea typeface="+mn-ea"/>
              <a:cs typeface="+mn-cs"/>
            </a:rPr>
            <a:t>. </a:t>
          </a:r>
          <a:r>
            <a:rPr lang="en-GB" sz="1400">
              <a:solidFill>
                <a:sysClr val="windowText" lastClr="000000"/>
              </a:solidFill>
              <a:effectLst/>
              <a:latin typeface="+mn-lt"/>
              <a:ea typeface="+mn-ea"/>
              <a:cs typeface="+mn-cs"/>
            </a:rPr>
            <a:t>These prices have been developed for guidance purposes to support upfront charging of overseas visitors, and should be used in conjunction with the </a:t>
          </a:r>
          <a:r>
            <a:rPr lang="en-GB" sz="1400">
              <a:solidFill>
                <a:srgbClr val="0070C0"/>
              </a:solidFill>
              <a:effectLst/>
              <a:latin typeface="+mn-lt"/>
              <a:ea typeface="+mn-ea"/>
              <a:cs typeface="+mn-cs"/>
            </a:rPr>
            <a:t>regulations</a:t>
          </a:r>
          <a:r>
            <a:rPr lang="en-GB" sz="1400" baseline="30000">
              <a:solidFill>
                <a:srgbClr val="0070C0"/>
              </a:solidFill>
              <a:effectLst/>
              <a:latin typeface="+mn-lt"/>
              <a:ea typeface="+mn-ea"/>
              <a:cs typeface="+mn-cs"/>
            </a:rPr>
            <a:t>1</a:t>
          </a:r>
          <a:r>
            <a:rPr lang="en-GB" sz="1400">
              <a:solidFill>
                <a:sysClr val="windowText" lastClr="000000"/>
              </a:solidFill>
              <a:effectLst/>
              <a:latin typeface="+mn-lt"/>
              <a:ea typeface="+mn-ea"/>
              <a:cs typeface="+mn-cs"/>
            </a:rPr>
            <a:t>.</a:t>
          </a:r>
          <a:r>
            <a:rPr lang="en-GB" sz="1400" baseline="0">
              <a:solidFill>
                <a:sysClr val="windowText" lastClr="000000"/>
              </a:solidFill>
              <a:effectLst/>
              <a:latin typeface="+mn-lt"/>
              <a:ea typeface="+mn-ea"/>
              <a:cs typeface="+mn-cs"/>
            </a:rPr>
            <a:t> </a:t>
          </a:r>
          <a:r>
            <a:rPr lang="en-GB" sz="1400">
              <a:solidFill>
                <a:sysClr val="windowText" lastClr="000000"/>
              </a:solidFill>
              <a:effectLst/>
              <a:latin typeface="+mn-lt"/>
              <a:ea typeface="+mn-ea"/>
              <a:cs typeface="+mn-cs"/>
            </a:rPr>
            <a:t>These prices are NOT mandatory for trusts to use and NOT designed to replace existing pricing practice where trusts have a system in place that works well. This price list will be kept under review toensure that any required changes are reflected as appropriate</a:t>
          </a:r>
          <a:r>
            <a:rPr lang="en-GB" sz="1400" baseline="0">
              <a:solidFill>
                <a:sysClr val="windowText" lastClr="000000"/>
              </a:solidFill>
              <a:effectLst/>
              <a:latin typeface="+mn-lt"/>
              <a:ea typeface="+mn-ea"/>
              <a:cs typeface="+mn-cs"/>
            </a:rPr>
            <a:t> and necessary</a:t>
          </a:r>
          <a:endParaRPr lang="en-GB" sz="1400" b="1">
            <a:solidFill>
              <a:sysClr val="windowText" lastClr="000000"/>
            </a:solidFill>
            <a:effectLst/>
          </a:endParaRPr>
        </a:p>
      </xdr:txBody>
    </xdr:sp>
    <xdr:clientData/>
  </xdr:twoCellAnchor>
  <xdr:twoCellAnchor editAs="oneCell">
    <xdr:from>
      <xdr:col>21</xdr:col>
      <xdr:colOff>563880</xdr:colOff>
      <xdr:row>0</xdr:row>
      <xdr:rowOff>104162</xdr:rowOff>
    </xdr:from>
    <xdr:to>
      <xdr:col>23</xdr:col>
      <xdr:colOff>493871</xdr:colOff>
      <xdr:row>3</xdr:row>
      <xdr:rowOff>63478</xdr:rowOff>
    </xdr:to>
    <xdr:pic>
      <xdr:nvPicPr>
        <xdr:cNvPr id="8" name="Picture 7">
          <a:extLst>
            <a:ext uri="{FF2B5EF4-FFF2-40B4-BE49-F238E27FC236}">
              <a16:creationId xmlns:a16="http://schemas.microsoft.com/office/drawing/2014/main" id="{8B73F6ED-4649-48FC-8484-1F2A074337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0032980" y="104162"/>
          <a:ext cx="1301591" cy="5308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T36"/>
  <sheetViews>
    <sheetView showGridLines="0" zoomScale="80" zoomScaleNormal="80" workbookViewId="0">
      <selection activeCell="C34" sqref="C34"/>
    </sheetView>
  </sheetViews>
  <sheetFormatPr defaultColWidth="9" defaultRowHeight="15" x14ac:dyDescent="0.2"/>
  <cols>
    <col min="1" max="1" width="6.375" style="114" customWidth="1"/>
    <col min="2" max="2" width="16.5" style="114" customWidth="1"/>
    <col min="3" max="3" width="34" style="114" customWidth="1"/>
    <col min="4" max="6" width="9" style="114"/>
    <col min="7" max="7" width="6.75" style="114" customWidth="1"/>
    <col min="8" max="8" width="14.625" style="114" customWidth="1"/>
    <col min="9" max="9" width="58.625" style="114" customWidth="1"/>
    <col min="10" max="10" width="10.625" style="114" customWidth="1"/>
    <col min="11" max="18" width="6.75" style="114" customWidth="1"/>
    <col min="19" max="16384" width="9" style="114"/>
  </cols>
  <sheetData>
    <row r="4" spans="1:18" ht="20.25" x14ac:dyDescent="0.3">
      <c r="A4" s="112"/>
      <c r="B4" s="113" t="s">
        <v>810</v>
      </c>
      <c r="C4" s="112"/>
      <c r="D4" s="112"/>
      <c r="E4" s="112"/>
      <c r="F4" s="112"/>
      <c r="G4" s="112"/>
      <c r="H4" s="112"/>
      <c r="I4" s="112"/>
      <c r="J4" s="112"/>
      <c r="K4" s="112"/>
      <c r="L4" s="112"/>
      <c r="M4" s="112"/>
      <c r="R4" s="115"/>
    </row>
    <row r="6" spans="1:18" ht="15.75" x14ac:dyDescent="0.25">
      <c r="R6" s="115"/>
    </row>
    <row r="7" spans="1:18" ht="15.75" x14ac:dyDescent="0.25">
      <c r="R7" s="115"/>
    </row>
    <row r="8" spans="1:18" ht="15.75" x14ac:dyDescent="0.25">
      <c r="R8" s="115"/>
    </row>
    <row r="9" spans="1:18" ht="15.75" x14ac:dyDescent="0.25">
      <c r="R9" s="115"/>
    </row>
    <row r="10" spans="1:18" ht="15.75" x14ac:dyDescent="0.25">
      <c r="R10" s="115"/>
    </row>
    <row r="11" spans="1:18" ht="15.75" x14ac:dyDescent="0.25">
      <c r="R11" s="115"/>
    </row>
    <row r="12" spans="1:18" ht="15.75" x14ac:dyDescent="0.25">
      <c r="R12" s="115"/>
    </row>
    <row r="13" spans="1:18" x14ac:dyDescent="0.2">
      <c r="B13" s="116"/>
      <c r="C13" s="117"/>
      <c r="D13" s="116"/>
    </row>
    <row r="14" spans="1:18" ht="15.75" x14ac:dyDescent="0.25">
      <c r="B14" s="118" t="s">
        <v>117</v>
      </c>
    </row>
    <row r="15" spans="1:18" ht="15.75" x14ac:dyDescent="0.25">
      <c r="B15" s="118"/>
      <c r="C15" s="114" t="s">
        <v>781</v>
      </c>
    </row>
    <row r="16" spans="1:18" ht="15.75" x14ac:dyDescent="0.25">
      <c r="B16" s="118"/>
      <c r="C16" s="114" t="s">
        <v>782</v>
      </c>
    </row>
    <row r="17" spans="2:20" ht="15.75" x14ac:dyDescent="0.25">
      <c r="B17" s="118"/>
      <c r="C17" s="114" t="s">
        <v>418</v>
      </c>
    </row>
    <row r="18" spans="2:20" ht="15.75" x14ac:dyDescent="0.25">
      <c r="B18" s="118"/>
      <c r="C18" s="130" t="s">
        <v>783</v>
      </c>
      <c r="D18" s="130"/>
      <c r="E18" s="130"/>
      <c r="F18" s="130"/>
      <c r="G18" s="130"/>
      <c r="H18" s="130"/>
      <c r="I18" s="130"/>
      <c r="J18" s="130"/>
      <c r="K18" s="130"/>
      <c r="L18" s="130"/>
      <c r="M18" s="130"/>
      <c r="N18" s="130"/>
      <c r="O18" s="130"/>
      <c r="P18" s="130"/>
      <c r="Q18" s="130"/>
      <c r="R18" s="130"/>
      <c r="S18" s="130"/>
      <c r="T18" s="130"/>
    </row>
    <row r="19" spans="2:20" ht="15.75" x14ac:dyDescent="0.25">
      <c r="B19" s="118"/>
      <c r="C19" s="114" t="s">
        <v>784</v>
      </c>
    </row>
    <row r="20" spans="2:20" ht="15.75" x14ac:dyDescent="0.25">
      <c r="B20" s="118"/>
      <c r="C20" s="114" t="s">
        <v>785</v>
      </c>
    </row>
    <row r="22" spans="2:20" ht="15.75" x14ac:dyDescent="0.25">
      <c r="B22" s="118" t="s">
        <v>476</v>
      </c>
    </row>
    <row r="23" spans="2:20" x14ac:dyDescent="0.2">
      <c r="B23" s="119"/>
      <c r="C23" s="114" t="s">
        <v>479</v>
      </c>
    </row>
    <row r="24" spans="2:20" x14ac:dyDescent="0.2">
      <c r="C24" s="114" t="s">
        <v>477</v>
      </c>
    </row>
    <row r="25" spans="2:20" x14ac:dyDescent="0.2">
      <c r="C25" s="114" t="s">
        <v>480</v>
      </c>
    </row>
    <row r="26" spans="2:20" x14ac:dyDescent="0.2">
      <c r="C26" s="114" t="s">
        <v>478</v>
      </c>
    </row>
    <row r="28" spans="2:20" ht="15.75" x14ac:dyDescent="0.25">
      <c r="B28" s="118" t="s">
        <v>786</v>
      </c>
    </row>
    <row r="29" spans="2:20" x14ac:dyDescent="0.2">
      <c r="C29" s="114" t="s">
        <v>515</v>
      </c>
    </row>
    <row r="30" spans="2:20" x14ac:dyDescent="0.2">
      <c r="C30" s="114" t="s">
        <v>787</v>
      </c>
    </row>
    <row r="31" spans="2:20" x14ac:dyDescent="0.2">
      <c r="C31" s="114" t="s">
        <v>516</v>
      </c>
    </row>
    <row r="33" spans="2:3" ht="15.75" x14ac:dyDescent="0.25">
      <c r="B33" s="118" t="s">
        <v>788</v>
      </c>
    </row>
    <row r="34" spans="2:3" x14ac:dyDescent="0.2">
      <c r="C34" s="114" t="s">
        <v>789</v>
      </c>
    </row>
    <row r="36" spans="2:3" ht="18" x14ac:dyDescent="0.2">
      <c r="B36" s="114" t="s">
        <v>343</v>
      </c>
    </row>
  </sheetData>
  <mergeCells count="1">
    <mergeCell ref="C18:T18"/>
  </mergeCells>
  <pageMargins left="0.7" right="0.7" top="0.75" bottom="0.75" header="0.3" footer="0.3"/>
  <pageSetup paperSize="9" scale="79" orientation="landscape"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S62"/>
  <sheetViews>
    <sheetView showGridLines="0" zoomScale="106" zoomScaleNormal="106" workbookViewId="0">
      <pane ySplit="6" topLeftCell="A7" activePane="bottomLeft" state="frozen"/>
      <selection pane="bottomLeft" activeCell="T22" sqref="T22"/>
    </sheetView>
  </sheetViews>
  <sheetFormatPr defaultColWidth="9" defaultRowHeight="12.75" x14ac:dyDescent="0.2"/>
  <cols>
    <col min="1" max="1" width="2" style="6" customWidth="1"/>
    <col min="2" max="2" width="14.25" style="6" customWidth="1"/>
    <col min="3" max="3" width="36.625" style="6" customWidth="1"/>
    <col min="4" max="5" width="18.25" style="6" hidden="1" customWidth="1"/>
    <col min="6" max="6" width="16.75" style="6" customWidth="1"/>
    <col min="7" max="7" width="4.375" style="6" customWidth="1"/>
    <col min="8" max="8" width="14.25" style="6" hidden="1" customWidth="1"/>
    <col min="9" max="9" width="15" style="6" hidden="1" customWidth="1"/>
    <col min="10" max="10" width="12.75" style="6" hidden="1" customWidth="1"/>
    <col min="11" max="11" width="14.625" style="6" customWidth="1"/>
    <col min="12" max="14" width="20.625" style="6" hidden="1" customWidth="1"/>
    <col min="15" max="15" width="17.875" style="6" customWidth="1"/>
    <col min="16" max="16" width="19.875" style="6" hidden="1" customWidth="1"/>
    <col min="17" max="18" width="20.375" style="6" hidden="1" customWidth="1"/>
    <col min="19" max="19" width="15" style="6" customWidth="1"/>
    <col min="20" max="16384" width="9" style="6"/>
  </cols>
  <sheetData>
    <row r="1" spans="2:19" x14ac:dyDescent="0.2">
      <c r="B1" s="19" t="s">
        <v>776</v>
      </c>
      <c r="D1" s="5"/>
    </row>
    <row r="2" spans="2:19" x14ac:dyDescent="0.2">
      <c r="B2" s="5" t="s">
        <v>481</v>
      </c>
      <c r="D2" s="5"/>
    </row>
    <row r="3" spans="2:19" ht="6" customHeight="1" x14ac:dyDescent="0.2"/>
    <row r="5" spans="2:19" ht="51" x14ac:dyDescent="0.2">
      <c r="D5" s="6" t="s">
        <v>389</v>
      </c>
      <c r="F5" s="110" t="s">
        <v>765</v>
      </c>
      <c r="H5" s="6" t="s">
        <v>390</v>
      </c>
      <c r="K5" s="110" t="s">
        <v>764</v>
      </c>
      <c r="L5" s="110" t="s">
        <v>762</v>
      </c>
      <c r="O5" s="110" t="s">
        <v>766</v>
      </c>
      <c r="P5" s="110" t="s">
        <v>763</v>
      </c>
      <c r="S5" s="110" t="s">
        <v>763</v>
      </c>
    </row>
    <row r="6" spans="2:19" ht="25.5" x14ac:dyDescent="0.2">
      <c r="B6" s="30" t="s">
        <v>345</v>
      </c>
      <c r="C6" s="34" t="s">
        <v>346</v>
      </c>
      <c r="D6" s="104" t="s">
        <v>433</v>
      </c>
      <c r="E6" s="24" t="s">
        <v>777</v>
      </c>
      <c r="F6" s="24" t="s">
        <v>805</v>
      </c>
      <c r="G6" s="24"/>
      <c r="H6" s="104" t="s">
        <v>433</v>
      </c>
      <c r="I6" s="109" t="s">
        <v>777</v>
      </c>
      <c r="J6" s="24"/>
      <c r="K6" s="109" t="s">
        <v>805</v>
      </c>
      <c r="L6" s="104" t="s">
        <v>433</v>
      </c>
      <c r="M6" s="24" t="s">
        <v>777</v>
      </c>
      <c r="N6" s="31"/>
      <c r="O6" s="109" t="s">
        <v>805</v>
      </c>
      <c r="P6" s="104" t="s">
        <v>433</v>
      </c>
      <c r="Q6" s="24" t="s">
        <v>777</v>
      </c>
      <c r="R6" s="24"/>
      <c r="S6" s="109" t="s">
        <v>805</v>
      </c>
    </row>
    <row r="7" spans="2:19" x14ac:dyDescent="0.2">
      <c r="B7" s="35">
        <v>100</v>
      </c>
      <c r="C7" s="6" t="s">
        <v>17</v>
      </c>
      <c r="D7" s="6">
        <v>175</v>
      </c>
      <c r="E7" s="8">
        <v>266.30624999999998</v>
      </c>
      <c r="F7" s="8">
        <f>E7*'Which Trust are you'!$C$7</f>
        <v>276.01737371249999</v>
      </c>
      <c r="H7" s="6">
        <v>229</v>
      </c>
      <c r="I7" s="8">
        <v>348.48075</v>
      </c>
      <c r="J7" s="8"/>
      <c r="K7" s="8">
        <f>I7*'Which Trust are you'!$C$7</f>
        <v>361.18844902950002</v>
      </c>
      <c r="L7" s="6">
        <v>73</v>
      </c>
      <c r="M7" s="8">
        <v>111.08775</v>
      </c>
      <c r="N7" s="8"/>
      <c r="O7" s="8">
        <f>M7*'Which Trust are you'!$C$7</f>
        <v>115.13867589150001</v>
      </c>
      <c r="P7" s="16">
        <v>111</v>
      </c>
      <c r="Q7" s="8">
        <f>P7*1.5</f>
        <v>166.5</v>
      </c>
      <c r="R7" s="8"/>
      <c r="S7" s="8">
        <f>Q7*'Which Trust are you'!$C$7</f>
        <v>172.57158900000002</v>
      </c>
    </row>
    <row r="8" spans="2:19" x14ac:dyDescent="0.2">
      <c r="B8" s="35">
        <v>101</v>
      </c>
      <c r="C8" s="6" t="s">
        <v>18</v>
      </c>
      <c r="D8" s="6">
        <v>140</v>
      </c>
      <c r="E8" s="8">
        <v>213.04499999999999</v>
      </c>
      <c r="F8" s="8">
        <f>E8*'Which Trust are you'!$C$7</f>
        <v>220.81389897</v>
      </c>
      <c r="H8" s="6">
        <v>179</v>
      </c>
      <c r="I8" s="8">
        <v>272.39325000000002</v>
      </c>
      <c r="J8" s="8"/>
      <c r="K8" s="8">
        <f>I8*'Which Trust are you'!$C$7</f>
        <v>282.32634225450005</v>
      </c>
      <c r="L8" s="6">
        <v>69</v>
      </c>
      <c r="M8" s="8">
        <v>105.00075</v>
      </c>
      <c r="N8" s="8"/>
      <c r="O8" s="8">
        <f>M8*'Which Trust are you'!$C$7</f>
        <v>108.82970734950001</v>
      </c>
      <c r="P8" s="6">
        <v>91</v>
      </c>
      <c r="Q8" s="8">
        <f t="shared" ref="Q8:Q61" si="0">P8*1.5</f>
        <v>136.5</v>
      </c>
      <c r="R8" s="8"/>
      <c r="S8" s="8">
        <f>Q8*'Which Trust are you'!$C$7</f>
        <v>141.477609</v>
      </c>
    </row>
    <row r="9" spans="2:19" x14ac:dyDescent="0.2">
      <c r="B9" s="35">
        <v>103</v>
      </c>
      <c r="C9" s="6" t="s">
        <v>19</v>
      </c>
      <c r="D9" s="6">
        <v>181</v>
      </c>
      <c r="E9" s="8">
        <v>275.43675000000002</v>
      </c>
      <c r="F9" s="8">
        <f>E9*'Which Trust are you'!$C$7</f>
        <v>285.48082652550005</v>
      </c>
      <c r="H9" s="6">
        <v>181</v>
      </c>
      <c r="I9" s="8">
        <v>275.43675000000002</v>
      </c>
      <c r="J9" s="8"/>
      <c r="K9" s="8">
        <f>I9*'Which Trust are you'!$C$7</f>
        <v>285.48082652550005</v>
      </c>
      <c r="L9" s="6">
        <v>77</v>
      </c>
      <c r="M9" s="8">
        <v>117.17475</v>
      </c>
      <c r="N9" s="8"/>
      <c r="O9" s="8">
        <f>M9*'Which Trust are you'!$C$7</f>
        <v>121.44764443350002</v>
      </c>
      <c r="P9" s="6">
        <v>92</v>
      </c>
      <c r="Q9" s="8">
        <f t="shared" si="0"/>
        <v>138</v>
      </c>
      <c r="R9" s="8"/>
      <c r="S9" s="8">
        <f>Q9*'Which Trust are you'!$C$7</f>
        <v>143.03230800000003</v>
      </c>
    </row>
    <row r="10" spans="2:19" x14ac:dyDescent="0.2">
      <c r="B10" s="35">
        <v>104</v>
      </c>
      <c r="C10" s="6" t="s">
        <v>20</v>
      </c>
      <c r="D10" s="6">
        <v>151</v>
      </c>
      <c r="E10" s="8">
        <v>229.78424999999999</v>
      </c>
      <c r="F10" s="8">
        <f>E10*'Which Trust are you'!$C$7</f>
        <v>238.1635624605</v>
      </c>
      <c r="H10" s="6">
        <v>213</v>
      </c>
      <c r="I10" s="8">
        <v>324.13274999999999</v>
      </c>
      <c r="J10" s="8"/>
      <c r="K10" s="8">
        <f>I10*'Which Trust are you'!$C$7</f>
        <v>335.95257486150001</v>
      </c>
      <c r="L10" s="6">
        <v>65</v>
      </c>
      <c r="M10" s="8">
        <v>98.913749999999993</v>
      </c>
      <c r="N10" s="8"/>
      <c r="O10" s="8">
        <f>M10*'Which Trust are you'!$C$7</f>
        <v>102.52073880750001</v>
      </c>
      <c r="P10" s="6">
        <v>93</v>
      </c>
      <c r="Q10" s="8">
        <f t="shared" si="0"/>
        <v>139.5</v>
      </c>
      <c r="R10" s="8"/>
      <c r="S10" s="8">
        <f>Q10*'Which Trust are you'!$C$7</f>
        <v>144.58700700000003</v>
      </c>
    </row>
    <row r="11" spans="2:19" x14ac:dyDescent="0.2">
      <c r="B11" s="35">
        <v>105</v>
      </c>
      <c r="C11" s="6" t="s">
        <v>72</v>
      </c>
      <c r="D11" s="6">
        <v>260</v>
      </c>
      <c r="E11" s="8">
        <v>395.65499999999997</v>
      </c>
      <c r="F11" s="8">
        <f>E11*'Which Trust are you'!$C$7</f>
        <v>410.08295523000004</v>
      </c>
      <c r="H11" s="6">
        <v>351</v>
      </c>
      <c r="I11" s="8">
        <v>534.13424999999995</v>
      </c>
      <c r="J11" s="8"/>
      <c r="K11" s="8">
        <f>I11*'Which Trust are you'!$C$7</f>
        <v>553.61198956049998</v>
      </c>
      <c r="L11" s="6">
        <v>111</v>
      </c>
      <c r="M11" s="8">
        <v>168.91425000000001</v>
      </c>
      <c r="N11" s="8"/>
      <c r="O11" s="8">
        <f>M11*'Which Trust are you'!$C$7</f>
        <v>175.07387704050004</v>
      </c>
      <c r="P11" s="6">
        <v>129</v>
      </c>
      <c r="Q11" s="8">
        <f t="shared" si="0"/>
        <v>193.5</v>
      </c>
      <c r="R11" s="8"/>
      <c r="S11" s="8">
        <f>Q11*'Which Trust are you'!$C$7</f>
        <v>200.55617100000003</v>
      </c>
    </row>
    <row r="12" spans="2:19" x14ac:dyDescent="0.2">
      <c r="B12" s="35">
        <v>106</v>
      </c>
      <c r="C12" s="6" t="s">
        <v>74</v>
      </c>
      <c r="D12" s="6">
        <v>181</v>
      </c>
      <c r="E12" s="8">
        <v>275.43675000000002</v>
      </c>
      <c r="F12" s="8">
        <f>E12*'Which Trust are you'!$C$7</f>
        <v>285.48082652550005</v>
      </c>
      <c r="H12" s="6">
        <v>218</v>
      </c>
      <c r="I12" s="8">
        <v>331.74149999999997</v>
      </c>
      <c r="J12" s="8"/>
      <c r="K12" s="8">
        <f>I12*'Which Trust are you'!$C$7</f>
        <v>343.83878553900001</v>
      </c>
      <c r="L12" s="6">
        <v>77</v>
      </c>
      <c r="M12" s="8">
        <v>117.17475</v>
      </c>
      <c r="N12" s="8"/>
      <c r="O12" s="8">
        <f>M12*'Which Trust are you'!$C$7</f>
        <v>121.44764443350002</v>
      </c>
      <c r="P12" s="6">
        <v>89</v>
      </c>
      <c r="Q12" s="8">
        <f t="shared" si="0"/>
        <v>133.5</v>
      </c>
      <c r="R12" s="8"/>
      <c r="S12" s="8">
        <f>Q12*'Which Trust are you'!$C$7</f>
        <v>138.368211</v>
      </c>
    </row>
    <row r="13" spans="2:19" x14ac:dyDescent="0.2">
      <c r="B13" s="35">
        <v>107</v>
      </c>
      <c r="C13" s="6" t="s">
        <v>71</v>
      </c>
      <c r="D13" s="6">
        <v>187</v>
      </c>
      <c r="E13" s="8">
        <v>284.56725</v>
      </c>
      <c r="F13" s="8">
        <f>E13*'Which Trust are you'!$C$7</f>
        <v>294.94427933850005</v>
      </c>
      <c r="H13" s="6">
        <v>305</v>
      </c>
      <c r="I13" s="8">
        <v>464.13375000000002</v>
      </c>
      <c r="J13" s="8"/>
      <c r="K13" s="8">
        <f>I13*'Which Trust are you'!$C$7</f>
        <v>481.05885132750007</v>
      </c>
      <c r="L13" s="6">
        <v>82</v>
      </c>
      <c r="M13" s="8">
        <v>124.7835</v>
      </c>
      <c r="N13" s="8"/>
      <c r="O13" s="8">
        <f>M13*'Which Trust are you'!$C$7</f>
        <v>129.33385511100002</v>
      </c>
      <c r="P13" s="6">
        <v>127</v>
      </c>
      <c r="Q13" s="8">
        <f t="shared" si="0"/>
        <v>190.5</v>
      </c>
      <c r="R13" s="8"/>
      <c r="S13" s="8">
        <f>Q13*'Which Trust are you'!$C$7</f>
        <v>197.44677300000001</v>
      </c>
    </row>
    <row r="14" spans="2:19" x14ac:dyDescent="0.2">
      <c r="B14" s="35">
        <v>108</v>
      </c>
      <c r="C14" s="6" t="s">
        <v>347</v>
      </c>
      <c r="D14" s="6">
        <v>204</v>
      </c>
      <c r="E14" s="8">
        <v>310.43700000000001</v>
      </c>
      <c r="F14" s="8">
        <f>E14*'Which Trust are you'!$C$7</f>
        <v>321.75739564200006</v>
      </c>
      <c r="H14" s="6">
        <v>408</v>
      </c>
      <c r="I14" s="8">
        <v>620.87400000000002</v>
      </c>
      <c r="J14" s="8"/>
      <c r="K14" s="8">
        <f>I14*'Which Trust are you'!$C$7</f>
        <v>643.51479128400013</v>
      </c>
      <c r="L14" s="6">
        <v>83</v>
      </c>
      <c r="M14" s="8">
        <v>126.30525</v>
      </c>
      <c r="N14" s="8"/>
      <c r="O14" s="8">
        <f>M14*'Which Trust are you'!$C$7</f>
        <v>130.91109724650002</v>
      </c>
      <c r="P14" s="6">
        <v>159</v>
      </c>
      <c r="Q14" s="8">
        <f t="shared" si="0"/>
        <v>238.5</v>
      </c>
      <c r="R14" s="8"/>
      <c r="S14" s="8">
        <f>Q14*'Which Trust are you'!$C$7</f>
        <v>247.19714100000002</v>
      </c>
    </row>
    <row r="15" spans="2:19" x14ac:dyDescent="0.2">
      <c r="B15" s="35">
        <v>110</v>
      </c>
      <c r="C15" s="6" t="s">
        <v>21</v>
      </c>
      <c r="D15" s="6">
        <v>163</v>
      </c>
      <c r="E15" s="8">
        <v>248.04525000000001</v>
      </c>
      <c r="F15" s="8">
        <f>E15*'Which Trust are you'!$C$7</f>
        <v>257.09046808650004</v>
      </c>
      <c r="H15" s="6">
        <v>166</v>
      </c>
      <c r="I15" s="8">
        <v>252.6105</v>
      </c>
      <c r="J15" s="8"/>
      <c r="K15" s="8">
        <f>I15*'Which Trust are you'!$C$7</f>
        <v>261.82219449300004</v>
      </c>
      <c r="L15" s="6">
        <v>65</v>
      </c>
      <c r="M15" s="8">
        <v>98.913749999999993</v>
      </c>
      <c r="N15" s="8"/>
      <c r="O15" s="8">
        <f>M15*'Which Trust are you'!$C$7</f>
        <v>102.52073880750001</v>
      </c>
      <c r="P15" s="6">
        <v>68</v>
      </c>
      <c r="Q15" s="8">
        <f t="shared" si="0"/>
        <v>102</v>
      </c>
      <c r="R15" s="8"/>
      <c r="S15" s="8">
        <f>Q15*'Which Trust are you'!$C$7</f>
        <v>105.71953200000002</v>
      </c>
    </row>
    <row r="16" spans="2:19" x14ac:dyDescent="0.2">
      <c r="B16" s="35">
        <v>120</v>
      </c>
      <c r="C16" s="6" t="s">
        <v>0</v>
      </c>
      <c r="D16" s="6">
        <v>123</v>
      </c>
      <c r="E16" s="8">
        <v>187.17525000000001</v>
      </c>
      <c r="F16" s="8">
        <f>E16*'Which Trust are you'!$C$7</f>
        <v>194.00078266650002</v>
      </c>
      <c r="H16" s="6">
        <v>146</v>
      </c>
      <c r="I16" s="8">
        <v>222.1755</v>
      </c>
      <c r="J16" s="8"/>
      <c r="K16" s="8">
        <f>I16*'Which Trust are you'!$C$7</f>
        <v>230.27735178300003</v>
      </c>
      <c r="L16" s="6">
        <v>53</v>
      </c>
      <c r="M16" s="8">
        <v>80.652749999999997</v>
      </c>
      <c r="N16" s="8"/>
      <c r="O16" s="8">
        <f>M16*'Which Trust are you'!$C$7</f>
        <v>83.593833181500003</v>
      </c>
      <c r="P16" s="6">
        <v>72</v>
      </c>
      <c r="Q16" s="8">
        <f t="shared" si="0"/>
        <v>108</v>
      </c>
      <c r="R16" s="8"/>
      <c r="S16" s="8">
        <f>Q16*'Which Trust are you'!$C$7</f>
        <v>111.93832800000001</v>
      </c>
    </row>
    <row r="17" spans="2:19" x14ac:dyDescent="0.2">
      <c r="B17" s="35">
        <v>130</v>
      </c>
      <c r="C17" s="6" t="s">
        <v>22</v>
      </c>
      <c r="D17" s="6">
        <v>134</v>
      </c>
      <c r="E17" s="8">
        <v>203.9145</v>
      </c>
      <c r="F17" s="8">
        <f>E17*'Which Trust are you'!$C$7</f>
        <v>211.35044615700002</v>
      </c>
      <c r="H17" s="6">
        <v>144</v>
      </c>
      <c r="I17" s="8">
        <v>219.13200000000001</v>
      </c>
      <c r="J17" s="8"/>
      <c r="K17" s="8">
        <f>I17*'Which Trust are you'!$C$7</f>
        <v>227.12286751200003</v>
      </c>
      <c r="L17" s="6">
        <v>59</v>
      </c>
      <c r="M17" s="8">
        <v>89.783249999999995</v>
      </c>
      <c r="N17" s="8"/>
      <c r="O17" s="8">
        <f>M17*'Which Trust are you'!$C$7</f>
        <v>93.057285994500006</v>
      </c>
      <c r="P17" s="6">
        <v>74</v>
      </c>
      <c r="Q17" s="8">
        <f t="shared" si="0"/>
        <v>111</v>
      </c>
      <c r="R17" s="8"/>
      <c r="S17" s="8">
        <f>Q17*'Which Trust are you'!$C$7</f>
        <v>115.04772600000001</v>
      </c>
    </row>
    <row r="18" spans="2:19" x14ac:dyDescent="0.2">
      <c r="B18" s="35">
        <v>140</v>
      </c>
      <c r="C18" s="6" t="s">
        <v>23</v>
      </c>
      <c r="D18" s="6">
        <v>136</v>
      </c>
      <c r="E18" s="8">
        <v>206.958</v>
      </c>
      <c r="F18" s="8">
        <f>E18*'Which Trust are you'!$C$7</f>
        <v>214.50493042800002</v>
      </c>
      <c r="H18" s="6">
        <v>179</v>
      </c>
      <c r="I18" s="8">
        <v>272.39325000000002</v>
      </c>
      <c r="J18" s="8"/>
      <c r="K18" s="8">
        <f>I18*'Which Trust are you'!$C$7</f>
        <v>282.32634225450005</v>
      </c>
      <c r="L18" s="6">
        <v>61</v>
      </c>
      <c r="M18" s="8">
        <v>92.826750000000004</v>
      </c>
      <c r="N18" s="8"/>
      <c r="O18" s="8">
        <f>M18*'Which Trust are you'!$C$7</f>
        <v>96.211770265500007</v>
      </c>
      <c r="P18" s="6">
        <v>83</v>
      </c>
      <c r="Q18" s="8">
        <f t="shared" si="0"/>
        <v>124.5</v>
      </c>
      <c r="R18" s="8"/>
      <c r="S18" s="8">
        <f>Q18*'Which Trust are you'!$C$7</f>
        <v>129.04001700000001</v>
      </c>
    </row>
    <row r="19" spans="2:19" x14ac:dyDescent="0.2">
      <c r="B19" s="35">
        <v>143</v>
      </c>
      <c r="C19" s="6" t="s">
        <v>62</v>
      </c>
      <c r="D19" s="6">
        <v>185</v>
      </c>
      <c r="E19" s="8">
        <v>281.52375000000001</v>
      </c>
      <c r="F19" s="8">
        <f>E19*'Which Trust are you'!$C$7</f>
        <v>291.78979506750005</v>
      </c>
      <c r="H19" s="6">
        <v>185</v>
      </c>
      <c r="I19" s="8">
        <v>281.52375000000001</v>
      </c>
      <c r="J19" s="8"/>
      <c r="K19" s="8">
        <f>I19*'Which Trust are you'!$C$7</f>
        <v>291.78979506750005</v>
      </c>
      <c r="L19" s="6">
        <v>73</v>
      </c>
      <c r="M19" s="8">
        <v>111.08775</v>
      </c>
      <c r="N19" s="8"/>
      <c r="O19" s="8">
        <f>M19*'Which Trust are you'!$C$7</f>
        <v>115.13867589150001</v>
      </c>
      <c r="P19" s="6">
        <v>73</v>
      </c>
      <c r="Q19" s="8">
        <f t="shared" si="0"/>
        <v>109.5</v>
      </c>
      <c r="R19" s="8"/>
      <c r="S19" s="8">
        <f>Q19*'Which Trust are you'!$C$7</f>
        <v>113.49302700000001</v>
      </c>
    </row>
    <row r="20" spans="2:19" x14ac:dyDescent="0.2">
      <c r="B20" s="35">
        <v>144</v>
      </c>
      <c r="C20" s="6" t="s">
        <v>58</v>
      </c>
      <c r="D20" s="6">
        <v>148</v>
      </c>
      <c r="E20" s="8">
        <v>225.21899999999999</v>
      </c>
      <c r="F20" s="8">
        <f>E20*'Which Trust are you'!$C$7</f>
        <v>233.43183605400003</v>
      </c>
      <c r="H20" s="6">
        <v>187</v>
      </c>
      <c r="I20" s="8">
        <v>284.56725</v>
      </c>
      <c r="J20" s="8"/>
      <c r="K20" s="8">
        <f>I20*'Which Trust are you'!$C$7</f>
        <v>294.94427933850005</v>
      </c>
      <c r="L20" s="6">
        <v>66</v>
      </c>
      <c r="M20" s="8">
        <v>100.4355</v>
      </c>
      <c r="N20" s="8"/>
      <c r="O20" s="8">
        <f>M20*'Which Trust are you'!$C$7</f>
        <v>104.09798094300001</v>
      </c>
      <c r="P20" s="6">
        <v>86</v>
      </c>
      <c r="Q20" s="8">
        <f t="shared" si="0"/>
        <v>129</v>
      </c>
      <c r="R20" s="8"/>
      <c r="S20" s="8">
        <f>Q20*'Which Trust are you'!$C$7</f>
        <v>133.704114</v>
      </c>
    </row>
    <row r="21" spans="2:19" x14ac:dyDescent="0.2">
      <c r="B21" s="35">
        <v>160</v>
      </c>
      <c r="C21" s="6" t="s">
        <v>24</v>
      </c>
      <c r="D21" s="6">
        <v>140</v>
      </c>
      <c r="E21" s="8">
        <v>213.04499999999999</v>
      </c>
      <c r="F21" s="8">
        <f>E21*'Which Trust are you'!$C$7</f>
        <v>220.81389897</v>
      </c>
      <c r="H21" s="6">
        <v>176</v>
      </c>
      <c r="I21" s="8">
        <v>267.82799999999997</v>
      </c>
      <c r="J21" s="8"/>
      <c r="K21" s="8">
        <f>I21*'Which Trust are you'!$C$7</f>
        <v>277.59461584799999</v>
      </c>
      <c r="L21" s="6">
        <v>55</v>
      </c>
      <c r="M21" s="8">
        <v>83.696250000000006</v>
      </c>
      <c r="N21" s="8"/>
      <c r="O21" s="8">
        <f>M21*'Which Trust are you'!$C$7</f>
        <v>86.748317452500018</v>
      </c>
      <c r="P21" s="6">
        <v>87</v>
      </c>
      <c r="Q21" s="8">
        <f t="shared" si="0"/>
        <v>130.5</v>
      </c>
      <c r="R21" s="8"/>
      <c r="S21" s="8">
        <f>Q21*'Which Trust are you'!$C$7</f>
        <v>135.258813</v>
      </c>
    </row>
    <row r="22" spans="2:19" x14ac:dyDescent="0.2">
      <c r="B22" s="35">
        <v>170</v>
      </c>
      <c r="C22" s="6" t="s">
        <v>349</v>
      </c>
      <c r="D22" s="6">
        <v>251</v>
      </c>
      <c r="E22" s="8">
        <v>381.95925</v>
      </c>
      <c r="F22" s="8">
        <f>E22*'Which Trust are you'!$C$7</f>
        <v>395.88777601050003</v>
      </c>
      <c r="H22" s="6">
        <v>314</v>
      </c>
      <c r="I22" s="8">
        <v>477.8295</v>
      </c>
      <c r="J22" s="8"/>
      <c r="K22" s="8">
        <f>I22*'Which Trust are you'!$C$7</f>
        <v>495.25403054700007</v>
      </c>
      <c r="L22" s="6">
        <v>108</v>
      </c>
      <c r="M22" s="8">
        <v>164.34899999999999</v>
      </c>
      <c r="N22" s="8"/>
      <c r="O22" s="8">
        <f>M22*'Which Trust are you'!$C$7</f>
        <v>170.34215063400001</v>
      </c>
      <c r="P22" s="6">
        <v>146</v>
      </c>
      <c r="Q22" s="8">
        <f t="shared" si="0"/>
        <v>219</v>
      </c>
      <c r="R22" s="8"/>
      <c r="S22" s="8">
        <f>Q22*'Which Trust are you'!$C$7</f>
        <v>226.98605400000002</v>
      </c>
    </row>
    <row r="23" spans="2:19" x14ac:dyDescent="0.2">
      <c r="B23" s="35">
        <v>171</v>
      </c>
      <c r="C23" s="6" t="s">
        <v>25</v>
      </c>
      <c r="D23" s="6">
        <v>175</v>
      </c>
      <c r="E23" s="8">
        <v>266.30624999999998</v>
      </c>
      <c r="F23" s="8">
        <f>E23*'Which Trust are you'!$C$7</f>
        <v>276.01737371249999</v>
      </c>
      <c r="H23" s="6">
        <v>214</v>
      </c>
      <c r="I23" s="8">
        <v>325.65449999999998</v>
      </c>
      <c r="J23" s="8"/>
      <c r="K23" s="8">
        <f>I23*'Which Trust are you'!$C$7</f>
        <v>337.52981699700001</v>
      </c>
      <c r="L23" s="6">
        <v>111</v>
      </c>
      <c r="M23" s="8">
        <v>168.91425000000001</v>
      </c>
      <c r="N23" s="8"/>
      <c r="O23" s="8">
        <f>M23*'Which Trust are you'!$C$7</f>
        <v>175.07387704050004</v>
      </c>
      <c r="P23" s="6">
        <v>126</v>
      </c>
      <c r="Q23" s="8">
        <f t="shared" si="0"/>
        <v>189</v>
      </c>
      <c r="R23" s="8"/>
      <c r="S23" s="8">
        <f>Q23*'Which Trust are you'!$C$7</f>
        <v>195.89207400000001</v>
      </c>
    </row>
    <row r="24" spans="2:19" x14ac:dyDescent="0.2">
      <c r="B24" s="35">
        <v>172</v>
      </c>
      <c r="C24" s="6" t="s">
        <v>350</v>
      </c>
      <c r="D24" s="6">
        <v>251</v>
      </c>
      <c r="E24" s="8">
        <v>381.95925</v>
      </c>
      <c r="F24" s="8">
        <f>E24*'Which Trust are you'!$C$7</f>
        <v>395.88777601050003</v>
      </c>
      <c r="H24" s="6">
        <v>314</v>
      </c>
      <c r="I24" s="8">
        <v>477.8295</v>
      </c>
      <c r="J24" s="8"/>
      <c r="K24" s="8">
        <f>I24*'Which Trust are you'!$C$7</f>
        <v>495.25403054700007</v>
      </c>
      <c r="L24" s="6">
        <v>108</v>
      </c>
      <c r="M24" s="8">
        <v>164.34899999999999</v>
      </c>
      <c r="N24" s="8"/>
      <c r="O24" s="8">
        <f>M24*'Which Trust are you'!$C$7</f>
        <v>170.34215063400001</v>
      </c>
      <c r="P24" s="6">
        <v>146</v>
      </c>
      <c r="Q24" s="8">
        <f t="shared" si="0"/>
        <v>219</v>
      </c>
      <c r="R24" s="8"/>
      <c r="S24" s="8">
        <f>Q24*'Which Trust are you'!$C$7</f>
        <v>226.98605400000002</v>
      </c>
    </row>
    <row r="25" spans="2:19" x14ac:dyDescent="0.2">
      <c r="B25" s="35">
        <v>173</v>
      </c>
      <c r="C25" s="6" t="s">
        <v>351</v>
      </c>
      <c r="D25" s="6">
        <v>293</v>
      </c>
      <c r="E25" s="8">
        <v>445.87275</v>
      </c>
      <c r="F25" s="8">
        <f>E25*'Which Trust are you'!$C$7</f>
        <v>462.13194570150006</v>
      </c>
      <c r="H25" s="6">
        <v>293</v>
      </c>
      <c r="I25" s="8">
        <v>445.87275</v>
      </c>
      <c r="J25" s="8"/>
      <c r="K25" s="8">
        <f>I25*'Which Trust are you'!$C$7</f>
        <v>462.13194570150006</v>
      </c>
      <c r="L25" s="6">
        <v>116</v>
      </c>
      <c r="M25" s="8">
        <v>176.523</v>
      </c>
      <c r="N25" s="8"/>
      <c r="O25" s="8">
        <f>M25*'Which Trust are you'!$C$7</f>
        <v>182.96008771800001</v>
      </c>
      <c r="P25" s="6">
        <v>231</v>
      </c>
      <c r="Q25" s="8">
        <f t="shared" si="0"/>
        <v>346.5</v>
      </c>
      <c r="R25" s="8"/>
      <c r="S25" s="8">
        <f>Q25*'Which Trust are you'!$C$7</f>
        <v>359.13546900000006</v>
      </c>
    </row>
    <row r="26" spans="2:19" x14ac:dyDescent="0.2">
      <c r="B26" s="35">
        <v>190</v>
      </c>
      <c r="C26" s="6" t="s">
        <v>50</v>
      </c>
      <c r="D26" s="6">
        <v>152</v>
      </c>
      <c r="E26" s="8">
        <v>231.30600000000001</v>
      </c>
      <c r="F26" s="8">
        <f>E26*'Which Trust are you'!$C$7</f>
        <v>239.74080459600003</v>
      </c>
      <c r="H26" s="6">
        <v>159</v>
      </c>
      <c r="I26" s="8">
        <v>241.95824999999999</v>
      </c>
      <c r="J26" s="8"/>
      <c r="K26" s="8">
        <f>I26*'Which Trust are you'!$C$7</f>
        <v>250.78149954450001</v>
      </c>
      <c r="L26" s="6">
        <v>62</v>
      </c>
      <c r="M26" s="8">
        <v>94.348500000000001</v>
      </c>
      <c r="N26" s="8"/>
      <c r="O26" s="8">
        <f>M26*'Which Trust are you'!$C$7</f>
        <v>97.789012401000008</v>
      </c>
      <c r="P26" s="6">
        <v>114</v>
      </c>
      <c r="Q26" s="8">
        <f t="shared" si="0"/>
        <v>171</v>
      </c>
      <c r="R26" s="8"/>
      <c r="S26" s="8">
        <f>Q26*'Which Trust are you'!$C$7</f>
        <v>177.23568600000002</v>
      </c>
    </row>
    <row r="27" spans="2:19" x14ac:dyDescent="0.2">
      <c r="B27" s="35">
        <v>191</v>
      </c>
      <c r="C27" s="6" t="s">
        <v>26</v>
      </c>
      <c r="D27" s="6">
        <v>199</v>
      </c>
      <c r="E27" s="8">
        <v>302.82825000000003</v>
      </c>
      <c r="F27" s="8">
        <f>E27*'Which Trust are you'!$C$7</f>
        <v>313.87118496450006</v>
      </c>
      <c r="H27" s="6">
        <v>261</v>
      </c>
      <c r="I27" s="8">
        <v>397.17675000000003</v>
      </c>
      <c r="J27" s="8"/>
      <c r="K27" s="8">
        <f>I27*'Which Trust are you'!$C$7</f>
        <v>411.6601973655001</v>
      </c>
      <c r="L27" s="6">
        <v>80</v>
      </c>
      <c r="M27" s="8">
        <v>121.74</v>
      </c>
      <c r="N27" s="8"/>
      <c r="O27" s="8">
        <f>M27*'Which Trust are you'!$C$7</f>
        <v>126.17937084</v>
      </c>
      <c r="P27" s="6">
        <v>103</v>
      </c>
      <c r="Q27" s="8">
        <f t="shared" si="0"/>
        <v>154.5</v>
      </c>
      <c r="R27" s="8"/>
      <c r="S27" s="8">
        <f>Q27*'Which Trust are you'!$C$7</f>
        <v>160.13399700000002</v>
      </c>
    </row>
    <row r="28" spans="2:19" x14ac:dyDescent="0.2">
      <c r="B28" s="35">
        <v>211</v>
      </c>
      <c r="C28" s="6" t="s">
        <v>27</v>
      </c>
      <c r="D28" s="6">
        <v>140</v>
      </c>
      <c r="E28" s="8">
        <v>213.04499999999999</v>
      </c>
      <c r="F28" s="8">
        <f>E28*'Which Trust are you'!$C$7</f>
        <v>220.81389897</v>
      </c>
      <c r="H28" s="6">
        <v>218</v>
      </c>
      <c r="I28" s="8">
        <v>331.74149999999997</v>
      </c>
      <c r="J28" s="8"/>
      <c r="K28" s="8">
        <f>I28*'Which Trust are you'!$C$7</f>
        <v>343.83878553900001</v>
      </c>
      <c r="L28" s="6">
        <v>79</v>
      </c>
      <c r="M28" s="8">
        <v>120.21825</v>
      </c>
      <c r="N28" s="8"/>
      <c r="O28" s="8">
        <f>M28*'Which Trust are you'!$C$7</f>
        <v>124.6021287045</v>
      </c>
      <c r="P28" s="6">
        <v>142</v>
      </c>
      <c r="Q28" s="8">
        <f t="shared" si="0"/>
        <v>213</v>
      </c>
      <c r="R28" s="8"/>
      <c r="S28" s="8">
        <f>Q28*'Which Trust are you'!$C$7</f>
        <v>220.76725800000003</v>
      </c>
    </row>
    <row r="29" spans="2:19" x14ac:dyDescent="0.2">
      <c r="B29" s="35">
        <v>214</v>
      </c>
      <c r="C29" s="6" t="s">
        <v>68</v>
      </c>
      <c r="D29" s="6">
        <v>163</v>
      </c>
      <c r="E29" s="8">
        <v>248.04525000000001</v>
      </c>
      <c r="F29" s="8">
        <f>E29*'Which Trust are you'!$C$7</f>
        <v>257.09046808650004</v>
      </c>
      <c r="H29" s="6">
        <v>183</v>
      </c>
      <c r="I29" s="8">
        <v>278.48025000000001</v>
      </c>
      <c r="J29" s="8"/>
      <c r="K29" s="8">
        <f>I29*'Which Trust are you'!$C$7</f>
        <v>288.63531079650005</v>
      </c>
      <c r="L29" s="6">
        <v>90</v>
      </c>
      <c r="M29" s="8">
        <v>136.95750000000001</v>
      </c>
      <c r="N29" s="8"/>
      <c r="O29" s="8">
        <f>M29*'Which Trust are you'!$C$7</f>
        <v>141.95179219500002</v>
      </c>
      <c r="P29" s="6">
        <v>110</v>
      </c>
      <c r="Q29" s="8">
        <f t="shared" si="0"/>
        <v>165</v>
      </c>
      <c r="R29" s="8"/>
      <c r="S29" s="8">
        <f>Q29*'Which Trust are you'!$C$7</f>
        <v>171.01689000000002</v>
      </c>
    </row>
    <row r="30" spans="2:19" x14ac:dyDescent="0.2">
      <c r="B30" s="35">
        <v>215</v>
      </c>
      <c r="C30" s="6" t="s">
        <v>66</v>
      </c>
      <c r="D30" s="6">
        <v>123</v>
      </c>
      <c r="E30" s="8">
        <v>187.17525000000001</v>
      </c>
      <c r="F30" s="8">
        <f>E30*'Which Trust are you'!$C$7</f>
        <v>194.00078266650002</v>
      </c>
      <c r="H30" s="6">
        <v>146</v>
      </c>
      <c r="I30" s="8">
        <v>222.1755</v>
      </c>
      <c r="J30" s="8"/>
      <c r="K30" s="8">
        <f>I30*'Which Trust are you'!$C$7</f>
        <v>230.27735178300003</v>
      </c>
      <c r="L30" s="6">
        <v>63</v>
      </c>
      <c r="M30" s="8">
        <v>95.870249999999999</v>
      </c>
      <c r="N30" s="8"/>
      <c r="O30" s="8">
        <f>M30*'Which Trust are you'!$C$7</f>
        <v>99.366254536500008</v>
      </c>
      <c r="P30" s="6">
        <v>77</v>
      </c>
      <c r="Q30" s="8">
        <f t="shared" si="0"/>
        <v>115.5</v>
      </c>
      <c r="R30" s="8"/>
      <c r="S30" s="8">
        <f>Q30*'Which Trust are you'!$C$7</f>
        <v>119.71182300000001</v>
      </c>
    </row>
    <row r="31" spans="2:19" x14ac:dyDescent="0.2">
      <c r="B31" s="35">
        <v>216</v>
      </c>
      <c r="C31" s="6" t="s">
        <v>28</v>
      </c>
      <c r="D31" s="6">
        <v>134</v>
      </c>
      <c r="E31" s="8">
        <v>203.9145</v>
      </c>
      <c r="F31" s="8">
        <f>E31*'Which Trust are you'!$C$7</f>
        <v>211.35044615700002</v>
      </c>
      <c r="H31" s="6">
        <v>144</v>
      </c>
      <c r="I31" s="8">
        <v>219.13200000000001</v>
      </c>
      <c r="J31" s="8"/>
      <c r="K31" s="8">
        <f>I31*'Which Trust are you'!$C$7</f>
        <v>227.12286751200003</v>
      </c>
      <c r="L31" s="6">
        <v>79</v>
      </c>
      <c r="M31" s="8">
        <v>120.21825</v>
      </c>
      <c r="N31" s="8"/>
      <c r="O31" s="8">
        <f>M31*'Which Trust are you'!$C$7</f>
        <v>124.6021287045</v>
      </c>
      <c r="P31" s="6">
        <v>79</v>
      </c>
      <c r="Q31" s="8">
        <f t="shared" si="0"/>
        <v>118.5</v>
      </c>
      <c r="R31" s="8"/>
      <c r="S31" s="8">
        <f>Q31*'Which Trust are you'!$C$7</f>
        <v>122.82122100000001</v>
      </c>
    </row>
    <row r="32" spans="2:19" x14ac:dyDescent="0.2">
      <c r="B32" s="35">
        <v>217</v>
      </c>
      <c r="C32" s="6" t="s">
        <v>73</v>
      </c>
      <c r="D32" s="6">
        <v>184</v>
      </c>
      <c r="E32" s="8">
        <v>280.00200000000001</v>
      </c>
      <c r="F32" s="8">
        <f>E32*'Which Trust are you'!$C$7</f>
        <v>290.21255293200005</v>
      </c>
      <c r="H32" s="6">
        <v>369</v>
      </c>
      <c r="I32" s="8">
        <v>561.52575000000002</v>
      </c>
      <c r="J32" s="8"/>
      <c r="K32" s="8">
        <f>I32*'Which Trust are you'!$C$7</f>
        <v>582.0023479995001</v>
      </c>
      <c r="L32" s="6">
        <v>124</v>
      </c>
      <c r="M32" s="8">
        <v>188.697</v>
      </c>
      <c r="N32" s="8"/>
      <c r="O32" s="8">
        <f>M32*'Which Trust are you'!$C$7</f>
        <v>195.57802480200002</v>
      </c>
      <c r="P32" s="6">
        <v>248</v>
      </c>
      <c r="Q32" s="8">
        <f t="shared" si="0"/>
        <v>372</v>
      </c>
      <c r="R32" s="8"/>
      <c r="S32" s="8">
        <f>Q32*'Which Trust are you'!$C$7</f>
        <v>385.56535200000002</v>
      </c>
    </row>
    <row r="33" spans="2:19" x14ac:dyDescent="0.2">
      <c r="B33" s="35">
        <v>219</v>
      </c>
      <c r="C33" s="6" t="s">
        <v>29</v>
      </c>
      <c r="D33" s="6">
        <v>140</v>
      </c>
      <c r="E33" s="8">
        <v>213.04499999999999</v>
      </c>
      <c r="F33" s="8">
        <f>E33*'Which Trust are you'!$C$7</f>
        <v>220.81389897</v>
      </c>
      <c r="H33" s="6">
        <v>222</v>
      </c>
      <c r="I33" s="8">
        <v>337.82850000000002</v>
      </c>
      <c r="J33" s="8"/>
      <c r="K33" s="8">
        <f>I33*'Which Trust are you'!$C$7</f>
        <v>350.14775408100007</v>
      </c>
      <c r="L33" s="6">
        <v>92</v>
      </c>
      <c r="M33" s="8">
        <v>140.001</v>
      </c>
      <c r="N33" s="8"/>
      <c r="O33" s="8">
        <f>M33*'Which Trust are you'!$C$7</f>
        <v>145.10627646600003</v>
      </c>
      <c r="P33" s="6">
        <v>143</v>
      </c>
      <c r="Q33" s="8">
        <f t="shared" si="0"/>
        <v>214.5</v>
      </c>
      <c r="R33" s="8"/>
      <c r="S33" s="8">
        <f>Q33*'Which Trust are you'!$C$7</f>
        <v>222.32195700000003</v>
      </c>
    </row>
    <row r="34" spans="2:19" x14ac:dyDescent="0.2">
      <c r="B34" s="35">
        <v>223</v>
      </c>
      <c r="C34" s="6" t="s">
        <v>357</v>
      </c>
      <c r="D34" s="6">
        <v>257</v>
      </c>
      <c r="E34" s="8">
        <v>391.08974999999998</v>
      </c>
      <c r="F34" s="8">
        <f>E34*'Which Trust are you'!$C$7</f>
        <v>405.35122882350004</v>
      </c>
      <c r="H34" s="6">
        <v>422</v>
      </c>
      <c r="I34" s="8">
        <v>642.17849999999999</v>
      </c>
      <c r="J34" s="8"/>
      <c r="K34" s="8">
        <f>I34*'Which Trust are you'!$C$7</f>
        <v>665.59618118100002</v>
      </c>
      <c r="L34" s="6">
        <v>200</v>
      </c>
      <c r="M34" s="8">
        <v>304.35000000000002</v>
      </c>
      <c r="N34" s="8"/>
      <c r="O34" s="8">
        <f>M34*'Which Trust are you'!$C$7</f>
        <v>315.44842710000006</v>
      </c>
      <c r="P34" s="6">
        <v>200</v>
      </c>
      <c r="Q34" s="8">
        <f t="shared" si="0"/>
        <v>300</v>
      </c>
      <c r="R34" s="8"/>
      <c r="S34" s="8">
        <f>Q34*'Which Trust are you'!$C$7</f>
        <v>310.93980000000005</v>
      </c>
    </row>
    <row r="35" spans="2:19" x14ac:dyDescent="0.2">
      <c r="B35" s="35">
        <v>251</v>
      </c>
      <c r="C35" s="6" t="s">
        <v>30</v>
      </c>
      <c r="D35" s="6">
        <v>266</v>
      </c>
      <c r="E35" s="8">
        <v>404.78550000000001</v>
      </c>
      <c r="F35" s="8">
        <f>E35*'Which Trust are you'!$C$7</f>
        <v>419.54640804300004</v>
      </c>
      <c r="H35" s="6">
        <v>319</v>
      </c>
      <c r="I35" s="8">
        <v>485.43824999999998</v>
      </c>
      <c r="J35" s="8"/>
      <c r="K35" s="8">
        <f>I35*'Which Trust are you'!$C$7</f>
        <v>503.14024122450002</v>
      </c>
      <c r="L35" s="6">
        <v>156</v>
      </c>
      <c r="M35" s="8">
        <v>237.393</v>
      </c>
      <c r="N35" s="8"/>
      <c r="O35" s="8">
        <f>M35*'Which Trust are you'!$C$7</f>
        <v>246.04977313800003</v>
      </c>
      <c r="P35" s="6">
        <v>198</v>
      </c>
      <c r="Q35" s="8">
        <f t="shared" si="0"/>
        <v>297</v>
      </c>
      <c r="R35" s="8"/>
      <c r="S35" s="8">
        <f>Q35*'Which Trust are you'!$C$7</f>
        <v>307.83040200000005</v>
      </c>
    </row>
    <row r="36" spans="2:19" x14ac:dyDescent="0.2">
      <c r="B36" s="35">
        <v>252</v>
      </c>
      <c r="C36" s="6" t="s">
        <v>67</v>
      </c>
      <c r="D36" s="6">
        <v>320</v>
      </c>
      <c r="E36" s="8">
        <v>486.96</v>
      </c>
      <c r="F36" s="8">
        <f>E36*'Which Trust are you'!$C$7</f>
        <v>504.71748336000002</v>
      </c>
      <c r="H36" s="6">
        <v>320</v>
      </c>
      <c r="I36" s="8">
        <v>486.96</v>
      </c>
      <c r="J36" s="8"/>
      <c r="K36" s="8">
        <f>I36*'Which Trust are you'!$C$7</f>
        <v>504.71748336000002</v>
      </c>
      <c r="L36" s="6">
        <v>166</v>
      </c>
      <c r="M36" s="8">
        <v>252.6105</v>
      </c>
      <c r="N36" s="8"/>
      <c r="O36" s="8">
        <f>M36*'Which Trust are you'!$C$7</f>
        <v>261.82219449300004</v>
      </c>
      <c r="P36" s="6">
        <v>166</v>
      </c>
      <c r="Q36" s="8">
        <f t="shared" si="0"/>
        <v>249</v>
      </c>
      <c r="R36" s="8"/>
      <c r="S36" s="8">
        <f>Q36*'Which Trust are you'!$C$7</f>
        <v>258.08003400000001</v>
      </c>
    </row>
    <row r="37" spans="2:19" x14ac:dyDescent="0.2">
      <c r="B37" s="35">
        <v>253</v>
      </c>
      <c r="C37" s="6" t="s">
        <v>64</v>
      </c>
      <c r="D37" s="6">
        <v>368</v>
      </c>
      <c r="E37" s="8">
        <v>560.00400000000002</v>
      </c>
      <c r="F37" s="8">
        <f>E37*'Which Trust are you'!$C$7</f>
        <v>580.4251058640001</v>
      </c>
      <c r="H37" s="6">
        <v>375</v>
      </c>
      <c r="I37" s="8">
        <v>570.65625</v>
      </c>
      <c r="J37" s="8"/>
      <c r="K37" s="8">
        <f>I37*'Which Trust are you'!$C$7</f>
        <v>591.46580081250011</v>
      </c>
      <c r="L37" s="6">
        <v>175</v>
      </c>
      <c r="M37" s="8">
        <v>266.30624999999998</v>
      </c>
      <c r="N37" s="8"/>
      <c r="O37" s="8">
        <f>M37*'Which Trust are you'!$C$7</f>
        <v>276.01737371249999</v>
      </c>
      <c r="P37" s="6">
        <v>197</v>
      </c>
      <c r="Q37" s="8">
        <f t="shared" si="0"/>
        <v>295.5</v>
      </c>
      <c r="R37" s="8"/>
      <c r="S37" s="8">
        <f>Q37*'Which Trust are you'!$C$7</f>
        <v>306.27570300000002</v>
      </c>
    </row>
    <row r="38" spans="2:19" x14ac:dyDescent="0.2">
      <c r="B38" s="35">
        <v>257</v>
      </c>
      <c r="C38" s="6" t="s">
        <v>65</v>
      </c>
      <c r="D38" s="6">
        <v>150</v>
      </c>
      <c r="E38" s="8">
        <v>228.26249999999999</v>
      </c>
      <c r="F38" s="8">
        <f>E38*'Which Trust are you'!$C$7</f>
        <v>236.586320325</v>
      </c>
      <c r="H38" s="6">
        <v>208</v>
      </c>
      <c r="I38" s="8">
        <v>316.524</v>
      </c>
      <c r="J38" s="8"/>
      <c r="K38" s="8">
        <f>I38*'Which Trust are you'!$C$7</f>
        <v>328.06636418400001</v>
      </c>
      <c r="L38" s="6">
        <v>100</v>
      </c>
      <c r="M38" s="8">
        <v>152.17500000000001</v>
      </c>
      <c r="N38" s="8"/>
      <c r="O38" s="8">
        <f>M38*'Which Trust are you'!$C$7</f>
        <v>157.72421355000003</v>
      </c>
      <c r="P38" s="6">
        <v>151</v>
      </c>
      <c r="Q38" s="8">
        <f t="shared" si="0"/>
        <v>226.5</v>
      </c>
      <c r="R38" s="8"/>
      <c r="S38" s="8">
        <f>Q38*'Which Trust are you'!$C$7</f>
        <v>234.75954900000002</v>
      </c>
    </row>
    <row r="39" spans="2:19" x14ac:dyDescent="0.2">
      <c r="B39" s="35">
        <v>258</v>
      </c>
      <c r="C39" s="6" t="s">
        <v>31</v>
      </c>
      <c r="D39" s="6">
        <v>263</v>
      </c>
      <c r="E39" s="8">
        <v>400.22025000000002</v>
      </c>
      <c r="F39" s="8">
        <f>E39*'Which Trust are you'!$C$7</f>
        <v>414.81468163650004</v>
      </c>
      <c r="H39" s="6">
        <v>299</v>
      </c>
      <c r="I39" s="8">
        <v>455.00324999999998</v>
      </c>
      <c r="J39" s="8"/>
      <c r="K39" s="8">
        <f>I39*'Which Trust are you'!$C$7</f>
        <v>471.5953985145</v>
      </c>
      <c r="L39" s="6">
        <v>143</v>
      </c>
      <c r="M39" s="8">
        <v>217.61025000000001</v>
      </c>
      <c r="N39" s="8"/>
      <c r="O39" s="8">
        <f>M39*'Which Trust are you'!$C$7</f>
        <v>225.54562537650003</v>
      </c>
      <c r="P39" s="6">
        <v>170</v>
      </c>
      <c r="Q39" s="8">
        <f t="shared" si="0"/>
        <v>255</v>
      </c>
      <c r="R39" s="8"/>
      <c r="S39" s="8">
        <f>Q39*'Which Trust are you'!$C$7</f>
        <v>264.29883000000001</v>
      </c>
    </row>
    <row r="40" spans="2:19" x14ac:dyDescent="0.2">
      <c r="B40" s="35">
        <v>263</v>
      </c>
      <c r="C40" s="6" t="s">
        <v>32</v>
      </c>
      <c r="D40" s="6">
        <v>480</v>
      </c>
      <c r="E40" s="8">
        <v>730.44</v>
      </c>
      <c r="F40" s="8">
        <f>E40*'Which Trust are you'!$C$7</f>
        <v>757.07622504000017</v>
      </c>
      <c r="H40" s="6">
        <v>480</v>
      </c>
      <c r="I40" s="8">
        <v>730.44</v>
      </c>
      <c r="J40" s="8"/>
      <c r="K40" s="8">
        <f>I40*'Which Trust are you'!$C$7</f>
        <v>757.07622504000017</v>
      </c>
      <c r="L40" s="6">
        <v>207</v>
      </c>
      <c r="M40" s="8">
        <v>315.00225</v>
      </c>
      <c r="N40" s="8"/>
      <c r="O40" s="8">
        <f>M40*'Which Trust are you'!$C$7</f>
        <v>326.48912204850006</v>
      </c>
      <c r="P40" s="6">
        <v>207</v>
      </c>
      <c r="Q40" s="8">
        <f t="shared" si="0"/>
        <v>310.5</v>
      </c>
      <c r="R40" s="8"/>
      <c r="S40" s="8">
        <f>Q40*'Which Trust are you'!$C$7</f>
        <v>321.82269300000002</v>
      </c>
    </row>
    <row r="41" spans="2:19" x14ac:dyDescent="0.2">
      <c r="B41" s="35">
        <v>300</v>
      </c>
      <c r="C41" s="6" t="s">
        <v>55</v>
      </c>
      <c r="D41" s="6">
        <v>182</v>
      </c>
      <c r="E41" s="8">
        <v>276.95850000000002</v>
      </c>
      <c r="F41" s="8">
        <f>E41*'Which Trust are you'!$C$7</f>
        <v>287.05806866100005</v>
      </c>
      <c r="H41" s="6">
        <v>254</v>
      </c>
      <c r="I41" s="8">
        <v>386.52449999999999</v>
      </c>
      <c r="J41" s="8"/>
      <c r="K41" s="8">
        <f>I41*'Which Trust are you'!$C$7</f>
        <v>400.61950241700004</v>
      </c>
      <c r="L41" s="6">
        <v>101</v>
      </c>
      <c r="M41" s="8">
        <v>153.69675000000001</v>
      </c>
      <c r="N41" s="8"/>
      <c r="O41" s="8">
        <f>M41*'Which Trust are you'!$C$7</f>
        <v>159.30145568550003</v>
      </c>
      <c r="P41" s="6">
        <v>118</v>
      </c>
      <c r="Q41" s="8">
        <f t="shared" si="0"/>
        <v>177</v>
      </c>
      <c r="R41" s="8"/>
      <c r="S41" s="8">
        <f>Q41*'Which Trust are you'!$C$7</f>
        <v>183.45448200000001</v>
      </c>
    </row>
    <row r="42" spans="2:19" x14ac:dyDescent="0.2">
      <c r="B42" s="35">
        <v>301</v>
      </c>
      <c r="C42" s="6" t="s">
        <v>33</v>
      </c>
      <c r="D42" s="6">
        <v>206</v>
      </c>
      <c r="E42" s="8">
        <v>313.48050000000001</v>
      </c>
      <c r="F42" s="8">
        <f>E42*'Which Trust are you'!$C$7</f>
        <v>324.91187991300006</v>
      </c>
      <c r="H42" s="6">
        <v>206</v>
      </c>
      <c r="I42" s="8">
        <v>313.48050000000001</v>
      </c>
      <c r="J42" s="8"/>
      <c r="K42" s="8">
        <f>I42*'Which Trust are you'!$C$7</f>
        <v>324.91187991300006</v>
      </c>
      <c r="L42" s="6">
        <v>82</v>
      </c>
      <c r="M42" s="8">
        <v>124.7835</v>
      </c>
      <c r="N42" s="8"/>
      <c r="O42" s="8">
        <f>M42*'Which Trust are you'!$C$7</f>
        <v>129.33385511100002</v>
      </c>
      <c r="P42" s="6">
        <v>110</v>
      </c>
      <c r="Q42" s="8">
        <f t="shared" si="0"/>
        <v>165</v>
      </c>
      <c r="R42" s="8"/>
      <c r="S42" s="8">
        <f>Q42*'Which Trust are you'!$C$7</f>
        <v>171.01689000000002</v>
      </c>
    </row>
    <row r="43" spans="2:19" x14ac:dyDescent="0.2">
      <c r="B43" s="35">
        <v>302</v>
      </c>
      <c r="C43" s="6" t="s">
        <v>34</v>
      </c>
      <c r="D43" s="6">
        <v>238</v>
      </c>
      <c r="E43" s="8">
        <v>362.17649999999998</v>
      </c>
      <c r="F43" s="8">
        <f>E43*'Which Trust are you'!$C$7</f>
        <v>375.38362824900003</v>
      </c>
      <c r="H43" s="6">
        <v>266</v>
      </c>
      <c r="I43" s="8">
        <v>404.78550000000001</v>
      </c>
      <c r="J43" s="8"/>
      <c r="K43" s="8">
        <f>I43*'Which Trust are you'!$C$7</f>
        <v>419.54640804300004</v>
      </c>
      <c r="L43" s="6">
        <v>96</v>
      </c>
      <c r="M43" s="8">
        <v>146.08799999999999</v>
      </c>
      <c r="N43" s="8"/>
      <c r="O43" s="8">
        <f>M43*'Which Trust are you'!$C$7</f>
        <v>151.415245008</v>
      </c>
      <c r="P43" s="6">
        <v>125</v>
      </c>
      <c r="Q43" s="8">
        <f t="shared" si="0"/>
        <v>187.5</v>
      </c>
      <c r="R43" s="8"/>
      <c r="S43" s="8">
        <f>Q43*'Which Trust are you'!$C$7</f>
        <v>194.33737500000001</v>
      </c>
    </row>
    <row r="44" spans="2:19" x14ac:dyDescent="0.2">
      <c r="B44" s="35">
        <v>303</v>
      </c>
      <c r="C44" s="6" t="s">
        <v>35</v>
      </c>
      <c r="D44" s="6">
        <v>278</v>
      </c>
      <c r="E44" s="8">
        <v>423.04649999999998</v>
      </c>
      <c r="F44" s="8">
        <f>E44*'Which Trust are you'!$C$7</f>
        <v>438.47331366900005</v>
      </c>
      <c r="H44" s="6">
        <v>375</v>
      </c>
      <c r="I44" s="8">
        <v>570.65625</v>
      </c>
      <c r="J44" s="8"/>
      <c r="K44" s="8">
        <f>I44*'Which Trust are you'!$C$7</f>
        <v>591.46580081250011</v>
      </c>
      <c r="L44" s="6">
        <v>126</v>
      </c>
      <c r="M44" s="8">
        <v>191.7405</v>
      </c>
      <c r="N44" s="8"/>
      <c r="O44" s="8">
        <f>M44*'Which Trust are you'!$C$7</f>
        <v>198.73250907300002</v>
      </c>
      <c r="P44" s="6">
        <v>197</v>
      </c>
      <c r="Q44" s="8">
        <f t="shared" si="0"/>
        <v>295.5</v>
      </c>
      <c r="R44" s="8"/>
      <c r="S44" s="8">
        <f>Q44*'Which Trust are you'!$C$7</f>
        <v>306.27570300000002</v>
      </c>
    </row>
    <row r="45" spans="2:19" x14ac:dyDescent="0.2">
      <c r="B45" s="35">
        <v>306</v>
      </c>
      <c r="C45" s="6" t="s">
        <v>36</v>
      </c>
      <c r="D45" s="6">
        <v>281</v>
      </c>
      <c r="E45" s="8">
        <v>427.61174999999997</v>
      </c>
      <c r="F45" s="8">
        <f>E45*'Which Trust are you'!$C$7</f>
        <v>443.20504007549999</v>
      </c>
      <c r="H45" s="6">
        <v>350</v>
      </c>
      <c r="I45" s="8">
        <v>532.61249999999995</v>
      </c>
      <c r="J45" s="8"/>
      <c r="K45" s="8">
        <f>I45*'Which Trust are you'!$C$7</f>
        <v>552.03474742499998</v>
      </c>
      <c r="L45" s="6">
        <v>147</v>
      </c>
      <c r="M45" s="8">
        <v>223.69725</v>
      </c>
      <c r="N45" s="8"/>
      <c r="O45" s="8">
        <f>M45*'Which Trust are you'!$C$7</f>
        <v>231.85459391850003</v>
      </c>
      <c r="P45" s="6">
        <v>194</v>
      </c>
      <c r="Q45" s="8">
        <f t="shared" si="0"/>
        <v>291</v>
      </c>
      <c r="R45" s="8"/>
      <c r="S45" s="8">
        <f>Q45*'Which Trust are you'!$C$7</f>
        <v>301.61160600000005</v>
      </c>
    </row>
    <row r="46" spans="2:19" x14ac:dyDescent="0.2">
      <c r="B46" s="35">
        <v>307</v>
      </c>
      <c r="C46" s="6" t="s">
        <v>53</v>
      </c>
      <c r="D46" s="6">
        <v>117</v>
      </c>
      <c r="E46" s="8">
        <v>178.04474999999999</v>
      </c>
      <c r="F46" s="8">
        <f>E46*'Which Trust are you'!$C$7</f>
        <v>184.53732985350001</v>
      </c>
      <c r="H46" s="6">
        <v>180</v>
      </c>
      <c r="I46" s="8">
        <v>273.91500000000002</v>
      </c>
      <c r="J46" s="8"/>
      <c r="K46" s="8">
        <f>I46*'Which Trust are you'!$C$7</f>
        <v>283.90358439000005</v>
      </c>
      <c r="L46" s="6">
        <v>92</v>
      </c>
      <c r="M46" s="8">
        <v>140.001</v>
      </c>
      <c r="N46" s="8"/>
      <c r="O46" s="8">
        <f>M46*'Which Trust are you'!$C$7</f>
        <v>145.10627646600003</v>
      </c>
      <c r="P46" s="6">
        <v>120</v>
      </c>
      <c r="Q46" s="8">
        <f t="shared" si="0"/>
        <v>180</v>
      </c>
      <c r="R46" s="8"/>
      <c r="S46" s="8">
        <f>Q46*'Which Trust are you'!$C$7</f>
        <v>186.56388000000001</v>
      </c>
    </row>
    <row r="47" spans="2:19" x14ac:dyDescent="0.2">
      <c r="B47" s="35">
        <v>320</v>
      </c>
      <c r="C47" s="6" t="s">
        <v>37</v>
      </c>
      <c r="D47" s="6">
        <v>157</v>
      </c>
      <c r="E47" s="8">
        <v>238.91475</v>
      </c>
      <c r="F47" s="8">
        <f>E47*'Which Trust are you'!$C$7</f>
        <v>247.62701527350004</v>
      </c>
      <c r="H47" s="6">
        <v>230</v>
      </c>
      <c r="I47" s="8">
        <v>350.0025</v>
      </c>
      <c r="J47" s="8"/>
      <c r="K47" s="8">
        <f>I47*'Which Trust are you'!$C$7</f>
        <v>362.76569116500002</v>
      </c>
      <c r="L47" s="6">
        <v>78</v>
      </c>
      <c r="M47" s="8">
        <v>118.6965</v>
      </c>
      <c r="N47" s="8"/>
      <c r="O47" s="8">
        <f>M47*'Which Trust are you'!$C$7</f>
        <v>123.02488656900002</v>
      </c>
      <c r="P47" s="6">
        <v>140</v>
      </c>
      <c r="Q47" s="8">
        <f t="shared" si="0"/>
        <v>210</v>
      </c>
      <c r="R47" s="8"/>
      <c r="S47" s="8">
        <f>Q47*'Which Trust are you'!$C$7</f>
        <v>217.65786000000003</v>
      </c>
    </row>
    <row r="48" spans="2:19" x14ac:dyDescent="0.2">
      <c r="B48" s="35">
        <v>321</v>
      </c>
      <c r="C48" s="6" t="s">
        <v>63</v>
      </c>
      <c r="D48" s="6">
        <v>199</v>
      </c>
      <c r="E48" s="8">
        <v>302.82825000000003</v>
      </c>
      <c r="F48" s="8">
        <f>E48*'Which Trust are you'!$C$7</f>
        <v>313.87118496450006</v>
      </c>
      <c r="H48" s="6">
        <v>261</v>
      </c>
      <c r="I48" s="8">
        <v>397.17675000000003</v>
      </c>
      <c r="J48" s="8"/>
      <c r="K48" s="8">
        <f>I48*'Which Trust are you'!$C$7</f>
        <v>411.6601973655001</v>
      </c>
      <c r="L48" s="6">
        <v>120</v>
      </c>
      <c r="M48" s="8">
        <v>182.61</v>
      </c>
      <c r="N48" s="8"/>
      <c r="O48" s="8">
        <f>M48*'Which Trust are you'!$C$7</f>
        <v>189.26905626000004</v>
      </c>
      <c r="P48" s="6">
        <v>152</v>
      </c>
      <c r="Q48" s="8">
        <f t="shared" si="0"/>
        <v>228</v>
      </c>
      <c r="R48" s="8"/>
      <c r="S48" s="8">
        <f>Q48*'Which Trust are you'!$C$7</f>
        <v>236.31424800000002</v>
      </c>
    </row>
    <row r="49" spans="2:19" x14ac:dyDescent="0.2">
      <c r="B49" s="35">
        <v>329</v>
      </c>
      <c r="C49" s="6" t="s">
        <v>70</v>
      </c>
      <c r="D49" s="6">
        <v>323</v>
      </c>
      <c r="E49" s="8">
        <v>491.52525000000003</v>
      </c>
      <c r="F49" s="8">
        <f>E49*'Which Trust are you'!$C$7</f>
        <v>509.44920976650008</v>
      </c>
      <c r="H49" s="6">
        <v>323</v>
      </c>
      <c r="I49" s="8">
        <v>491.52525000000003</v>
      </c>
      <c r="J49" s="8"/>
      <c r="K49" s="8">
        <f>I49*'Which Trust are you'!$C$7</f>
        <v>509.44920976650008</v>
      </c>
      <c r="L49" s="6" t="s">
        <v>761</v>
      </c>
      <c r="M49" s="8">
        <v>0</v>
      </c>
      <c r="N49" s="8"/>
      <c r="O49" s="8">
        <f>M49*'Which Trust are you'!$C$7</f>
        <v>0</v>
      </c>
      <c r="P49" s="6" t="s">
        <v>761</v>
      </c>
      <c r="Q49" s="8">
        <v>0</v>
      </c>
      <c r="R49" s="8"/>
      <c r="S49" s="8">
        <f>Q49*'Which Trust are you'!$C$7</f>
        <v>0</v>
      </c>
    </row>
    <row r="50" spans="2:19" x14ac:dyDescent="0.2">
      <c r="B50" s="35">
        <v>330</v>
      </c>
      <c r="C50" s="6" t="s">
        <v>38</v>
      </c>
      <c r="D50" s="6">
        <v>126</v>
      </c>
      <c r="E50" s="8">
        <v>191.7405</v>
      </c>
      <c r="F50" s="8">
        <f>E50*'Which Trust are you'!$C$7</f>
        <v>198.73250907300002</v>
      </c>
      <c r="H50" s="6">
        <v>183</v>
      </c>
      <c r="I50" s="8">
        <v>278.48025000000001</v>
      </c>
      <c r="J50" s="8"/>
      <c r="K50" s="8">
        <f>I50*'Which Trust are you'!$C$7</f>
        <v>288.63531079650005</v>
      </c>
      <c r="L50" s="6">
        <v>68</v>
      </c>
      <c r="M50" s="8">
        <v>103.479</v>
      </c>
      <c r="N50" s="8"/>
      <c r="O50" s="8">
        <f>M50*'Which Trust are you'!$C$7</f>
        <v>107.25246521400001</v>
      </c>
      <c r="P50" s="6">
        <v>89</v>
      </c>
      <c r="Q50" s="8">
        <f t="shared" si="0"/>
        <v>133.5</v>
      </c>
      <c r="R50" s="8"/>
      <c r="S50" s="8">
        <f>Q50*'Which Trust are you'!$C$7</f>
        <v>138.368211</v>
      </c>
    </row>
    <row r="51" spans="2:19" x14ac:dyDescent="0.2">
      <c r="B51" s="35">
        <v>340</v>
      </c>
      <c r="C51" s="6" t="s">
        <v>39</v>
      </c>
      <c r="D51" s="6">
        <v>217</v>
      </c>
      <c r="E51" s="8">
        <v>330.21974999999998</v>
      </c>
      <c r="F51" s="8">
        <f>E51*'Which Trust are you'!$C$7</f>
        <v>342.26154340350001</v>
      </c>
      <c r="H51" s="6">
        <v>299</v>
      </c>
      <c r="I51" s="8">
        <v>455.00324999999998</v>
      </c>
      <c r="J51" s="8"/>
      <c r="K51" s="8">
        <f>I51*'Which Trust are you'!$C$7</f>
        <v>471.5953985145</v>
      </c>
      <c r="L51" s="6">
        <v>97</v>
      </c>
      <c r="M51" s="8">
        <v>147.60974999999999</v>
      </c>
      <c r="N51" s="8"/>
      <c r="O51" s="8">
        <f>M51*'Which Trust are you'!$C$7</f>
        <v>152.9924871435</v>
      </c>
      <c r="P51" s="6">
        <v>125</v>
      </c>
      <c r="Q51" s="8">
        <f t="shared" si="0"/>
        <v>187.5</v>
      </c>
      <c r="R51" s="8"/>
      <c r="S51" s="8">
        <f>Q51*'Which Trust are you'!$C$7</f>
        <v>194.33737500000001</v>
      </c>
    </row>
    <row r="52" spans="2:19" x14ac:dyDescent="0.2">
      <c r="B52" s="35">
        <v>341</v>
      </c>
      <c r="C52" s="6" t="s">
        <v>40</v>
      </c>
      <c r="D52" s="6">
        <v>157</v>
      </c>
      <c r="E52" s="8">
        <v>238.91475</v>
      </c>
      <c r="F52" s="8">
        <f>E52*'Which Trust are you'!$C$7</f>
        <v>247.62701527350004</v>
      </c>
      <c r="H52" s="6">
        <v>241</v>
      </c>
      <c r="I52" s="8">
        <v>366.74175000000002</v>
      </c>
      <c r="J52" s="8"/>
      <c r="K52" s="8">
        <f>I52*'Which Trust are you'!$C$7</f>
        <v>380.11535465550008</v>
      </c>
      <c r="L52" s="6">
        <v>77</v>
      </c>
      <c r="M52" s="8">
        <v>117.17475</v>
      </c>
      <c r="N52" s="8"/>
      <c r="O52" s="8">
        <f>M52*'Which Trust are you'!$C$7</f>
        <v>121.44764443350002</v>
      </c>
      <c r="P52" s="6">
        <v>77</v>
      </c>
      <c r="Q52" s="8">
        <f t="shared" si="0"/>
        <v>115.5</v>
      </c>
      <c r="R52" s="8"/>
      <c r="S52" s="8">
        <f>Q52*'Which Trust are you'!$C$7</f>
        <v>119.71182300000001</v>
      </c>
    </row>
    <row r="53" spans="2:19" x14ac:dyDescent="0.2">
      <c r="B53" s="35">
        <v>350</v>
      </c>
      <c r="C53" s="6" t="s">
        <v>56</v>
      </c>
      <c r="D53" s="6">
        <v>329</v>
      </c>
      <c r="E53" s="8">
        <v>500.65575000000001</v>
      </c>
      <c r="F53" s="8">
        <f>E53*'Which Trust are you'!$C$7</f>
        <v>518.91266257950008</v>
      </c>
      <c r="H53" s="6">
        <v>388</v>
      </c>
      <c r="I53" s="8">
        <v>590.43899999999996</v>
      </c>
      <c r="J53" s="8"/>
      <c r="K53" s="8">
        <f>I53*'Which Trust are you'!$C$7</f>
        <v>611.969948574</v>
      </c>
      <c r="L53" s="6">
        <v>135</v>
      </c>
      <c r="M53" s="8">
        <v>205.43625</v>
      </c>
      <c r="N53" s="8"/>
      <c r="O53" s="8">
        <f>M53*'Which Trust are you'!$C$7</f>
        <v>212.92768829250002</v>
      </c>
      <c r="P53" s="6">
        <v>142</v>
      </c>
      <c r="Q53" s="8">
        <f t="shared" si="0"/>
        <v>213</v>
      </c>
      <c r="R53" s="8"/>
      <c r="S53" s="8">
        <f>Q53*'Which Trust are you'!$C$7</f>
        <v>220.76725800000003</v>
      </c>
    </row>
    <row r="54" spans="2:19" x14ac:dyDescent="0.2">
      <c r="B54" s="35">
        <v>361</v>
      </c>
      <c r="C54" s="6" t="s">
        <v>59</v>
      </c>
      <c r="D54" s="6">
        <v>168</v>
      </c>
      <c r="E54" s="8">
        <v>255.654</v>
      </c>
      <c r="F54" s="8">
        <f>E54*'Which Trust are you'!$C$7</f>
        <v>264.97667876400004</v>
      </c>
      <c r="H54" s="6">
        <v>201</v>
      </c>
      <c r="I54" s="8">
        <v>305.87175000000002</v>
      </c>
      <c r="J54" s="8"/>
      <c r="K54" s="8">
        <f>I54*'Which Trust are you'!$C$7</f>
        <v>317.02566923550006</v>
      </c>
      <c r="L54" s="6">
        <v>125</v>
      </c>
      <c r="M54" s="8">
        <v>190.21875</v>
      </c>
      <c r="N54" s="8"/>
      <c r="O54" s="8">
        <f>M54*'Which Trust are you'!$C$7</f>
        <v>197.15526693750002</v>
      </c>
      <c r="P54" s="6">
        <v>165</v>
      </c>
      <c r="Q54" s="8">
        <f t="shared" si="0"/>
        <v>247.5</v>
      </c>
      <c r="R54" s="8"/>
      <c r="S54" s="8">
        <f>Q54*'Which Trust are you'!$C$7</f>
        <v>256.52533500000004</v>
      </c>
    </row>
    <row r="55" spans="2:19" x14ac:dyDescent="0.2">
      <c r="B55" s="35">
        <v>370</v>
      </c>
      <c r="C55" s="6" t="s">
        <v>41</v>
      </c>
      <c r="D55" s="6">
        <v>274</v>
      </c>
      <c r="E55" s="8">
        <v>416.95949999999999</v>
      </c>
      <c r="F55" s="8">
        <f>E55*'Which Trust are you'!$C$7</f>
        <v>432.16434512700005</v>
      </c>
      <c r="H55" s="6">
        <v>291</v>
      </c>
      <c r="I55" s="8">
        <v>442.82925</v>
      </c>
      <c r="J55" s="8"/>
      <c r="K55" s="8">
        <f>I55*'Which Trust are you'!$C$7</f>
        <v>458.97746143050006</v>
      </c>
      <c r="L55" s="6">
        <v>128</v>
      </c>
      <c r="M55" s="8">
        <v>194.78399999999999</v>
      </c>
      <c r="N55" s="8"/>
      <c r="O55" s="8">
        <f>M55*'Which Trust are you'!$C$7</f>
        <v>201.88699334400002</v>
      </c>
      <c r="P55" s="6">
        <v>142</v>
      </c>
      <c r="Q55" s="8">
        <f t="shared" si="0"/>
        <v>213</v>
      </c>
      <c r="R55" s="8"/>
      <c r="S55" s="8">
        <f>Q55*'Which Trust are you'!$C$7</f>
        <v>220.76725800000003</v>
      </c>
    </row>
    <row r="56" spans="2:19" x14ac:dyDescent="0.2">
      <c r="B56" s="35">
        <v>410</v>
      </c>
      <c r="C56" s="6" t="s">
        <v>69</v>
      </c>
      <c r="D56" s="6">
        <v>273</v>
      </c>
      <c r="E56" s="8">
        <v>415.43774999999999</v>
      </c>
      <c r="F56" s="8">
        <f>E56*'Which Trust are you'!$C$7</f>
        <v>430.58710299150005</v>
      </c>
      <c r="H56" s="6">
        <v>273</v>
      </c>
      <c r="I56" s="8">
        <v>415.43774999999999</v>
      </c>
      <c r="J56" s="8"/>
      <c r="K56" s="8">
        <f>I56*'Which Trust are you'!$C$7</f>
        <v>430.58710299150005</v>
      </c>
      <c r="L56" s="6">
        <v>93</v>
      </c>
      <c r="M56" s="8">
        <v>141.52275</v>
      </c>
      <c r="N56" s="8"/>
      <c r="O56" s="8">
        <f>M56*'Which Trust are you'!$C$7</f>
        <v>146.68351860150003</v>
      </c>
      <c r="P56" s="6">
        <v>116</v>
      </c>
      <c r="Q56" s="8">
        <f t="shared" si="0"/>
        <v>174</v>
      </c>
      <c r="R56" s="8"/>
      <c r="S56" s="8">
        <f>Q56*'Which Trust are you'!$C$7</f>
        <v>180.34508400000001</v>
      </c>
    </row>
    <row r="57" spans="2:19" x14ac:dyDescent="0.2">
      <c r="B57" s="35">
        <v>420</v>
      </c>
      <c r="C57" s="6" t="s">
        <v>42</v>
      </c>
      <c r="D57" s="6">
        <v>214</v>
      </c>
      <c r="E57" s="8">
        <v>325.65449999999998</v>
      </c>
      <c r="F57" s="8">
        <f>E57*'Which Trust are you'!$C$7</f>
        <v>337.52981699700001</v>
      </c>
      <c r="H57" s="6">
        <v>234</v>
      </c>
      <c r="I57" s="8">
        <v>356.08949999999999</v>
      </c>
      <c r="J57" s="8"/>
      <c r="K57" s="8">
        <f>I57*'Which Trust are you'!$C$7</f>
        <v>369.07465970700002</v>
      </c>
      <c r="L57" s="6">
        <v>143</v>
      </c>
      <c r="M57" s="8">
        <v>217.61025000000001</v>
      </c>
      <c r="N57" s="8"/>
      <c r="O57" s="8">
        <f>M57*'Which Trust are you'!$C$7</f>
        <v>225.54562537650003</v>
      </c>
      <c r="P57" s="6">
        <v>154</v>
      </c>
      <c r="Q57" s="8">
        <f t="shared" si="0"/>
        <v>231</v>
      </c>
      <c r="R57" s="8"/>
      <c r="S57" s="8">
        <f>Q57*'Which Trust are you'!$C$7</f>
        <v>239.42364600000002</v>
      </c>
    </row>
    <row r="58" spans="2:19" x14ac:dyDescent="0.2">
      <c r="B58" s="35">
        <v>430</v>
      </c>
      <c r="C58" s="6" t="s">
        <v>43</v>
      </c>
      <c r="D58" s="6">
        <v>283</v>
      </c>
      <c r="E58" s="8">
        <v>430.65525000000002</v>
      </c>
      <c r="F58" s="8">
        <f>E58*'Which Trust are you'!$C$7</f>
        <v>446.35952434650005</v>
      </c>
      <c r="H58" s="6">
        <v>283</v>
      </c>
      <c r="I58" s="8">
        <v>430.65525000000002</v>
      </c>
      <c r="J58" s="8"/>
      <c r="K58" s="8">
        <f>I58*'Which Trust are you'!$C$7</f>
        <v>446.35952434650005</v>
      </c>
      <c r="L58" s="6">
        <v>133</v>
      </c>
      <c r="M58" s="8">
        <v>202.39275000000001</v>
      </c>
      <c r="N58" s="8"/>
      <c r="O58" s="8">
        <f>M58*'Which Trust are you'!$C$7</f>
        <v>209.77320402150002</v>
      </c>
      <c r="P58" s="6">
        <v>133</v>
      </c>
      <c r="Q58" s="8">
        <f t="shared" si="0"/>
        <v>199.5</v>
      </c>
      <c r="R58" s="8"/>
      <c r="S58" s="8">
        <f>Q58*'Which Trust are you'!$C$7</f>
        <v>206.77496700000003</v>
      </c>
    </row>
    <row r="59" spans="2:19" x14ac:dyDescent="0.2">
      <c r="B59" s="35">
        <v>502</v>
      </c>
      <c r="C59" s="6" t="s">
        <v>44</v>
      </c>
      <c r="D59" s="6">
        <v>153</v>
      </c>
      <c r="E59" s="8">
        <v>232.82775000000001</v>
      </c>
      <c r="F59" s="8">
        <f>E59*'Which Trust are you'!$C$7</f>
        <v>241.31804673150003</v>
      </c>
      <c r="H59" s="6">
        <v>206</v>
      </c>
      <c r="I59" s="8">
        <v>313.48050000000001</v>
      </c>
      <c r="J59" s="8"/>
      <c r="K59" s="8">
        <f>I59*'Which Trust are you'!$C$7</f>
        <v>324.91187991300006</v>
      </c>
      <c r="L59" s="6">
        <v>71</v>
      </c>
      <c r="M59" s="8">
        <v>108.04425000000001</v>
      </c>
      <c r="N59" s="8"/>
      <c r="O59" s="8">
        <f>M59*'Which Trust are you'!$C$7</f>
        <v>111.98419162050001</v>
      </c>
      <c r="P59" s="6">
        <v>92</v>
      </c>
      <c r="Q59" s="8">
        <f t="shared" si="0"/>
        <v>138</v>
      </c>
      <c r="R59" s="8"/>
      <c r="S59" s="8">
        <f>Q59*'Which Trust are you'!$C$7</f>
        <v>143.03230800000003</v>
      </c>
    </row>
    <row r="60" spans="2:19" x14ac:dyDescent="0.2">
      <c r="B60" s="35">
        <v>503</v>
      </c>
      <c r="C60" s="6" t="s">
        <v>45</v>
      </c>
      <c r="D60" s="6">
        <v>154</v>
      </c>
      <c r="E60" s="8">
        <v>234.34950000000001</v>
      </c>
      <c r="F60" s="8">
        <f>E60*'Which Trust are you'!$C$7</f>
        <v>242.89528886700003</v>
      </c>
      <c r="H60" s="6">
        <v>206</v>
      </c>
      <c r="I60" s="8">
        <v>313.48050000000001</v>
      </c>
      <c r="J60" s="8"/>
      <c r="K60" s="8">
        <f>I60*'Which Trust are you'!$C$7</f>
        <v>324.91187991300006</v>
      </c>
      <c r="L60" s="6">
        <v>71</v>
      </c>
      <c r="M60" s="8">
        <v>108.04425000000001</v>
      </c>
      <c r="N60" s="8"/>
      <c r="O60" s="8">
        <f>M60*'Which Trust are you'!$C$7</f>
        <v>111.98419162050001</v>
      </c>
      <c r="P60" s="6">
        <v>92</v>
      </c>
      <c r="Q60" s="8">
        <f t="shared" si="0"/>
        <v>138</v>
      </c>
      <c r="R60" s="8"/>
      <c r="S60" s="8">
        <f>Q60*'Which Trust are you'!$C$7</f>
        <v>143.03230800000003</v>
      </c>
    </row>
    <row r="61" spans="2:19" x14ac:dyDescent="0.2">
      <c r="B61" s="35">
        <v>800</v>
      </c>
      <c r="C61" s="6" t="s">
        <v>52</v>
      </c>
      <c r="D61" s="6">
        <v>274</v>
      </c>
      <c r="E61" s="8">
        <v>416.95949999999999</v>
      </c>
      <c r="F61" s="8">
        <f>E61*'Which Trust are you'!$C$7</f>
        <v>432.16434512700005</v>
      </c>
      <c r="H61" s="6">
        <v>291</v>
      </c>
      <c r="I61" s="8">
        <v>442.82925</v>
      </c>
      <c r="J61" s="8"/>
      <c r="K61" s="8">
        <f>I61*'Which Trust are you'!$C$7</f>
        <v>458.97746143050006</v>
      </c>
      <c r="L61" s="6">
        <v>128</v>
      </c>
      <c r="M61" s="8">
        <v>194.78399999999999</v>
      </c>
      <c r="N61" s="8"/>
      <c r="O61" s="8">
        <f>M61*'Which Trust are you'!$C$7</f>
        <v>201.88699334400002</v>
      </c>
      <c r="P61" s="6">
        <v>142</v>
      </c>
      <c r="Q61" s="8">
        <f t="shared" si="0"/>
        <v>213</v>
      </c>
      <c r="R61" s="8"/>
      <c r="S61" s="8">
        <f>Q61*'Which Trust are you'!$C$7</f>
        <v>220.76725800000003</v>
      </c>
    </row>
    <row r="62" spans="2:19" x14ac:dyDescent="0.2">
      <c r="F62" s="8"/>
    </row>
  </sheetData>
  <pageMargins left="0.70866141732283472" right="0.70866141732283472" top="0.74803149606299213" bottom="0.74803149606299213" header="0.31496062992125984" footer="0.31496062992125984"/>
  <pageSetup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125"/>
  <sheetViews>
    <sheetView showGridLines="0" topLeftCell="G1" workbookViewId="0">
      <selection activeCell="L4" sqref="L4"/>
    </sheetView>
  </sheetViews>
  <sheetFormatPr defaultColWidth="13.375" defaultRowHeight="12.75" x14ac:dyDescent="0.2"/>
  <cols>
    <col min="1" max="1" width="36.625" style="6" customWidth="1"/>
    <col min="2" max="2" width="51.625" style="6" hidden="1" customWidth="1"/>
    <col min="3" max="3" width="13.5" style="15" hidden="1" customWidth="1"/>
    <col min="4" max="4" width="6.25" style="15" hidden="1" customWidth="1"/>
    <col min="5" max="5" width="13.25" style="15" hidden="1" customWidth="1"/>
    <col min="6" max="6" width="4.25" style="6" hidden="1" customWidth="1"/>
    <col min="7" max="7" width="13.625" style="32" customWidth="1"/>
    <col min="8" max="8" width="51.625" style="6" customWidth="1"/>
    <col min="9" max="9" width="1.75" style="6" customWidth="1"/>
    <col min="10" max="10" width="10.625" style="7" hidden="1" customWidth="1"/>
    <col min="11" max="11" width="1" style="7" customWidth="1"/>
    <col min="12" max="12" width="12.625" style="7" bestFit="1" customWidth="1"/>
    <col min="13" max="16384" width="13.375" style="6"/>
  </cols>
  <sheetData>
    <row r="1" spans="1:12" x14ac:dyDescent="0.2">
      <c r="A1" s="5" t="str">
        <f>G1</f>
        <v>Overseas Patient Upfront Price List 2021-2022</v>
      </c>
      <c r="G1" s="19" t="s">
        <v>776</v>
      </c>
    </row>
    <row r="2" spans="1:12" x14ac:dyDescent="0.2">
      <c r="G2" s="29" t="s">
        <v>95</v>
      </c>
    </row>
    <row r="3" spans="1:12" ht="38.25" x14ac:dyDescent="0.2">
      <c r="A3" s="25" t="s">
        <v>345</v>
      </c>
      <c r="B3" s="25" t="s">
        <v>346</v>
      </c>
      <c r="C3" s="102" t="s">
        <v>107</v>
      </c>
      <c r="D3" s="24"/>
      <c r="E3" s="24" t="s">
        <v>777</v>
      </c>
      <c r="G3" s="30" t="s">
        <v>345</v>
      </c>
      <c r="H3" s="17" t="s">
        <v>346</v>
      </c>
      <c r="I3" s="17"/>
      <c r="J3" s="31" t="s">
        <v>433</v>
      </c>
      <c r="L3" s="31" t="s">
        <v>805</v>
      </c>
    </row>
    <row r="4" spans="1:12" x14ac:dyDescent="0.2">
      <c r="A4" s="6">
        <v>100</v>
      </c>
      <c r="B4" s="6" t="s">
        <v>17</v>
      </c>
      <c r="C4" s="15">
        <v>186.89427933665451</v>
      </c>
      <c r="D4" s="8"/>
      <c r="E4" s="15">
        <v>284.40636958055399</v>
      </c>
      <c r="F4" s="8"/>
      <c r="G4" s="32">
        <v>100</v>
      </c>
      <c r="H4" s="6" t="s">
        <v>17</v>
      </c>
      <c r="J4" s="7">
        <f>C4*'Which Trust are you'!C7</f>
        <v>193.70956612694496</v>
      </c>
      <c r="L4" s="7">
        <f>E4*'Which Trust are you'!C7</f>
        <v>294.77753225367849</v>
      </c>
    </row>
    <row r="5" spans="1:12" x14ac:dyDescent="0.2">
      <c r="A5" s="6">
        <v>101</v>
      </c>
      <c r="B5" s="6" t="s">
        <v>18</v>
      </c>
      <c r="C5" s="15">
        <v>244.43073770920574</v>
      </c>
      <c r="D5" s="8"/>
      <c r="E5" s="15">
        <v>371.96247510898388</v>
      </c>
      <c r="F5" s="8"/>
      <c r="G5" s="32">
        <v>101</v>
      </c>
      <c r="H5" s="6" t="s">
        <v>18</v>
      </c>
      <c r="J5" s="7">
        <f>C5*'Which Trust are you'!C7</f>
        <v>253.34414899050967</v>
      </c>
      <c r="L5" s="7">
        <f>E5*'Which Trust are you'!C7</f>
        <v>385.52645872630814</v>
      </c>
    </row>
    <row r="6" spans="1:12" x14ac:dyDescent="0.2">
      <c r="A6" s="6">
        <v>102</v>
      </c>
      <c r="B6" s="6" t="s">
        <v>1</v>
      </c>
      <c r="C6" s="15">
        <v>128.78640966877433</v>
      </c>
      <c r="D6" s="8"/>
      <c r="E6" s="15">
        <v>195.98071891345731</v>
      </c>
      <c r="F6" s="8"/>
      <c r="G6" s="32">
        <v>102</v>
      </c>
      <c r="H6" s="6" t="s">
        <v>1</v>
      </c>
      <c r="J6" s="7">
        <f>C6*'Which Trust are you'!C7</f>
        <v>133.48273488375585</v>
      </c>
      <c r="L6" s="7">
        <f>E6*'Which Trust are you'!C7</f>
        <v>203.12735180935547</v>
      </c>
    </row>
    <row r="7" spans="1:12" x14ac:dyDescent="0.2">
      <c r="A7" s="6">
        <v>103</v>
      </c>
      <c r="B7" s="6" t="s">
        <v>19</v>
      </c>
      <c r="C7" s="15">
        <v>240.64520979496589</v>
      </c>
      <c r="D7" s="8"/>
      <c r="E7" s="15">
        <v>366.20184800548935</v>
      </c>
      <c r="F7" s="8"/>
      <c r="G7" s="32">
        <v>103</v>
      </c>
      <c r="H7" s="6" t="s">
        <v>19</v>
      </c>
      <c r="J7" s="7">
        <f>C7*'Which Trust are you'!C7</f>
        <v>249.42057801534915</v>
      </c>
      <c r="L7" s="7">
        <f>E7*'Which Trust are you'!C7</f>
        <v>379.55576459485758</v>
      </c>
    </row>
    <row r="8" spans="1:12" x14ac:dyDescent="0.2">
      <c r="A8" s="6">
        <v>104</v>
      </c>
      <c r="B8" s="6" t="s">
        <v>20</v>
      </c>
      <c r="C8" s="15">
        <v>189.39211673664013</v>
      </c>
      <c r="D8" s="8"/>
      <c r="E8" s="15">
        <v>288.20745364398215</v>
      </c>
      <c r="F8" s="8"/>
      <c r="G8" s="32">
        <v>104</v>
      </c>
      <c r="H8" s="6" t="s">
        <v>20</v>
      </c>
      <c r="J8" s="7">
        <f>C8*'Which Trust are you'!C7</f>
        <v>196.29848966555846</v>
      </c>
      <c r="L8" s="7">
        <f>E8*'Which Trust are you'!C7</f>
        <v>298.71722664856361</v>
      </c>
    </row>
    <row r="9" spans="1:12" x14ac:dyDescent="0.2">
      <c r="A9" s="6">
        <v>105</v>
      </c>
      <c r="B9" s="6" t="s">
        <v>72</v>
      </c>
      <c r="C9" s="15">
        <v>160.65612721407291</v>
      </c>
      <c r="D9" s="8"/>
      <c r="E9" s="15">
        <v>244.47846158801545</v>
      </c>
      <c r="F9" s="8"/>
      <c r="G9" s="32">
        <v>105</v>
      </c>
      <c r="H9" s="6" t="s">
        <v>72</v>
      </c>
      <c r="J9" s="7">
        <f>C9*'Which Trust are you'!C7</f>
        <v>166.51461354906132</v>
      </c>
      <c r="L9" s="7">
        <f>E9*'Which Trust are you'!C7</f>
        <v>253.39361316828405</v>
      </c>
    </row>
    <row r="10" spans="1:12" x14ac:dyDescent="0.2">
      <c r="A10" s="6">
        <v>106</v>
      </c>
      <c r="B10" s="6" t="s">
        <v>74</v>
      </c>
      <c r="C10" s="15">
        <v>229.40092263536562</v>
      </c>
      <c r="D10" s="8"/>
      <c r="E10" s="15">
        <v>349.0908540203676</v>
      </c>
      <c r="F10" s="8"/>
      <c r="G10" s="32">
        <v>106</v>
      </c>
      <c r="H10" s="6" t="s">
        <v>74</v>
      </c>
      <c r="J10" s="7">
        <f>C10*'Which Trust are you'!C7</f>
        <v>237.7662566801869</v>
      </c>
      <c r="L10" s="7">
        <f>E10*'Which Trust are you'!C7</f>
        <v>361.82080110307436</v>
      </c>
    </row>
    <row r="11" spans="1:12" x14ac:dyDescent="0.2">
      <c r="A11" s="6">
        <v>107</v>
      </c>
      <c r="B11" s="6" t="s">
        <v>71</v>
      </c>
      <c r="C11" s="15">
        <v>127.35040648614091</v>
      </c>
      <c r="D11" s="8"/>
      <c r="E11" s="15">
        <v>193.79548107028492</v>
      </c>
      <c r="F11" s="8"/>
      <c r="G11" s="32">
        <v>107</v>
      </c>
      <c r="H11" s="6" t="s">
        <v>71</v>
      </c>
      <c r="J11" s="7">
        <f>C11*'Which Trust are you'!C7</f>
        <v>131.99436640906455</v>
      </c>
      <c r="L11" s="7">
        <f>E11*'Which Trust are you'!C7</f>
        <v>200.86242708299395</v>
      </c>
    </row>
    <row r="12" spans="1:12" x14ac:dyDescent="0.2">
      <c r="A12" s="6">
        <v>108</v>
      </c>
      <c r="B12" s="6" t="s">
        <v>347</v>
      </c>
      <c r="C12" s="15">
        <v>121.94489361710816</v>
      </c>
      <c r="D12" s="8"/>
      <c r="E12" s="15">
        <v>185.56964186183436</v>
      </c>
      <c r="F12" s="8"/>
      <c r="G12" s="32">
        <v>108</v>
      </c>
      <c r="H12" s="6" t="s">
        <v>347</v>
      </c>
      <c r="J12" s="7">
        <f>C12*'Which Trust are you'!C7</f>
        <v>126.39173610774965</v>
      </c>
      <c r="L12" s="7">
        <f>E12*'Which Trust are you'!C7</f>
        <v>192.33662442196803</v>
      </c>
    </row>
    <row r="13" spans="1:12" x14ac:dyDescent="0.2">
      <c r="A13" s="6">
        <v>110</v>
      </c>
      <c r="B13" s="6" t="s">
        <v>21</v>
      </c>
      <c r="C13" s="15">
        <v>128.79765573770115</v>
      </c>
      <c r="D13" s="8"/>
      <c r="E13" s="15">
        <v>195.99783261884673</v>
      </c>
      <c r="F13" s="8"/>
      <c r="G13" s="32">
        <v>110</v>
      </c>
      <c r="H13" s="6" t="s">
        <v>21</v>
      </c>
      <c r="J13" s="7">
        <f>C13*'Which Trust are you'!C7</f>
        <v>133.49439105183217</v>
      </c>
      <c r="L13" s="7">
        <f>E13*'Which Trust are you'!C7</f>
        <v>203.14508958312561</v>
      </c>
    </row>
    <row r="14" spans="1:12" x14ac:dyDescent="0.2">
      <c r="A14" s="6">
        <v>120</v>
      </c>
      <c r="B14" s="6" t="s">
        <v>0</v>
      </c>
      <c r="C14" s="15">
        <v>107.87143002138416</v>
      </c>
      <c r="D14" s="8"/>
      <c r="E14" s="15">
        <v>164.15334863504134</v>
      </c>
      <c r="F14" s="8"/>
      <c r="G14" s="32">
        <v>120</v>
      </c>
      <c r="H14" s="6" t="s">
        <v>0</v>
      </c>
      <c r="J14" s="7">
        <f>C14*'Which Trust are you'!C7</f>
        <v>111.80506958854396</v>
      </c>
      <c r="L14" s="7">
        <f>E14*'Which Trust are you'!C7</f>
        <v>170.13936464636677</v>
      </c>
    </row>
    <row r="15" spans="1:12" x14ac:dyDescent="0.2">
      <c r="A15" s="6">
        <v>130</v>
      </c>
      <c r="B15" s="6" t="s">
        <v>22</v>
      </c>
      <c r="C15" s="15">
        <v>100.89679282348001</v>
      </c>
      <c r="D15" s="8"/>
      <c r="E15" s="15">
        <v>153.5396944791307</v>
      </c>
      <c r="F15" s="8"/>
      <c r="G15" s="32">
        <v>130</v>
      </c>
      <c r="H15" s="6" t="s">
        <v>22</v>
      </c>
      <c r="J15" s="7">
        <f>C15*'Which Trust are you'!C7</f>
        <v>104.57609527058105</v>
      </c>
      <c r="L15" s="7">
        <f>E15*'Which Trust are you'!C7</f>
        <v>159.1386729780067</v>
      </c>
    </row>
    <row r="16" spans="1:12" x14ac:dyDescent="0.2">
      <c r="A16" s="6">
        <v>140</v>
      </c>
      <c r="B16" s="6" t="s">
        <v>23</v>
      </c>
      <c r="C16" s="15">
        <v>129.45749992824648</v>
      </c>
      <c r="D16" s="8"/>
      <c r="E16" s="15">
        <v>197.00195051580909</v>
      </c>
      <c r="F16" s="8"/>
      <c r="G16" s="32">
        <v>140</v>
      </c>
      <c r="H16" s="6" t="s">
        <v>23</v>
      </c>
      <c r="J16" s="7">
        <f>C16*'Which Trust are you'!C7</f>
        <v>134.17829712062994</v>
      </c>
      <c r="L16" s="7">
        <f>E16*'Which Trust are you'!C7</f>
        <v>204.1858236433186</v>
      </c>
    </row>
    <row r="17" spans="1:12" x14ac:dyDescent="0.2">
      <c r="A17" s="6">
        <v>141</v>
      </c>
      <c r="B17" s="6" t="s">
        <v>2</v>
      </c>
      <c r="C17" s="15">
        <v>132.30124595346413</v>
      </c>
      <c r="D17" s="8"/>
      <c r="E17" s="15">
        <v>201.32942102968406</v>
      </c>
      <c r="F17" s="8"/>
      <c r="G17" s="32">
        <v>141</v>
      </c>
      <c r="H17" s="6" t="s">
        <v>2</v>
      </c>
      <c r="J17" s="7">
        <f>C17*'Which Trust are you'!C7</f>
        <v>137.12574318840316</v>
      </c>
      <c r="L17" s="7">
        <f>E17*'Which Trust are you'!C7</f>
        <v>208.67109969695252</v>
      </c>
    </row>
    <row r="18" spans="1:12" x14ac:dyDescent="0.2">
      <c r="A18" s="6">
        <v>142</v>
      </c>
      <c r="B18" s="6" t="s">
        <v>49</v>
      </c>
      <c r="C18" s="15">
        <v>126.75427402161812</v>
      </c>
      <c r="D18" s="8"/>
      <c r="E18" s="15">
        <v>192.88831649239737</v>
      </c>
      <c r="F18" s="8"/>
      <c r="G18" s="32">
        <v>142</v>
      </c>
      <c r="H18" s="6" t="s">
        <v>49</v>
      </c>
      <c r="J18" s="7">
        <f>C18*'Which Trust are you'!C7</f>
        <v>131.37649537809045</v>
      </c>
      <c r="L18" s="7">
        <f>E18*'Which Trust are you'!C7</f>
        <v>199.92218184160916</v>
      </c>
    </row>
    <row r="19" spans="1:12" x14ac:dyDescent="0.2">
      <c r="A19" s="6">
        <v>143</v>
      </c>
      <c r="B19" s="6" t="s">
        <v>62</v>
      </c>
      <c r="C19" s="15">
        <v>113.78135972655853</v>
      </c>
      <c r="D19" s="8"/>
      <c r="E19" s="15">
        <v>173.14678416389043</v>
      </c>
      <c r="F19" s="8"/>
      <c r="G19" s="32">
        <v>143</v>
      </c>
      <c r="H19" s="6" t="s">
        <v>62</v>
      </c>
      <c r="J19" s="7">
        <f>C19*'Which Trust are you'!C7</f>
        <v>117.93051079034723</v>
      </c>
      <c r="L19" s="7">
        <f>E19*'Which Trust are you'!C7</f>
        <v>179.46075479521087</v>
      </c>
    </row>
    <row r="20" spans="1:12" x14ac:dyDescent="0.2">
      <c r="A20" s="6">
        <v>144</v>
      </c>
      <c r="B20" s="6" t="s">
        <v>58</v>
      </c>
      <c r="C20" s="15">
        <v>132.55798470104008</v>
      </c>
      <c r="D20" s="8"/>
      <c r="E20" s="15">
        <v>201.72011321880774</v>
      </c>
      <c r="F20" s="8"/>
      <c r="G20" s="32">
        <v>144</v>
      </c>
      <c r="H20" s="6" t="s">
        <v>58</v>
      </c>
      <c r="J20" s="7">
        <f>C20*'Which Trust are you'!C7</f>
        <v>137.39184417114822</v>
      </c>
      <c r="L20" s="7">
        <f>E20*'Which Trust are you'!C7</f>
        <v>209.07603886744479</v>
      </c>
    </row>
    <row r="21" spans="1:12" x14ac:dyDescent="0.2">
      <c r="A21" s="6">
        <v>150</v>
      </c>
      <c r="B21" s="6" t="s">
        <v>3</v>
      </c>
      <c r="C21" s="15">
        <v>125.49486496836006</v>
      </c>
      <c r="D21" s="8"/>
      <c r="E21" s="15">
        <v>190.97181076560193</v>
      </c>
      <c r="F21" s="8"/>
      <c r="G21" s="32">
        <v>150</v>
      </c>
      <c r="H21" s="6" t="s">
        <v>3</v>
      </c>
      <c r="J21" s="7">
        <f>C21*'Which Trust are you'!C7</f>
        <v>130.0711607142963</v>
      </c>
      <c r="L21" s="7">
        <f>E21*'Which Trust are you'!C7</f>
        <v>197.93578881698039</v>
      </c>
    </row>
    <row r="22" spans="1:12" x14ac:dyDescent="0.2">
      <c r="A22" s="6">
        <v>160</v>
      </c>
      <c r="B22" s="6" t="s">
        <v>24</v>
      </c>
      <c r="C22" s="15">
        <v>122.07737309863853</v>
      </c>
      <c r="D22" s="8"/>
      <c r="E22" s="15">
        <v>185.77124251285318</v>
      </c>
      <c r="F22" s="8"/>
      <c r="G22" s="32">
        <v>160</v>
      </c>
      <c r="H22" s="6" t="s">
        <v>24</v>
      </c>
      <c r="J22" s="7">
        <f>C22*'Which Trust are you'!C7</f>
        <v>126.5290465860535</v>
      </c>
      <c r="L22" s="7">
        <f>E22*'Which Trust are you'!C7</f>
        <v>192.54557664232689</v>
      </c>
    </row>
    <row r="23" spans="1:12" x14ac:dyDescent="0.2">
      <c r="A23" s="6">
        <v>161</v>
      </c>
      <c r="B23" s="6" t="s">
        <v>348</v>
      </c>
      <c r="C23" s="15">
        <v>125.99742534919673</v>
      </c>
      <c r="D23" s="8"/>
      <c r="E23" s="15">
        <v>191.73658202514011</v>
      </c>
      <c r="F23" s="8"/>
      <c r="G23" s="32">
        <v>161</v>
      </c>
      <c r="H23" s="6" t="s">
        <v>348</v>
      </c>
      <c r="J23" s="7">
        <f>C23*'Which Trust are you'!C7</f>
        <v>130.59204746198054</v>
      </c>
      <c r="L23" s="7">
        <f>E23*'Which Trust are you'!C7</f>
        <v>198.72844822526889</v>
      </c>
    </row>
    <row r="24" spans="1:12" x14ac:dyDescent="0.2">
      <c r="A24" s="6">
        <v>170</v>
      </c>
      <c r="B24" s="6" t="s">
        <v>349</v>
      </c>
      <c r="C24" s="15">
        <v>133.28856736447875</v>
      </c>
      <c r="D24" s="8"/>
      <c r="E24" s="15">
        <v>202.83187738689554</v>
      </c>
      <c r="F24" s="8"/>
      <c r="G24" s="32">
        <v>170</v>
      </c>
      <c r="H24" s="6" t="s">
        <v>349</v>
      </c>
      <c r="J24" s="7">
        <f>C24*'Which Trust are you'!C7</f>
        <v>138.14906826199186</v>
      </c>
      <c r="L24" s="7">
        <f>E24*'Which Trust are you'!C7</f>
        <v>210.22834462768608</v>
      </c>
    </row>
    <row r="25" spans="1:12" x14ac:dyDescent="0.2">
      <c r="A25" s="6">
        <v>171</v>
      </c>
      <c r="B25" s="6" t="s">
        <v>25</v>
      </c>
      <c r="C25" s="15">
        <v>145.21540258511305</v>
      </c>
      <c r="D25" s="8"/>
      <c r="E25" s="15">
        <v>220.98153888389578</v>
      </c>
      <c r="F25" s="8"/>
      <c r="G25" s="32">
        <v>171</v>
      </c>
      <c r="H25" s="6" t="s">
        <v>25</v>
      </c>
      <c r="J25" s="7">
        <f>C25*'Which Trust are you'!C7</f>
        <v>150.51082745578179</v>
      </c>
      <c r="L25" s="7">
        <f>E25*'Which Trust are you'!C7</f>
        <v>229.03985168083594</v>
      </c>
    </row>
    <row r="26" spans="1:12" x14ac:dyDescent="0.2">
      <c r="A26" s="6">
        <v>172</v>
      </c>
      <c r="B26" s="6" t="s">
        <v>350</v>
      </c>
      <c r="C26" s="15">
        <v>131.59367075127616</v>
      </c>
      <c r="D26" s="8"/>
      <c r="E26" s="15">
        <v>200.25266846575451</v>
      </c>
      <c r="F26" s="8"/>
      <c r="G26" s="32">
        <v>172</v>
      </c>
      <c r="H26" s="6" t="s">
        <v>350</v>
      </c>
      <c r="J26" s="7">
        <f>C26*'Which Trust are you'!C7</f>
        <v>136.39236554889223</v>
      </c>
      <c r="L26" s="7">
        <f>E26*'Which Trust are you'!C7</f>
        <v>207.55508227402674</v>
      </c>
    </row>
    <row r="27" spans="1:12" x14ac:dyDescent="0.2">
      <c r="A27" s="6">
        <v>173</v>
      </c>
      <c r="B27" s="6" t="s">
        <v>351</v>
      </c>
      <c r="C27" s="15">
        <v>151.93493249589517</v>
      </c>
      <c r="D27" s="8"/>
      <c r="E27" s="15">
        <v>231.20698352562846</v>
      </c>
      <c r="F27" s="8"/>
      <c r="G27" s="32">
        <v>173</v>
      </c>
      <c r="H27" s="6" t="s">
        <v>351</v>
      </c>
      <c r="J27" s="7">
        <f>C27*'Which Trust are you'!C7</f>
        <v>157.4753917442905</v>
      </c>
      <c r="L27" s="7">
        <f>E27*'Which Trust are you'!C7</f>
        <v>239.63817738687405</v>
      </c>
    </row>
    <row r="28" spans="1:12" x14ac:dyDescent="0.2">
      <c r="A28" s="6">
        <v>174</v>
      </c>
      <c r="B28" s="6" t="s">
        <v>352</v>
      </c>
      <c r="C28" s="15">
        <v>141.3959617395</v>
      </c>
      <c r="D28" s="8"/>
      <c r="E28" s="15">
        <v>215.16930477708414</v>
      </c>
      <c r="F28" s="8"/>
      <c r="G28" s="32">
        <v>174</v>
      </c>
      <c r="H28" s="6" t="s">
        <v>352</v>
      </c>
      <c r="J28" s="7">
        <f>C28*'Which Trust are you'!C7</f>
        <v>146.55210688029263</v>
      </c>
      <c r="L28" s="7">
        <f>E28*'Which Trust are you'!C7</f>
        <v>223.0156686450853</v>
      </c>
    </row>
    <row r="29" spans="1:12" x14ac:dyDescent="0.2">
      <c r="A29" s="6">
        <v>180</v>
      </c>
      <c r="B29" s="6" t="s">
        <v>353</v>
      </c>
      <c r="C29" s="15">
        <v>140.2395635394</v>
      </c>
      <c r="D29" s="8"/>
      <c r="E29" s="15">
        <v>213.40955581608193</v>
      </c>
      <c r="F29" s="8"/>
      <c r="G29" s="32">
        <v>180</v>
      </c>
      <c r="H29" s="6" t="s">
        <v>353</v>
      </c>
      <c r="J29" s="7">
        <f>C29*'Which Trust are you'!C7</f>
        <v>145.35353946342778</v>
      </c>
      <c r="L29" s="7">
        <f>E29*'Which Trust are you'!C7</f>
        <v>221.19174867847121</v>
      </c>
    </row>
    <row r="30" spans="1:12" x14ac:dyDescent="0.2">
      <c r="A30" s="6">
        <v>190</v>
      </c>
      <c r="B30" s="6" t="s">
        <v>50</v>
      </c>
      <c r="C30" s="15">
        <v>158.95400313007426</v>
      </c>
      <c r="D30" s="8"/>
      <c r="E30" s="15">
        <v>241.88825426319048</v>
      </c>
      <c r="F30" s="8"/>
      <c r="G30" s="32">
        <v>190</v>
      </c>
      <c r="H30" s="6" t="s">
        <v>50</v>
      </c>
      <c r="J30" s="7">
        <f>C30*'Which Trust are you'!C7</f>
        <v>164.75041980821555</v>
      </c>
      <c r="L30" s="7">
        <f>E30*'Which Trust are you'!C7</f>
        <v>250.70895134315199</v>
      </c>
    </row>
    <row r="31" spans="1:12" x14ac:dyDescent="0.2">
      <c r="A31" s="6">
        <v>191</v>
      </c>
      <c r="B31" s="6" t="s">
        <v>26</v>
      </c>
      <c r="C31" s="15">
        <v>109.71263538230076</v>
      </c>
      <c r="D31" s="8"/>
      <c r="E31" s="15">
        <v>166.95520289301621</v>
      </c>
      <c r="F31" s="8"/>
      <c r="G31" s="32">
        <v>191</v>
      </c>
      <c r="H31" s="6" t="s">
        <v>26</v>
      </c>
      <c r="J31" s="7">
        <f>C31*'Which Trust are you'!C7</f>
        <v>113.71341634415175</v>
      </c>
      <c r="L31" s="7">
        <f>E31*'Which Trust are you'!C7</f>
        <v>173.04339132171296</v>
      </c>
    </row>
    <row r="32" spans="1:12" x14ac:dyDescent="0.2">
      <c r="A32" s="6">
        <v>192</v>
      </c>
      <c r="B32" s="6" t="s">
        <v>354</v>
      </c>
      <c r="C32" s="15">
        <v>274.29414882675002</v>
      </c>
      <c r="D32" s="8"/>
      <c r="E32" s="15">
        <v>417.40712097710684</v>
      </c>
      <c r="F32" s="8"/>
      <c r="G32" s="32">
        <v>192</v>
      </c>
      <c r="H32" s="6" t="s">
        <v>354</v>
      </c>
      <c r="J32" s="7">
        <f>C32*'Which Trust are you'!C7</f>
        <v>284.29655925786631</v>
      </c>
      <c r="L32" s="7">
        <f>E32*'Which Trust are you'!C7</f>
        <v>432.62828905065805</v>
      </c>
    </row>
    <row r="33" spans="1:12" x14ac:dyDescent="0.2">
      <c r="A33" s="6">
        <v>211</v>
      </c>
      <c r="B33" s="6" t="s">
        <v>27</v>
      </c>
      <c r="C33" s="15">
        <v>231.55601841493117</v>
      </c>
      <c r="D33" s="8"/>
      <c r="E33" s="15">
        <v>352.37037102292152</v>
      </c>
      <c r="F33" s="8"/>
      <c r="G33" s="32">
        <v>211</v>
      </c>
      <c r="H33" s="6" t="s">
        <v>27</v>
      </c>
      <c r="J33" s="7">
        <f>C33*'Which Trust are you'!C7</f>
        <v>239.99994018245008</v>
      </c>
      <c r="L33" s="7">
        <f>E33*'Which Trust are you'!C7</f>
        <v>365.2199089726434</v>
      </c>
    </row>
    <row r="34" spans="1:12" x14ac:dyDescent="0.2">
      <c r="A34" s="6">
        <v>214</v>
      </c>
      <c r="B34" s="6" t="s">
        <v>68</v>
      </c>
      <c r="C34" s="15">
        <v>128.07512579813513</v>
      </c>
      <c r="D34" s="8"/>
      <c r="E34" s="15">
        <v>194.89832268331216</v>
      </c>
      <c r="F34" s="8"/>
      <c r="G34" s="32">
        <v>214</v>
      </c>
      <c r="H34" s="6" t="s">
        <v>68</v>
      </c>
      <c r="J34" s="7">
        <f>C34*'Which Trust are you'!C7</f>
        <v>132.74551333548993</v>
      </c>
      <c r="L34" s="7">
        <f>E34*'Which Trust are you'!C7</f>
        <v>202.00548491828184</v>
      </c>
    </row>
    <row r="35" spans="1:12" x14ac:dyDescent="0.2">
      <c r="A35" s="6">
        <v>215</v>
      </c>
      <c r="B35" s="6" t="s">
        <v>66</v>
      </c>
      <c r="C35" s="15">
        <v>88.288417827394284</v>
      </c>
      <c r="D35" s="8"/>
      <c r="E35" s="15">
        <v>134.35289982883725</v>
      </c>
      <c r="F35" s="8"/>
      <c r="G35" s="32">
        <v>215</v>
      </c>
      <c r="H35" s="6" t="s">
        <v>66</v>
      </c>
      <c r="J35" s="7">
        <f>C35*'Which Trust are you'!C7</f>
        <v>91.507943271888053</v>
      </c>
      <c r="L35" s="7">
        <f>E35*'Which Trust are you'!C7</f>
        <v>139.25221267399564</v>
      </c>
    </row>
    <row r="36" spans="1:12" x14ac:dyDescent="0.2">
      <c r="A36" s="6">
        <v>216</v>
      </c>
      <c r="B36" s="6" t="s">
        <v>28</v>
      </c>
      <c r="C36" s="15">
        <v>127.84034361846085</v>
      </c>
      <c r="D36" s="8"/>
      <c r="E36" s="15">
        <v>194.54104290139279</v>
      </c>
      <c r="F36" s="8"/>
      <c r="G36" s="32">
        <v>216</v>
      </c>
      <c r="H36" s="6" t="s">
        <v>28</v>
      </c>
      <c r="J36" s="7">
        <f>C36*'Which Trust are you'!C7</f>
        <v>132.50216958885164</v>
      </c>
      <c r="L36" s="7">
        <f>E36*'Which Trust are you'!C7</f>
        <v>201.63517657183499</v>
      </c>
    </row>
    <row r="37" spans="1:12" x14ac:dyDescent="0.2">
      <c r="A37" s="6">
        <v>217</v>
      </c>
      <c r="B37" s="6" t="s">
        <v>73</v>
      </c>
      <c r="C37" s="15">
        <v>119.95365655582758</v>
      </c>
      <c r="D37" s="8"/>
      <c r="E37" s="15">
        <v>182.5394768638306</v>
      </c>
      <c r="F37" s="8"/>
      <c r="G37" s="32">
        <v>217</v>
      </c>
      <c r="H37" s="6" t="s">
        <v>73</v>
      </c>
      <c r="J37" s="7">
        <f>C37*'Which Trust are you'!C7</f>
        <v>124.32788659579241</v>
      </c>
      <c r="L37" s="7">
        <f>E37*'Which Trust are you'!C7</f>
        <v>189.19596142714707</v>
      </c>
    </row>
    <row r="38" spans="1:12" x14ac:dyDescent="0.2">
      <c r="A38" s="6">
        <v>218</v>
      </c>
      <c r="B38" s="6" t="s">
        <v>4</v>
      </c>
      <c r="C38" s="15">
        <v>144.32450263585713</v>
      </c>
      <c r="D38" s="8"/>
      <c r="E38" s="15">
        <v>219.6258118861156</v>
      </c>
      <c r="F38" s="8"/>
      <c r="G38" s="32">
        <v>218</v>
      </c>
      <c r="H38" s="6" t="s">
        <v>4</v>
      </c>
      <c r="J38" s="7">
        <f>C38*'Which Trust are you'!C7</f>
        <v>149.58743994897631</v>
      </c>
      <c r="L38" s="7">
        <f>E38*'Which Trust are you'!C7</f>
        <v>227.63468674235472</v>
      </c>
    </row>
    <row r="39" spans="1:12" x14ac:dyDescent="0.2">
      <c r="A39" s="6">
        <v>219</v>
      </c>
      <c r="B39" s="6" t="s">
        <v>29</v>
      </c>
      <c r="C39" s="15">
        <v>126.69381037235038</v>
      </c>
      <c r="D39" s="8"/>
      <c r="E39" s="15">
        <v>192.79630593412418</v>
      </c>
      <c r="F39" s="8"/>
      <c r="G39" s="32">
        <v>219</v>
      </c>
      <c r="H39" s="6" t="s">
        <v>29</v>
      </c>
      <c r="J39" s="7">
        <f>C39*'Which Trust are you'!C7</f>
        <v>131.31382686138852</v>
      </c>
      <c r="L39" s="7">
        <f>E39*'Which Trust are you'!C7</f>
        <v>199.82681602631797</v>
      </c>
    </row>
    <row r="40" spans="1:12" x14ac:dyDescent="0.2">
      <c r="A40" s="6">
        <v>220</v>
      </c>
      <c r="B40" s="6" t="s">
        <v>355</v>
      </c>
      <c r="C40" s="15">
        <v>126.87524066835502</v>
      </c>
      <c r="D40" s="8"/>
      <c r="E40" s="15">
        <v>193.07239748706925</v>
      </c>
      <c r="F40" s="8"/>
      <c r="G40" s="32">
        <v>220</v>
      </c>
      <c r="H40" s="6" t="s">
        <v>355</v>
      </c>
      <c r="J40" s="7">
        <f>C40*'Which Trust are you'!C7</f>
        <v>131.50187319456728</v>
      </c>
      <c r="L40" s="7">
        <f>E40*'Which Trust are you'!C7</f>
        <v>200.11297553383275</v>
      </c>
    </row>
    <row r="41" spans="1:12" x14ac:dyDescent="0.2">
      <c r="A41" s="6">
        <v>221</v>
      </c>
      <c r="B41" s="6" t="s">
        <v>356</v>
      </c>
      <c r="C41" s="15">
        <v>151.02436814354115</v>
      </c>
      <c r="D41" s="8"/>
      <c r="E41" s="15">
        <v>229.82133222243374</v>
      </c>
      <c r="F41" s="8"/>
      <c r="G41" s="32">
        <v>221</v>
      </c>
      <c r="H41" s="6" t="s">
        <v>356</v>
      </c>
      <c r="J41" s="7">
        <f>C41*'Which Trust are you'!C7</f>
        <v>156.53162275226353</v>
      </c>
      <c r="L41" s="7">
        <f>E41*'Which Trust are you'!C7</f>
        <v>238.20199692325704</v>
      </c>
    </row>
    <row r="42" spans="1:12" x14ac:dyDescent="0.2">
      <c r="A42" s="6">
        <v>223</v>
      </c>
      <c r="B42" s="6" t="s">
        <v>357</v>
      </c>
      <c r="C42" s="15">
        <v>153.48557928599999</v>
      </c>
      <c r="D42" s="8"/>
      <c r="E42" s="15">
        <v>233.5666802784705</v>
      </c>
      <c r="F42" s="8"/>
      <c r="G42" s="32">
        <v>223</v>
      </c>
      <c r="H42" s="6" t="s">
        <v>357</v>
      </c>
      <c r="J42" s="7">
        <f>C42*'Which Trust are you'!C7</f>
        <v>159.08258442024328</v>
      </c>
      <c r="L42" s="7">
        <f>E42*'Which Trust are you'!C7</f>
        <v>242.08392284150523</v>
      </c>
    </row>
    <row r="43" spans="1:12" x14ac:dyDescent="0.2">
      <c r="A43" s="6">
        <v>241</v>
      </c>
      <c r="B43" s="6" t="s">
        <v>358</v>
      </c>
      <c r="C43" s="15">
        <v>137.716512921</v>
      </c>
      <c r="D43" s="8"/>
      <c r="E43" s="15">
        <v>209.57010353753176</v>
      </c>
      <c r="F43" s="8"/>
      <c r="G43" s="32">
        <v>241</v>
      </c>
      <c r="H43" s="6" t="s">
        <v>358</v>
      </c>
      <c r="J43" s="7">
        <f>C43*'Which Trust are you'!C7</f>
        <v>142.7384832811772</v>
      </c>
      <c r="L43" s="7">
        <f>E43*'Which Trust are you'!C7</f>
        <v>217.21228693313142</v>
      </c>
    </row>
    <row r="44" spans="1:12" x14ac:dyDescent="0.2">
      <c r="A44" s="6">
        <v>251</v>
      </c>
      <c r="B44" s="6" t="s">
        <v>30</v>
      </c>
      <c r="C44" s="15">
        <v>153.48557928599999</v>
      </c>
      <c r="D44" s="8"/>
      <c r="E44" s="15">
        <v>233.5666802784705</v>
      </c>
      <c r="F44" s="8"/>
      <c r="G44" s="32">
        <v>251</v>
      </c>
      <c r="H44" s="6" t="s">
        <v>30</v>
      </c>
      <c r="J44" s="7">
        <f>C44*'Which Trust are you'!C7</f>
        <v>159.08258442024328</v>
      </c>
      <c r="L44" s="7">
        <f>E44*'Which Trust are you'!C7</f>
        <v>242.08392284150523</v>
      </c>
    </row>
    <row r="45" spans="1:12" x14ac:dyDescent="0.2">
      <c r="A45" s="6">
        <v>252</v>
      </c>
      <c r="B45" s="6" t="s">
        <v>67</v>
      </c>
      <c r="C45" s="15">
        <v>166.12018911554856</v>
      </c>
      <c r="D45" s="8"/>
      <c r="E45" s="15">
        <v>252.79339778658601</v>
      </c>
      <c r="F45" s="8"/>
      <c r="G45" s="32">
        <v>252</v>
      </c>
      <c r="H45" s="6" t="s">
        <v>67</v>
      </c>
      <c r="J45" s="7">
        <f>C45*'Which Trust are you'!C7</f>
        <v>172.17792793183617</v>
      </c>
      <c r="L45" s="7">
        <f>E45*'Which Trust are you'!C7</f>
        <v>262.01176183027167</v>
      </c>
    </row>
    <row r="46" spans="1:12" x14ac:dyDescent="0.2">
      <c r="A46" s="6">
        <v>253</v>
      </c>
      <c r="B46" s="6" t="s">
        <v>64</v>
      </c>
      <c r="C46" s="15">
        <v>167.82373567468676</v>
      </c>
      <c r="D46" s="8"/>
      <c r="E46" s="15">
        <v>255.38576976295457</v>
      </c>
      <c r="F46" s="8"/>
      <c r="G46" s="32">
        <v>253</v>
      </c>
      <c r="H46" s="6" t="s">
        <v>64</v>
      </c>
      <c r="J46" s="7">
        <f>C46*'Which Trust are you'!C7</f>
        <v>173.94359601979991</v>
      </c>
      <c r="L46" s="7">
        <f>E46*'Which Trust are you'!C7</f>
        <v>264.6986672431305</v>
      </c>
    </row>
    <row r="47" spans="1:12" x14ac:dyDescent="0.2">
      <c r="A47" s="6">
        <v>254</v>
      </c>
      <c r="B47" s="6" t="s">
        <v>359</v>
      </c>
      <c r="C47" s="15">
        <v>84.03748222785984</v>
      </c>
      <c r="D47" s="8"/>
      <c r="E47" s="15">
        <v>127.88403858024571</v>
      </c>
      <c r="F47" s="8"/>
      <c r="G47" s="32">
        <v>254</v>
      </c>
      <c r="H47" s="6" t="s">
        <v>359</v>
      </c>
      <c r="J47" s="7">
        <f>C47*'Which Trust are you'!C7</f>
        <v>87.101993054780991</v>
      </c>
      <c r="L47" s="7">
        <f>E47*'Which Trust are you'!C7</f>
        <v>132.54745793111297</v>
      </c>
    </row>
    <row r="48" spans="1:12" x14ac:dyDescent="0.2">
      <c r="A48" s="6">
        <v>255</v>
      </c>
      <c r="B48" s="6" t="s">
        <v>360</v>
      </c>
      <c r="C48" s="15">
        <v>128.14882592090993</v>
      </c>
      <c r="D48" s="8"/>
      <c r="E48" s="15">
        <v>195.0104758451447</v>
      </c>
      <c r="F48" s="8"/>
      <c r="G48" s="32">
        <v>255</v>
      </c>
      <c r="H48" s="6" t="s">
        <v>360</v>
      </c>
      <c r="J48" s="7">
        <f>C48*'Which Trust are you'!C7</f>
        <v>132.82190100694186</v>
      </c>
      <c r="L48" s="7">
        <f>E48*'Which Trust are you'!C7</f>
        <v>202.12172785731377</v>
      </c>
    </row>
    <row r="49" spans="1:12" x14ac:dyDescent="0.2">
      <c r="A49" s="6">
        <v>256</v>
      </c>
      <c r="B49" s="6" t="s">
        <v>361</v>
      </c>
      <c r="C49" s="15">
        <v>157.49355032043749</v>
      </c>
      <c r="D49" s="8"/>
      <c r="E49" s="15">
        <v>239.66581020012575</v>
      </c>
      <c r="F49" s="8"/>
      <c r="G49" s="32">
        <v>256</v>
      </c>
      <c r="H49" s="6" t="s">
        <v>361</v>
      </c>
      <c r="J49" s="7">
        <f>C49*'Which Trust are you'!C7</f>
        <v>163.23671012642259</v>
      </c>
      <c r="L49" s="7">
        <f>E49*'Which Trust are you'!C7</f>
        <v>248.40546363488355</v>
      </c>
    </row>
    <row r="50" spans="1:12" x14ac:dyDescent="0.2">
      <c r="A50" s="6">
        <v>257</v>
      </c>
      <c r="B50" s="6" t="s">
        <v>65</v>
      </c>
      <c r="C50" s="15">
        <v>110.97884462271844</v>
      </c>
      <c r="D50" s="8"/>
      <c r="E50" s="15">
        <v>168.88205680462178</v>
      </c>
      <c r="F50" s="8"/>
      <c r="G50" s="32">
        <v>257</v>
      </c>
      <c r="H50" s="6" t="s">
        <v>65</v>
      </c>
      <c r="J50" s="7">
        <f>C50*'Which Trust are you'!C7</f>
        <v>115.02579917073051</v>
      </c>
      <c r="L50" s="7">
        <f>E50*'Which Trust are you'!C7</f>
        <v>175.04050988805915</v>
      </c>
    </row>
    <row r="51" spans="1:12" x14ac:dyDescent="0.2">
      <c r="A51" s="6">
        <v>258</v>
      </c>
      <c r="B51" s="6" t="s">
        <v>31</v>
      </c>
      <c r="C51" s="15">
        <v>162.47442478165431</v>
      </c>
      <c r="D51" s="8"/>
      <c r="E51" s="15">
        <v>247.24545591148245</v>
      </c>
      <c r="F51" s="8"/>
      <c r="G51" s="32">
        <v>258</v>
      </c>
      <c r="H51" s="6" t="s">
        <v>31</v>
      </c>
      <c r="J51" s="7">
        <f>C51*'Which Trust are you'!C7</f>
        <v>168.39921715574212</v>
      </c>
      <c r="L51" s="7">
        <f>E51*'Which Trust are you'!C7</f>
        <v>256.26150870675059</v>
      </c>
    </row>
    <row r="52" spans="1:12" x14ac:dyDescent="0.2">
      <c r="A52" s="6">
        <v>259</v>
      </c>
      <c r="B52" s="6" t="s">
        <v>362</v>
      </c>
      <c r="C52" s="15">
        <v>232.33091111099998</v>
      </c>
      <c r="D52" s="8"/>
      <c r="E52" s="15">
        <v>353.54956398316421</v>
      </c>
      <c r="F52" s="8"/>
      <c r="G52" s="32">
        <v>259</v>
      </c>
      <c r="H52" s="6" t="s">
        <v>362</v>
      </c>
      <c r="J52" s="7">
        <f>C52*'Which Trust are you'!C7</f>
        <v>240.80309011557372</v>
      </c>
      <c r="L52" s="7">
        <f>E52*'Which Trust are you'!C7</f>
        <v>366.44210238337433</v>
      </c>
    </row>
    <row r="53" spans="1:12" x14ac:dyDescent="0.2">
      <c r="A53" s="6">
        <v>260</v>
      </c>
      <c r="B53" s="6" t="s">
        <v>5</v>
      </c>
      <c r="C53" s="15">
        <v>133.93858605841999</v>
      </c>
      <c r="D53" s="8"/>
      <c r="E53" s="15">
        <v>203.8210433344006</v>
      </c>
      <c r="F53" s="8"/>
      <c r="G53" s="32">
        <v>260</v>
      </c>
      <c r="H53" s="6" t="s">
        <v>5</v>
      </c>
      <c r="J53" s="7">
        <f>C53*'Which Trust are you'!C7</f>
        <v>138.82279053762633</v>
      </c>
      <c r="L53" s="7">
        <f>E53*'Which Trust are you'!C7</f>
        <v>211.25358150063286</v>
      </c>
    </row>
    <row r="54" spans="1:12" x14ac:dyDescent="0.2">
      <c r="A54" s="6">
        <v>262</v>
      </c>
      <c r="B54" s="6" t="s">
        <v>6</v>
      </c>
      <c r="C54" s="15">
        <v>172.39093773915002</v>
      </c>
      <c r="D54" s="8"/>
      <c r="E54" s="15">
        <v>262.33590950455158</v>
      </c>
      <c r="F54" s="8"/>
      <c r="G54" s="32">
        <v>262</v>
      </c>
      <c r="H54" s="6" t="s">
        <v>6</v>
      </c>
      <c r="J54" s="7">
        <f>C54*'Which Trust are you'!C7</f>
        <v>178.67734567474588</v>
      </c>
      <c r="L54" s="7">
        <f>E54*'Which Trust are you'!C7</f>
        <v>271.90225078054459</v>
      </c>
    </row>
    <row r="55" spans="1:12" x14ac:dyDescent="0.2">
      <c r="A55" s="6">
        <v>263</v>
      </c>
      <c r="B55" s="6" t="s">
        <v>32</v>
      </c>
      <c r="C55" s="15">
        <v>170.81638972368748</v>
      </c>
      <c r="D55" s="8"/>
      <c r="E55" s="15">
        <v>259.9398410620214</v>
      </c>
      <c r="F55" s="8"/>
      <c r="G55" s="32">
        <v>263</v>
      </c>
      <c r="H55" s="6" t="s">
        <v>32</v>
      </c>
      <c r="J55" s="7">
        <f>C55*'Which Trust are you'!C7</f>
        <v>177.04538019135148</v>
      </c>
      <c r="L55" s="7">
        <f>E55*'Which Trust are you'!C7</f>
        <v>269.41880730618908</v>
      </c>
    </row>
    <row r="56" spans="1:12" x14ac:dyDescent="0.2">
      <c r="A56" s="6">
        <v>290</v>
      </c>
      <c r="B56" s="6" t="s">
        <v>363</v>
      </c>
      <c r="C56" s="15">
        <v>156.63939255900002</v>
      </c>
      <c r="D56" s="8"/>
      <c r="E56" s="15">
        <v>238.36599562665825</v>
      </c>
      <c r="F56" s="8"/>
      <c r="G56" s="32">
        <v>290</v>
      </c>
      <c r="H56" s="6" t="s">
        <v>363</v>
      </c>
      <c r="J56" s="7">
        <f>C56*'Which Trust are you'!C7</f>
        <v>162.35140464805653</v>
      </c>
      <c r="L56" s="7">
        <f>E56*'Which Trust are you'!C7</f>
        <v>247.05825002317999</v>
      </c>
    </row>
    <row r="57" spans="1:12" x14ac:dyDescent="0.2">
      <c r="A57" s="6">
        <v>291</v>
      </c>
      <c r="B57" s="6" t="s">
        <v>364</v>
      </c>
      <c r="C57" s="15">
        <v>153.48557928599999</v>
      </c>
      <c r="D57" s="8"/>
      <c r="E57" s="15">
        <v>233.5666802784705</v>
      </c>
      <c r="F57" s="8"/>
      <c r="G57" s="32">
        <v>291</v>
      </c>
      <c r="H57" s="6" t="s">
        <v>364</v>
      </c>
      <c r="J57" s="7">
        <f>C57*'Which Trust are you'!C7</f>
        <v>159.08258442024328</v>
      </c>
      <c r="L57" s="7">
        <f>E57*'Which Trust are you'!C7</f>
        <v>242.08392284150523</v>
      </c>
    </row>
    <row r="58" spans="1:12" x14ac:dyDescent="0.2">
      <c r="A58" s="6">
        <v>300</v>
      </c>
      <c r="B58" s="6" t="s">
        <v>55</v>
      </c>
      <c r="C58" s="15">
        <v>213.68280205404491</v>
      </c>
      <c r="D58" s="8"/>
      <c r="E58" s="15">
        <v>325.17180402574286</v>
      </c>
      <c r="F58" s="8"/>
      <c r="G58" s="32">
        <v>300</v>
      </c>
      <c r="H58" s="6" t="s">
        <v>55</v>
      </c>
      <c r="J58" s="7">
        <f>C58*'Which Trust are you'!C7</f>
        <v>221.47495911374773</v>
      </c>
      <c r="L58" s="7">
        <f>E58*'Which Trust are you'!C7</f>
        <v>337.02951903134561</v>
      </c>
    </row>
    <row r="59" spans="1:12" x14ac:dyDescent="0.2">
      <c r="A59" s="6">
        <v>301</v>
      </c>
      <c r="B59" s="6" t="s">
        <v>33</v>
      </c>
      <c r="C59" s="15">
        <v>327.7259042805299</v>
      </c>
      <c r="D59" s="8"/>
      <c r="E59" s="15">
        <v>498.71689483889639</v>
      </c>
      <c r="F59" s="8"/>
      <c r="G59" s="32">
        <v>301</v>
      </c>
      <c r="H59" s="6" t="s">
        <v>33</v>
      </c>
      <c r="J59" s="7">
        <f>C59*'Which Trust are you'!C7</f>
        <v>339.67675710602373</v>
      </c>
      <c r="L59" s="7">
        <f>E59*'Which Trust are you'!C7</f>
        <v>516.90310512609165</v>
      </c>
    </row>
    <row r="60" spans="1:12" x14ac:dyDescent="0.2">
      <c r="A60" s="6">
        <v>302</v>
      </c>
      <c r="B60" s="6" t="s">
        <v>34</v>
      </c>
      <c r="C60" s="15">
        <v>152.91489891471167</v>
      </c>
      <c r="D60" s="8"/>
      <c r="E60" s="15">
        <v>232.69824742346248</v>
      </c>
      <c r="F60" s="8"/>
      <c r="G60" s="32">
        <v>302</v>
      </c>
      <c r="H60" s="6" t="s">
        <v>34</v>
      </c>
      <c r="J60" s="7">
        <f>C60*'Which Trust are you'!C7</f>
        <v>158.49109361853556</v>
      </c>
      <c r="L60" s="7">
        <f>E60*'Which Trust are you'!C7</f>
        <v>241.18382171400648</v>
      </c>
    </row>
    <row r="61" spans="1:12" x14ac:dyDescent="0.2">
      <c r="A61" s="6">
        <v>303</v>
      </c>
      <c r="B61" s="6" t="s">
        <v>35</v>
      </c>
      <c r="C61" s="15">
        <v>275.36739451734417</v>
      </c>
      <c r="D61" s="8"/>
      <c r="E61" s="15">
        <v>419.04033260676852</v>
      </c>
      <c r="F61" s="8"/>
      <c r="G61" s="32">
        <v>303</v>
      </c>
      <c r="H61" s="6" t="s">
        <v>35</v>
      </c>
      <c r="J61" s="7">
        <f>C61*'Which Trust are you'!C7</f>
        <v>285.40894192581368</v>
      </c>
      <c r="L61" s="7">
        <f>E61*'Which Trust are you'!C7</f>
        <v>434.32105737560698</v>
      </c>
    </row>
    <row r="62" spans="1:12" x14ac:dyDescent="0.2">
      <c r="A62" s="6">
        <v>304</v>
      </c>
      <c r="B62" s="6" t="s">
        <v>7</v>
      </c>
      <c r="C62" s="15">
        <v>847.99040583883266</v>
      </c>
      <c r="D62" s="8"/>
      <c r="E62" s="15">
        <v>1290.4294000852435</v>
      </c>
      <c r="F62" s="8"/>
      <c r="G62" s="32">
        <v>304</v>
      </c>
      <c r="H62" s="6" t="s">
        <v>7</v>
      </c>
      <c r="J62" s="7">
        <f>C62*'Which Trust are you'!C7</f>
        <v>878.91322397815168</v>
      </c>
      <c r="L62" s="7">
        <f>E62*'Which Trust are you'!C7</f>
        <v>1337.4861985887521</v>
      </c>
    </row>
    <row r="63" spans="1:12" x14ac:dyDescent="0.2">
      <c r="A63" s="6">
        <v>305</v>
      </c>
      <c r="B63" s="6" t="s">
        <v>8</v>
      </c>
      <c r="C63" s="15">
        <v>131.20780694843825</v>
      </c>
      <c r="D63" s="8"/>
      <c r="E63" s="15">
        <v>199.66548022378589</v>
      </c>
      <c r="F63" s="8"/>
      <c r="G63" s="32">
        <v>305</v>
      </c>
      <c r="H63" s="6" t="s">
        <v>8</v>
      </c>
      <c r="J63" s="7">
        <f>C63*'Which Trust are you'!C7</f>
        <v>135.99243083662</v>
      </c>
      <c r="L63" s="7">
        <f>E63*'Which Trust are you'!C7</f>
        <v>206.94648162562649</v>
      </c>
    </row>
    <row r="64" spans="1:12" x14ac:dyDescent="0.2">
      <c r="A64" s="6">
        <v>306</v>
      </c>
      <c r="B64" s="6" t="s">
        <v>36</v>
      </c>
      <c r="C64" s="15">
        <v>198.30024853620969</v>
      </c>
      <c r="D64" s="8"/>
      <c r="E64" s="15">
        <v>301.76340320997713</v>
      </c>
      <c r="F64" s="8"/>
      <c r="G64" s="32">
        <v>306</v>
      </c>
      <c r="H64" s="6" t="s">
        <v>36</v>
      </c>
      <c r="J64" s="7">
        <f>C64*'Which Trust are you'!C7</f>
        <v>205.53146539933113</v>
      </c>
      <c r="L64" s="7">
        <f>E64*'Which Trust are you'!C7</f>
        <v>312.76750747143217</v>
      </c>
    </row>
    <row r="65" spans="1:12" x14ac:dyDescent="0.2">
      <c r="A65" s="6">
        <v>307</v>
      </c>
      <c r="B65" s="6" t="s">
        <v>53</v>
      </c>
      <c r="C65" s="15">
        <v>126.91253125539636</v>
      </c>
      <c r="D65" s="8"/>
      <c r="E65" s="15">
        <v>193.12914443789941</v>
      </c>
      <c r="F65" s="8"/>
      <c r="G65" s="32">
        <v>307</v>
      </c>
      <c r="H65" s="6" t="s">
        <v>53</v>
      </c>
      <c r="J65" s="7">
        <f>C65*'Which Trust are you'!C7</f>
        <v>131.54052362015565</v>
      </c>
      <c r="L65" s="7">
        <f>E65*'Which Trust are you'!C7</f>
        <v>200.17179181897188</v>
      </c>
    </row>
    <row r="66" spans="1:12" x14ac:dyDescent="0.2">
      <c r="A66" s="6">
        <v>308</v>
      </c>
      <c r="B66" s="6" t="s">
        <v>9</v>
      </c>
      <c r="C66" s="15">
        <v>182.42838651009376</v>
      </c>
      <c r="D66" s="8"/>
      <c r="E66" s="15">
        <v>277.61039717173514</v>
      </c>
      <c r="F66" s="8"/>
      <c r="G66" s="32">
        <v>308</v>
      </c>
      <c r="H66" s="6" t="s">
        <v>9</v>
      </c>
      <c r="J66" s="7">
        <f>C66*'Which Trust are you'!C7</f>
        <v>189.08082005257086</v>
      </c>
      <c r="L66" s="7">
        <f>E66*'Which Trust are you'!C7</f>
        <v>287.73373791499967</v>
      </c>
    </row>
    <row r="67" spans="1:12" x14ac:dyDescent="0.2">
      <c r="A67" s="6">
        <v>309</v>
      </c>
      <c r="B67" s="6" t="s">
        <v>365</v>
      </c>
      <c r="C67" s="15">
        <v>137.58109170669206</v>
      </c>
      <c r="D67" s="8"/>
      <c r="E67" s="15">
        <v>209.36402630465864</v>
      </c>
      <c r="F67" s="8"/>
      <c r="G67" s="32">
        <v>309</v>
      </c>
      <c r="H67" s="6" t="s">
        <v>365</v>
      </c>
      <c r="J67" s="7">
        <f>C67*'Which Trust are you'!C7</f>
        <v>142.59812379686832</v>
      </c>
      <c r="L67" s="7">
        <f>E67*'Which Trust are you'!C7</f>
        <v>216.99869488788434</v>
      </c>
    </row>
    <row r="68" spans="1:12" x14ac:dyDescent="0.2">
      <c r="A68" s="6">
        <v>310</v>
      </c>
      <c r="B68" s="6" t="s">
        <v>366</v>
      </c>
      <c r="C68" s="15">
        <v>95.568958398580349</v>
      </c>
      <c r="D68" s="8"/>
      <c r="E68" s="15">
        <v>145.43206244303965</v>
      </c>
      <c r="F68" s="8"/>
      <c r="G68" s="32">
        <v>310</v>
      </c>
      <c r="H68" s="6" t="s">
        <v>366</v>
      </c>
      <c r="J68" s="7">
        <f>C68*'Which Trust are you'!C7</f>
        <v>99.053976035542988</v>
      </c>
      <c r="L68" s="7">
        <f>E68*'Which Trust are you'!C7</f>
        <v>150.73538803208754</v>
      </c>
    </row>
    <row r="69" spans="1:12" x14ac:dyDescent="0.2">
      <c r="A69" s="6">
        <v>311</v>
      </c>
      <c r="B69" s="6" t="s">
        <v>51</v>
      </c>
      <c r="C69" s="15">
        <v>115.86249251695212</v>
      </c>
      <c r="D69" s="8"/>
      <c r="E69" s="15">
        <v>176.31374798767189</v>
      </c>
      <c r="F69" s="8"/>
      <c r="G69" s="32">
        <v>311</v>
      </c>
      <c r="H69" s="6" t="s">
        <v>51</v>
      </c>
      <c r="J69" s="7">
        <f>C69*'Which Trust are you'!C7</f>
        <v>120.08753416907531</v>
      </c>
      <c r="L69" s="7">
        <f>E69*'Which Trust are you'!C7</f>
        <v>182.74320512179034</v>
      </c>
    </row>
    <row r="70" spans="1:12" x14ac:dyDescent="0.2">
      <c r="A70" s="6">
        <v>313</v>
      </c>
      <c r="B70" s="6" t="s">
        <v>367</v>
      </c>
      <c r="C70" s="15">
        <v>124.90993381301067</v>
      </c>
      <c r="D70" s="8"/>
      <c r="E70" s="15">
        <v>190.08169177994898</v>
      </c>
      <c r="F70" s="8"/>
      <c r="G70" s="32">
        <v>313</v>
      </c>
      <c r="H70" s="6" t="s">
        <v>367</v>
      </c>
      <c r="J70" s="7">
        <f>C70*'Which Trust are you'!C7</f>
        <v>129.46489945943594</v>
      </c>
      <c r="L70" s="7">
        <f>E70*'Which Trust are you'!C7</f>
        <v>197.01321075239662</v>
      </c>
    </row>
    <row r="71" spans="1:12" x14ac:dyDescent="0.2">
      <c r="A71" s="6">
        <v>314</v>
      </c>
      <c r="B71" s="6" t="s">
        <v>368</v>
      </c>
      <c r="C71" s="15">
        <v>143.06367939503966</v>
      </c>
      <c r="D71" s="8"/>
      <c r="E71" s="15">
        <v>217.70715411940159</v>
      </c>
      <c r="F71" s="8"/>
      <c r="G71" s="32">
        <v>314</v>
      </c>
      <c r="H71" s="6" t="s">
        <v>368</v>
      </c>
      <c r="J71" s="7">
        <f>C71*'Which Trust are you'!C7</f>
        <v>148.28063952785919</v>
      </c>
      <c r="L71" s="7">
        <f>E71*'Which Trust are you'!C7</f>
        <v>225.64606320151972</v>
      </c>
    </row>
    <row r="72" spans="1:12" x14ac:dyDescent="0.2">
      <c r="A72" s="6">
        <v>315</v>
      </c>
      <c r="B72" s="6" t="s">
        <v>369</v>
      </c>
      <c r="C72" s="15">
        <v>155.00161915585238</v>
      </c>
      <c r="D72" s="8"/>
      <c r="E72" s="15">
        <v>235.87371395041836</v>
      </c>
      <c r="F72" s="8"/>
      <c r="G72" s="32">
        <v>315</v>
      </c>
      <c r="H72" s="6" t="s">
        <v>369</v>
      </c>
      <c r="J72" s="7">
        <f>C72*'Which Trust are you'!C7</f>
        <v>160.6539081999897</v>
      </c>
      <c r="L72" s="7">
        <f>E72*'Which Trust are you'!C7</f>
        <v>244.47508480333434</v>
      </c>
    </row>
    <row r="73" spans="1:12" x14ac:dyDescent="0.2">
      <c r="A73" s="6">
        <v>316</v>
      </c>
      <c r="B73" s="6" t="s">
        <v>10</v>
      </c>
      <c r="C73" s="15">
        <v>147.17264329004544</v>
      </c>
      <c r="D73" s="8"/>
      <c r="E73" s="15">
        <v>223.95996992662663</v>
      </c>
      <c r="F73" s="8"/>
      <c r="G73" s="32">
        <v>316</v>
      </c>
      <c r="H73" s="6" t="s">
        <v>10</v>
      </c>
      <c r="J73" s="7">
        <f>C73*'Which Trust are you'!C7</f>
        <v>152.53944090026025</v>
      </c>
      <c r="L73" s="7">
        <f>E73*'Which Trust are you'!C7</f>
        <v>232.12689418997101</v>
      </c>
    </row>
    <row r="74" spans="1:12" x14ac:dyDescent="0.2">
      <c r="A74" s="6">
        <v>317</v>
      </c>
      <c r="B74" s="6" t="s">
        <v>370</v>
      </c>
      <c r="C74" s="15">
        <v>127.20866743953904</v>
      </c>
      <c r="D74" s="8"/>
      <c r="E74" s="15">
        <v>193.57978967611854</v>
      </c>
      <c r="F74" s="8"/>
      <c r="G74" s="32">
        <v>317</v>
      </c>
      <c r="H74" s="6" t="s">
        <v>370</v>
      </c>
      <c r="J74" s="7">
        <f>C74*'Which Trust are you'!C7</f>
        <v>131.84745870638929</v>
      </c>
      <c r="L74" s="7">
        <f>E74*'Which Trust are you'!C7</f>
        <v>200.63887028644788</v>
      </c>
    </row>
    <row r="75" spans="1:12" x14ac:dyDescent="0.2">
      <c r="A75" s="6">
        <v>320</v>
      </c>
      <c r="B75" s="6" t="s">
        <v>37</v>
      </c>
      <c r="C75" s="15">
        <v>140.96175640132245</v>
      </c>
      <c r="D75" s="8"/>
      <c r="E75" s="15">
        <v>214.50855280371246</v>
      </c>
      <c r="F75" s="8"/>
      <c r="G75" s="32">
        <v>320</v>
      </c>
      <c r="H75" s="6" t="s">
        <v>37</v>
      </c>
      <c r="J75" s="7">
        <f>C75*'Which Trust are you'!C7</f>
        <v>146.10206781025309</v>
      </c>
      <c r="L75" s="7">
        <f>E75*'Which Trust are you'!C7</f>
        <v>222.33082169025266</v>
      </c>
    </row>
    <row r="76" spans="1:12" x14ac:dyDescent="0.2">
      <c r="A76" s="6">
        <v>321</v>
      </c>
      <c r="B76" s="6" t="s">
        <v>63</v>
      </c>
      <c r="C76" s="15">
        <v>165.854535976622</v>
      </c>
      <c r="D76" s="8"/>
      <c r="E76" s="15">
        <v>252.38914012242452</v>
      </c>
      <c r="F76" s="8"/>
      <c r="G76" s="32">
        <v>321</v>
      </c>
      <c r="H76" s="6" t="s">
        <v>63</v>
      </c>
      <c r="J76" s="7">
        <f>C76*'Which Trust are you'!C7</f>
        <v>171.90258748554552</v>
      </c>
      <c r="L76" s="7">
        <f>E76*'Which Trust are you'!C7</f>
        <v>261.59276250612891</v>
      </c>
    </row>
    <row r="77" spans="1:12" x14ac:dyDescent="0.2">
      <c r="A77" s="6">
        <v>322</v>
      </c>
      <c r="B77" s="6" t="s">
        <v>371</v>
      </c>
      <c r="C77" s="15">
        <v>133.96051953232194</v>
      </c>
      <c r="D77" s="8"/>
      <c r="E77" s="15">
        <v>203.85442059831092</v>
      </c>
      <c r="F77" s="8"/>
      <c r="G77" s="32">
        <v>322</v>
      </c>
      <c r="H77" s="6" t="s">
        <v>371</v>
      </c>
      <c r="J77" s="7">
        <f>C77*'Which Trust are you'!C7</f>
        <v>138.84552383758759</v>
      </c>
      <c r="L77" s="7">
        <f>E77*'Which Trust are you'!C7</f>
        <v>211.28817589984897</v>
      </c>
    </row>
    <row r="78" spans="1:12" x14ac:dyDescent="0.2">
      <c r="A78" s="6">
        <v>323</v>
      </c>
      <c r="B78" s="6" t="s">
        <v>372</v>
      </c>
      <c r="C78" s="15">
        <v>235.21666191068513</v>
      </c>
      <c r="D78" s="8"/>
      <c r="E78" s="15">
        <v>357.94095526258508</v>
      </c>
      <c r="F78" s="8"/>
      <c r="G78" s="32">
        <v>323</v>
      </c>
      <c r="H78" s="6" t="s">
        <v>372</v>
      </c>
      <c r="J78" s="7">
        <f>C78*'Which Trust are you'!C7</f>
        <v>243.79407270392019</v>
      </c>
      <c r="L78" s="7">
        <f>E78*'Which Trust are you'!C7</f>
        <v>370.99363013719056</v>
      </c>
    </row>
    <row r="79" spans="1:12" x14ac:dyDescent="0.2">
      <c r="A79" s="6">
        <v>324</v>
      </c>
      <c r="B79" s="6" t="s">
        <v>373</v>
      </c>
      <c r="C79" s="15">
        <v>200.01483777365999</v>
      </c>
      <c r="D79" s="8"/>
      <c r="E79" s="15">
        <v>304.3725793820671</v>
      </c>
      <c r="F79" s="8"/>
      <c r="G79" s="32">
        <v>324</v>
      </c>
      <c r="H79" s="6" t="s">
        <v>373</v>
      </c>
      <c r="J79" s="7">
        <f>C79*'Which Trust are you'!C7</f>
        <v>207.3085788479143</v>
      </c>
      <c r="L79" s="7">
        <f>E79*'Which Trust are you'!C7</f>
        <v>315.4718298618136</v>
      </c>
    </row>
    <row r="80" spans="1:12" x14ac:dyDescent="0.2">
      <c r="A80" s="6">
        <v>325</v>
      </c>
      <c r="B80" s="6" t="s">
        <v>374</v>
      </c>
      <c r="C80" s="15">
        <v>143.48682313159998</v>
      </c>
      <c r="D80" s="8"/>
      <c r="E80" s="15">
        <v>218.35107310051225</v>
      </c>
      <c r="F80" s="8"/>
      <c r="G80" s="32">
        <v>325</v>
      </c>
      <c r="H80" s="6" t="s">
        <v>374</v>
      </c>
      <c r="J80" s="7">
        <f>C80*'Which Trust are you'!C7</f>
        <v>148.71921362391691</v>
      </c>
      <c r="L80" s="7">
        <f>E80*'Which Trust are you'!C7</f>
        <v>226.31346333219557</v>
      </c>
    </row>
    <row r="81" spans="1:12" x14ac:dyDescent="0.2">
      <c r="A81" s="6">
        <v>327</v>
      </c>
      <c r="B81" s="6" t="s">
        <v>375</v>
      </c>
      <c r="C81" s="15">
        <v>129.8628994764706</v>
      </c>
      <c r="D81" s="8"/>
      <c r="E81" s="15">
        <v>197.61886727831913</v>
      </c>
      <c r="F81" s="8"/>
      <c r="G81" s="32">
        <v>327</v>
      </c>
      <c r="H81" s="6" t="s">
        <v>375</v>
      </c>
      <c r="J81" s="7">
        <f>C81*'Which Trust are you'!C7</f>
        <v>134.5984799687796</v>
      </c>
      <c r="L81" s="7">
        <f>E81*'Which Trust are you'!C7</f>
        <v>204.82523689249032</v>
      </c>
    </row>
    <row r="82" spans="1:12" x14ac:dyDescent="0.2">
      <c r="A82" s="6">
        <v>328</v>
      </c>
      <c r="B82" s="6" t="s">
        <v>11</v>
      </c>
      <c r="C82" s="15">
        <v>278.73401706774001</v>
      </c>
      <c r="D82" s="8"/>
      <c r="E82" s="15">
        <v>424.16349047283336</v>
      </c>
      <c r="F82" s="8"/>
      <c r="G82" s="32">
        <v>328</v>
      </c>
      <c r="H82" s="6" t="s">
        <v>11</v>
      </c>
      <c r="J82" s="7">
        <f>C82*'Which Trust are you'!C7</f>
        <v>288.89833173413223</v>
      </c>
      <c r="L82" s="7">
        <f>E82*'Which Trust are you'!C7</f>
        <v>439.63103631641576</v>
      </c>
    </row>
    <row r="83" spans="1:12" x14ac:dyDescent="0.2">
      <c r="A83" s="6">
        <v>329</v>
      </c>
      <c r="B83" s="6" t="s">
        <v>70</v>
      </c>
      <c r="C83" s="15">
        <v>308.02242966300003</v>
      </c>
      <c r="D83" s="8"/>
      <c r="E83" s="15">
        <v>468.73313233967031</v>
      </c>
      <c r="F83" s="8"/>
      <c r="G83" s="32">
        <v>329</v>
      </c>
      <c r="H83" s="6" t="s">
        <v>70</v>
      </c>
      <c r="J83" s="7">
        <f>C83*'Which Trust are you'!C7</f>
        <v>319.25477558309103</v>
      </c>
      <c r="L83" s="7">
        <f>E83*'Which Trust are you'!C7</f>
        <v>485.82595474356879</v>
      </c>
    </row>
    <row r="84" spans="1:12" x14ac:dyDescent="0.2">
      <c r="A84" s="6">
        <v>330</v>
      </c>
      <c r="B84" s="6" t="s">
        <v>38</v>
      </c>
      <c r="C84" s="15">
        <v>104.73391639127213</v>
      </c>
      <c r="D84" s="8"/>
      <c r="E84" s="15">
        <v>159.37883726841835</v>
      </c>
      <c r="F84" s="8"/>
      <c r="G84" s="32">
        <v>330</v>
      </c>
      <c r="H84" s="6" t="s">
        <v>38</v>
      </c>
      <c r="J84" s="7">
        <f>C84*'Which Trust are you'!C7</f>
        <v>108.55314338639627</v>
      </c>
      <c r="L84" s="7">
        <f>E84*'Which Trust are you'!C7</f>
        <v>165.19074594824852</v>
      </c>
    </row>
    <row r="85" spans="1:12" x14ac:dyDescent="0.2">
      <c r="A85" s="6">
        <v>331</v>
      </c>
      <c r="B85" s="6" t="s">
        <v>376</v>
      </c>
      <c r="C85" s="15">
        <v>133.1795963237019</v>
      </c>
      <c r="D85" s="8"/>
      <c r="E85" s="15">
        <v>202.66605070559336</v>
      </c>
      <c r="F85" s="8"/>
      <c r="G85" s="32">
        <v>331</v>
      </c>
      <c r="H85" s="6" t="s">
        <v>376</v>
      </c>
      <c r="J85" s="7">
        <f>C85*'Which Trust are you'!C7</f>
        <v>138.03612348324202</v>
      </c>
      <c r="L85" s="7">
        <f>E85*'Which Trust are you'!C7</f>
        <v>210.05647091062355</v>
      </c>
    </row>
    <row r="86" spans="1:12" x14ac:dyDescent="0.2">
      <c r="A86" s="6">
        <v>340</v>
      </c>
      <c r="B86" s="6" t="s">
        <v>39</v>
      </c>
      <c r="C86" s="15">
        <v>234.22432707992377</v>
      </c>
      <c r="D86" s="8"/>
      <c r="E86" s="15">
        <v>356.43086973387398</v>
      </c>
      <c r="F86" s="8"/>
      <c r="G86" s="32">
        <v>340</v>
      </c>
      <c r="H86" s="6" t="s">
        <v>39</v>
      </c>
      <c r="J86" s="7">
        <f>C86*'Which Trust are you'!C7</f>
        <v>242.7655513912203</v>
      </c>
      <c r="L86" s="7">
        <f>E86*'Which Trust are you'!C7</f>
        <v>369.42847782958944</v>
      </c>
    </row>
    <row r="87" spans="1:12" x14ac:dyDescent="0.2">
      <c r="A87" s="6">
        <v>341</v>
      </c>
      <c r="B87" s="6" t="s">
        <v>40</v>
      </c>
      <c r="C87" s="15">
        <v>301.87712601253861</v>
      </c>
      <c r="D87" s="8"/>
      <c r="E87" s="15">
        <v>459.38151650958065</v>
      </c>
      <c r="F87" s="8"/>
      <c r="G87" s="32">
        <v>341</v>
      </c>
      <c r="H87" s="6" t="s">
        <v>40</v>
      </c>
      <c r="J87" s="7">
        <f>C87*'Which Trust are you'!C7</f>
        <v>312.88537728971187</v>
      </c>
      <c r="L87" s="7">
        <f>E87*'Which Trust are you'!C7</f>
        <v>476.13332289061907</v>
      </c>
    </row>
    <row r="88" spans="1:12" x14ac:dyDescent="0.2">
      <c r="A88" s="6">
        <v>344</v>
      </c>
      <c r="B88" s="33" t="s">
        <v>394</v>
      </c>
      <c r="C88" s="15">
        <v>129.306344193</v>
      </c>
      <c r="D88" s="8"/>
      <c r="E88" s="15">
        <v>196.77192927569777</v>
      </c>
      <c r="F88" s="8"/>
      <c r="G88" s="32">
        <v>344</v>
      </c>
      <c r="H88" s="6" t="s">
        <v>394</v>
      </c>
      <c r="J88" s="7">
        <f>C88*'Which Trust are you'!C7</f>
        <v>134.02162934034195</v>
      </c>
      <c r="L88" s="7">
        <f>E88*'Which Trust are you'!C7</f>
        <v>203.9474144486654</v>
      </c>
    </row>
    <row r="89" spans="1:12" x14ac:dyDescent="0.2">
      <c r="A89" s="6">
        <v>345</v>
      </c>
      <c r="B89" s="33" t="s">
        <v>395</v>
      </c>
      <c r="C89" s="15">
        <v>129.306344193</v>
      </c>
      <c r="D89" s="8"/>
      <c r="E89" s="15">
        <v>196.77192927569777</v>
      </c>
      <c r="F89" s="8"/>
      <c r="G89" s="32">
        <v>345</v>
      </c>
      <c r="H89" s="6" t="s">
        <v>395</v>
      </c>
      <c r="J89" s="7">
        <f>C89*'Which Trust are you'!C7</f>
        <v>134.02162934034195</v>
      </c>
      <c r="L89" s="7">
        <f>E89*'Which Trust are you'!C7</f>
        <v>203.9474144486654</v>
      </c>
    </row>
    <row r="90" spans="1:12" x14ac:dyDescent="0.2">
      <c r="A90" s="6">
        <v>350</v>
      </c>
      <c r="B90" s="6" t="s">
        <v>56</v>
      </c>
      <c r="C90" s="15">
        <v>180.75307215977156</v>
      </c>
      <c r="D90" s="8"/>
      <c r="E90" s="15">
        <v>275.06098755913234</v>
      </c>
      <c r="F90" s="8"/>
      <c r="G90" s="32">
        <v>350</v>
      </c>
      <c r="H90" s="6" t="s">
        <v>56</v>
      </c>
      <c r="J90" s="7">
        <f>C90*'Which Trust are you'!C7</f>
        <v>187.3444136891498</v>
      </c>
      <c r="L90" s="7">
        <f>E90*'Which Trust are you'!C7</f>
        <v>285.09136153146369</v>
      </c>
    </row>
    <row r="91" spans="1:12" x14ac:dyDescent="0.2">
      <c r="A91" s="6">
        <v>352</v>
      </c>
      <c r="B91" s="6" t="s">
        <v>377</v>
      </c>
      <c r="C91" s="15">
        <v>126.35277303257142</v>
      </c>
      <c r="D91" s="8"/>
      <c r="E91" s="15">
        <v>192.27733236231558</v>
      </c>
      <c r="F91" s="8"/>
      <c r="G91" s="32">
        <v>352</v>
      </c>
      <c r="H91" s="6" t="s">
        <v>377</v>
      </c>
      <c r="J91" s="7">
        <f>C91*'Which Trust are you'!C7</f>
        <v>130.96035325397719</v>
      </c>
      <c r="L91" s="7">
        <f>E91*'Which Trust are you'!C7</f>
        <v>199.2889175642398</v>
      </c>
    </row>
    <row r="92" spans="1:12" x14ac:dyDescent="0.2">
      <c r="A92" s="6">
        <v>360</v>
      </c>
      <c r="B92" s="6" t="s">
        <v>378</v>
      </c>
      <c r="C92" s="15">
        <v>200.50606808345455</v>
      </c>
      <c r="D92" s="8"/>
      <c r="E92" s="15">
        <v>305.12010910599696</v>
      </c>
      <c r="F92" s="8"/>
      <c r="G92" s="32">
        <v>360</v>
      </c>
      <c r="H92" s="6" t="s">
        <v>378</v>
      </c>
      <c r="J92" s="7">
        <f>C92*'Which Trust are you'!C7</f>
        <v>207.81772236218583</v>
      </c>
      <c r="L92" s="7">
        <f>E92*'Which Trust are you'!C7</f>
        <v>316.24661900465628</v>
      </c>
    </row>
    <row r="93" spans="1:12" x14ac:dyDescent="0.2">
      <c r="A93" s="6">
        <v>361</v>
      </c>
      <c r="B93" s="6" t="s">
        <v>59</v>
      </c>
      <c r="C93" s="15">
        <v>167.89417718029412</v>
      </c>
      <c r="D93" s="8"/>
      <c r="E93" s="15">
        <v>255.49296412411258</v>
      </c>
      <c r="F93" s="8"/>
      <c r="G93" s="32">
        <v>361</v>
      </c>
      <c r="H93" s="6" t="s">
        <v>59</v>
      </c>
      <c r="J93" s="7">
        <f>C93*'Which Trust are you'!C7</f>
        <v>174.01660624535074</v>
      </c>
      <c r="L93" s="7">
        <f>E93*'Which Trust are you'!C7</f>
        <v>264.80977055386251</v>
      </c>
    </row>
    <row r="94" spans="1:12" x14ac:dyDescent="0.2">
      <c r="A94" s="6">
        <v>370</v>
      </c>
      <c r="B94" s="6" t="s">
        <v>41</v>
      </c>
      <c r="C94" s="15">
        <v>201.02800072843277</v>
      </c>
      <c r="D94" s="8"/>
      <c r="E94" s="15">
        <v>305.91436010849259</v>
      </c>
      <c r="F94" s="8"/>
      <c r="G94" s="32">
        <v>370</v>
      </c>
      <c r="H94" s="6" t="s">
        <v>41</v>
      </c>
      <c r="J94" s="7">
        <f>C94*'Which Trust are you'!C7</f>
        <v>208.35868780299583</v>
      </c>
      <c r="L94" s="7">
        <f>E94*'Which Trust are you'!C7</f>
        <v>317.06983316420889</v>
      </c>
    </row>
    <row r="95" spans="1:12" x14ac:dyDescent="0.2">
      <c r="A95" s="6">
        <v>371</v>
      </c>
      <c r="B95" s="6" t="s">
        <v>60</v>
      </c>
      <c r="C95" s="15">
        <v>138.41736031499997</v>
      </c>
      <c r="D95" s="8"/>
      <c r="E95" s="15">
        <v>210.63661805935118</v>
      </c>
      <c r="F95" s="8"/>
      <c r="G95" s="32">
        <v>371</v>
      </c>
      <c r="H95" s="6" t="s">
        <v>60</v>
      </c>
      <c r="J95" s="7">
        <f>C95*'Which Trust are you'!C7</f>
        <v>143.46488777624677</v>
      </c>
      <c r="L95" s="7">
        <f>E95*'Which Trust are you'!C7</f>
        <v>218.31769297350351</v>
      </c>
    </row>
    <row r="96" spans="1:12" x14ac:dyDescent="0.2">
      <c r="A96" s="6">
        <v>400</v>
      </c>
      <c r="B96" s="6" t="s">
        <v>12</v>
      </c>
      <c r="C96" s="15">
        <v>217.50819106217654</v>
      </c>
      <c r="D96" s="8"/>
      <c r="E96" s="15">
        <v>330.99308974886713</v>
      </c>
      <c r="F96" s="8"/>
      <c r="G96" s="32">
        <v>400</v>
      </c>
      <c r="H96" s="6" t="s">
        <v>12</v>
      </c>
      <c r="J96" s="7">
        <f>C96*'Which Trust are you'!C7</f>
        <v>225.43984475744989</v>
      </c>
      <c r="L96" s="7">
        <f>E96*'Which Trust are you'!C7</f>
        <v>343.06308375964937</v>
      </c>
    </row>
    <row r="97" spans="1:12" x14ac:dyDescent="0.2">
      <c r="A97" s="6">
        <v>401</v>
      </c>
      <c r="B97" s="6" t="s">
        <v>13</v>
      </c>
      <c r="C97" s="15">
        <v>215.68953091757317</v>
      </c>
      <c r="D97" s="8"/>
      <c r="E97" s="15">
        <v>328.22554367381696</v>
      </c>
      <c r="F97" s="8"/>
      <c r="G97" s="32">
        <v>401</v>
      </c>
      <c r="H97" s="6" t="s">
        <v>13</v>
      </c>
      <c r="J97" s="7">
        <f>C97*'Which Trust are you'!C7</f>
        <v>223.55486535201342</v>
      </c>
      <c r="L97" s="7">
        <f>E97*'Which Trust are you'!C7</f>
        <v>340.19461634942638</v>
      </c>
    </row>
    <row r="98" spans="1:12" x14ac:dyDescent="0.2">
      <c r="A98" s="6">
        <v>410</v>
      </c>
      <c r="B98" s="6" t="s">
        <v>69</v>
      </c>
      <c r="C98" s="15">
        <v>179.63582038154809</v>
      </c>
      <c r="D98" s="8"/>
      <c r="E98" s="15">
        <v>273.36080966562076</v>
      </c>
      <c r="F98" s="8"/>
      <c r="G98" s="32">
        <v>410</v>
      </c>
      <c r="H98" s="6" t="s">
        <v>69</v>
      </c>
      <c r="J98" s="7">
        <f>C98*'Which Trust are you'!C7</f>
        <v>186.18642020758165</v>
      </c>
      <c r="L98" s="7">
        <f>E98*'Which Trust are you'!C7</f>
        <v>283.32918495088734</v>
      </c>
    </row>
    <row r="99" spans="1:12" x14ac:dyDescent="0.2">
      <c r="A99" s="6">
        <v>420</v>
      </c>
      <c r="B99" s="6" t="s">
        <v>42</v>
      </c>
      <c r="C99" s="15">
        <v>143.47530028173674</v>
      </c>
      <c r="D99" s="8"/>
      <c r="E99" s="15">
        <v>218.33353820373287</v>
      </c>
      <c r="F99" s="8"/>
      <c r="G99" s="32">
        <v>420</v>
      </c>
      <c r="H99" s="6" t="s">
        <v>42</v>
      </c>
      <c r="J99" s="7">
        <f>C99*'Which Trust are you'!C7</f>
        <v>148.70727058181058</v>
      </c>
      <c r="L99" s="7">
        <f>E99*'Which Trust are you'!C7</f>
        <v>226.29528900787022</v>
      </c>
    </row>
    <row r="100" spans="1:12" x14ac:dyDescent="0.2">
      <c r="A100" s="6">
        <v>421</v>
      </c>
      <c r="B100" s="6" t="s">
        <v>14</v>
      </c>
      <c r="C100" s="15">
        <v>164.18623111041668</v>
      </c>
      <c r="D100" s="8"/>
      <c r="E100" s="15">
        <v>249.8503971922766</v>
      </c>
      <c r="F100" s="8"/>
      <c r="G100" s="32">
        <v>421</v>
      </c>
      <c r="H100" s="6" t="s">
        <v>14</v>
      </c>
      <c r="J100" s="7">
        <f>C100*'Which Trust are you'!C7</f>
        <v>170.17344621408915</v>
      </c>
      <c r="L100" s="7">
        <f>E100*'Which Trust are you'!C7</f>
        <v>258.9614417762902</v>
      </c>
    </row>
    <row r="101" spans="1:12" x14ac:dyDescent="0.2">
      <c r="A101" s="6">
        <v>422</v>
      </c>
      <c r="B101" s="6" t="s">
        <v>15</v>
      </c>
      <c r="C101" s="15">
        <v>141.00561271964506</v>
      </c>
      <c r="D101" s="8"/>
      <c r="E101" s="15">
        <v>214.57529115611987</v>
      </c>
      <c r="F101" s="8"/>
      <c r="G101" s="32">
        <v>422</v>
      </c>
      <c r="H101" s="6" t="s">
        <v>15</v>
      </c>
      <c r="J101" s="7">
        <f>C101*'Which Trust are you'!C7</f>
        <v>146.14752339307964</v>
      </c>
      <c r="L101" s="7">
        <f>E101*'Which Trust are you'!C7</f>
        <v>222.39999372341896</v>
      </c>
    </row>
    <row r="102" spans="1:12" x14ac:dyDescent="0.2">
      <c r="A102" s="6">
        <v>430</v>
      </c>
      <c r="B102" s="6" t="s">
        <v>43</v>
      </c>
      <c r="C102" s="15">
        <v>146.86060861344853</v>
      </c>
      <c r="D102" s="8"/>
      <c r="E102" s="15">
        <v>223.4851311575153</v>
      </c>
      <c r="F102" s="8"/>
      <c r="G102" s="32">
        <v>430</v>
      </c>
      <c r="H102" s="6" t="s">
        <v>43</v>
      </c>
      <c r="J102" s="7">
        <f>C102*'Which Trust are you'!C7</f>
        <v>152.21602756714657</v>
      </c>
      <c r="L102" s="7">
        <f>E102*'Which Trust are you'!C7</f>
        <v>231.63473995030529</v>
      </c>
    </row>
    <row r="103" spans="1:12" x14ac:dyDescent="0.2">
      <c r="A103" s="6">
        <v>450</v>
      </c>
      <c r="B103" s="6" t="s">
        <v>379</v>
      </c>
      <c r="C103" s="15">
        <v>139.45981061890384</v>
      </c>
      <c r="D103" s="8"/>
      <c r="E103" s="15">
        <v>212.22296680931694</v>
      </c>
      <c r="F103" s="8"/>
      <c r="G103" s="32">
        <v>450</v>
      </c>
      <c r="H103" s="6" t="s">
        <v>379</v>
      </c>
      <c r="J103" s="7">
        <f>C103*'Which Trust are you'!C7</f>
        <v>144.54535207293281</v>
      </c>
      <c r="L103" s="7">
        <f>E103*'Which Trust are you'!C7</f>
        <v>219.96188951698551</v>
      </c>
    </row>
    <row r="104" spans="1:12" x14ac:dyDescent="0.2">
      <c r="A104" s="6">
        <v>460</v>
      </c>
      <c r="B104" s="6" t="s">
        <v>16</v>
      </c>
      <c r="C104" s="15">
        <v>152.24542307707497</v>
      </c>
      <c r="D104" s="8"/>
      <c r="E104" s="15">
        <v>231.67947256753885</v>
      </c>
      <c r="F104" s="8"/>
      <c r="G104" s="32">
        <v>460</v>
      </c>
      <c r="H104" s="6" t="s">
        <v>16</v>
      </c>
      <c r="J104" s="7">
        <f>C104*'Which Trust are you'!C7</f>
        <v>157.7972046750036</v>
      </c>
      <c r="L104" s="7">
        <f>E104*'Which Trust are you'!C7</f>
        <v>240.12789621418676</v>
      </c>
    </row>
    <row r="105" spans="1:12" x14ac:dyDescent="0.2">
      <c r="A105" s="6">
        <v>501</v>
      </c>
      <c r="B105" s="6" t="s">
        <v>61</v>
      </c>
      <c r="C105" s="15">
        <v>152.27818066719288</v>
      </c>
      <c r="D105" s="8"/>
      <c r="E105" s="15">
        <v>231.72932143030079</v>
      </c>
      <c r="F105" s="8"/>
      <c r="G105" s="32">
        <v>501</v>
      </c>
      <c r="H105" s="6" t="s">
        <v>61</v>
      </c>
      <c r="J105" s="7">
        <f>C105*'Which Trust are you'!C7</f>
        <v>157.83115680340276</v>
      </c>
      <c r="L105" s="7">
        <f>E105*'Which Trust are you'!C7</f>
        <v>240.17956286557816</v>
      </c>
    </row>
    <row r="106" spans="1:12" x14ac:dyDescent="0.2">
      <c r="A106" s="6">
        <v>502</v>
      </c>
      <c r="B106" s="6" t="s">
        <v>44</v>
      </c>
      <c r="C106" s="15">
        <v>188.79213233202776</v>
      </c>
      <c r="D106" s="8"/>
      <c r="E106" s="15">
        <v>287.29442737626323</v>
      </c>
      <c r="F106" s="8"/>
      <c r="G106" s="32">
        <v>502</v>
      </c>
      <c r="H106" s="6" t="s">
        <v>44</v>
      </c>
      <c r="J106" s="7">
        <f>C106*'Which Trust are you'!C7</f>
        <v>195.6766262296475</v>
      </c>
      <c r="L106" s="7">
        <f>E106*'Which Trust are you'!C7</f>
        <v>297.77090596496606</v>
      </c>
    </row>
    <row r="107" spans="1:12" x14ac:dyDescent="0.2">
      <c r="A107" s="6">
        <v>503</v>
      </c>
      <c r="B107" s="6" t="s">
        <v>45</v>
      </c>
      <c r="C107" s="15">
        <v>198.44991960520949</v>
      </c>
      <c r="D107" s="8"/>
      <c r="E107" s="15">
        <v>301.99116515922753</v>
      </c>
      <c r="F107" s="8"/>
      <c r="G107" s="32">
        <v>503</v>
      </c>
      <c r="H107" s="6" t="s">
        <v>45</v>
      </c>
      <c r="J107" s="7">
        <f>C107*'Which Trust are you'!C7</f>
        <v>205.68659437353307</v>
      </c>
      <c r="L107" s="7">
        <f>E107*'Which Trust are you'!C7</f>
        <v>313.00357498792397</v>
      </c>
    </row>
    <row r="108" spans="1:12" x14ac:dyDescent="0.2">
      <c r="A108" s="6">
        <v>560</v>
      </c>
      <c r="B108" s="6" t="s">
        <v>380</v>
      </c>
      <c r="C108" s="15">
        <v>144.26873567292353</v>
      </c>
      <c r="D108" s="8"/>
      <c r="E108" s="15">
        <v>219.54094851027136</v>
      </c>
      <c r="F108" s="8"/>
      <c r="G108" s="32">
        <v>560</v>
      </c>
      <c r="H108" s="6" t="s">
        <v>380</v>
      </c>
      <c r="J108" s="7">
        <f>C108*'Which Trust are you'!C7</f>
        <v>149.52963938797237</v>
      </c>
      <c r="L108" s="7">
        <f>E108*'Which Trust are you'!C7</f>
        <v>227.54672873864695</v>
      </c>
    </row>
    <row r="109" spans="1:12" x14ac:dyDescent="0.2">
      <c r="A109" s="6">
        <v>650</v>
      </c>
      <c r="B109" s="6" t="s">
        <v>381</v>
      </c>
      <c r="C109" s="15">
        <v>130.63152194895187</v>
      </c>
      <c r="D109" s="8"/>
      <c r="E109" s="15">
        <v>198.78851852581749</v>
      </c>
      <c r="F109" s="8"/>
      <c r="G109" s="32">
        <v>650</v>
      </c>
      <c r="H109" s="6" t="s">
        <v>381</v>
      </c>
      <c r="J109" s="7">
        <f>C109*'Which Trust are you'!C7</f>
        <v>135.39513102834238</v>
      </c>
      <c r="L109" s="7">
        <f>E109*'Which Trust are you'!C7</f>
        <v>206.03754064237998</v>
      </c>
    </row>
    <row r="110" spans="1:12" x14ac:dyDescent="0.2">
      <c r="A110" s="6">
        <v>651</v>
      </c>
      <c r="B110" s="6" t="s">
        <v>393</v>
      </c>
      <c r="C110" s="15">
        <v>124.696924794</v>
      </c>
      <c r="D110" s="8"/>
      <c r="E110" s="15">
        <v>189.7575453052695</v>
      </c>
      <c r="F110" s="8"/>
      <c r="G110" s="32">
        <v>651</v>
      </c>
      <c r="H110" s="6" t="s">
        <v>393</v>
      </c>
      <c r="J110" s="7">
        <f>C110*'Which Trust are you'!C7</f>
        <v>129.24412285353802</v>
      </c>
      <c r="L110" s="7">
        <f>E110*'Which Trust are you'!C7</f>
        <v>196.67724395237147</v>
      </c>
    </row>
    <row r="111" spans="1:12" x14ac:dyDescent="0.2">
      <c r="A111" s="6">
        <v>652</v>
      </c>
      <c r="B111" s="6" t="s">
        <v>46</v>
      </c>
      <c r="C111" s="15">
        <v>136.731777975</v>
      </c>
      <c r="D111" s="8"/>
      <c r="E111" s="15">
        <v>208.07158313345624</v>
      </c>
      <c r="F111" s="8"/>
      <c r="G111" s="32">
        <v>652</v>
      </c>
      <c r="H111" s="6" t="s">
        <v>46</v>
      </c>
      <c r="J111" s="7">
        <f>C111*'Which Trust are you'!C7</f>
        <v>141.71783899063635</v>
      </c>
      <c r="L111" s="7">
        <f>E111*'Which Trust are you'!C7</f>
        <v>215.65912148400088</v>
      </c>
    </row>
    <row r="112" spans="1:12" x14ac:dyDescent="0.2">
      <c r="A112" s="6">
        <v>653</v>
      </c>
      <c r="B112" s="6" t="s">
        <v>382</v>
      </c>
      <c r="C112" s="15">
        <v>154.887274074</v>
      </c>
      <c r="D112" s="8"/>
      <c r="E112" s="15">
        <v>235.6997093221095</v>
      </c>
      <c r="F112" s="8"/>
      <c r="G112" s="32">
        <v>653</v>
      </c>
      <c r="H112" s="6" t="s">
        <v>382</v>
      </c>
      <c r="J112" s="7">
        <f>C112*'Which Trust are you'!C7</f>
        <v>160.53539341038251</v>
      </c>
      <c r="L112" s="7">
        <f>E112*'Which Trust are you'!C7</f>
        <v>244.29473492224957</v>
      </c>
    </row>
    <row r="113" spans="1:12" x14ac:dyDescent="0.2">
      <c r="A113" s="6">
        <v>654</v>
      </c>
      <c r="B113" s="6" t="s">
        <v>383</v>
      </c>
      <c r="C113" s="15">
        <v>153.12307201324137</v>
      </c>
      <c r="D113" s="8"/>
      <c r="E113" s="15">
        <v>233.01503483615005</v>
      </c>
      <c r="F113" s="8"/>
      <c r="G113" s="32">
        <v>654</v>
      </c>
      <c r="H113" s="6" t="s">
        <v>383</v>
      </c>
      <c r="J113" s="7">
        <f>C113*'Which Trust are you'!C7</f>
        <v>158.70685795727624</v>
      </c>
      <c r="L113" s="7">
        <f>E113*'Which Trust are you'!C7</f>
        <v>241.51216109648513</v>
      </c>
    </row>
    <row r="114" spans="1:12" x14ac:dyDescent="0.2">
      <c r="A114" s="6">
        <v>655</v>
      </c>
      <c r="B114" s="6" t="s">
        <v>48</v>
      </c>
      <c r="C114" s="15">
        <v>101.51336472468749</v>
      </c>
      <c r="D114" s="8"/>
      <c r="E114" s="15">
        <v>154.47796276979318</v>
      </c>
      <c r="F114" s="8"/>
      <c r="G114" s="32">
        <v>655</v>
      </c>
      <c r="H114" s="6" t="s">
        <v>48</v>
      </c>
      <c r="J114" s="7">
        <f>C114*'Which Trust are you'!C7</f>
        <v>105.21515108273796</v>
      </c>
      <c r="L114" s="7">
        <f>E114*'Which Trust are you'!C7</f>
        <v>160.11115616015647</v>
      </c>
    </row>
    <row r="115" spans="1:12" x14ac:dyDescent="0.2">
      <c r="A115" s="6">
        <v>656</v>
      </c>
      <c r="B115" s="6" t="s">
        <v>384</v>
      </c>
      <c r="C115" s="15">
        <v>191.67031050419607</v>
      </c>
      <c r="D115" s="8"/>
      <c r="E115" s="15">
        <v>291.67429500976033</v>
      </c>
      <c r="F115" s="8"/>
      <c r="G115" s="32">
        <v>656</v>
      </c>
      <c r="H115" s="6" t="s">
        <v>384</v>
      </c>
      <c r="J115" s="7">
        <f>C115*'Which Trust are you'!C7</f>
        <v>198.65976004704211</v>
      </c>
      <c r="L115" s="7">
        <f>E115*'Which Trust are you'!C7</f>
        <v>302.31048985158628</v>
      </c>
    </row>
    <row r="116" spans="1:12" x14ac:dyDescent="0.2">
      <c r="A116" s="6">
        <v>657</v>
      </c>
      <c r="B116" s="6" t="s">
        <v>396</v>
      </c>
      <c r="C116" s="15">
        <v>124.08623946527585</v>
      </c>
      <c r="D116" s="8"/>
      <c r="E116" s="15">
        <v>188.82823490628351</v>
      </c>
      <c r="F116" s="8"/>
      <c r="G116" s="32">
        <v>657</v>
      </c>
      <c r="H116" s="6" t="s">
        <v>396</v>
      </c>
      <c r="J116" s="7">
        <f>C116*'Which Trust are you'!C7</f>
        <v>128.61116827361661</v>
      </c>
      <c r="L116" s="7">
        <f>E116*'Which Trust are you'!C7</f>
        <v>195.71404532037607</v>
      </c>
    </row>
    <row r="117" spans="1:12" x14ac:dyDescent="0.2">
      <c r="A117" s="6">
        <v>658</v>
      </c>
      <c r="B117" s="6" t="s">
        <v>397</v>
      </c>
      <c r="C117" s="15">
        <v>107.99620311918748</v>
      </c>
      <c r="D117" s="8"/>
      <c r="E117" s="15">
        <v>164.34322209662355</v>
      </c>
      <c r="F117" s="8"/>
      <c r="G117" s="32">
        <v>658</v>
      </c>
      <c r="H117" s="6" t="s">
        <v>397</v>
      </c>
      <c r="J117" s="7">
        <f>C117*'Which Trust are you'!C7</f>
        <v>111.93439266213178</v>
      </c>
      <c r="L117" s="7">
        <f>E117*'Which Trust are you'!C7</f>
        <v>170.33616203359904</v>
      </c>
    </row>
    <row r="118" spans="1:12" x14ac:dyDescent="0.2">
      <c r="A118" s="6">
        <v>662</v>
      </c>
      <c r="B118" s="6" t="s">
        <v>47</v>
      </c>
      <c r="C118" s="15">
        <v>112.57010842427999</v>
      </c>
      <c r="D118" s="8"/>
      <c r="E118" s="15">
        <v>171.30356249464811</v>
      </c>
      <c r="F118" s="8"/>
      <c r="G118" s="32">
        <v>662</v>
      </c>
      <c r="H118" s="6" t="s">
        <v>47</v>
      </c>
      <c r="J118" s="7">
        <f>C118*'Which Trust are you'!C7</f>
        <v>116.6750899980798</v>
      </c>
      <c r="L118" s="7">
        <f>E118*'Which Trust are you'!C7</f>
        <v>177.55031820457796</v>
      </c>
    </row>
    <row r="119" spans="1:12" x14ac:dyDescent="0.2">
      <c r="A119" s="6">
        <v>663</v>
      </c>
      <c r="B119" s="6" t="s">
        <v>385</v>
      </c>
      <c r="C119" s="15">
        <v>168.76944360899998</v>
      </c>
      <c r="D119" s="8"/>
      <c r="E119" s="15">
        <v>256.82490081199575</v>
      </c>
      <c r="F119" s="8"/>
      <c r="G119" s="32">
        <v>663</v>
      </c>
      <c r="H119" s="6" t="s">
        <v>385</v>
      </c>
      <c r="J119" s="7">
        <f>C119*'Which Trust are you'!C7</f>
        <v>174.9237901396458</v>
      </c>
      <c r="L119" s="7">
        <f>E119*'Which Trust are you'!C7</f>
        <v>266.19027764500601</v>
      </c>
    </row>
    <row r="120" spans="1:12" x14ac:dyDescent="0.2">
      <c r="A120" s="6">
        <v>800</v>
      </c>
      <c r="B120" s="6" t="s">
        <v>52</v>
      </c>
      <c r="C120" s="15">
        <v>223.62707413692539</v>
      </c>
      <c r="D120" s="8"/>
      <c r="E120" s="15">
        <v>340.30450006786623</v>
      </c>
      <c r="F120" s="8"/>
      <c r="G120" s="32">
        <v>800</v>
      </c>
      <c r="H120" s="6" t="s">
        <v>52</v>
      </c>
      <c r="J120" s="7">
        <f>C120*'Which Trust are you'!C7</f>
        <v>231.78185902240253</v>
      </c>
      <c r="L120" s="7">
        <f>E120*'Which Trust are you'!C7</f>
        <v>352.71404396734107</v>
      </c>
    </row>
    <row r="121" spans="1:12" x14ac:dyDescent="0.2">
      <c r="A121" s="6">
        <v>811</v>
      </c>
      <c r="B121" s="6" t="s">
        <v>57</v>
      </c>
      <c r="C121" s="15">
        <v>229.69307602063691</v>
      </c>
      <c r="D121" s="8"/>
      <c r="E121" s="15">
        <v>349.53543843440423</v>
      </c>
      <c r="F121" s="8"/>
      <c r="G121" s="32">
        <v>811</v>
      </c>
      <c r="H121" s="6" t="s">
        <v>57</v>
      </c>
      <c r="J121" s="7">
        <f>C121*'Which Trust are you'!C7</f>
        <v>238.06906373080548</v>
      </c>
      <c r="L121" s="7">
        <f>E121*'Which Trust are you'!C7</f>
        <v>362.28159773235325</v>
      </c>
    </row>
    <row r="122" spans="1:12" x14ac:dyDescent="0.2">
      <c r="A122" s="6">
        <v>812</v>
      </c>
      <c r="B122" s="6" t="s">
        <v>54</v>
      </c>
      <c r="C122" s="15">
        <v>263.68395304376128</v>
      </c>
      <c r="D122" s="8"/>
      <c r="E122" s="15">
        <v>401.26105554434378</v>
      </c>
      <c r="F122" s="8"/>
      <c r="G122" s="32">
        <v>812</v>
      </c>
      <c r="H122" s="6" t="s">
        <v>54</v>
      </c>
      <c r="J122" s="7">
        <f>C122*'Which Trust are you'!C7</f>
        <v>273.29945207545512</v>
      </c>
      <c r="L122" s="7">
        <f>E122*'Which Trust are you'!C7</f>
        <v>415.89344119582387</v>
      </c>
    </row>
    <row r="123" spans="1:12" x14ac:dyDescent="0.2">
      <c r="A123" s="6">
        <v>822</v>
      </c>
      <c r="B123" s="6" t="s">
        <v>386</v>
      </c>
      <c r="C123" s="15">
        <v>133.76247836977606</v>
      </c>
      <c r="D123" s="8"/>
      <c r="E123" s="15">
        <v>203.5530514592067</v>
      </c>
      <c r="F123" s="8"/>
      <c r="G123" s="32">
        <v>822</v>
      </c>
      <c r="H123" s="6" t="s">
        <v>386</v>
      </c>
      <c r="J123" s="7">
        <f>C123*'Which Trust are you'!C7</f>
        <v>138.64026090600834</v>
      </c>
      <c r="L123" s="7">
        <f>E123*'Which Trust are you'!C7</f>
        <v>210.97581703371816</v>
      </c>
    </row>
    <row r="124" spans="1:12" x14ac:dyDescent="0.2">
      <c r="A124" s="6">
        <v>840</v>
      </c>
      <c r="B124" s="6" t="s">
        <v>387</v>
      </c>
      <c r="C124" s="15">
        <v>78.501488455260073</v>
      </c>
      <c r="D124" s="8"/>
      <c r="E124" s="15">
        <v>119.45964005679201</v>
      </c>
      <c r="F124" s="8"/>
      <c r="G124" s="32">
        <v>840</v>
      </c>
      <c r="H124" s="6" t="s">
        <v>387</v>
      </c>
      <c r="J124" s="7">
        <f>C124*'Which Trust are you'!C7</f>
        <v>81.364123733269594</v>
      </c>
      <c r="L124" s="7">
        <f>E124*'Which Trust are you'!C7</f>
        <v>123.81585529110301</v>
      </c>
    </row>
    <row r="125" spans="1:12" x14ac:dyDescent="0.2">
      <c r="F125" s="8"/>
    </row>
  </sheetData>
  <pageMargins left="0.51181102362204722" right="0.51181102362204722" top="0.55118110236220474" bottom="0.55118110236220474" header="0.31496062992125984" footer="0.31496062992125984"/>
  <pageSetup paperSize="9" scale="88" fitToHeight="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8"/>
  <sheetViews>
    <sheetView showGridLines="0" topLeftCell="J1" zoomScaleNormal="100" workbookViewId="0">
      <selection activeCell="W20" sqref="W20"/>
    </sheetView>
  </sheetViews>
  <sheetFormatPr defaultColWidth="8.75" defaultRowHeight="12.75" x14ac:dyDescent="0.2"/>
  <cols>
    <col min="1" max="1" width="36.625" style="3" hidden="1" customWidth="1"/>
    <col min="2" max="2" width="8.75" style="3" hidden="1" customWidth="1"/>
    <col min="3" max="3" width="14.25" style="3" hidden="1" customWidth="1"/>
    <col min="4" max="4" width="1.25" style="3" hidden="1" customWidth="1"/>
    <col min="5" max="5" width="14.25" style="3" hidden="1" customWidth="1"/>
    <col min="6" max="6" width="1.25" style="3" hidden="1" customWidth="1"/>
    <col min="7" max="7" width="14.25" style="3" hidden="1" customWidth="1"/>
    <col min="8" max="8" width="0.875" style="3" hidden="1" customWidth="1"/>
    <col min="9" max="9" width="13.625" style="3" hidden="1" customWidth="1"/>
    <col min="10" max="10" width="1.375" style="3" customWidth="1"/>
    <col min="11" max="11" width="39.875" style="3" customWidth="1"/>
    <col min="12" max="12" width="13.25" style="3" hidden="1" customWidth="1"/>
    <col min="13" max="13" width="1.625" style="3" customWidth="1"/>
    <col min="14" max="14" width="13.25" style="3" customWidth="1"/>
    <col min="15" max="15" width="3.375" style="3" customWidth="1"/>
    <col min="16" max="16" width="2.875" style="3" customWidth="1"/>
    <col min="17" max="17" width="13.25" style="3" hidden="1" customWidth="1"/>
    <col min="18" max="18" width="1.125" style="3" hidden="1" customWidth="1"/>
    <col min="19" max="19" width="13.25" style="3" customWidth="1"/>
    <col min="20" max="16384" width="8.75" style="3"/>
  </cols>
  <sheetData>
    <row r="1" spans="1:19" x14ac:dyDescent="0.2">
      <c r="A1" s="5" t="str">
        <f>K1</f>
        <v>Overseas Patient Upfront Price List 2021-2022</v>
      </c>
      <c r="K1" s="19" t="s">
        <v>776</v>
      </c>
    </row>
    <row r="3" spans="1:19" ht="47.45" customHeight="1" x14ac:dyDescent="0.2">
      <c r="A3" s="11" t="s">
        <v>401</v>
      </c>
      <c r="C3" s="102" t="s">
        <v>410</v>
      </c>
      <c r="E3" s="24" t="s">
        <v>779</v>
      </c>
      <c r="G3" s="102" t="s">
        <v>411</v>
      </c>
      <c r="I3" s="24" t="s">
        <v>780</v>
      </c>
      <c r="K3" s="11" t="s">
        <v>401</v>
      </c>
      <c r="L3" s="24" t="s">
        <v>435</v>
      </c>
      <c r="N3" s="24" t="s">
        <v>806</v>
      </c>
      <c r="Q3" s="24" t="s">
        <v>434</v>
      </c>
      <c r="S3" s="24" t="s">
        <v>807</v>
      </c>
    </row>
    <row r="4" spans="1:19" x14ac:dyDescent="0.2">
      <c r="A4" s="3" t="s">
        <v>402</v>
      </c>
      <c r="C4" s="13">
        <v>95734.959273799905</v>
      </c>
      <c r="D4" s="8"/>
      <c r="E4" s="13">
        <v>145684.674274905</v>
      </c>
      <c r="F4" s="13"/>
      <c r="G4" s="13">
        <v>1740.6356231599984</v>
      </c>
      <c r="H4" s="8"/>
      <c r="I4" s="13">
        <v>2648.8122595437276</v>
      </c>
      <c r="J4" s="8"/>
      <c r="K4" s="3" t="s">
        <v>402</v>
      </c>
      <c r="L4" s="8">
        <f>G4*'Which Trust are you'!C7</f>
        <v>1804.1096417941512</v>
      </c>
      <c r="M4" s="8">
        <f>H4*'Which Trust are you'!C7</f>
        <v>0</v>
      </c>
      <c r="N4" s="8">
        <f>I4*'Which Trust are you'!C7</f>
        <v>2745.4038474002496</v>
      </c>
      <c r="Q4" s="8">
        <f>C4*'Which Trust are you'!C7</f>
        <v>99226.030298678306</v>
      </c>
      <c r="R4" s="8">
        <f>D4*'Which Trust are you'!C7</f>
        <v>0</v>
      </c>
      <c r="S4" s="8">
        <f>E4*'Which Trust are you'!C7</f>
        <v>150997.21160701371</v>
      </c>
    </row>
    <row r="5" spans="1:19" x14ac:dyDescent="0.2">
      <c r="A5" s="3" t="s">
        <v>403</v>
      </c>
      <c r="C5" s="13">
        <v>30185.880234100747</v>
      </c>
      <c r="D5" s="8"/>
      <c r="E5" s="13">
        <v>45935.363246242814</v>
      </c>
      <c r="F5" s="13"/>
      <c r="G5" s="13">
        <v>1437.422868290512</v>
      </c>
      <c r="H5" s="8"/>
      <c r="I5" s="13">
        <v>2187.3982498210867</v>
      </c>
      <c r="J5" s="8"/>
      <c r="K5" s="3" t="s">
        <v>403</v>
      </c>
      <c r="L5" s="8">
        <f>G5*'Which Trust are you'!C7</f>
        <v>1489.839930605594</v>
      </c>
      <c r="M5" s="8">
        <f>H5*'Which Trust are you'!C7</f>
        <v>0</v>
      </c>
      <c r="N5" s="8">
        <f>I5*'Which Trust are you'!C7</f>
        <v>2267.1639143990628</v>
      </c>
      <c r="Q5" s="8">
        <f>C5*'Which Trust are you'!C7</f>
        <v>31286.638542717468</v>
      </c>
      <c r="R5" s="8">
        <f>D5*'Which Trust are you'!C7</f>
        <v>0</v>
      </c>
      <c r="S5" s="8">
        <f>E5*'Which Trust are you'!C7</f>
        <v>47610.442202380313</v>
      </c>
    </row>
    <row r="6" spans="1:19" x14ac:dyDescent="0.2">
      <c r="A6" s="3" t="s">
        <v>401</v>
      </c>
      <c r="C6" s="13">
        <v>5367.1739422808896</v>
      </c>
      <c r="D6" s="8"/>
      <c r="E6" s="13">
        <v>8167.4969466659441</v>
      </c>
      <c r="F6" s="13"/>
      <c r="G6" s="13">
        <v>1073.4347884561782</v>
      </c>
      <c r="H6" s="8"/>
      <c r="I6" s="13">
        <v>1633.4993893331891</v>
      </c>
      <c r="J6" s="8"/>
      <c r="K6" s="3" t="s">
        <v>401</v>
      </c>
      <c r="L6" s="8">
        <f>G6*'Which Trust are you'!C7</f>
        <v>1112.5786614520214</v>
      </c>
      <c r="M6" s="8">
        <f>H6*'Which Trust are you'!C7</f>
        <v>0</v>
      </c>
      <c r="N6" s="8">
        <f>I6*'Which Trust are you'!C7</f>
        <v>1693.0665780646134</v>
      </c>
      <c r="Q6" s="8">
        <f>C6*'Which Trust are you'!C7</f>
        <v>5562.8933072601048</v>
      </c>
      <c r="R6" s="8">
        <f>D6*'Which Trust are you'!C7</f>
        <v>0</v>
      </c>
      <c r="S6" s="8">
        <f>E6*'Which Trust are you'!C7</f>
        <v>8465.3328903230649</v>
      </c>
    </row>
    <row r="7" spans="1:19" x14ac:dyDescent="0.2">
      <c r="C7" s="13">
        <v>0</v>
      </c>
      <c r="D7" s="8"/>
      <c r="E7" s="13">
        <v>0</v>
      </c>
      <c r="F7" s="13"/>
      <c r="G7" s="13">
        <v>0</v>
      </c>
      <c r="H7" s="8"/>
      <c r="I7" s="13">
        <v>0</v>
      </c>
      <c r="J7" s="8"/>
      <c r="L7" s="8"/>
      <c r="M7" s="8"/>
      <c r="N7" s="8"/>
      <c r="Q7" s="8"/>
      <c r="R7" s="8"/>
      <c r="S7" s="8"/>
    </row>
    <row r="8" spans="1:19" x14ac:dyDescent="0.2">
      <c r="A8" s="3" t="s">
        <v>404</v>
      </c>
      <c r="C8" s="13">
        <v>13922.944168051954</v>
      </c>
      <c r="D8" s="8"/>
      <c r="E8" s="13">
        <v>21187.240287733061</v>
      </c>
      <c r="F8" s="13"/>
      <c r="G8" s="13">
        <v>1392.2944168051954</v>
      </c>
      <c r="H8" s="8"/>
      <c r="I8" s="13">
        <v>2118.7240287733061</v>
      </c>
      <c r="J8" s="8"/>
      <c r="K8" s="3" t="s">
        <v>404</v>
      </c>
      <c r="L8" s="8">
        <f>G8*'Which Trust are you'!C7</f>
        <v>1443.0658250084139</v>
      </c>
      <c r="M8" s="8">
        <f>H8*'Which Trust are you'!C7</f>
        <v>0</v>
      </c>
      <c r="N8" s="8">
        <f>I8*'Which Trust are you'!C7</f>
        <v>2195.9854192065536</v>
      </c>
      <c r="Q8" s="8">
        <f>C8*'Which Trust are you'!C7</f>
        <v>14430.658250084138</v>
      </c>
      <c r="R8" s="8">
        <f>D8*'Which Trust are you'!C7</f>
        <v>0</v>
      </c>
      <c r="S8" s="8">
        <f>E8*'Which Trust are you'!C7</f>
        <v>21959.854192065537</v>
      </c>
    </row>
    <row r="9" spans="1:19" x14ac:dyDescent="0.2">
      <c r="A9" s="3" t="s">
        <v>405</v>
      </c>
      <c r="C9" s="13">
        <v>12782.241069866199</v>
      </c>
      <c r="D9" s="8"/>
      <c r="E9" s="13">
        <v>19451.375348068887</v>
      </c>
      <c r="F9" s="13"/>
      <c r="G9" s="13">
        <v>1065.1867558221829</v>
      </c>
      <c r="H9" s="8"/>
      <c r="I9" s="13">
        <v>1620.9479456724068</v>
      </c>
      <c r="J9" s="8"/>
      <c r="K9" s="3" t="s">
        <v>405</v>
      </c>
      <c r="L9" s="8">
        <f>G9*'Which Trust are you'!C7</f>
        <v>1104.0298560599947</v>
      </c>
      <c r="M9" s="8">
        <f>H9*'Which Trust are you'!C7</f>
        <v>0</v>
      </c>
      <c r="N9" s="8">
        <f>I9*'Which Trust are you'!C7</f>
        <v>1680.057433459297</v>
      </c>
      <c r="Q9" s="8">
        <f>C9*'Which Trust are you'!C7</f>
        <v>13248.358272719941</v>
      </c>
      <c r="R9" s="8">
        <f>D9*'Which Trust are you'!C7</f>
        <v>0</v>
      </c>
      <c r="S9" s="8">
        <f>E9*'Which Trust are you'!C7</f>
        <v>20160.68920151157</v>
      </c>
    </row>
    <row r="10" spans="1:19" x14ac:dyDescent="0.2">
      <c r="A10" s="3" t="s">
        <v>406</v>
      </c>
      <c r="C10" s="13">
        <v>3135.2033181245338</v>
      </c>
      <c r="D10" s="8"/>
      <c r="E10" s="13">
        <v>4770.9956493560094</v>
      </c>
      <c r="F10" s="13"/>
      <c r="G10" s="13">
        <v>783.80082953113345</v>
      </c>
      <c r="H10" s="8"/>
      <c r="I10" s="13">
        <v>1192.7489123390023</v>
      </c>
      <c r="J10" s="8"/>
      <c r="K10" s="3" t="s">
        <v>406</v>
      </c>
      <c r="L10" s="8">
        <f>G10*'Which Trust are you'!C7</f>
        <v>812.38291058081586</v>
      </c>
      <c r="M10" s="8">
        <f>H10*'Which Trust are you'!C7</f>
        <v>0</v>
      </c>
      <c r="N10" s="8">
        <f>I10*'Which Trust are you'!C7</f>
        <v>1236.2436941763565</v>
      </c>
      <c r="Q10" s="8">
        <f>C10*'Which Trust are you'!C7</f>
        <v>3249.5316423232634</v>
      </c>
      <c r="R10" s="8">
        <f>D10*'Which Trust are you'!C7</f>
        <v>0</v>
      </c>
      <c r="S10" s="8">
        <f>E10*'Which Trust are you'!C7</f>
        <v>4944.9747767054259</v>
      </c>
    </row>
    <row r="11" spans="1:19" x14ac:dyDescent="0.2">
      <c r="C11" s="13">
        <v>0</v>
      </c>
      <c r="D11" s="8"/>
      <c r="E11" s="13">
        <v>0</v>
      </c>
      <c r="F11" s="13"/>
      <c r="G11" s="13">
        <v>0</v>
      </c>
      <c r="H11" s="8"/>
      <c r="I11" s="13">
        <v>0</v>
      </c>
      <c r="J11" s="8"/>
      <c r="L11" s="8"/>
      <c r="M11" s="8"/>
      <c r="N11" s="8"/>
      <c r="Q11" s="8"/>
      <c r="R11" s="8"/>
      <c r="S11" s="8"/>
    </row>
    <row r="12" spans="1:19" x14ac:dyDescent="0.2">
      <c r="A12" s="3" t="s">
        <v>407</v>
      </c>
      <c r="C12" s="13">
        <v>25640.103047067485</v>
      </c>
      <c r="D12" s="8"/>
      <c r="E12" s="13">
        <v>39017.82681187494</v>
      </c>
      <c r="F12" s="13"/>
      <c r="G12" s="13">
        <v>1282.0051523533741</v>
      </c>
      <c r="H12" s="8"/>
      <c r="I12" s="13">
        <v>1950.8913405937471</v>
      </c>
      <c r="J12" s="8"/>
      <c r="K12" s="3" t="s">
        <v>407</v>
      </c>
      <c r="L12" s="8">
        <f>G12*'Which Trust are you'!C7</f>
        <v>1328.7547522390923</v>
      </c>
      <c r="M12" s="8">
        <f>H12*'Which Trust are you'!C7</f>
        <v>0</v>
      </c>
      <c r="N12" s="8">
        <f>I12*'Which Trust are you'!C7</f>
        <v>2022.0325442198389</v>
      </c>
      <c r="Q12" s="8">
        <f>C12*'Which Trust are you'!C7</f>
        <v>26575.09504478185</v>
      </c>
      <c r="R12" s="8">
        <f>D12*'Which Trust are you'!C7</f>
        <v>0</v>
      </c>
      <c r="S12" s="8">
        <f>E12*'Which Trust are you'!C7</f>
        <v>40440.650884396775</v>
      </c>
    </row>
    <row r="13" spans="1:19" x14ac:dyDescent="0.2">
      <c r="A13" s="3" t="s">
        <v>408</v>
      </c>
      <c r="C13" s="13">
        <v>7706.4407742780668</v>
      </c>
      <c r="D13" s="8"/>
      <c r="E13" s="13">
        <v>11727.276248257647</v>
      </c>
      <c r="F13" s="13"/>
      <c r="G13" s="13">
        <v>963.30509678475835</v>
      </c>
      <c r="H13" s="8"/>
      <c r="I13" s="13">
        <v>1465.9095310322059</v>
      </c>
      <c r="J13" s="8"/>
      <c r="K13" s="3" t="s">
        <v>495</v>
      </c>
      <c r="L13" s="8">
        <f>G13*'Which Trust are you'!C7</f>
        <v>998.43298044411142</v>
      </c>
      <c r="M13" s="8">
        <f>H13*'Which Trust are you'!C7</f>
        <v>0</v>
      </c>
      <c r="N13" s="8">
        <f>I13*'Which Trust are you'!C7</f>
        <v>1519.3653879908265</v>
      </c>
      <c r="Q13" s="8">
        <f>C13*'Which Trust are you'!C7</f>
        <v>7987.4638435528914</v>
      </c>
      <c r="R13" s="8">
        <f>D13*'Which Trust are you'!C7</f>
        <v>0</v>
      </c>
      <c r="S13" s="8">
        <f>E13*'Which Trust are you'!C7</f>
        <v>12154.923103926612</v>
      </c>
    </row>
    <row r="14" spans="1:19" x14ac:dyDescent="0.2">
      <c r="A14" s="3" t="s">
        <v>409</v>
      </c>
      <c r="C14" s="13">
        <v>5140.6795382641285</v>
      </c>
      <c r="D14" s="8"/>
      <c r="E14" s="13">
        <v>7822.8290873534379</v>
      </c>
      <c r="F14" s="13"/>
      <c r="G14" s="13">
        <v>734.38279118058972</v>
      </c>
      <c r="H14" s="8"/>
      <c r="I14" s="13">
        <v>1117.5470124790625</v>
      </c>
      <c r="J14" s="8"/>
      <c r="K14" s="3" t="s">
        <v>409</v>
      </c>
      <c r="L14" s="8">
        <f>G14*'Which Trust are you'!C7</f>
        <v>761.16279404378122</v>
      </c>
      <c r="M14" s="8">
        <f>H14*'Which Trust are you'!C7</f>
        <v>0</v>
      </c>
      <c r="N14" s="8">
        <f>I14*'Which Trust are you'!C7</f>
        <v>1158.2994818361242</v>
      </c>
      <c r="Q14" s="8">
        <f>C14*'Which Trust are you'!C7</f>
        <v>5328.1395583064686</v>
      </c>
      <c r="R14" s="8">
        <f>D14*'Which Trust are you'!C7</f>
        <v>0</v>
      </c>
      <c r="S14" s="8">
        <f>E14*'Which Trust are you'!C7</f>
        <v>8108.0963728528695</v>
      </c>
    </row>
    <row r="15" spans="1:19" x14ac:dyDescent="0.2">
      <c r="C15" s="18">
        <v>0</v>
      </c>
      <c r="D15" s="8"/>
      <c r="E15" s="3">
        <v>0</v>
      </c>
      <c r="G15" s="3">
        <v>0</v>
      </c>
      <c r="H15" s="8"/>
      <c r="I15" s="3">
        <v>0</v>
      </c>
      <c r="J15" s="8"/>
      <c r="L15" s="8"/>
      <c r="M15" s="8"/>
      <c r="N15" s="8"/>
      <c r="Q15" s="8"/>
      <c r="R15" s="8"/>
      <c r="S15" s="8"/>
    </row>
    <row r="16" spans="1:19" x14ac:dyDescent="0.2">
      <c r="C16" s="3">
        <v>0</v>
      </c>
      <c r="D16" s="8"/>
      <c r="E16" s="3">
        <v>0</v>
      </c>
      <c r="G16" s="3">
        <v>0</v>
      </c>
      <c r="H16" s="8"/>
      <c r="I16" s="3">
        <v>0</v>
      </c>
      <c r="J16" s="8"/>
      <c r="L16" s="8"/>
      <c r="M16" s="8"/>
      <c r="N16" s="8"/>
      <c r="Q16" s="8"/>
      <c r="R16" s="8"/>
      <c r="S16" s="8"/>
    </row>
    <row r="17" spans="1:19" x14ac:dyDescent="0.2">
      <c r="A17" s="3" t="s">
        <v>412</v>
      </c>
      <c r="C17" s="13">
        <v>24108.053862675522</v>
      </c>
      <c r="D17" s="8"/>
      <c r="E17" s="13">
        <v>36686.430965526473</v>
      </c>
      <c r="F17" s="13"/>
      <c r="G17" s="13">
        <v>1339.336325704196</v>
      </c>
      <c r="H17" s="8"/>
      <c r="I17" s="13">
        <v>2038.1350536403604</v>
      </c>
      <c r="J17" s="8"/>
      <c r="K17" s="3" t="s">
        <v>412</v>
      </c>
      <c r="L17" s="8">
        <f>G17*'Which Trust are you'!C7</f>
        <v>1388.1765641573254</v>
      </c>
      <c r="M17" s="8">
        <f>H17*'Which Trust are you'!C7</f>
        <v>0</v>
      </c>
      <c r="N17" s="8">
        <f>I17*'Which Trust are you'!C7</f>
        <v>2112.45768650641</v>
      </c>
      <c r="Q17" s="8">
        <f>C17*'Which Trust are you'!C7</f>
        <v>24987.17815483185</v>
      </c>
      <c r="R17" s="8">
        <f>D17*'Which Trust are you'!C7</f>
        <v>0</v>
      </c>
      <c r="S17" s="8">
        <f>E17*'Which Trust are you'!C7</f>
        <v>38024.238357115362</v>
      </c>
    </row>
    <row r="18" spans="1:19" x14ac:dyDescent="0.2">
      <c r="E18" s="1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7"/>
  <sheetViews>
    <sheetView showGridLines="0" topLeftCell="G1" workbookViewId="0">
      <selection activeCell="K4" sqref="K4"/>
    </sheetView>
  </sheetViews>
  <sheetFormatPr defaultColWidth="9" defaultRowHeight="12.75" x14ac:dyDescent="0.2"/>
  <cols>
    <col min="1" max="1" width="36.625" style="6" hidden="1" customWidth="1"/>
    <col min="2" max="2" width="4.75" style="6" hidden="1" customWidth="1"/>
    <col min="3" max="4" width="13.5" style="6" hidden="1" customWidth="1"/>
    <col min="5" max="5" width="13.25" style="15" hidden="1" customWidth="1"/>
    <col min="6" max="6" width="2.5" style="6" hidden="1" customWidth="1"/>
    <col min="7" max="7" width="36.875" style="6" customWidth="1"/>
    <col min="8" max="8" width="9" style="6"/>
    <col min="9" max="9" width="11.25" style="6" hidden="1" customWidth="1"/>
    <col min="10" max="10" width="2" style="6" customWidth="1"/>
    <col min="11" max="11" width="11.25" style="6" customWidth="1"/>
    <col min="12" max="16384" width="9" style="6"/>
  </cols>
  <sheetData>
    <row r="1" spans="1:11" x14ac:dyDescent="0.2">
      <c r="A1" s="5" t="str">
        <f>G1</f>
        <v>Overseas Patient Upfront Price List 2021-2022</v>
      </c>
      <c r="G1" s="19" t="s">
        <v>776</v>
      </c>
      <c r="K1" s="15"/>
    </row>
    <row r="2" spans="1:11" x14ac:dyDescent="0.2">
      <c r="A2" s="5"/>
      <c r="G2" s="5"/>
      <c r="K2" s="15"/>
    </row>
    <row r="3" spans="1:11" ht="38.25" x14ac:dyDescent="0.2">
      <c r="A3" s="25" t="s">
        <v>75</v>
      </c>
      <c r="C3" s="103" t="s">
        <v>107</v>
      </c>
      <c r="D3" s="26"/>
      <c r="E3" s="27" t="s">
        <v>778</v>
      </c>
      <c r="G3" s="25" t="s">
        <v>503</v>
      </c>
      <c r="I3" s="23" t="s">
        <v>433</v>
      </c>
      <c r="K3" s="24" t="s">
        <v>808</v>
      </c>
    </row>
    <row r="4" spans="1:11" x14ac:dyDescent="0.2">
      <c r="A4" s="6" t="s">
        <v>79</v>
      </c>
      <c r="C4" s="8">
        <v>24.015997918700066</v>
      </c>
      <c r="D4" s="8"/>
      <c r="E4" s="15">
        <v>36.546344832781827</v>
      </c>
      <c r="F4" s="8"/>
      <c r="G4" s="6" t="s">
        <v>517</v>
      </c>
      <c r="I4" s="8">
        <f>C4*'Which Trust are you'!C7</f>
        <v>24.891765298803385</v>
      </c>
      <c r="K4" s="8">
        <f>E4*'Which Trust are you'!C7</f>
        <v>37.879043843454056</v>
      </c>
    </row>
    <row r="5" spans="1:11" x14ac:dyDescent="0.2">
      <c r="A5" s="6" t="s">
        <v>76</v>
      </c>
      <c r="C5" s="8">
        <v>154.09936650576287</v>
      </c>
      <c r="D5" s="8"/>
      <c r="E5" s="15">
        <v>234.50071098014465</v>
      </c>
      <c r="F5" s="8"/>
      <c r="G5" s="6" t="s">
        <v>76</v>
      </c>
      <c r="I5" s="8">
        <f>C5*'Which Trust are you'!C7</f>
        <v>159.71875400476205</v>
      </c>
      <c r="K5" s="8">
        <f>E5*'Which Trust are you'!C7</f>
        <v>243.05201390674662</v>
      </c>
    </row>
    <row r="6" spans="1:11" x14ac:dyDescent="0.2">
      <c r="A6" s="6" t="s">
        <v>82</v>
      </c>
      <c r="C6" s="8">
        <v>319.66621717531854</v>
      </c>
      <c r="D6" s="8"/>
      <c r="E6" s="15">
        <v>486.45206598654102</v>
      </c>
      <c r="F6" s="8"/>
      <c r="G6" s="6" t="s">
        <v>82</v>
      </c>
      <c r="I6" s="8">
        <f>C6*'Which Trust are you'!C7</f>
        <v>331.32316545083376</v>
      </c>
      <c r="K6" s="8">
        <f>E6*'Which Trust are you'!C7</f>
        <v>504.19102702480626</v>
      </c>
    </row>
    <row r="7" spans="1:11" x14ac:dyDescent="0.2">
      <c r="A7" s="6" t="s">
        <v>77</v>
      </c>
      <c r="C7" s="8">
        <v>96.198139446256477</v>
      </c>
      <c r="D7" s="8"/>
      <c r="E7" s="15">
        <v>146.38951870234078</v>
      </c>
      <c r="F7" s="8"/>
      <c r="G7" s="6" t="s">
        <v>77</v>
      </c>
      <c r="I7" s="8">
        <f>C7*'Which Trust are you'!C7</f>
        <v>99.70610079930367</v>
      </c>
      <c r="K7" s="8">
        <f>E7*'Which Trust are you'!C7</f>
        <v>151.72775889134036</v>
      </c>
    </row>
    <row r="8" spans="1:11" x14ac:dyDescent="0.2">
      <c r="A8" s="6" t="s">
        <v>83</v>
      </c>
      <c r="C8" s="8">
        <v>73.377953710134094</v>
      </c>
      <c r="D8" s="8"/>
      <c r="E8" s="15">
        <v>111.66290105839657</v>
      </c>
      <c r="F8" s="8"/>
      <c r="G8" s="6" t="s">
        <v>83</v>
      </c>
      <c r="I8" s="8">
        <f>C8*'Which Trust are you'!C7</f>
        <v>76.053754170127846</v>
      </c>
      <c r="K8" s="8">
        <f>E8*'Which Trust are you'!C7</f>
        <v>115.73480040839208</v>
      </c>
    </row>
    <row r="9" spans="1:11" x14ac:dyDescent="0.2">
      <c r="A9" s="6" t="s">
        <v>78</v>
      </c>
      <c r="C9" s="8">
        <v>47.717704371016623</v>
      </c>
      <c r="D9" s="8"/>
      <c r="E9" s="15">
        <v>72.614416626594547</v>
      </c>
      <c r="F9" s="8"/>
      <c r="G9" s="6" t="s">
        <v>78</v>
      </c>
      <c r="I9" s="8">
        <f>C9*'Which Trust are you'!C7</f>
        <v>49.45777817861012</v>
      </c>
      <c r="K9" s="8">
        <f>E9*'Which Trust are you'!C7</f>
        <v>75.262373943299949</v>
      </c>
    </row>
    <row r="10" spans="1:11" x14ac:dyDescent="0.2">
      <c r="A10" s="6" t="s">
        <v>80</v>
      </c>
      <c r="C10" s="8">
        <v>59.876963004010015</v>
      </c>
      <c r="D10" s="8"/>
      <c r="E10" s="15">
        <v>91.117768451352248</v>
      </c>
      <c r="F10" s="8"/>
      <c r="G10" s="6" t="s">
        <v>80</v>
      </c>
      <c r="I10" s="8">
        <f>C10*'Which Trust are you'!C7</f>
        <v>62.06043633691425</v>
      </c>
      <c r="K10" s="8">
        <f>E10*'Which Trust are you'!C7</f>
        <v>94.440468995699263</v>
      </c>
    </row>
    <row r="11" spans="1:11" x14ac:dyDescent="0.2">
      <c r="A11" s="6" t="s">
        <v>81</v>
      </c>
      <c r="C11" s="8">
        <v>76.294889135371719</v>
      </c>
      <c r="D11" s="8"/>
      <c r="E11" s="15">
        <v>116.10174754175192</v>
      </c>
      <c r="F11" s="8"/>
      <c r="G11" s="6" t="s">
        <v>81</v>
      </c>
      <c r="I11" s="8">
        <f>C11*'Which Trust are you'!C7</f>
        <v>79.077058562582195</v>
      </c>
      <c r="K11" s="8">
        <f>E11*'Which Trust are you'!C7</f>
        <v>120.33551386760946</v>
      </c>
    </row>
    <row r="12" spans="1:11" x14ac:dyDescent="0.2">
      <c r="A12" s="6" t="s">
        <v>106</v>
      </c>
      <c r="C12" s="8">
        <v>318.37735330101737</v>
      </c>
      <c r="D12" s="8"/>
      <c r="E12" s="15">
        <v>484.49073738582319</v>
      </c>
      <c r="F12" s="8"/>
      <c r="G12" s="6" t="s">
        <v>106</v>
      </c>
      <c r="I12" s="8">
        <f>C12*'Which Trust are you'!C7</f>
        <v>329.98730186649232</v>
      </c>
      <c r="K12" s="8">
        <f>E12*'Which Trust are you'!C7</f>
        <v>502.1581766153347</v>
      </c>
    </row>
    <row r="13" spans="1:11" x14ac:dyDescent="0.2">
      <c r="D13" s="8"/>
      <c r="F13" s="8"/>
    </row>
    <row r="14" spans="1:11" ht="25.5" x14ac:dyDescent="0.2">
      <c r="A14" s="25" t="s">
        <v>91</v>
      </c>
      <c r="C14" s="26" t="s">
        <v>107</v>
      </c>
      <c r="D14" s="8"/>
      <c r="E14" s="27" t="s">
        <v>108</v>
      </c>
      <c r="F14" s="8"/>
      <c r="G14" s="25" t="s">
        <v>91</v>
      </c>
    </row>
    <row r="15" spans="1:11" x14ac:dyDescent="0.2">
      <c r="A15" s="6" t="s">
        <v>84</v>
      </c>
      <c r="C15" s="8">
        <v>1034.0180834301843</v>
      </c>
      <c r="D15" s="8"/>
      <c r="E15" s="15">
        <v>1573.5170184598828</v>
      </c>
      <c r="F15" s="8"/>
      <c r="G15" s="6" t="s">
        <v>84</v>
      </c>
      <c r="I15" s="8">
        <f>C15*'Which Trust are you'!C7</f>
        <v>1071.7245868605496</v>
      </c>
      <c r="K15" s="8">
        <f>E15*'Which Trust are you'!C7</f>
        <v>1630.896890055041</v>
      </c>
    </row>
    <row r="16" spans="1:11" x14ac:dyDescent="0.2">
      <c r="A16" s="6" t="s">
        <v>90</v>
      </c>
      <c r="C16" s="8">
        <v>255.84628460428777</v>
      </c>
      <c r="D16" s="8"/>
      <c r="E16" s="15">
        <v>389.33408359657489</v>
      </c>
      <c r="F16" s="8"/>
      <c r="G16" s="6" t="s">
        <v>490</v>
      </c>
      <c r="I16" s="8">
        <f>C16*'Which Trust are you'!C7</f>
        <v>265.17597521866776</v>
      </c>
      <c r="K16" s="8">
        <f>E16*'Which Trust are you'!C7</f>
        <v>403.53154028900764</v>
      </c>
    </row>
    <row r="17" spans="4:7" x14ac:dyDescent="0.2">
      <c r="D17" s="8"/>
      <c r="F17" s="8"/>
      <c r="G17" s="28"/>
    </row>
  </sheetData>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7"/>
  <sheetViews>
    <sheetView showGridLines="0" topLeftCell="G1" workbookViewId="0">
      <selection activeCell="K4" sqref="K4"/>
    </sheetView>
  </sheetViews>
  <sheetFormatPr defaultColWidth="8.75" defaultRowHeight="12.75" x14ac:dyDescent="0.2"/>
  <cols>
    <col min="1" max="1" width="36.625" style="3" hidden="1" customWidth="1"/>
    <col min="2" max="2" width="1.125" style="3" hidden="1" customWidth="1"/>
    <col min="3" max="3" width="13.5" style="3" hidden="1" customWidth="1"/>
    <col min="4" max="4" width="2.875" style="3" hidden="1" customWidth="1"/>
    <col min="5" max="6" width="13.25" style="18" hidden="1" customWidth="1"/>
    <col min="7" max="7" width="1.125" style="3" customWidth="1"/>
    <col min="8" max="8" width="21" style="3" customWidth="1"/>
    <col min="9" max="9" width="1.125" style="3" customWidth="1"/>
    <col min="10" max="10" width="1.25" style="3" customWidth="1"/>
    <col min="11" max="11" width="13.25" style="18" customWidth="1"/>
    <col min="12" max="16384" width="8.75" style="3"/>
  </cols>
  <sheetData>
    <row r="1" spans="1:11" x14ac:dyDescent="0.2">
      <c r="A1" s="11" t="str">
        <f>H1</f>
        <v>Overseas Patient Upfront Price List 2021-2022</v>
      </c>
      <c r="H1" s="19" t="s">
        <v>776</v>
      </c>
    </row>
    <row r="2" spans="1:11" x14ac:dyDescent="0.2">
      <c r="A2" s="11"/>
      <c r="H2" s="11"/>
    </row>
    <row r="3" spans="1:11" ht="25.5" x14ac:dyDescent="0.2">
      <c r="A3" s="20" t="s">
        <v>85</v>
      </c>
      <c r="C3" s="103" t="s">
        <v>107</v>
      </c>
      <c r="D3" s="21"/>
      <c r="E3" s="22" t="s">
        <v>777</v>
      </c>
      <c r="F3" s="22"/>
      <c r="H3" s="20" t="s">
        <v>85</v>
      </c>
      <c r="J3" s="6"/>
      <c r="K3" s="24" t="s">
        <v>805</v>
      </c>
    </row>
    <row r="4" spans="1:11" x14ac:dyDescent="0.2">
      <c r="A4" s="3" t="s">
        <v>87</v>
      </c>
      <c r="C4" s="8">
        <v>1495.9319301371181</v>
      </c>
      <c r="D4" s="8"/>
      <c r="E4" s="18">
        <v>2276.4344146861595</v>
      </c>
      <c r="F4" s="8"/>
      <c r="G4" s="8">
        <v>1358.4318083622929</v>
      </c>
      <c r="H4" s="3" t="s">
        <v>436</v>
      </c>
      <c r="J4" s="6"/>
      <c r="K4" s="8">
        <f>E4*'Which Trust are you'!C7</f>
        <v>2359.4468720521054</v>
      </c>
    </row>
    <row r="5" spans="1:11" x14ac:dyDescent="0.2">
      <c r="A5" s="3" t="s">
        <v>86</v>
      </c>
      <c r="C5" s="8">
        <v>3066.8444664214926</v>
      </c>
      <c r="D5" s="8"/>
      <c r="E5" s="18">
        <v>4666.9705667769058</v>
      </c>
      <c r="F5" s="8"/>
      <c r="G5" s="8">
        <v>2784.9523033477681</v>
      </c>
      <c r="H5" s="3" t="s">
        <v>86</v>
      </c>
      <c r="J5" s="6"/>
      <c r="K5" s="8">
        <f>E5*'Which Trust are you'!C7</f>
        <v>4837.156315464993</v>
      </c>
    </row>
    <row r="6" spans="1:11" x14ac:dyDescent="0.2">
      <c r="A6" s="3" t="s">
        <v>88</v>
      </c>
      <c r="C6" s="8">
        <v>421.65511494965278</v>
      </c>
      <c r="D6" s="8"/>
      <c r="E6" s="18">
        <v>641.65367117463416</v>
      </c>
      <c r="F6" s="8"/>
      <c r="G6" s="8">
        <v>382.89825142897041</v>
      </c>
      <c r="H6" s="3" t="s">
        <v>437</v>
      </c>
      <c r="J6" s="6"/>
      <c r="K6" s="8">
        <f>E6*'Which Trust are you'!C7</f>
        <v>665.05221394768841</v>
      </c>
    </row>
    <row r="7" spans="1:11" x14ac:dyDescent="0.2">
      <c r="A7" s="3" t="s">
        <v>89</v>
      </c>
      <c r="C7" s="8">
        <v>964.43088634434719</v>
      </c>
      <c r="D7" s="8"/>
      <c r="E7" s="18">
        <v>1467.6227012945103</v>
      </c>
      <c r="F7" s="8"/>
      <c r="G7" s="8">
        <v>875.78422960536352</v>
      </c>
      <c r="H7" s="3" t="s">
        <v>89</v>
      </c>
      <c r="J7" s="6"/>
      <c r="K7" s="8">
        <f>E7*'Which Trust are you'!C7</f>
        <v>1521.141030719916</v>
      </c>
    </row>
  </sheetData>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O43"/>
  <sheetViews>
    <sheetView showGridLines="0" topLeftCell="A2" workbookViewId="0">
      <selection activeCell="B5" sqref="B5"/>
    </sheetView>
  </sheetViews>
  <sheetFormatPr defaultColWidth="9" defaultRowHeight="12.75" x14ac:dyDescent="0.2"/>
  <cols>
    <col min="1" max="1" width="2.25" style="3" customWidth="1"/>
    <col min="2" max="2" width="9" style="3" customWidth="1"/>
    <col min="3" max="14" width="9" style="121"/>
    <col min="15" max="15" width="55.25" style="3" customWidth="1"/>
    <col min="16" max="16384" width="9" style="3"/>
  </cols>
  <sheetData>
    <row r="1" spans="2:15" x14ac:dyDescent="0.2">
      <c r="B1" s="136" t="s">
        <v>493</v>
      </c>
      <c r="C1" s="136"/>
      <c r="D1" s="136"/>
      <c r="E1" s="136"/>
      <c r="F1" s="136"/>
      <c r="G1" s="136"/>
      <c r="H1" s="136"/>
      <c r="I1" s="136"/>
      <c r="J1" s="136"/>
      <c r="K1" s="136"/>
      <c r="L1" s="136"/>
      <c r="M1" s="136"/>
      <c r="N1" s="136"/>
      <c r="O1" s="136"/>
    </row>
    <row r="3" spans="2:15" x14ac:dyDescent="0.2">
      <c r="B3" s="11" t="s">
        <v>115</v>
      </c>
    </row>
    <row r="4" spans="2:15" ht="42.6" customHeight="1" x14ac:dyDescent="0.2">
      <c r="B4" s="137" t="s">
        <v>812</v>
      </c>
      <c r="C4" s="137"/>
      <c r="D4" s="137"/>
      <c r="E4" s="137"/>
      <c r="F4" s="137"/>
      <c r="G4" s="137"/>
      <c r="H4" s="137"/>
      <c r="I4" s="137"/>
      <c r="J4" s="137"/>
      <c r="K4" s="137"/>
      <c r="L4" s="137"/>
      <c r="M4" s="137"/>
      <c r="N4" s="137"/>
      <c r="O4" s="137"/>
    </row>
    <row r="5" spans="2:15" x14ac:dyDescent="0.2">
      <c r="B5" s="129"/>
      <c r="C5" s="129"/>
      <c r="D5" s="129"/>
      <c r="E5" s="129"/>
      <c r="F5" s="129"/>
      <c r="G5" s="129"/>
      <c r="H5" s="129"/>
      <c r="I5" s="129"/>
      <c r="J5" s="129"/>
      <c r="K5" s="129"/>
      <c r="L5" s="129"/>
      <c r="M5" s="129"/>
      <c r="N5" s="129"/>
      <c r="O5" s="129"/>
    </row>
    <row r="6" spans="2:15" ht="23.45" customHeight="1" x14ac:dyDescent="0.2">
      <c r="B6" s="122" t="s">
        <v>489</v>
      </c>
      <c r="C6" s="123"/>
      <c r="D6" s="123"/>
      <c r="E6" s="123"/>
      <c r="F6" s="123"/>
      <c r="G6" s="123"/>
      <c r="H6" s="123"/>
      <c r="I6" s="123"/>
      <c r="J6" s="123"/>
      <c r="K6" s="123"/>
      <c r="L6" s="123"/>
      <c r="M6" s="123"/>
      <c r="N6" s="123"/>
      <c r="O6" s="124"/>
    </row>
    <row r="7" spans="2:15" ht="15" customHeight="1" x14ac:dyDescent="0.2">
      <c r="B7" s="125" t="s">
        <v>504</v>
      </c>
      <c r="C7" s="138" t="s">
        <v>494</v>
      </c>
      <c r="D7" s="138"/>
      <c r="E7" s="138"/>
      <c r="F7" s="138"/>
      <c r="G7" s="138"/>
      <c r="H7" s="138"/>
      <c r="I7" s="138"/>
      <c r="J7" s="138"/>
      <c r="K7" s="138"/>
      <c r="L7" s="138"/>
      <c r="M7" s="138"/>
      <c r="N7" s="138"/>
      <c r="O7" s="138"/>
    </row>
    <row r="8" spans="2:15" ht="33" customHeight="1" x14ac:dyDescent="0.2">
      <c r="B8" s="125" t="s">
        <v>505</v>
      </c>
      <c r="C8" s="138" t="s">
        <v>513</v>
      </c>
      <c r="D8" s="138"/>
      <c r="E8" s="138"/>
      <c r="F8" s="138"/>
      <c r="G8" s="138"/>
      <c r="H8" s="138"/>
      <c r="I8" s="138"/>
      <c r="J8" s="138"/>
      <c r="K8" s="138"/>
      <c r="L8" s="138"/>
      <c r="M8" s="138"/>
      <c r="N8" s="138"/>
      <c r="O8" s="138"/>
    </row>
    <row r="9" spans="2:15" ht="30" customHeight="1" x14ac:dyDescent="0.2">
      <c r="B9" s="125" t="s">
        <v>506</v>
      </c>
      <c r="C9" s="138" t="s">
        <v>475</v>
      </c>
      <c r="D9" s="138"/>
      <c r="E9" s="138"/>
      <c r="F9" s="138"/>
      <c r="G9" s="138"/>
      <c r="H9" s="138"/>
      <c r="I9" s="138"/>
      <c r="J9" s="138"/>
      <c r="K9" s="138"/>
      <c r="L9" s="138"/>
      <c r="M9" s="138"/>
      <c r="N9" s="138"/>
      <c r="O9" s="138"/>
    </row>
    <row r="10" spans="2:15" x14ac:dyDescent="0.2">
      <c r="B10" s="77"/>
    </row>
    <row r="11" spans="2:15" x14ac:dyDescent="0.2">
      <c r="B11" s="75" t="s">
        <v>344</v>
      </c>
    </row>
    <row r="12" spans="2:15" x14ac:dyDescent="0.2">
      <c r="B12" s="126" t="s">
        <v>769</v>
      </c>
    </row>
    <row r="13" spans="2:15" x14ac:dyDescent="0.2">
      <c r="B13" s="127" t="s">
        <v>507</v>
      </c>
    </row>
    <row r="14" spans="2:15" x14ac:dyDescent="0.2">
      <c r="B14" s="77"/>
    </row>
    <row r="15" spans="2:15" x14ac:dyDescent="0.2">
      <c r="B15" s="75" t="s">
        <v>391</v>
      </c>
    </row>
    <row r="16" spans="2:15" x14ac:dyDescent="0.2">
      <c r="B16" s="126" t="s">
        <v>768</v>
      </c>
    </row>
    <row r="17" spans="2:15" x14ac:dyDescent="0.2">
      <c r="B17" s="127" t="s">
        <v>507</v>
      </c>
    </row>
    <row r="18" spans="2:15" x14ac:dyDescent="0.2">
      <c r="B18" s="77"/>
    </row>
    <row r="19" spans="2:15" x14ac:dyDescent="0.2">
      <c r="B19" s="75" t="s">
        <v>392</v>
      </c>
    </row>
    <row r="20" spans="2:15" x14ac:dyDescent="0.2">
      <c r="B20" s="126" t="s">
        <v>770</v>
      </c>
    </row>
    <row r="21" spans="2:15" x14ac:dyDescent="0.2">
      <c r="B21" s="127" t="s">
        <v>507</v>
      </c>
    </row>
    <row r="22" spans="2:15" x14ac:dyDescent="0.2">
      <c r="B22" s="77"/>
    </row>
    <row r="23" spans="2:15" x14ac:dyDescent="0.2">
      <c r="B23" s="75" t="s">
        <v>95</v>
      </c>
    </row>
    <row r="24" spans="2:15" x14ac:dyDescent="0.2">
      <c r="B24" s="126" t="s">
        <v>770</v>
      </c>
    </row>
    <row r="25" spans="2:15" ht="15" customHeight="1" x14ac:dyDescent="0.2">
      <c r="B25" s="125"/>
      <c r="C25" s="123"/>
      <c r="D25" s="123"/>
      <c r="E25" s="123"/>
      <c r="F25" s="123"/>
      <c r="G25" s="123"/>
      <c r="H25" s="123"/>
      <c r="I25" s="123"/>
      <c r="J25" s="123"/>
      <c r="K25" s="123"/>
      <c r="L25" s="123"/>
      <c r="M25" s="123"/>
      <c r="N25" s="123"/>
      <c r="O25" s="128"/>
    </row>
    <row r="26" spans="2:15" x14ac:dyDescent="0.2">
      <c r="B26" s="75" t="s">
        <v>111</v>
      </c>
    </row>
    <row r="27" spans="2:15" x14ac:dyDescent="0.2">
      <c r="B27" s="126" t="s">
        <v>771</v>
      </c>
    </row>
    <row r="28" spans="2:15" x14ac:dyDescent="0.2">
      <c r="B28" s="126" t="s">
        <v>772</v>
      </c>
    </row>
    <row r="30" spans="2:15" x14ac:dyDescent="0.2">
      <c r="B30" s="75" t="s">
        <v>75</v>
      </c>
    </row>
    <row r="31" spans="2:15" x14ac:dyDescent="0.2">
      <c r="B31" s="126" t="s">
        <v>508</v>
      </c>
    </row>
    <row r="32" spans="2:15" x14ac:dyDescent="0.2">
      <c r="B32" s="126" t="s">
        <v>509</v>
      </c>
    </row>
    <row r="33" spans="2:15" x14ac:dyDescent="0.2">
      <c r="B33" s="126" t="s">
        <v>811</v>
      </c>
    </row>
    <row r="34" spans="2:15" x14ac:dyDescent="0.2">
      <c r="B34" s="77"/>
    </row>
    <row r="35" spans="2:15" x14ac:dyDescent="0.2">
      <c r="B35" s="75" t="s">
        <v>91</v>
      </c>
    </row>
    <row r="36" spans="2:15" x14ac:dyDescent="0.2">
      <c r="B36" s="126" t="s">
        <v>773</v>
      </c>
    </row>
    <row r="37" spans="2:15" x14ac:dyDescent="0.2">
      <c r="B37" s="126" t="s">
        <v>510</v>
      </c>
    </row>
    <row r="38" spans="2:15" x14ac:dyDescent="0.2">
      <c r="B38" s="75" t="s">
        <v>85</v>
      </c>
    </row>
    <row r="39" spans="2:15" ht="55.9" customHeight="1" x14ac:dyDescent="0.2">
      <c r="B39" s="125" t="s">
        <v>511</v>
      </c>
      <c r="C39" s="135" t="s">
        <v>423</v>
      </c>
      <c r="D39" s="135"/>
      <c r="E39" s="135"/>
      <c r="F39" s="135"/>
      <c r="G39" s="135"/>
      <c r="H39" s="135"/>
      <c r="I39" s="135"/>
      <c r="J39" s="135"/>
      <c r="K39" s="135"/>
      <c r="L39" s="135"/>
      <c r="M39" s="135"/>
      <c r="N39" s="135"/>
      <c r="O39" s="135"/>
    </row>
    <row r="40" spans="2:15" x14ac:dyDescent="0.2">
      <c r="B40" s="127" t="s">
        <v>512</v>
      </c>
    </row>
    <row r="41" spans="2:15" x14ac:dyDescent="0.2">
      <c r="B41" s="126" t="s">
        <v>774</v>
      </c>
    </row>
    <row r="42" spans="2:15" x14ac:dyDescent="0.2">
      <c r="B42" s="126" t="s">
        <v>775</v>
      </c>
    </row>
    <row r="43" spans="2:15" x14ac:dyDescent="0.2">
      <c r="B43" s="77"/>
    </row>
  </sheetData>
  <mergeCells count="6">
    <mergeCell ref="C39:O39"/>
    <mergeCell ref="B1:O1"/>
    <mergeCell ref="B4:O4"/>
    <mergeCell ref="C7:O7"/>
    <mergeCell ref="C8:O8"/>
    <mergeCell ref="C9:O9"/>
  </mergeCells>
  <pageMargins left="0.70866141732283472" right="0.70866141732283472" top="0.74803149606299213" bottom="0.74803149606299213" header="0.31496062992125984" footer="0.31496062992125984"/>
  <pageSetup paperSize="9" scale="94"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I266"/>
  <sheetViews>
    <sheetView showGridLines="0" zoomScaleNormal="100" workbookViewId="0">
      <selection activeCell="H18" sqref="H18"/>
    </sheetView>
  </sheetViews>
  <sheetFormatPr defaultColWidth="10" defaultRowHeight="14.25" x14ac:dyDescent="0.2"/>
  <cols>
    <col min="1" max="1" width="3" customWidth="1"/>
    <col min="3" max="3" width="69" customWidth="1"/>
    <col min="4" max="6" width="15" customWidth="1"/>
    <col min="7" max="7" width="15.625" style="99" customWidth="1"/>
    <col min="8" max="8" width="12.875" customWidth="1"/>
    <col min="9" max="9" width="34.375" customWidth="1"/>
  </cols>
  <sheetData>
    <row r="1" spans="2:9" ht="15.75" x14ac:dyDescent="0.2">
      <c r="B1" s="78" t="s">
        <v>518</v>
      </c>
      <c r="C1" s="78"/>
      <c r="G1" s="79"/>
    </row>
    <row r="2" spans="2:9" x14ac:dyDescent="0.2">
      <c r="B2" s="80"/>
      <c r="C2" s="1"/>
      <c r="G2"/>
    </row>
    <row r="3" spans="2:9" ht="32.65" customHeight="1" x14ac:dyDescent="0.2">
      <c r="B3" s="139" t="s">
        <v>809</v>
      </c>
      <c r="C3" s="139"/>
      <c r="D3" s="139"/>
      <c r="E3" s="139"/>
      <c r="F3" s="139"/>
      <c r="G3" s="139"/>
    </row>
    <row r="4" spans="2:9" ht="15" thickBot="1" x14ac:dyDescent="0.25">
      <c r="B4" s="81"/>
      <c r="C4" s="81"/>
      <c r="D4" s="81"/>
      <c r="E4" s="81"/>
      <c r="F4" s="81"/>
      <c r="G4" s="81"/>
    </row>
    <row r="5" spans="2:9" s="82" customFormat="1" ht="20.25" customHeight="1" thickBot="1" x14ac:dyDescent="0.25">
      <c r="E5" s="140" t="s">
        <v>519</v>
      </c>
      <c r="F5" s="141"/>
      <c r="G5" s="141"/>
      <c r="H5" s="142"/>
    </row>
    <row r="6" spans="2:9" s="82" customFormat="1" ht="33.75" x14ac:dyDescent="0.2">
      <c r="B6" s="83" t="s">
        <v>520</v>
      </c>
      <c r="C6" s="84" t="s">
        <v>521</v>
      </c>
      <c r="D6" s="84" t="s">
        <v>522</v>
      </c>
      <c r="E6" s="84" t="s">
        <v>523</v>
      </c>
      <c r="F6" s="84" t="s">
        <v>524</v>
      </c>
      <c r="G6" s="84" t="s">
        <v>525</v>
      </c>
      <c r="H6" s="85" t="s">
        <v>526</v>
      </c>
      <c r="I6" s="86" t="s">
        <v>527</v>
      </c>
    </row>
    <row r="7" spans="2:9" s="91" customFormat="1" ht="15" customHeight="1" x14ac:dyDescent="0.2">
      <c r="B7" s="87" t="s">
        <v>342</v>
      </c>
      <c r="C7" s="88" t="s">
        <v>528</v>
      </c>
      <c r="D7" s="89">
        <v>1.057464</v>
      </c>
      <c r="E7" s="89">
        <v>1.0542320000000001</v>
      </c>
      <c r="F7" s="89">
        <v>1.050999</v>
      </c>
      <c r="G7" s="89">
        <v>1.047766</v>
      </c>
      <c r="H7" s="89">
        <v>1.0445329999999999</v>
      </c>
      <c r="I7" s="90"/>
    </row>
    <row r="8" spans="2:9" s="91" customFormat="1" ht="15" customHeight="1" x14ac:dyDescent="0.2">
      <c r="B8" s="87" t="s">
        <v>340</v>
      </c>
      <c r="C8" s="88" t="s">
        <v>529</v>
      </c>
      <c r="D8" s="89">
        <v>1.037593</v>
      </c>
      <c r="E8" s="89">
        <v>1.0364660000000001</v>
      </c>
      <c r="F8" s="89">
        <v>1.035339</v>
      </c>
      <c r="G8" s="89">
        <v>1.0342119999999999</v>
      </c>
      <c r="H8" s="89">
        <v>1.0330839999999999</v>
      </c>
      <c r="I8" s="90"/>
    </row>
    <row r="9" spans="2:9" s="91" customFormat="1" ht="15" customHeight="1" x14ac:dyDescent="0.2">
      <c r="B9" s="87" t="s">
        <v>339</v>
      </c>
      <c r="C9" s="88" t="s">
        <v>530</v>
      </c>
      <c r="D9" s="89">
        <v>1.0272779999999999</v>
      </c>
      <c r="E9" s="89">
        <v>1.0240929999999999</v>
      </c>
      <c r="F9" s="89">
        <v>1.020907</v>
      </c>
      <c r="G9" s="89">
        <v>1.017722</v>
      </c>
      <c r="H9" s="89">
        <v>1.014537</v>
      </c>
      <c r="I9" s="90"/>
    </row>
    <row r="10" spans="2:9" s="91" customFormat="1" ht="15" customHeight="1" x14ac:dyDescent="0.2">
      <c r="B10" s="87" t="s">
        <v>338</v>
      </c>
      <c r="C10" s="88" t="s">
        <v>531</v>
      </c>
      <c r="D10" s="89">
        <v>1.0385629999999999</v>
      </c>
      <c r="E10" s="89">
        <v>1.037263</v>
      </c>
      <c r="F10" s="89">
        <v>1.035963</v>
      </c>
      <c r="G10" s="89">
        <v>1.034664</v>
      </c>
      <c r="H10" s="89">
        <v>1.0333639999999999</v>
      </c>
      <c r="I10" s="90"/>
    </row>
    <row r="11" spans="2:9" s="91" customFormat="1" ht="15" customHeight="1" x14ac:dyDescent="0.2">
      <c r="B11" s="87" t="s">
        <v>337</v>
      </c>
      <c r="C11" s="88" t="s">
        <v>532</v>
      </c>
      <c r="D11" s="89">
        <v>1.162852</v>
      </c>
      <c r="E11" s="89">
        <v>1.155707</v>
      </c>
      <c r="F11" s="89">
        <v>1.148563</v>
      </c>
      <c r="G11" s="89">
        <v>1.141418</v>
      </c>
      <c r="H11" s="89">
        <v>1.1342730000000001</v>
      </c>
      <c r="I11" s="90"/>
    </row>
    <row r="12" spans="2:9" s="91" customFormat="1" ht="15" customHeight="1" x14ac:dyDescent="0.2">
      <c r="B12" s="87" t="s">
        <v>336</v>
      </c>
      <c r="C12" s="88" t="s">
        <v>533</v>
      </c>
      <c r="D12" s="89">
        <v>1.0707009999999999</v>
      </c>
      <c r="E12" s="89">
        <v>1.066683</v>
      </c>
      <c r="F12" s="89">
        <v>1.062665</v>
      </c>
      <c r="G12" s="89">
        <v>1.0586469999999999</v>
      </c>
      <c r="H12" s="89">
        <v>1.054629</v>
      </c>
      <c r="I12" s="90"/>
    </row>
    <row r="13" spans="2:9" s="91" customFormat="1" ht="15" customHeight="1" x14ac:dyDescent="0.2">
      <c r="B13" s="87" t="s">
        <v>335</v>
      </c>
      <c r="C13" s="88" t="s">
        <v>534</v>
      </c>
      <c r="D13" s="89">
        <v>1.168417</v>
      </c>
      <c r="E13" s="89">
        <v>1.162439</v>
      </c>
      <c r="F13" s="89">
        <v>1.15646</v>
      </c>
      <c r="G13" s="89">
        <v>1.150482</v>
      </c>
      <c r="H13" s="89">
        <v>1.144504</v>
      </c>
      <c r="I13" s="90"/>
    </row>
    <row r="14" spans="2:9" s="91" customFormat="1" ht="15" customHeight="1" x14ac:dyDescent="0.2">
      <c r="B14" s="87" t="s">
        <v>334</v>
      </c>
      <c r="C14" s="88" t="s">
        <v>535</v>
      </c>
      <c r="D14" s="89">
        <v>1.190642</v>
      </c>
      <c r="E14" s="89">
        <v>1.180965</v>
      </c>
      <c r="F14" s="89">
        <v>1.1712880000000001</v>
      </c>
      <c r="G14" s="89">
        <v>1.1616109999999999</v>
      </c>
      <c r="H14" s="89">
        <v>1.151934</v>
      </c>
      <c r="I14" s="90"/>
    </row>
    <row r="15" spans="2:9" s="91" customFormat="1" ht="15" customHeight="1" x14ac:dyDescent="0.2">
      <c r="B15" s="87" t="s">
        <v>333</v>
      </c>
      <c r="C15" s="88" t="s">
        <v>536</v>
      </c>
      <c r="D15" s="89">
        <v>1.0300959999999999</v>
      </c>
      <c r="E15" s="89">
        <v>1.027865</v>
      </c>
      <c r="F15" s="89">
        <v>1.025633</v>
      </c>
      <c r="G15" s="89">
        <v>1.0234019999999999</v>
      </c>
      <c r="H15" s="89">
        <v>1.0211699999999999</v>
      </c>
      <c r="I15" s="90"/>
    </row>
    <row r="16" spans="2:9" s="91" customFormat="1" ht="15" customHeight="1" x14ac:dyDescent="0.2">
      <c r="B16" s="87" t="s">
        <v>332</v>
      </c>
      <c r="C16" s="88" t="s">
        <v>537</v>
      </c>
      <c r="D16" s="89">
        <v>1.2023839999999999</v>
      </c>
      <c r="E16" s="89">
        <v>1.1919660000000001</v>
      </c>
      <c r="F16" s="89">
        <v>1.181549</v>
      </c>
      <c r="G16" s="89">
        <v>1.1711309999999999</v>
      </c>
      <c r="H16" s="89">
        <v>1.1607130000000001</v>
      </c>
      <c r="I16" s="90"/>
    </row>
    <row r="17" spans="2:9" s="91" customFormat="1" ht="15" customHeight="1" x14ac:dyDescent="0.2">
      <c r="B17" s="87" t="s">
        <v>331</v>
      </c>
      <c r="C17" s="88" t="s">
        <v>538</v>
      </c>
      <c r="D17" s="89">
        <v>1.1130199999999999</v>
      </c>
      <c r="E17" s="89">
        <v>1.1031949999999999</v>
      </c>
      <c r="F17" s="89">
        <v>1.09337</v>
      </c>
      <c r="G17" s="89">
        <v>1.083545</v>
      </c>
      <c r="H17" s="89">
        <v>1.07372</v>
      </c>
      <c r="I17" s="90"/>
    </row>
    <row r="18" spans="2:9" s="91" customFormat="1" ht="15" customHeight="1" x14ac:dyDescent="0.2">
      <c r="B18" s="87" t="s">
        <v>330</v>
      </c>
      <c r="C18" s="88" t="s">
        <v>539</v>
      </c>
      <c r="D18" s="89">
        <v>1.082667</v>
      </c>
      <c r="E18" s="89">
        <v>1.0766439999999999</v>
      </c>
      <c r="F18" s="89">
        <v>1.0706199999999999</v>
      </c>
      <c r="G18" s="89">
        <v>1.0645960000000001</v>
      </c>
      <c r="H18" s="89">
        <v>1.058573</v>
      </c>
      <c r="I18" s="90"/>
    </row>
    <row r="19" spans="2:9" s="91" customFormat="1" ht="15" customHeight="1" x14ac:dyDescent="0.2">
      <c r="B19" s="87" t="s">
        <v>329</v>
      </c>
      <c r="C19" s="88" t="s">
        <v>540</v>
      </c>
      <c r="D19" s="89">
        <v>1.145267</v>
      </c>
      <c r="E19" s="89">
        <v>1.140131</v>
      </c>
      <c r="F19" s="89">
        <v>1.1349959999999999</v>
      </c>
      <c r="G19" s="89">
        <v>1.1298600000000001</v>
      </c>
      <c r="H19" s="89">
        <v>1.1247240000000001</v>
      </c>
      <c r="I19" s="90"/>
    </row>
    <row r="20" spans="2:9" s="91" customFormat="1" ht="15" customHeight="1" x14ac:dyDescent="0.2">
      <c r="B20" s="87" t="s">
        <v>328</v>
      </c>
      <c r="C20" s="88" t="s">
        <v>541</v>
      </c>
      <c r="D20" s="89">
        <v>1.046549</v>
      </c>
      <c r="E20" s="89">
        <v>1.0477639999999999</v>
      </c>
      <c r="F20" s="89">
        <v>1.04898</v>
      </c>
      <c r="G20" s="89">
        <v>1.0501959999999999</v>
      </c>
      <c r="H20" s="89">
        <v>1.0514110000000001</v>
      </c>
      <c r="I20" s="90"/>
    </row>
    <row r="21" spans="2:9" s="91" customFormat="1" ht="15" customHeight="1" x14ac:dyDescent="0.2">
      <c r="B21" s="87" t="s">
        <v>327</v>
      </c>
      <c r="C21" s="88" t="s">
        <v>542</v>
      </c>
      <c r="D21" s="89">
        <v>1.055796</v>
      </c>
      <c r="E21" s="89">
        <v>1.0549029999999999</v>
      </c>
      <c r="F21" s="89">
        <v>1.054009</v>
      </c>
      <c r="G21" s="89">
        <v>1.0531159999999999</v>
      </c>
      <c r="H21" s="89">
        <v>1.052222</v>
      </c>
      <c r="I21" s="90"/>
    </row>
    <row r="22" spans="2:9" s="91" customFormat="1" ht="15" customHeight="1" x14ac:dyDescent="0.2">
      <c r="B22" s="87" t="s">
        <v>326</v>
      </c>
      <c r="C22" s="88" t="s">
        <v>543</v>
      </c>
      <c r="D22" s="89">
        <v>1.0487550000000001</v>
      </c>
      <c r="E22" s="89">
        <v>1.04922</v>
      </c>
      <c r="F22" s="89">
        <v>1.0496859999999999</v>
      </c>
      <c r="G22" s="89">
        <v>1.050152</v>
      </c>
      <c r="H22" s="89">
        <v>1.0506169999999999</v>
      </c>
      <c r="I22" s="90"/>
    </row>
    <row r="23" spans="2:9" s="91" customFormat="1" ht="15" customHeight="1" x14ac:dyDescent="0.2">
      <c r="B23" s="87" t="s">
        <v>325</v>
      </c>
      <c r="C23" s="88" t="s">
        <v>544</v>
      </c>
      <c r="D23" s="89">
        <v>1.0375810000000001</v>
      </c>
      <c r="E23" s="89">
        <v>1.0359700000000001</v>
      </c>
      <c r="F23" s="89">
        <v>1.0343599999999999</v>
      </c>
      <c r="G23" s="89">
        <v>1.0327489999999999</v>
      </c>
      <c r="H23" s="89">
        <v>1.0311380000000001</v>
      </c>
      <c r="I23" s="90"/>
    </row>
    <row r="24" spans="2:9" s="91" customFormat="1" ht="15" customHeight="1" x14ac:dyDescent="0.2">
      <c r="B24" s="87" t="s">
        <v>324</v>
      </c>
      <c r="C24" s="88" t="s">
        <v>545</v>
      </c>
      <c r="D24" s="89">
        <v>1.0247759999999999</v>
      </c>
      <c r="E24" s="89">
        <v>1.0230440000000001</v>
      </c>
      <c r="F24" s="89">
        <v>1.0213129999999999</v>
      </c>
      <c r="G24" s="89">
        <v>1.019582</v>
      </c>
      <c r="H24" s="89">
        <v>1.0178510000000001</v>
      </c>
      <c r="I24" s="90"/>
    </row>
    <row r="25" spans="2:9" s="91" customFormat="1" ht="15" customHeight="1" x14ac:dyDescent="0.2">
      <c r="B25" s="87" t="s">
        <v>323</v>
      </c>
      <c r="C25" s="88" t="s">
        <v>546</v>
      </c>
      <c r="D25" s="89">
        <v>1.046343</v>
      </c>
      <c r="E25" s="89">
        <v>1.0446679999999999</v>
      </c>
      <c r="F25" s="89">
        <v>1.042994</v>
      </c>
      <c r="G25" s="89">
        <v>1.0413190000000001</v>
      </c>
      <c r="H25" s="89">
        <v>1.0396449999999999</v>
      </c>
      <c r="I25" s="90"/>
    </row>
    <row r="26" spans="2:9" s="91" customFormat="1" ht="15" customHeight="1" x14ac:dyDescent="0.2">
      <c r="B26" s="87" t="s">
        <v>322</v>
      </c>
      <c r="C26" s="88" t="s">
        <v>547</v>
      </c>
      <c r="D26" s="89">
        <v>1.03054</v>
      </c>
      <c r="E26" s="89">
        <v>1.0271870000000001</v>
      </c>
      <c r="F26" s="89">
        <v>1.0238350000000001</v>
      </c>
      <c r="G26" s="89">
        <v>1.020483</v>
      </c>
      <c r="H26" s="89">
        <v>1.0171300000000001</v>
      </c>
      <c r="I26" s="90"/>
    </row>
    <row r="27" spans="2:9" s="91" customFormat="1" ht="15" customHeight="1" x14ac:dyDescent="0.2">
      <c r="B27" s="87" t="s">
        <v>321</v>
      </c>
      <c r="C27" s="88" t="s">
        <v>548</v>
      </c>
      <c r="D27" s="89">
        <v>1.0305040000000001</v>
      </c>
      <c r="E27" s="89">
        <v>1.027317</v>
      </c>
      <c r="F27" s="89">
        <v>1.0241290000000001</v>
      </c>
      <c r="G27" s="89">
        <v>1.020942</v>
      </c>
      <c r="H27" s="89">
        <v>1.017754</v>
      </c>
      <c r="I27" s="90"/>
    </row>
    <row r="28" spans="2:9" s="91" customFormat="1" ht="15" customHeight="1" x14ac:dyDescent="0.2">
      <c r="B28" s="87" t="s">
        <v>320</v>
      </c>
      <c r="C28" s="88" t="s">
        <v>549</v>
      </c>
      <c r="D28" s="89">
        <v>1.040611</v>
      </c>
      <c r="E28" s="89">
        <v>1.040151</v>
      </c>
      <c r="F28" s="89">
        <v>1.0396909999999999</v>
      </c>
      <c r="G28" s="89">
        <v>1.039231</v>
      </c>
      <c r="H28" s="89">
        <v>1.0387710000000001</v>
      </c>
      <c r="I28" s="90"/>
    </row>
    <row r="29" spans="2:9" s="91" customFormat="1" ht="15" customHeight="1" x14ac:dyDescent="0.2">
      <c r="B29" s="87" t="s">
        <v>319</v>
      </c>
      <c r="C29" s="88" t="s">
        <v>550</v>
      </c>
      <c r="D29" s="89">
        <v>1.07178</v>
      </c>
      <c r="E29" s="89">
        <v>1.06917</v>
      </c>
      <c r="F29" s="89">
        <v>1.066559</v>
      </c>
      <c r="G29" s="89">
        <v>1.063949</v>
      </c>
      <c r="H29" s="89">
        <v>1.0613379999999999</v>
      </c>
      <c r="I29" s="90"/>
    </row>
    <row r="30" spans="2:9" s="91" customFormat="1" ht="15" customHeight="1" x14ac:dyDescent="0.2">
      <c r="B30" s="87" t="s">
        <v>318</v>
      </c>
      <c r="C30" s="88" t="s">
        <v>551</v>
      </c>
      <c r="D30" s="89">
        <v>1.136325</v>
      </c>
      <c r="E30" s="89">
        <v>1.1284730000000001</v>
      </c>
      <c r="F30" s="89">
        <v>1.1206210000000001</v>
      </c>
      <c r="G30" s="89">
        <v>1.1127689999999999</v>
      </c>
      <c r="H30" s="89">
        <v>1.1049169999999999</v>
      </c>
      <c r="I30" s="90"/>
    </row>
    <row r="31" spans="2:9" s="91" customFormat="1" ht="15" customHeight="1" x14ac:dyDescent="0.2">
      <c r="B31" s="87" t="s">
        <v>317</v>
      </c>
      <c r="C31" s="88" t="s">
        <v>552</v>
      </c>
      <c r="D31" s="89">
        <v>1.0353650000000001</v>
      </c>
      <c r="E31" s="89">
        <v>1.0318689999999999</v>
      </c>
      <c r="F31" s="89">
        <v>1.028373</v>
      </c>
      <c r="G31" s="89">
        <v>1.024877</v>
      </c>
      <c r="H31" s="89">
        <v>1.0213810000000001</v>
      </c>
      <c r="I31" s="90"/>
    </row>
    <row r="32" spans="2:9" s="91" customFormat="1" ht="15" customHeight="1" x14ac:dyDescent="0.2">
      <c r="B32" s="87" t="s">
        <v>316</v>
      </c>
      <c r="C32" s="88" t="s">
        <v>553</v>
      </c>
      <c r="D32" s="89">
        <v>1.0884469999999999</v>
      </c>
      <c r="E32" s="89">
        <v>1.088349</v>
      </c>
      <c r="F32" s="89">
        <v>1.0882499999999999</v>
      </c>
      <c r="G32" s="89">
        <v>1.088152</v>
      </c>
      <c r="H32" s="89">
        <v>1.0880529999999999</v>
      </c>
      <c r="I32" s="90"/>
    </row>
    <row r="33" spans="2:9" s="91" customFormat="1" ht="15" customHeight="1" x14ac:dyDescent="0.2">
      <c r="B33" s="87" t="s">
        <v>315</v>
      </c>
      <c r="C33" s="88" t="s">
        <v>554</v>
      </c>
      <c r="D33" s="89">
        <v>1.075013</v>
      </c>
      <c r="E33" s="89">
        <v>1.072692</v>
      </c>
      <c r="F33" s="89">
        <v>1.070371</v>
      </c>
      <c r="G33" s="89">
        <v>1.0680499999999999</v>
      </c>
      <c r="H33" s="89">
        <v>1.0657289999999999</v>
      </c>
      <c r="I33" s="90"/>
    </row>
    <row r="34" spans="2:9" s="91" customFormat="1" ht="15" customHeight="1" x14ac:dyDescent="0.2">
      <c r="B34" s="87" t="s">
        <v>314</v>
      </c>
      <c r="C34" s="88" t="s">
        <v>555</v>
      </c>
      <c r="D34" s="89">
        <v>1.0827020000000001</v>
      </c>
      <c r="E34" s="89">
        <v>1.072659</v>
      </c>
      <c r="F34" s="89">
        <v>1.0626150000000001</v>
      </c>
      <c r="G34" s="89">
        <v>1.0525720000000001</v>
      </c>
      <c r="H34" s="89">
        <v>1.042529</v>
      </c>
      <c r="I34" s="90"/>
    </row>
    <row r="35" spans="2:9" s="91" customFormat="1" ht="15" customHeight="1" x14ac:dyDescent="0.2">
      <c r="B35" s="87" t="s">
        <v>313</v>
      </c>
      <c r="C35" s="88" t="s">
        <v>556</v>
      </c>
      <c r="D35" s="89">
        <v>1.2113579999999999</v>
      </c>
      <c r="E35" s="89">
        <v>1.199489</v>
      </c>
      <c r="F35" s="89">
        <v>1.187619</v>
      </c>
      <c r="G35" s="89">
        <v>1.1757500000000001</v>
      </c>
      <c r="H35" s="89">
        <v>1.1638809999999999</v>
      </c>
      <c r="I35" s="90"/>
    </row>
    <row r="36" spans="2:9" s="91" customFormat="1" ht="15" customHeight="1" x14ac:dyDescent="0.2">
      <c r="B36" s="87" t="s">
        <v>312</v>
      </c>
      <c r="C36" s="88" t="s">
        <v>557</v>
      </c>
      <c r="D36" s="89">
        <v>1.202645</v>
      </c>
      <c r="E36" s="89">
        <v>1.1912180000000001</v>
      </c>
      <c r="F36" s="89">
        <v>1.179791</v>
      </c>
      <c r="G36" s="89">
        <v>1.168364</v>
      </c>
      <c r="H36" s="89">
        <v>1.1569370000000001</v>
      </c>
      <c r="I36" s="90"/>
    </row>
    <row r="37" spans="2:9" s="91" customFormat="1" ht="15" customHeight="1" x14ac:dyDescent="0.2">
      <c r="B37" s="87" t="s">
        <v>311</v>
      </c>
      <c r="C37" s="88" t="s">
        <v>558</v>
      </c>
      <c r="D37" s="89">
        <v>1.2164809999999999</v>
      </c>
      <c r="E37" s="89">
        <v>1.201705</v>
      </c>
      <c r="F37" s="89">
        <v>1.1869289999999999</v>
      </c>
      <c r="G37" s="89">
        <v>1.172153</v>
      </c>
      <c r="H37" s="89">
        <v>1.1573770000000001</v>
      </c>
      <c r="I37" s="90"/>
    </row>
    <row r="38" spans="2:9" s="91" customFormat="1" ht="15" customHeight="1" x14ac:dyDescent="0.2">
      <c r="B38" s="87" t="s">
        <v>310</v>
      </c>
      <c r="C38" s="88" t="s">
        <v>559</v>
      </c>
      <c r="D38" s="89">
        <v>1.2320709999999999</v>
      </c>
      <c r="E38" s="89">
        <v>1.2164090000000001</v>
      </c>
      <c r="F38" s="89">
        <v>1.2007460000000001</v>
      </c>
      <c r="G38" s="89">
        <v>1.1850830000000001</v>
      </c>
      <c r="H38" s="89">
        <v>1.1694199999999999</v>
      </c>
      <c r="I38" s="90"/>
    </row>
    <row r="39" spans="2:9" s="91" customFormat="1" ht="15" customHeight="1" x14ac:dyDescent="0.2">
      <c r="B39" s="87" t="s">
        <v>309</v>
      </c>
      <c r="C39" s="88" t="s">
        <v>560</v>
      </c>
      <c r="D39" s="89">
        <v>1.0414330000000001</v>
      </c>
      <c r="E39" s="89">
        <v>1.040354</v>
      </c>
      <c r="F39" s="89">
        <v>1.039274</v>
      </c>
      <c r="G39" s="89">
        <v>1.0381940000000001</v>
      </c>
      <c r="H39" s="89">
        <v>1.0371140000000001</v>
      </c>
      <c r="I39" s="90"/>
    </row>
    <row r="40" spans="2:9" s="91" customFormat="1" ht="15" customHeight="1" x14ac:dyDescent="0.2">
      <c r="B40" s="87" t="s">
        <v>308</v>
      </c>
      <c r="C40" s="88" t="s">
        <v>561</v>
      </c>
      <c r="D40" s="89">
        <v>1.027963</v>
      </c>
      <c r="E40" s="89">
        <v>1.0270360000000001</v>
      </c>
      <c r="F40" s="89">
        <v>1.0261100000000001</v>
      </c>
      <c r="G40" s="89">
        <v>1.0251840000000001</v>
      </c>
      <c r="H40" s="89">
        <v>1.024257</v>
      </c>
      <c r="I40" s="90"/>
    </row>
    <row r="41" spans="2:9" s="91" customFormat="1" ht="33.75" x14ac:dyDescent="0.2">
      <c r="B41" s="87" t="s">
        <v>307</v>
      </c>
      <c r="C41" s="88" t="s">
        <v>562</v>
      </c>
      <c r="D41" s="89">
        <v>1.027922</v>
      </c>
      <c r="E41" s="89">
        <v>1.0282960000000001</v>
      </c>
      <c r="F41" s="89">
        <v>1.02867</v>
      </c>
      <c r="G41" s="89">
        <v>1.0290440000000001</v>
      </c>
      <c r="H41" s="89">
        <v>1.0294179999999999</v>
      </c>
      <c r="I41" s="92" t="s">
        <v>563</v>
      </c>
    </row>
    <row r="42" spans="2:9" s="91" customFormat="1" ht="15" customHeight="1" x14ac:dyDescent="0.2">
      <c r="B42" s="87" t="s">
        <v>305</v>
      </c>
      <c r="C42" s="88" t="s">
        <v>564</v>
      </c>
      <c r="D42" s="89">
        <v>1.001422</v>
      </c>
      <c r="E42" s="89">
        <v>1.0028440000000001</v>
      </c>
      <c r="F42" s="89">
        <v>1.0042660000000001</v>
      </c>
      <c r="G42" s="89">
        <v>1.0056879999999999</v>
      </c>
      <c r="H42" s="89">
        <v>1.007109</v>
      </c>
      <c r="I42" s="90"/>
    </row>
    <row r="43" spans="2:9" s="91" customFormat="1" ht="15" customHeight="1" x14ac:dyDescent="0.2">
      <c r="B43" s="87" t="s">
        <v>304</v>
      </c>
      <c r="C43" s="88" t="s">
        <v>565</v>
      </c>
      <c r="D43" s="89">
        <v>1.040103</v>
      </c>
      <c r="E43" s="89">
        <v>1.0392650000000001</v>
      </c>
      <c r="F43" s="89">
        <v>1.0384279999999999</v>
      </c>
      <c r="G43" s="89">
        <v>1.03759</v>
      </c>
      <c r="H43" s="89">
        <v>1.0367519999999999</v>
      </c>
      <c r="I43" s="90"/>
    </row>
    <row r="44" spans="2:9" s="91" customFormat="1" ht="15" customHeight="1" x14ac:dyDescent="0.2">
      <c r="B44" s="87" t="s">
        <v>303</v>
      </c>
      <c r="C44" s="88" t="s">
        <v>566</v>
      </c>
      <c r="D44" s="89">
        <v>1.0303100000000001</v>
      </c>
      <c r="E44" s="89">
        <v>1.0327789999999999</v>
      </c>
      <c r="F44" s="89">
        <v>1.0352479999999999</v>
      </c>
      <c r="G44" s="89">
        <v>1.037717</v>
      </c>
      <c r="H44" s="89">
        <v>1.0401849999999999</v>
      </c>
      <c r="I44" s="90"/>
    </row>
    <row r="45" spans="2:9" s="91" customFormat="1" ht="15" customHeight="1" x14ac:dyDescent="0.2">
      <c r="B45" s="87" t="s">
        <v>302</v>
      </c>
      <c r="C45" s="88" t="s">
        <v>567</v>
      </c>
      <c r="D45" s="89">
        <v>1.053958</v>
      </c>
      <c r="E45" s="89">
        <v>1.0533859999999999</v>
      </c>
      <c r="F45" s="89">
        <v>1.0528150000000001</v>
      </c>
      <c r="G45" s="89">
        <v>1.052244</v>
      </c>
      <c r="H45" s="89">
        <v>1.0516730000000001</v>
      </c>
      <c r="I45" s="90"/>
    </row>
    <row r="46" spans="2:9" s="91" customFormat="1" ht="15" customHeight="1" x14ac:dyDescent="0.2">
      <c r="B46" s="87" t="s">
        <v>301</v>
      </c>
      <c r="C46" s="88" t="s">
        <v>568</v>
      </c>
      <c r="D46" s="89">
        <v>1.1950829999999999</v>
      </c>
      <c r="E46" s="89">
        <v>1.1856930000000001</v>
      </c>
      <c r="F46" s="89">
        <v>1.1763030000000001</v>
      </c>
      <c r="G46" s="89">
        <v>1.1669130000000001</v>
      </c>
      <c r="H46" s="89">
        <v>1.1575230000000001</v>
      </c>
      <c r="I46" s="90"/>
    </row>
    <row r="47" spans="2:9" s="91" customFormat="1" ht="15" customHeight="1" x14ac:dyDescent="0.2">
      <c r="B47" s="87" t="s">
        <v>300</v>
      </c>
      <c r="C47" s="88" t="s">
        <v>569</v>
      </c>
      <c r="D47" s="89">
        <v>1.0272870000000001</v>
      </c>
      <c r="E47" s="89">
        <v>1.027992</v>
      </c>
      <c r="F47" s="89">
        <v>1.028697</v>
      </c>
      <c r="G47" s="89">
        <v>1.0294030000000001</v>
      </c>
      <c r="H47" s="89">
        <v>1.030108</v>
      </c>
      <c r="I47" s="90"/>
    </row>
    <row r="48" spans="2:9" s="91" customFormat="1" ht="15" customHeight="1" x14ac:dyDescent="0.2">
      <c r="B48" s="87" t="s">
        <v>299</v>
      </c>
      <c r="C48" s="88" t="s">
        <v>570</v>
      </c>
      <c r="D48" s="89">
        <v>1.155529</v>
      </c>
      <c r="E48" s="89">
        <v>1.1533310000000001</v>
      </c>
      <c r="F48" s="89">
        <v>1.151133</v>
      </c>
      <c r="G48" s="89">
        <v>1.1489339999999999</v>
      </c>
      <c r="H48" s="89">
        <v>1.146736</v>
      </c>
      <c r="I48" s="90"/>
    </row>
    <row r="49" spans="2:9" s="91" customFormat="1" ht="15" customHeight="1" x14ac:dyDescent="0.2">
      <c r="B49" s="87" t="s">
        <v>297</v>
      </c>
      <c r="C49" s="88" t="s">
        <v>571</v>
      </c>
      <c r="D49" s="89">
        <v>1.031954</v>
      </c>
      <c r="E49" s="89">
        <v>1.031854</v>
      </c>
      <c r="F49" s="89">
        <v>1.0317529999999999</v>
      </c>
      <c r="G49" s="89">
        <v>1.0316529999999999</v>
      </c>
      <c r="H49" s="89">
        <v>1.031552</v>
      </c>
      <c r="I49" s="90"/>
    </row>
    <row r="50" spans="2:9" s="91" customFormat="1" ht="15" customHeight="1" x14ac:dyDescent="0.2">
      <c r="B50" s="87" t="s">
        <v>296</v>
      </c>
      <c r="C50" s="88" t="s">
        <v>572</v>
      </c>
      <c r="D50" s="89">
        <v>1.0352250000000001</v>
      </c>
      <c r="E50" s="89">
        <v>1.037188</v>
      </c>
      <c r="F50" s="89">
        <v>1.03915</v>
      </c>
      <c r="G50" s="89">
        <v>1.041113</v>
      </c>
      <c r="H50" s="89">
        <v>1.043075</v>
      </c>
      <c r="I50" s="90"/>
    </row>
    <row r="51" spans="2:9" s="91" customFormat="1" ht="15" customHeight="1" x14ac:dyDescent="0.2">
      <c r="B51" s="87" t="s">
        <v>295</v>
      </c>
      <c r="C51" s="88" t="s">
        <v>573</v>
      </c>
      <c r="D51" s="89">
        <v>1.0155620000000001</v>
      </c>
      <c r="E51" s="89">
        <v>1.014589</v>
      </c>
      <c r="F51" s="89">
        <v>1.0136149999999999</v>
      </c>
      <c r="G51" s="89">
        <v>1.0126409999999999</v>
      </c>
      <c r="H51" s="89">
        <v>1.011668</v>
      </c>
      <c r="I51" s="90"/>
    </row>
    <row r="52" spans="2:9" s="91" customFormat="1" ht="15" customHeight="1" x14ac:dyDescent="0.2">
      <c r="B52" s="87" t="s">
        <v>294</v>
      </c>
      <c r="C52" s="88" t="s">
        <v>574</v>
      </c>
      <c r="D52" s="89">
        <v>1.0353870000000001</v>
      </c>
      <c r="E52" s="89">
        <v>1.034894</v>
      </c>
      <c r="F52" s="89">
        <v>1.0344009999999999</v>
      </c>
      <c r="G52" s="89">
        <v>1.0339069999999999</v>
      </c>
      <c r="H52" s="89">
        <v>1.0334140000000001</v>
      </c>
      <c r="I52" s="90"/>
    </row>
    <row r="53" spans="2:9" s="91" customFormat="1" ht="15" customHeight="1" x14ac:dyDescent="0.2">
      <c r="B53" s="87" t="s">
        <v>293</v>
      </c>
      <c r="C53" s="88" t="s">
        <v>575</v>
      </c>
      <c r="D53" s="89">
        <v>1.0452710000000001</v>
      </c>
      <c r="E53" s="89">
        <v>1.0431729999999999</v>
      </c>
      <c r="F53" s="89">
        <v>1.0410759999999999</v>
      </c>
      <c r="G53" s="89">
        <v>1.038978</v>
      </c>
      <c r="H53" s="89">
        <v>1.0368809999999999</v>
      </c>
      <c r="I53" s="90"/>
    </row>
    <row r="54" spans="2:9" s="91" customFormat="1" ht="15" customHeight="1" x14ac:dyDescent="0.2">
      <c r="B54" s="87" t="s">
        <v>292</v>
      </c>
      <c r="C54" s="88" t="s">
        <v>576</v>
      </c>
      <c r="D54" s="89">
        <v>1.0597989999999999</v>
      </c>
      <c r="E54" s="89">
        <v>1.0540290000000001</v>
      </c>
      <c r="F54" s="89">
        <v>1.04826</v>
      </c>
      <c r="G54" s="89">
        <v>1.0424910000000001</v>
      </c>
      <c r="H54" s="89">
        <v>1.0367219999999999</v>
      </c>
      <c r="I54" s="90"/>
    </row>
    <row r="55" spans="2:9" s="91" customFormat="1" ht="15" customHeight="1" x14ac:dyDescent="0.2">
      <c r="B55" s="87" t="s">
        <v>291</v>
      </c>
      <c r="C55" s="88" t="s">
        <v>577</v>
      </c>
      <c r="D55" s="89">
        <v>1.035069</v>
      </c>
      <c r="E55" s="89">
        <v>1.0332479999999999</v>
      </c>
      <c r="F55" s="89">
        <v>1.0314270000000001</v>
      </c>
      <c r="G55" s="89">
        <v>1.0296050000000001</v>
      </c>
      <c r="H55" s="89">
        <v>1.027784</v>
      </c>
      <c r="I55" s="90"/>
    </row>
    <row r="56" spans="2:9" s="91" customFormat="1" ht="15" customHeight="1" x14ac:dyDescent="0.2">
      <c r="B56" s="87" t="s">
        <v>290</v>
      </c>
      <c r="C56" s="88" t="s">
        <v>578</v>
      </c>
      <c r="D56" s="89">
        <v>1.131084</v>
      </c>
      <c r="E56" s="89">
        <v>1.121707</v>
      </c>
      <c r="F56" s="89">
        <v>1.1123289999999999</v>
      </c>
      <c r="G56" s="89">
        <v>1.1029519999999999</v>
      </c>
      <c r="H56" s="89">
        <v>1.093575</v>
      </c>
      <c r="I56" s="90"/>
    </row>
    <row r="57" spans="2:9" s="91" customFormat="1" ht="15" customHeight="1" x14ac:dyDescent="0.2">
      <c r="B57" s="87" t="s">
        <v>289</v>
      </c>
      <c r="C57" s="88" t="s">
        <v>579</v>
      </c>
      <c r="D57" s="89">
        <v>1.0475369999999999</v>
      </c>
      <c r="E57" s="89">
        <v>1.0457339999999999</v>
      </c>
      <c r="F57" s="89">
        <v>1.0439320000000001</v>
      </c>
      <c r="G57" s="89">
        <v>1.0421290000000001</v>
      </c>
      <c r="H57" s="89">
        <v>1.0403260000000001</v>
      </c>
      <c r="I57" s="90"/>
    </row>
    <row r="58" spans="2:9" s="91" customFormat="1" ht="15" customHeight="1" x14ac:dyDescent="0.2">
      <c r="B58" s="87" t="s">
        <v>288</v>
      </c>
      <c r="C58" s="88" t="s">
        <v>580</v>
      </c>
      <c r="D58" s="89">
        <v>1.0435350000000001</v>
      </c>
      <c r="E58" s="89">
        <v>1.041568</v>
      </c>
      <c r="F58" s="89">
        <v>1.039601</v>
      </c>
      <c r="G58" s="89">
        <v>1.0376350000000001</v>
      </c>
      <c r="H58" s="89">
        <v>1.035668</v>
      </c>
      <c r="I58" s="90"/>
    </row>
    <row r="59" spans="2:9" s="91" customFormat="1" ht="15" customHeight="1" x14ac:dyDescent="0.2">
      <c r="B59" s="87" t="s">
        <v>287</v>
      </c>
      <c r="C59" s="88" t="s">
        <v>581</v>
      </c>
      <c r="D59" s="89">
        <v>1.031045</v>
      </c>
      <c r="E59" s="89">
        <v>1.0295920000000001</v>
      </c>
      <c r="F59" s="89">
        <v>1.0281400000000001</v>
      </c>
      <c r="G59" s="89">
        <v>1.0266869999999999</v>
      </c>
      <c r="H59" s="89">
        <v>1.025234</v>
      </c>
      <c r="I59" s="90"/>
    </row>
    <row r="60" spans="2:9" s="91" customFormat="1" ht="15" customHeight="1" x14ac:dyDescent="0.2">
      <c r="B60" s="87" t="s">
        <v>286</v>
      </c>
      <c r="C60" s="88" t="s">
        <v>582</v>
      </c>
      <c r="D60" s="89">
        <v>1.2052350000000001</v>
      </c>
      <c r="E60" s="89">
        <v>1.1926920000000001</v>
      </c>
      <c r="F60" s="89">
        <v>1.1801489999999999</v>
      </c>
      <c r="G60" s="89">
        <v>1.167605</v>
      </c>
      <c r="H60" s="89">
        <v>1.155062</v>
      </c>
      <c r="I60" s="90"/>
    </row>
    <row r="61" spans="2:9" s="91" customFormat="1" ht="15" customHeight="1" x14ac:dyDescent="0.2">
      <c r="B61" s="87" t="s">
        <v>285</v>
      </c>
      <c r="C61" s="88" t="s">
        <v>583</v>
      </c>
      <c r="D61" s="89">
        <v>1.0401210000000001</v>
      </c>
      <c r="E61" s="89">
        <v>1.039566</v>
      </c>
      <c r="F61" s="89">
        <v>1.03901</v>
      </c>
      <c r="G61" s="89">
        <v>1.0384549999999999</v>
      </c>
      <c r="H61" s="89">
        <v>1.0379</v>
      </c>
      <c r="I61" s="90"/>
    </row>
    <row r="62" spans="2:9" s="91" customFormat="1" ht="15" customHeight="1" x14ac:dyDescent="0.2">
      <c r="B62" s="87" t="s">
        <v>284</v>
      </c>
      <c r="C62" s="88" t="s">
        <v>584</v>
      </c>
      <c r="D62" s="89">
        <v>1.068101</v>
      </c>
      <c r="E62" s="89">
        <v>1.057612</v>
      </c>
      <c r="F62" s="89">
        <v>1.0471239999999999</v>
      </c>
      <c r="G62" s="89">
        <v>1.036635</v>
      </c>
      <c r="H62" s="89">
        <v>1.0261469999999999</v>
      </c>
      <c r="I62" s="90"/>
    </row>
    <row r="63" spans="2:9" s="91" customFormat="1" ht="15" customHeight="1" x14ac:dyDescent="0.2">
      <c r="B63" s="87" t="s">
        <v>306</v>
      </c>
      <c r="C63" s="88" t="s">
        <v>585</v>
      </c>
      <c r="D63" s="89">
        <v>1.0475540000000001</v>
      </c>
      <c r="E63" s="89">
        <v>1.045569</v>
      </c>
      <c r="F63" s="89">
        <v>1.043585</v>
      </c>
      <c r="G63" s="89">
        <v>1.041601</v>
      </c>
      <c r="H63" s="89">
        <v>1.039617</v>
      </c>
      <c r="I63" s="90"/>
    </row>
    <row r="64" spans="2:9" s="91" customFormat="1" ht="15" customHeight="1" x14ac:dyDescent="0.2">
      <c r="B64" s="87" t="s">
        <v>283</v>
      </c>
      <c r="C64" s="88" t="s">
        <v>586</v>
      </c>
      <c r="D64" s="89">
        <v>1.041625</v>
      </c>
      <c r="E64" s="89">
        <v>1.039161</v>
      </c>
      <c r="F64" s="89">
        <v>1.0366979999999999</v>
      </c>
      <c r="G64" s="89">
        <v>1.0342340000000001</v>
      </c>
      <c r="H64" s="89">
        <v>1.0317700000000001</v>
      </c>
      <c r="I64" s="90"/>
    </row>
    <row r="65" spans="2:9" s="91" customFormat="1" ht="15" customHeight="1" x14ac:dyDescent="0.2">
      <c r="B65" s="87" t="s">
        <v>282</v>
      </c>
      <c r="C65" s="88" t="s">
        <v>587</v>
      </c>
      <c r="D65" s="89">
        <v>1.1834769999999999</v>
      </c>
      <c r="E65" s="89">
        <v>1.174768</v>
      </c>
      <c r="F65" s="89">
        <v>1.1660600000000001</v>
      </c>
      <c r="G65" s="89">
        <v>1.1573519999999999</v>
      </c>
      <c r="H65" s="89">
        <v>1.1486430000000001</v>
      </c>
      <c r="I65" s="90"/>
    </row>
    <row r="66" spans="2:9" s="91" customFormat="1" ht="15" customHeight="1" x14ac:dyDescent="0.2">
      <c r="B66" s="87" t="s">
        <v>281</v>
      </c>
      <c r="C66" s="88" t="s">
        <v>588</v>
      </c>
      <c r="D66" s="89">
        <v>1.093513</v>
      </c>
      <c r="E66" s="89">
        <v>1.088633</v>
      </c>
      <c r="F66" s="89">
        <v>1.0837540000000001</v>
      </c>
      <c r="G66" s="89">
        <v>1.078875</v>
      </c>
      <c r="H66" s="89">
        <v>1.073996</v>
      </c>
      <c r="I66" s="90"/>
    </row>
    <row r="67" spans="2:9" s="91" customFormat="1" ht="15" customHeight="1" x14ac:dyDescent="0.2">
      <c r="B67" s="87" t="s">
        <v>280</v>
      </c>
      <c r="C67" s="88" t="s">
        <v>589</v>
      </c>
      <c r="D67" s="89">
        <v>1.156841</v>
      </c>
      <c r="E67" s="89">
        <v>1.1485289999999999</v>
      </c>
      <c r="F67" s="89">
        <v>1.140217</v>
      </c>
      <c r="G67" s="89">
        <v>1.1319049999999999</v>
      </c>
      <c r="H67" s="89">
        <v>1.1235930000000001</v>
      </c>
      <c r="I67" s="90"/>
    </row>
    <row r="68" spans="2:9" s="91" customFormat="1" ht="15" customHeight="1" x14ac:dyDescent="0.2">
      <c r="B68" s="87" t="s">
        <v>279</v>
      </c>
      <c r="C68" s="88" t="s">
        <v>590</v>
      </c>
      <c r="D68" s="89">
        <v>1.029264</v>
      </c>
      <c r="E68" s="89">
        <v>1.0303100000000001</v>
      </c>
      <c r="F68" s="89">
        <v>1.031355</v>
      </c>
      <c r="G68" s="89">
        <v>1.0324009999999999</v>
      </c>
      <c r="H68" s="89">
        <v>1.033447</v>
      </c>
      <c r="I68" s="90"/>
    </row>
    <row r="69" spans="2:9" s="91" customFormat="1" ht="15" customHeight="1" x14ac:dyDescent="0.2">
      <c r="B69" s="87" t="s">
        <v>278</v>
      </c>
      <c r="C69" s="88" t="s">
        <v>591</v>
      </c>
      <c r="D69" s="89">
        <v>1.049256</v>
      </c>
      <c r="E69" s="89">
        <v>1.0477749999999999</v>
      </c>
      <c r="F69" s="89">
        <v>1.046295</v>
      </c>
      <c r="G69" s="89">
        <v>1.044815</v>
      </c>
      <c r="H69" s="89">
        <v>1.043334</v>
      </c>
      <c r="I69" s="90"/>
    </row>
    <row r="70" spans="2:9" s="91" customFormat="1" ht="15" customHeight="1" x14ac:dyDescent="0.2">
      <c r="B70" s="87" t="s">
        <v>277</v>
      </c>
      <c r="C70" s="88" t="s">
        <v>592</v>
      </c>
      <c r="D70" s="89">
        <v>1.058581</v>
      </c>
      <c r="E70" s="89">
        <v>1.0551999999999999</v>
      </c>
      <c r="F70" s="89">
        <v>1.05182</v>
      </c>
      <c r="G70" s="89">
        <v>1.0484389999999999</v>
      </c>
      <c r="H70" s="89">
        <v>1.045059</v>
      </c>
      <c r="I70" s="90"/>
    </row>
    <row r="71" spans="2:9" s="91" customFormat="1" ht="15" customHeight="1" x14ac:dyDescent="0.2">
      <c r="B71" s="87" t="s">
        <v>276</v>
      </c>
      <c r="C71" s="88" t="s">
        <v>593</v>
      </c>
      <c r="D71" s="89">
        <v>1.0558209999999999</v>
      </c>
      <c r="E71" s="89">
        <v>1.0545469999999999</v>
      </c>
      <c r="F71" s="89">
        <v>1.053272</v>
      </c>
      <c r="G71" s="89">
        <v>1.051998</v>
      </c>
      <c r="H71" s="89">
        <v>1.0507230000000001</v>
      </c>
      <c r="I71" s="90"/>
    </row>
    <row r="72" spans="2:9" s="91" customFormat="1" ht="15" customHeight="1" x14ac:dyDescent="0.2">
      <c r="B72" s="87" t="s">
        <v>275</v>
      </c>
      <c r="C72" s="88" t="s">
        <v>594</v>
      </c>
      <c r="D72" s="89">
        <v>1.270869</v>
      </c>
      <c r="E72" s="89">
        <v>1.255908</v>
      </c>
      <c r="F72" s="89">
        <v>1.2409460000000001</v>
      </c>
      <c r="G72" s="89">
        <v>1.2259850000000001</v>
      </c>
      <c r="H72" s="89">
        <v>1.211023</v>
      </c>
      <c r="I72" s="90"/>
    </row>
    <row r="73" spans="2:9" s="91" customFormat="1" ht="15" customHeight="1" x14ac:dyDescent="0.2">
      <c r="B73" s="87" t="s">
        <v>274</v>
      </c>
      <c r="C73" s="88" t="s">
        <v>595</v>
      </c>
      <c r="D73" s="89">
        <v>1.089094</v>
      </c>
      <c r="E73" s="89">
        <v>1.0829930000000001</v>
      </c>
      <c r="F73" s="89">
        <v>1.076892</v>
      </c>
      <c r="G73" s="89">
        <v>1.070791</v>
      </c>
      <c r="H73" s="89">
        <v>1.0646910000000001</v>
      </c>
      <c r="I73" s="90"/>
    </row>
    <row r="74" spans="2:9" s="91" customFormat="1" ht="15" customHeight="1" x14ac:dyDescent="0.2">
      <c r="B74" s="87" t="s">
        <v>273</v>
      </c>
      <c r="C74" s="88" t="s">
        <v>596</v>
      </c>
      <c r="D74" s="89">
        <v>1.049652</v>
      </c>
      <c r="E74" s="89">
        <v>1.0475099999999999</v>
      </c>
      <c r="F74" s="89">
        <v>1.045369</v>
      </c>
      <c r="G74" s="89">
        <v>1.0432269999999999</v>
      </c>
      <c r="H74" s="89">
        <v>1.041086</v>
      </c>
      <c r="I74" s="90"/>
    </row>
    <row r="75" spans="2:9" s="91" customFormat="1" ht="15" customHeight="1" x14ac:dyDescent="0.2">
      <c r="B75" s="87" t="s">
        <v>272</v>
      </c>
      <c r="C75" s="88" t="s">
        <v>597</v>
      </c>
      <c r="D75" s="89">
        <v>1.2575769999999999</v>
      </c>
      <c r="E75" s="89">
        <v>1.2381260000000001</v>
      </c>
      <c r="F75" s="89">
        <v>1.218674</v>
      </c>
      <c r="G75" s="89">
        <v>1.1992229999999999</v>
      </c>
      <c r="H75" s="89">
        <v>1.1797709999999999</v>
      </c>
      <c r="I75" s="90"/>
    </row>
    <row r="76" spans="2:9" s="91" customFormat="1" ht="15" customHeight="1" x14ac:dyDescent="0.2">
      <c r="B76" s="87" t="s">
        <v>271</v>
      </c>
      <c r="C76" s="88" t="s">
        <v>598</v>
      </c>
      <c r="D76" s="89">
        <v>1.106398</v>
      </c>
      <c r="E76" s="89">
        <v>1.103191</v>
      </c>
      <c r="F76" s="89">
        <v>1.0999829999999999</v>
      </c>
      <c r="G76" s="89">
        <v>1.096776</v>
      </c>
      <c r="H76" s="89">
        <v>1.0935680000000001</v>
      </c>
      <c r="I76" s="90"/>
    </row>
    <row r="77" spans="2:9" s="91" customFormat="1" ht="15" customHeight="1" x14ac:dyDescent="0.2">
      <c r="B77" s="87" t="s">
        <v>270</v>
      </c>
      <c r="C77" s="88" t="s">
        <v>599</v>
      </c>
      <c r="D77" s="89">
        <v>1.037504</v>
      </c>
      <c r="E77" s="89">
        <v>1.035668</v>
      </c>
      <c r="F77" s="89">
        <v>1.033833</v>
      </c>
      <c r="G77" s="89">
        <v>1.0319970000000001</v>
      </c>
      <c r="H77" s="89">
        <v>1.0301610000000001</v>
      </c>
      <c r="I77" s="90"/>
    </row>
    <row r="78" spans="2:9" s="91" customFormat="1" ht="15" customHeight="1" x14ac:dyDescent="0.2">
      <c r="B78" s="87" t="s">
        <v>269</v>
      </c>
      <c r="C78" s="88" t="s">
        <v>600</v>
      </c>
      <c r="D78" s="89">
        <v>1.129062</v>
      </c>
      <c r="E78" s="89">
        <v>1.123203</v>
      </c>
      <c r="F78" s="89">
        <v>1.1173439999999999</v>
      </c>
      <c r="G78" s="89">
        <v>1.1114850000000001</v>
      </c>
      <c r="H78" s="89">
        <v>1.105626</v>
      </c>
      <c r="I78" s="90"/>
    </row>
    <row r="79" spans="2:9" s="91" customFormat="1" ht="15" customHeight="1" x14ac:dyDescent="0.2">
      <c r="B79" s="87" t="s">
        <v>268</v>
      </c>
      <c r="C79" s="88" t="s">
        <v>601</v>
      </c>
      <c r="D79" s="89">
        <v>1.134036</v>
      </c>
      <c r="E79" s="89">
        <v>1.1232949999999999</v>
      </c>
      <c r="F79" s="89">
        <v>1.1125529999999999</v>
      </c>
      <c r="G79" s="89">
        <v>1.1018110000000001</v>
      </c>
      <c r="H79" s="89">
        <v>1.09107</v>
      </c>
      <c r="I79" s="90"/>
    </row>
    <row r="80" spans="2:9" s="91" customFormat="1" ht="15" customHeight="1" x14ac:dyDescent="0.2">
      <c r="B80" s="87" t="s">
        <v>267</v>
      </c>
      <c r="C80" s="88" t="s">
        <v>602</v>
      </c>
      <c r="D80" s="89">
        <v>1.195705</v>
      </c>
      <c r="E80" s="89">
        <v>1.1862550000000001</v>
      </c>
      <c r="F80" s="89">
        <v>1.176804</v>
      </c>
      <c r="G80" s="89">
        <v>1.167354</v>
      </c>
      <c r="H80" s="89">
        <v>1.157904</v>
      </c>
      <c r="I80" s="90"/>
    </row>
    <row r="81" spans="2:9" s="91" customFormat="1" ht="15" customHeight="1" x14ac:dyDescent="0.2">
      <c r="B81" s="87" t="s">
        <v>266</v>
      </c>
      <c r="C81" s="88" t="s">
        <v>603</v>
      </c>
      <c r="D81" s="89">
        <v>1.1747289999999999</v>
      </c>
      <c r="E81" s="89">
        <v>1.1700919999999999</v>
      </c>
      <c r="F81" s="89">
        <v>1.165456</v>
      </c>
      <c r="G81" s="89">
        <v>1.16082</v>
      </c>
      <c r="H81" s="89">
        <v>1.1561840000000001</v>
      </c>
      <c r="I81" s="90"/>
    </row>
    <row r="82" spans="2:9" s="91" customFormat="1" ht="22.5" x14ac:dyDescent="0.2">
      <c r="B82" s="87" t="s">
        <v>265</v>
      </c>
      <c r="C82" s="88" t="s">
        <v>604</v>
      </c>
      <c r="D82" s="89">
        <v>1.0153909999999999</v>
      </c>
      <c r="E82" s="89">
        <v>1.0152600000000001</v>
      </c>
      <c r="F82" s="89">
        <v>1.0151289999999999</v>
      </c>
      <c r="G82" s="89">
        <v>1.0149980000000001</v>
      </c>
      <c r="H82" s="89">
        <v>1.0148680000000001</v>
      </c>
      <c r="I82" s="92" t="s">
        <v>605</v>
      </c>
    </row>
    <row r="83" spans="2:9" s="91" customFormat="1" ht="15" customHeight="1" x14ac:dyDescent="0.2">
      <c r="B83" s="87" t="s">
        <v>264</v>
      </c>
      <c r="C83" s="88" t="s">
        <v>606</v>
      </c>
      <c r="D83" s="89">
        <v>1.017047</v>
      </c>
      <c r="E83" s="89">
        <v>1.015363</v>
      </c>
      <c r="F83" s="89">
        <v>1.0136780000000001</v>
      </c>
      <c r="G83" s="89">
        <v>1.0119929999999999</v>
      </c>
      <c r="H83" s="89">
        <v>1.0103089999999999</v>
      </c>
      <c r="I83" s="90"/>
    </row>
    <row r="84" spans="2:9" s="91" customFormat="1" ht="15" customHeight="1" x14ac:dyDescent="0.2">
      <c r="B84" s="87" t="s">
        <v>263</v>
      </c>
      <c r="C84" s="88" t="s">
        <v>607</v>
      </c>
      <c r="D84" s="89">
        <v>1.2268220000000001</v>
      </c>
      <c r="E84" s="89">
        <v>1.211919</v>
      </c>
      <c r="F84" s="89">
        <v>1.1970160000000001</v>
      </c>
      <c r="G84" s="89">
        <v>1.182113</v>
      </c>
      <c r="H84" s="89">
        <v>1.1672100000000001</v>
      </c>
      <c r="I84" s="90"/>
    </row>
    <row r="85" spans="2:9" s="91" customFormat="1" ht="15" customHeight="1" x14ac:dyDescent="0.2">
      <c r="B85" s="87" t="s">
        <v>262</v>
      </c>
      <c r="C85" s="88" t="s">
        <v>608</v>
      </c>
      <c r="D85" s="89">
        <v>1.046187</v>
      </c>
      <c r="E85" s="89">
        <v>1.041301</v>
      </c>
      <c r="F85" s="89">
        <v>1.0364150000000001</v>
      </c>
      <c r="G85" s="89">
        <v>1.0315289999999999</v>
      </c>
      <c r="H85" s="89">
        <v>1.026643</v>
      </c>
      <c r="I85" s="90"/>
    </row>
    <row r="86" spans="2:9" s="91" customFormat="1" ht="15" customHeight="1" x14ac:dyDescent="0.2">
      <c r="B86" s="87" t="s">
        <v>261</v>
      </c>
      <c r="C86" s="88" t="s">
        <v>609</v>
      </c>
      <c r="D86" s="89">
        <v>1.0198469999999999</v>
      </c>
      <c r="E86" s="89">
        <v>1.0210429999999999</v>
      </c>
      <c r="F86" s="89">
        <v>1.022238</v>
      </c>
      <c r="G86" s="89">
        <v>1.023434</v>
      </c>
      <c r="H86" s="89">
        <v>1.0246299999999999</v>
      </c>
      <c r="I86" s="90"/>
    </row>
    <row r="87" spans="2:9" s="91" customFormat="1" ht="15" customHeight="1" x14ac:dyDescent="0.2">
      <c r="B87" s="87" t="s">
        <v>260</v>
      </c>
      <c r="C87" s="88" t="s">
        <v>610</v>
      </c>
      <c r="D87" s="89">
        <v>1.092722</v>
      </c>
      <c r="E87" s="89">
        <v>1.0880479999999999</v>
      </c>
      <c r="F87" s="89">
        <v>1.083375</v>
      </c>
      <c r="G87" s="89">
        <v>1.078702</v>
      </c>
      <c r="H87" s="89">
        <v>1.0740289999999999</v>
      </c>
      <c r="I87" s="90"/>
    </row>
    <row r="88" spans="2:9" s="91" customFormat="1" ht="15" customHeight="1" x14ac:dyDescent="0.2">
      <c r="B88" s="87" t="s">
        <v>259</v>
      </c>
      <c r="C88" s="88" t="s">
        <v>611</v>
      </c>
      <c r="D88" s="89">
        <v>1.0724020000000001</v>
      </c>
      <c r="E88" s="89">
        <v>1.0714840000000001</v>
      </c>
      <c r="F88" s="89">
        <v>1.070567</v>
      </c>
      <c r="G88" s="89">
        <v>1.06965</v>
      </c>
      <c r="H88" s="89">
        <v>1.068732</v>
      </c>
      <c r="I88" s="90"/>
    </row>
    <row r="89" spans="2:9" s="91" customFormat="1" ht="15" customHeight="1" x14ac:dyDescent="0.2">
      <c r="B89" s="87" t="s">
        <v>258</v>
      </c>
      <c r="C89" s="88" t="s">
        <v>612</v>
      </c>
      <c r="D89" s="89">
        <v>1.053172</v>
      </c>
      <c r="E89" s="89">
        <v>1.0520769999999999</v>
      </c>
      <c r="F89" s="89">
        <v>1.0509809999999999</v>
      </c>
      <c r="G89" s="89">
        <v>1.0498860000000001</v>
      </c>
      <c r="H89" s="89">
        <v>1.0487899999999999</v>
      </c>
      <c r="I89" s="90"/>
    </row>
    <row r="90" spans="2:9" s="91" customFormat="1" ht="15" customHeight="1" x14ac:dyDescent="0.2">
      <c r="B90" s="87" t="s">
        <v>257</v>
      </c>
      <c r="C90" s="88" t="s">
        <v>613</v>
      </c>
      <c r="D90" s="89">
        <v>1.2021980000000001</v>
      </c>
      <c r="E90" s="89">
        <v>1.1911700000000001</v>
      </c>
      <c r="F90" s="89">
        <v>1.180142</v>
      </c>
      <c r="G90" s="89">
        <v>1.1691149999999999</v>
      </c>
      <c r="H90" s="89">
        <v>1.1580870000000001</v>
      </c>
      <c r="I90" s="90"/>
    </row>
    <row r="91" spans="2:9" s="91" customFormat="1" ht="15" customHeight="1" x14ac:dyDescent="0.2">
      <c r="B91" s="87" t="s">
        <v>256</v>
      </c>
      <c r="C91" s="88" t="s">
        <v>614</v>
      </c>
      <c r="D91" s="89">
        <v>1.1965950000000001</v>
      </c>
      <c r="E91" s="89">
        <v>1.1856720000000001</v>
      </c>
      <c r="F91" s="89">
        <v>1.17475</v>
      </c>
      <c r="G91" s="89">
        <v>1.1638269999999999</v>
      </c>
      <c r="H91" s="89">
        <v>1.1529050000000001</v>
      </c>
      <c r="I91" s="90"/>
    </row>
    <row r="92" spans="2:9" s="91" customFormat="1" ht="15" customHeight="1" x14ac:dyDescent="0.2">
      <c r="B92" s="87" t="s">
        <v>255</v>
      </c>
      <c r="C92" s="88" t="s">
        <v>615</v>
      </c>
      <c r="D92" s="89">
        <v>1.0299</v>
      </c>
      <c r="E92" s="89">
        <v>1.0284489999999999</v>
      </c>
      <c r="F92" s="89">
        <v>1.0269980000000001</v>
      </c>
      <c r="G92" s="89">
        <v>1.0255479999999999</v>
      </c>
      <c r="H92" s="89">
        <v>1.024097</v>
      </c>
      <c r="I92" s="90"/>
    </row>
    <row r="93" spans="2:9" s="91" customFormat="1" ht="15" customHeight="1" x14ac:dyDescent="0.2">
      <c r="B93" s="87" t="s">
        <v>254</v>
      </c>
      <c r="C93" s="88" t="s">
        <v>616</v>
      </c>
      <c r="D93" s="89">
        <v>1.0337970000000001</v>
      </c>
      <c r="E93" s="89">
        <v>1.0321830000000001</v>
      </c>
      <c r="F93" s="89">
        <v>1.03057</v>
      </c>
      <c r="G93" s="89">
        <v>1.028956</v>
      </c>
      <c r="H93" s="89">
        <v>1.027342</v>
      </c>
      <c r="I93" s="90"/>
    </row>
    <row r="94" spans="2:9" s="91" customFormat="1" ht="15" customHeight="1" x14ac:dyDescent="0.2">
      <c r="B94" s="87" t="s">
        <v>253</v>
      </c>
      <c r="C94" s="88" t="s">
        <v>617</v>
      </c>
      <c r="D94" s="89">
        <v>1.03965</v>
      </c>
      <c r="E94" s="89">
        <v>1.0391790000000001</v>
      </c>
      <c r="F94" s="89">
        <v>1.038708</v>
      </c>
      <c r="G94" s="89">
        <v>1.0382359999999999</v>
      </c>
      <c r="H94" s="89">
        <v>1.037765</v>
      </c>
      <c r="I94" s="90"/>
    </row>
    <row r="95" spans="2:9" s="91" customFormat="1" ht="15" customHeight="1" x14ac:dyDescent="0.2">
      <c r="B95" s="87" t="s">
        <v>252</v>
      </c>
      <c r="C95" s="88" t="s">
        <v>618</v>
      </c>
      <c r="D95" s="89">
        <v>1.047936</v>
      </c>
      <c r="E95" s="89">
        <v>1.0455429999999999</v>
      </c>
      <c r="F95" s="89">
        <v>1.0431509999999999</v>
      </c>
      <c r="G95" s="89">
        <v>1.040759</v>
      </c>
      <c r="H95" s="89">
        <v>1.0383659999999999</v>
      </c>
      <c r="I95" s="90"/>
    </row>
    <row r="96" spans="2:9" s="91" customFormat="1" ht="15" customHeight="1" x14ac:dyDescent="0.2">
      <c r="B96" s="87" t="s">
        <v>251</v>
      </c>
      <c r="C96" s="88" t="s">
        <v>619</v>
      </c>
      <c r="D96" s="89">
        <v>1.0443610000000001</v>
      </c>
      <c r="E96" s="89">
        <v>1.042624</v>
      </c>
      <c r="F96" s="89">
        <v>1.0408869999999999</v>
      </c>
      <c r="G96" s="89">
        <v>1.03915</v>
      </c>
      <c r="H96" s="89">
        <v>1.0374129999999999</v>
      </c>
      <c r="I96" s="90"/>
    </row>
    <row r="97" spans="2:9" s="91" customFormat="1" ht="15" customHeight="1" x14ac:dyDescent="0.2">
      <c r="B97" s="87" t="s">
        <v>250</v>
      </c>
      <c r="C97" s="88" t="s">
        <v>620</v>
      </c>
      <c r="D97" s="89">
        <v>1.0416890000000001</v>
      </c>
      <c r="E97" s="89">
        <v>1.04013</v>
      </c>
      <c r="F97" s="89">
        <v>1.03857</v>
      </c>
      <c r="G97" s="89">
        <v>1.0370109999999999</v>
      </c>
      <c r="H97" s="89">
        <v>1.0354509999999999</v>
      </c>
      <c r="I97" s="90"/>
    </row>
    <row r="98" spans="2:9" s="91" customFormat="1" ht="15" customHeight="1" x14ac:dyDescent="0.2">
      <c r="B98" s="87" t="s">
        <v>249</v>
      </c>
      <c r="C98" s="88" t="s">
        <v>621</v>
      </c>
      <c r="D98" s="89">
        <v>1.1943490000000001</v>
      </c>
      <c r="E98" s="89">
        <v>1.1843969999999999</v>
      </c>
      <c r="F98" s="89">
        <v>1.174445</v>
      </c>
      <c r="G98" s="89">
        <v>1.164493</v>
      </c>
      <c r="H98" s="89">
        <v>1.154541</v>
      </c>
      <c r="I98" s="90"/>
    </row>
    <row r="99" spans="2:9" s="91" customFormat="1" ht="15" customHeight="1" x14ac:dyDescent="0.2">
      <c r="B99" s="87" t="s">
        <v>248</v>
      </c>
      <c r="C99" s="88" t="s">
        <v>622</v>
      </c>
      <c r="D99" s="89">
        <v>1.0164599999999999</v>
      </c>
      <c r="E99" s="89">
        <v>1.017398</v>
      </c>
      <c r="F99" s="89">
        <v>1.018335</v>
      </c>
      <c r="G99" s="89">
        <v>1.0192730000000001</v>
      </c>
      <c r="H99" s="89">
        <v>1.0202100000000001</v>
      </c>
      <c r="I99" s="90"/>
    </row>
    <row r="100" spans="2:9" s="91" customFormat="1" ht="15" customHeight="1" x14ac:dyDescent="0.2">
      <c r="B100" s="87" t="s">
        <v>247</v>
      </c>
      <c r="C100" s="88" t="s">
        <v>623</v>
      </c>
      <c r="D100" s="89">
        <v>1.0167139999999999</v>
      </c>
      <c r="E100" s="89">
        <v>1.017425</v>
      </c>
      <c r="F100" s="89">
        <v>1.018135</v>
      </c>
      <c r="G100" s="89">
        <v>1.018845</v>
      </c>
      <c r="H100" s="89">
        <v>1.019555</v>
      </c>
      <c r="I100" s="90"/>
    </row>
    <row r="101" spans="2:9" s="91" customFormat="1" ht="15" customHeight="1" x14ac:dyDescent="0.2">
      <c r="B101" s="87" t="s">
        <v>246</v>
      </c>
      <c r="C101" s="88" t="s">
        <v>624</v>
      </c>
      <c r="D101" s="89">
        <v>1.0403629999999999</v>
      </c>
      <c r="E101" s="89">
        <v>1.0389569999999999</v>
      </c>
      <c r="F101" s="89">
        <v>1.03755</v>
      </c>
      <c r="G101" s="89">
        <v>1.036144</v>
      </c>
      <c r="H101" s="89">
        <v>1.034737</v>
      </c>
      <c r="I101" s="90"/>
    </row>
    <row r="102" spans="2:9" s="91" customFormat="1" ht="15" customHeight="1" x14ac:dyDescent="0.2">
      <c r="B102" s="87" t="s">
        <v>245</v>
      </c>
      <c r="C102" s="88" t="s">
        <v>625</v>
      </c>
      <c r="D102" s="89">
        <v>1.0390729999999999</v>
      </c>
      <c r="E102" s="89">
        <v>1.037696</v>
      </c>
      <c r="F102" s="89">
        <v>1.036319</v>
      </c>
      <c r="G102" s="89">
        <v>1.034942</v>
      </c>
      <c r="H102" s="89">
        <v>1.0335650000000001</v>
      </c>
      <c r="I102" s="90"/>
    </row>
    <row r="103" spans="2:9" s="91" customFormat="1" ht="15" customHeight="1" x14ac:dyDescent="0.2">
      <c r="B103" s="87" t="s">
        <v>244</v>
      </c>
      <c r="C103" s="88" t="s">
        <v>626</v>
      </c>
      <c r="D103" s="89">
        <v>1.189468</v>
      </c>
      <c r="E103" s="89">
        <v>1.1824490000000001</v>
      </c>
      <c r="F103" s="89">
        <v>1.17543</v>
      </c>
      <c r="G103" s="89">
        <v>1.1684099999999999</v>
      </c>
      <c r="H103" s="89">
        <v>1.1613910000000001</v>
      </c>
      <c r="I103" s="90"/>
    </row>
    <row r="104" spans="2:9" s="91" customFormat="1" ht="15" customHeight="1" x14ac:dyDescent="0.2">
      <c r="B104" s="87" t="s">
        <v>243</v>
      </c>
      <c r="C104" s="88" t="s">
        <v>627</v>
      </c>
      <c r="D104" s="89">
        <v>1.1861820000000001</v>
      </c>
      <c r="E104" s="89">
        <v>1.1764870000000001</v>
      </c>
      <c r="F104" s="89">
        <v>1.166793</v>
      </c>
      <c r="G104" s="89">
        <v>1.157098</v>
      </c>
      <c r="H104" s="89">
        <v>1.1474040000000001</v>
      </c>
      <c r="I104" s="90"/>
    </row>
    <row r="105" spans="2:9" s="91" customFormat="1" ht="15" customHeight="1" x14ac:dyDescent="0.2">
      <c r="B105" s="87" t="s">
        <v>242</v>
      </c>
      <c r="C105" s="88" t="s">
        <v>628</v>
      </c>
      <c r="D105" s="89">
        <v>1.1133949999999999</v>
      </c>
      <c r="E105" s="89">
        <v>1.1065240000000001</v>
      </c>
      <c r="F105" s="89">
        <v>1.0996539999999999</v>
      </c>
      <c r="G105" s="89">
        <v>1.0927830000000001</v>
      </c>
      <c r="H105" s="89">
        <v>1.0859129999999999</v>
      </c>
      <c r="I105" s="90"/>
    </row>
    <row r="106" spans="2:9" s="91" customFormat="1" ht="15" customHeight="1" x14ac:dyDescent="0.2">
      <c r="B106" s="87" t="s">
        <v>241</v>
      </c>
      <c r="C106" s="88" t="s">
        <v>629</v>
      </c>
      <c r="D106" s="89">
        <v>1.1009530000000001</v>
      </c>
      <c r="E106" s="89">
        <v>1.092398</v>
      </c>
      <c r="F106" s="89">
        <v>1.0838429999999999</v>
      </c>
      <c r="G106" s="89">
        <v>1.075288</v>
      </c>
      <c r="H106" s="89">
        <v>1.0667329999999999</v>
      </c>
      <c r="I106" s="90"/>
    </row>
    <row r="107" spans="2:9" s="91" customFormat="1" ht="15" customHeight="1" x14ac:dyDescent="0.2">
      <c r="B107" s="87" t="s">
        <v>630</v>
      </c>
      <c r="C107" s="88" t="s">
        <v>631</v>
      </c>
      <c r="D107" s="89">
        <v>1.0549869999999999</v>
      </c>
      <c r="E107" s="89">
        <v>1.052235</v>
      </c>
      <c r="F107" s="89">
        <v>1.0494840000000001</v>
      </c>
      <c r="G107" s="89">
        <v>1.0467329999999999</v>
      </c>
      <c r="H107" s="89">
        <v>1.043982</v>
      </c>
      <c r="I107" s="90"/>
    </row>
    <row r="108" spans="2:9" s="91" customFormat="1" ht="15" customHeight="1" x14ac:dyDescent="0.2">
      <c r="B108" s="87" t="s">
        <v>240</v>
      </c>
      <c r="C108" s="88" t="s">
        <v>632</v>
      </c>
      <c r="D108" s="89">
        <v>1.093702</v>
      </c>
      <c r="E108" s="89">
        <v>1.085807</v>
      </c>
      <c r="F108" s="89">
        <v>1.0779110000000001</v>
      </c>
      <c r="G108" s="89">
        <v>1.0700160000000001</v>
      </c>
      <c r="H108" s="89">
        <v>1.0621210000000001</v>
      </c>
      <c r="I108" s="90"/>
    </row>
    <row r="109" spans="2:9" s="91" customFormat="1" ht="15" customHeight="1" x14ac:dyDescent="0.2">
      <c r="B109" s="87" t="s">
        <v>239</v>
      </c>
      <c r="C109" s="88" t="s">
        <v>633</v>
      </c>
      <c r="D109" s="89">
        <v>1.037417</v>
      </c>
      <c r="E109" s="89">
        <v>1.035957</v>
      </c>
      <c r="F109" s="89">
        <v>1.0344979999999999</v>
      </c>
      <c r="G109" s="89">
        <v>1.0330379999999999</v>
      </c>
      <c r="H109" s="89">
        <v>1.031579</v>
      </c>
      <c r="I109" s="90" t="s">
        <v>634</v>
      </c>
    </row>
    <row r="110" spans="2:9" s="91" customFormat="1" ht="15" customHeight="1" x14ac:dyDescent="0.2">
      <c r="B110" s="87" t="s">
        <v>238</v>
      </c>
      <c r="C110" s="88" t="s">
        <v>635</v>
      </c>
      <c r="D110" s="89">
        <v>1.040905</v>
      </c>
      <c r="E110" s="89">
        <v>1.038116</v>
      </c>
      <c r="F110" s="89">
        <v>1.035328</v>
      </c>
      <c r="G110" s="89">
        <v>1.03254</v>
      </c>
      <c r="H110" s="89">
        <v>1.0297510000000001</v>
      </c>
      <c r="I110" s="90"/>
    </row>
    <row r="111" spans="2:9" s="91" customFormat="1" ht="15" customHeight="1" x14ac:dyDescent="0.2">
      <c r="B111" s="87" t="s">
        <v>237</v>
      </c>
      <c r="C111" s="88" t="s">
        <v>636</v>
      </c>
      <c r="D111" s="89">
        <v>1.090525</v>
      </c>
      <c r="E111" s="89">
        <v>1.081826</v>
      </c>
      <c r="F111" s="89">
        <v>1.0731280000000001</v>
      </c>
      <c r="G111" s="89">
        <v>1.0644290000000001</v>
      </c>
      <c r="H111" s="89">
        <v>1.055731</v>
      </c>
      <c r="I111" s="90"/>
    </row>
    <row r="112" spans="2:9" s="91" customFormat="1" ht="15" customHeight="1" x14ac:dyDescent="0.2">
      <c r="B112" s="87" t="s">
        <v>236</v>
      </c>
      <c r="C112" s="88" t="s">
        <v>637</v>
      </c>
      <c r="D112" s="89">
        <v>1.03826</v>
      </c>
      <c r="E112" s="89">
        <v>1.035919</v>
      </c>
      <c r="F112" s="89">
        <v>1.0335780000000001</v>
      </c>
      <c r="G112" s="89">
        <v>1.031237</v>
      </c>
      <c r="H112" s="89">
        <v>1.028896</v>
      </c>
      <c r="I112" s="90"/>
    </row>
    <row r="113" spans="2:9" s="91" customFormat="1" ht="15" customHeight="1" x14ac:dyDescent="0.2">
      <c r="B113" s="87" t="s">
        <v>179</v>
      </c>
      <c r="C113" s="88" t="s">
        <v>638</v>
      </c>
      <c r="D113" s="89">
        <v>1.031299</v>
      </c>
      <c r="E113" s="89">
        <v>1.0303450000000001</v>
      </c>
      <c r="F113" s="89">
        <v>1.0293909999999999</v>
      </c>
      <c r="G113" s="89">
        <v>1.028437</v>
      </c>
      <c r="H113" s="89">
        <v>1.0274829999999999</v>
      </c>
      <c r="I113" s="90" t="s">
        <v>634</v>
      </c>
    </row>
    <row r="114" spans="2:9" s="91" customFormat="1" ht="15" customHeight="1" x14ac:dyDescent="0.2">
      <c r="B114" s="87" t="s">
        <v>235</v>
      </c>
      <c r="C114" s="88" t="s">
        <v>639</v>
      </c>
      <c r="D114" s="89">
        <v>1.1016520000000001</v>
      </c>
      <c r="E114" s="89">
        <v>1.0971949999999999</v>
      </c>
      <c r="F114" s="89">
        <v>1.092738</v>
      </c>
      <c r="G114" s="89">
        <v>1.088282</v>
      </c>
      <c r="H114" s="89">
        <v>1.083825</v>
      </c>
      <c r="I114" s="90"/>
    </row>
    <row r="115" spans="2:9" s="91" customFormat="1" ht="15" customHeight="1" x14ac:dyDescent="0.2">
      <c r="B115" s="87" t="s">
        <v>234</v>
      </c>
      <c r="C115" s="88" t="s">
        <v>640</v>
      </c>
      <c r="D115" s="89">
        <v>1.2466820000000001</v>
      </c>
      <c r="E115" s="89">
        <v>1.228723</v>
      </c>
      <c r="F115" s="89">
        <v>1.210763</v>
      </c>
      <c r="G115" s="89">
        <v>1.192804</v>
      </c>
      <c r="H115" s="89">
        <v>1.1748449999999999</v>
      </c>
      <c r="I115" s="90"/>
    </row>
    <row r="116" spans="2:9" s="91" customFormat="1" ht="15" customHeight="1" x14ac:dyDescent="0.2">
      <c r="B116" s="87" t="s">
        <v>233</v>
      </c>
      <c r="C116" s="88" t="s">
        <v>641</v>
      </c>
      <c r="D116" s="89">
        <v>1.017001</v>
      </c>
      <c r="E116" s="89">
        <v>1.018737</v>
      </c>
      <c r="F116" s="89">
        <v>1.0204740000000001</v>
      </c>
      <c r="G116" s="89">
        <v>1.0222100000000001</v>
      </c>
      <c r="H116" s="89">
        <v>1.023946</v>
      </c>
      <c r="I116" s="90"/>
    </row>
    <row r="117" spans="2:9" s="91" customFormat="1" ht="15" customHeight="1" x14ac:dyDescent="0.2">
      <c r="B117" s="87" t="s">
        <v>232</v>
      </c>
      <c r="C117" s="88" t="s">
        <v>642</v>
      </c>
      <c r="D117" s="89">
        <v>1.0255129999999999</v>
      </c>
      <c r="E117" s="89">
        <v>1.0257430000000001</v>
      </c>
      <c r="F117" s="89">
        <v>1.0259720000000001</v>
      </c>
      <c r="G117" s="89">
        <v>1.0262020000000001</v>
      </c>
      <c r="H117" s="89">
        <v>1.026432</v>
      </c>
      <c r="I117" s="90"/>
    </row>
    <row r="118" spans="2:9" s="91" customFormat="1" ht="15" customHeight="1" x14ac:dyDescent="0.2">
      <c r="B118" s="87" t="s">
        <v>231</v>
      </c>
      <c r="C118" s="88" t="s">
        <v>643</v>
      </c>
      <c r="D118" s="89">
        <v>1.019822</v>
      </c>
      <c r="E118" s="89">
        <v>1.020356</v>
      </c>
      <c r="F118" s="89">
        <v>1.020891</v>
      </c>
      <c r="G118" s="89">
        <v>1.021425</v>
      </c>
      <c r="H118" s="89">
        <v>1.02196</v>
      </c>
      <c r="I118" s="90"/>
    </row>
    <row r="119" spans="2:9" s="91" customFormat="1" ht="15" customHeight="1" x14ac:dyDescent="0.2">
      <c r="B119" s="87" t="s">
        <v>230</v>
      </c>
      <c r="C119" s="88" t="s">
        <v>644</v>
      </c>
      <c r="D119" s="89">
        <v>1.0754589999999999</v>
      </c>
      <c r="E119" s="89">
        <v>1.0724530000000001</v>
      </c>
      <c r="F119" s="89">
        <v>1.069448</v>
      </c>
      <c r="G119" s="89">
        <v>1.066443</v>
      </c>
      <c r="H119" s="89">
        <v>1.063437</v>
      </c>
      <c r="I119" s="90"/>
    </row>
    <row r="120" spans="2:9" s="91" customFormat="1" ht="15" customHeight="1" x14ac:dyDescent="0.2">
      <c r="B120" s="87" t="s">
        <v>229</v>
      </c>
      <c r="C120" s="88" t="s">
        <v>645</v>
      </c>
      <c r="D120" s="89">
        <v>1.0310630000000001</v>
      </c>
      <c r="E120" s="89">
        <v>1.0335209999999999</v>
      </c>
      <c r="F120" s="89">
        <v>1.0359780000000001</v>
      </c>
      <c r="G120" s="89">
        <v>1.0384359999999999</v>
      </c>
      <c r="H120" s="89">
        <v>1.040894</v>
      </c>
      <c r="I120" s="90"/>
    </row>
    <row r="121" spans="2:9" s="91" customFormat="1" ht="15" customHeight="1" x14ac:dyDescent="0.2">
      <c r="B121" s="87" t="s">
        <v>228</v>
      </c>
      <c r="C121" s="88" t="s">
        <v>646</v>
      </c>
      <c r="D121" s="89">
        <v>1.0311790000000001</v>
      </c>
      <c r="E121" s="89">
        <v>1.0323340000000001</v>
      </c>
      <c r="F121" s="89">
        <v>1.0334890000000001</v>
      </c>
      <c r="G121" s="89">
        <v>1.034645</v>
      </c>
      <c r="H121" s="89">
        <v>1.0358000000000001</v>
      </c>
      <c r="I121" s="90"/>
    </row>
    <row r="122" spans="2:9" s="91" customFormat="1" ht="15" customHeight="1" x14ac:dyDescent="0.2">
      <c r="B122" s="87" t="s">
        <v>227</v>
      </c>
      <c r="C122" s="88" t="s">
        <v>647</v>
      </c>
      <c r="D122" s="89">
        <v>1.165924</v>
      </c>
      <c r="E122" s="89">
        <v>1.1589780000000001</v>
      </c>
      <c r="F122" s="89">
        <v>1.1520330000000001</v>
      </c>
      <c r="G122" s="89">
        <v>1.1450880000000001</v>
      </c>
      <c r="H122" s="89">
        <v>1.138142</v>
      </c>
      <c r="I122" s="90"/>
    </row>
    <row r="123" spans="2:9" s="91" customFormat="1" ht="15" customHeight="1" x14ac:dyDescent="0.2">
      <c r="B123" s="87" t="s">
        <v>226</v>
      </c>
      <c r="C123" s="88" t="s">
        <v>648</v>
      </c>
      <c r="D123" s="89">
        <v>1.1914530000000001</v>
      </c>
      <c r="E123" s="89">
        <v>1.181691</v>
      </c>
      <c r="F123" s="89">
        <v>1.1719299999999999</v>
      </c>
      <c r="G123" s="89">
        <v>1.1621680000000001</v>
      </c>
      <c r="H123" s="89">
        <v>1.152407</v>
      </c>
      <c r="I123" s="90"/>
    </row>
    <row r="124" spans="2:9" s="91" customFormat="1" ht="15" customHeight="1" x14ac:dyDescent="0.2">
      <c r="B124" s="87" t="s">
        <v>225</v>
      </c>
      <c r="C124" s="88" t="s">
        <v>649</v>
      </c>
      <c r="D124" s="89">
        <v>1.0227360000000001</v>
      </c>
      <c r="E124" s="89">
        <v>1.0218910000000001</v>
      </c>
      <c r="F124" s="89">
        <v>1.021045</v>
      </c>
      <c r="G124" s="89">
        <v>1.0202</v>
      </c>
      <c r="H124" s="89">
        <v>1.0193540000000001</v>
      </c>
      <c r="I124" s="90"/>
    </row>
    <row r="125" spans="2:9" s="91" customFormat="1" ht="15" customHeight="1" x14ac:dyDescent="0.2">
      <c r="B125" s="87" t="s">
        <v>224</v>
      </c>
      <c r="C125" s="88" t="s">
        <v>650</v>
      </c>
      <c r="D125" s="89">
        <v>1.024098</v>
      </c>
      <c r="E125" s="89">
        <v>1.0234259999999999</v>
      </c>
      <c r="F125" s="89">
        <v>1.0227550000000001</v>
      </c>
      <c r="G125" s="89">
        <v>1.0220830000000001</v>
      </c>
      <c r="H125" s="89">
        <v>1.021412</v>
      </c>
      <c r="I125" s="90"/>
    </row>
    <row r="126" spans="2:9" s="91" customFormat="1" ht="15" customHeight="1" x14ac:dyDescent="0.2">
      <c r="B126" s="87" t="s">
        <v>223</v>
      </c>
      <c r="C126" s="88" t="s">
        <v>651</v>
      </c>
      <c r="D126" s="89">
        <v>1.0456259999999999</v>
      </c>
      <c r="E126" s="89">
        <v>1.0445850000000001</v>
      </c>
      <c r="F126" s="89">
        <v>1.0435449999999999</v>
      </c>
      <c r="G126" s="89">
        <v>1.0425040000000001</v>
      </c>
      <c r="H126" s="89">
        <v>1.041463</v>
      </c>
      <c r="I126" s="90"/>
    </row>
    <row r="127" spans="2:9" s="91" customFormat="1" ht="15" customHeight="1" x14ac:dyDescent="0.2">
      <c r="B127" s="87" t="s">
        <v>222</v>
      </c>
      <c r="C127" s="88" t="s">
        <v>652</v>
      </c>
      <c r="D127" s="89">
        <v>1.05976</v>
      </c>
      <c r="E127" s="89">
        <v>1.053779</v>
      </c>
      <c r="F127" s="89">
        <v>1.047798</v>
      </c>
      <c r="G127" s="89">
        <v>1.041817</v>
      </c>
      <c r="H127" s="89">
        <v>1.035836</v>
      </c>
      <c r="I127" s="90"/>
    </row>
    <row r="128" spans="2:9" s="91" customFormat="1" ht="15" customHeight="1" x14ac:dyDescent="0.2">
      <c r="B128" s="87" t="s">
        <v>341</v>
      </c>
      <c r="C128" s="88" t="s">
        <v>653</v>
      </c>
      <c r="D128" s="89">
        <v>1.0438909999999999</v>
      </c>
      <c r="E128" s="89">
        <v>1.042187</v>
      </c>
      <c r="F128" s="89">
        <v>1.0404819999999999</v>
      </c>
      <c r="G128" s="89">
        <v>1.038778</v>
      </c>
      <c r="H128" s="89">
        <v>1.0370740000000001</v>
      </c>
      <c r="I128" s="90"/>
    </row>
    <row r="129" spans="2:9" s="91" customFormat="1" ht="15" customHeight="1" x14ac:dyDescent="0.2">
      <c r="B129" s="87" t="s">
        <v>221</v>
      </c>
      <c r="C129" s="88" t="s">
        <v>654</v>
      </c>
      <c r="D129" s="89">
        <v>1.0584389999999999</v>
      </c>
      <c r="E129" s="89">
        <v>1.0557479999999999</v>
      </c>
      <c r="F129" s="89">
        <v>1.053056</v>
      </c>
      <c r="G129" s="89">
        <v>1.0503640000000001</v>
      </c>
      <c r="H129" s="89">
        <v>1.0476730000000001</v>
      </c>
      <c r="I129" s="92"/>
    </row>
    <row r="130" spans="2:9" s="91" customFormat="1" ht="15" customHeight="1" x14ac:dyDescent="0.2">
      <c r="B130" s="87" t="s">
        <v>220</v>
      </c>
      <c r="C130" s="88" t="s">
        <v>655</v>
      </c>
      <c r="D130" s="89">
        <v>1.056273</v>
      </c>
      <c r="E130" s="89">
        <v>1.055015</v>
      </c>
      <c r="F130" s="89">
        <v>1.0537559999999999</v>
      </c>
      <c r="G130" s="89">
        <v>1.0524979999999999</v>
      </c>
      <c r="H130" s="89">
        <v>1.051239</v>
      </c>
      <c r="I130" s="90"/>
    </row>
    <row r="131" spans="2:9" s="91" customFormat="1" ht="15" customHeight="1" x14ac:dyDescent="0.2">
      <c r="B131" s="87" t="s">
        <v>219</v>
      </c>
      <c r="C131" s="88" t="s">
        <v>656</v>
      </c>
      <c r="D131" s="89">
        <v>1.0158290000000001</v>
      </c>
      <c r="E131" s="89">
        <v>1.012259</v>
      </c>
      <c r="F131" s="89">
        <v>1.0086900000000001</v>
      </c>
      <c r="G131" s="89">
        <v>1.00512</v>
      </c>
      <c r="H131" s="89">
        <v>1.0015510000000001</v>
      </c>
      <c r="I131" s="90"/>
    </row>
    <row r="132" spans="2:9" s="91" customFormat="1" ht="15" customHeight="1" x14ac:dyDescent="0.2">
      <c r="B132" s="87" t="s">
        <v>218</v>
      </c>
      <c r="C132" s="88" t="s">
        <v>657</v>
      </c>
      <c r="D132" s="89">
        <v>1.024999</v>
      </c>
      <c r="E132" s="89">
        <v>1.024905</v>
      </c>
      <c r="F132" s="89">
        <v>1.0248109999999999</v>
      </c>
      <c r="G132" s="89">
        <v>1.0247170000000001</v>
      </c>
      <c r="H132" s="89">
        <v>1.0246230000000001</v>
      </c>
      <c r="I132" s="90"/>
    </row>
    <row r="133" spans="2:9" s="91" customFormat="1" ht="15" customHeight="1" x14ac:dyDescent="0.2">
      <c r="B133" s="87" t="s">
        <v>217</v>
      </c>
      <c r="C133" s="88" t="s">
        <v>658</v>
      </c>
      <c r="D133" s="89">
        <v>1.0297179999999999</v>
      </c>
      <c r="E133" s="89">
        <v>1.030046</v>
      </c>
      <c r="F133" s="89">
        <v>1.030373</v>
      </c>
      <c r="G133" s="89">
        <v>1.0307010000000001</v>
      </c>
      <c r="H133" s="89">
        <v>1.0310280000000001</v>
      </c>
      <c r="I133" s="90"/>
    </row>
    <row r="134" spans="2:9" s="91" customFormat="1" ht="15" customHeight="1" x14ac:dyDescent="0.2">
      <c r="B134" s="87" t="s">
        <v>216</v>
      </c>
      <c r="C134" s="88" t="s">
        <v>659</v>
      </c>
      <c r="D134" s="89">
        <v>1.029846</v>
      </c>
      <c r="E134" s="89">
        <v>1.029684</v>
      </c>
      <c r="F134" s="89">
        <v>1.0295209999999999</v>
      </c>
      <c r="G134" s="89">
        <v>1.029358</v>
      </c>
      <c r="H134" s="89">
        <v>1.029196</v>
      </c>
      <c r="I134" s="90"/>
    </row>
    <row r="135" spans="2:9" s="91" customFormat="1" ht="15" customHeight="1" x14ac:dyDescent="0.2">
      <c r="B135" s="87" t="s">
        <v>215</v>
      </c>
      <c r="C135" s="88" t="s">
        <v>660</v>
      </c>
      <c r="D135" s="89">
        <v>1.0383579999999999</v>
      </c>
      <c r="E135" s="89">
        <v>1.03799</v>
      </c>
      <c r="F135" s="89">
        <v>1.037623</v>
      </c>
      <c r="G135" s="89">
        <v>1.037256</v>
      </c>
      <c r="H135" s="89">
        <v>1.036888</v>
      </c>
      <c r="I135" s="90"/>
    </row>
    <row r="136" spans="2:9" s="91" customFormat="1" ht="15" customHeight="1" x14ac:dyDescent="0.2">
      <c r="B136" s="87" t="s">
        <v>214</v>
      </c>
      <c r="C136" s="88" t="s">
        <v>661</v>
      </c>
      <c r="D136" s="89">
        <v>1.033312</v>
      </c>
      <c r="E136" s="89">
        <v>1.0341929999999999</v>
      </c>
      <c r="F136" s="89">
        <v>1.035075</v>
      </c>
      <c r="G136" s="89">
        <v>1.0359560000000001</v>
      </c>
      <c r="H136" s="89">
        <v>1.036837</v>
      </c>
      <c r="I136" s="90"/>
    </row>
    <row r="137" spans="2:9" s="91" customFormat="1" ht="15" customHeight="1" x14ac:dyDescent="0.2">
      <c r="B137" s="87" t="s">
        <v>213</v>
      </c>
      <c r="C137" s="88" t="s">
        <v>662</v>
      </c>
      <c r="D137" s="89">
        <v>1.105979</v>
      </c>
      <c r="E137" s="89">
        <v>1.1013200000000001</v>
      </c>
      <c r="F137" s="89">
        <v>1.096662</v>
      </c>
      <c r="G137" s="89">
        <v>1.0920030000000001</v>
      </c>
      <c r="H137" s="89">
        <v>1.087345</v>
      </c>
      <c r="I137" s="90"/>
    </row>
    <row r="138" spans="2:9" s="91" customFormat="1" ht="15" customHeight="1" x14ac:dyDescent="0.2">
      <c r="B138" s="87" t="s">
        <v>212</v>
      </c>
      <c r="C138" s="88" t="s">
        <v>663</v>
      </c>
      <c r="D138" s="89">
        <v>1.0978110000000001</v>
      </c>
      <c r="E138" s="89">
        <v>1.095296</v>
      </c>
      <c r="F138" s="89">
        <v>1.0927819999999999</v>
      </c>
      <c r="G138" s="89">
        <v>1.0902670000000001</v>
      </c>
      <c r="H138" s="89">
        <v>1.087753</v>
      </c>
      <c r="I138" s="90"/>
    </row>
    <row r="139" spans="2:9" s="91" customFormat="1" ht="15" customHeight="1" x14ac:dyDescent="0.2">
      <c r="B139" s="87" t="s">
        <v>211</v>
      </c>
      <c r="C139" s="88" t="s">
        <v>664</v>
      </c>
      <c r="D139" s="89">
        <v>1.1723680000000001</v>
      </c>
      <c r="E139" s="89">
        <v>1.167062</v>
      </c>
      <c r="F139" s="89">
        <v>1.1617569999999999</v>
      </c>
      <c r="G139" s="89">
        <v>1.1564509999999999</v>
      </c>
      <c r="H139" s="89">
        <v>1.151146</v>
      </c>
      <c r="I139" s="90"/>
    </row>
    <row r="140" spans="2:9" s="91" customFormat="1" ht="15" customHeight="1" x14ac:dyDescent="0.2">
      <c r="B140" s="87" t="s">
        <v>209</v>
      </c>
      <c r="C140" s="88" t="s">
        <v>665</v>
      </c>
      <c r="D140" s="89">
        <v>1.047469</v>
      </c>
      <c r="E140" s="89">
        <v>1.045992</v>
      </c>
      <c r="F140" s="89">
        <v>1.044516</v>
      </c>
      <c r="G140" s="89">
        <v>1.043039</v>
      </c>
      <c r="H140" s="89">
        <v>1.0415620000000001</v>
      </c>
      <c r="I140" s="90"/>
    </row>
    <row r="141" spans="2:9" s="91" customFormat="1" ht="15" customHeight="1" x14ac:dyDescent="0.2">
      <c r="B141" s="87" t="s">
        <v>208</v>
      </c>
      <c r="C141" s="88" t="s">
        <v>666</v>
      </c>
      <c r="D141" s="89">
        <v>1.049129</v>
      </c>
      <c r="E141" s="89">
        <v>1.0469390000000001</v>
      </c>
      <c r="F141" s="89">
        <v>1.044748</v>
      </c>
      <c r="G141" s="89">
        <v>1.042557</v>
      </c>
      <c r="H141" s="89">
        <v>1.040367</v>
      </c>
      <c r="I141" s="90"/>
    </row>
    <row r="142" spans="2:9" s="91" customFormat="1" ht="15" customHeight="1" x14ac:dyDescent="0.2">
      <c r="B142" s="87" t="s">
        <v>206</v>
      </c>
      <c r="C142" s="88" t="s">
        <v>667</v>
      </c>
      <c r="D142" s="89">
        <v>1.061609</v>
      </c>
      <c r="E142" s="89">
        <v>1.0565880000000001</v>
      </c>
      <c r="F142" s="89">
        <v>1.051566</v>
      </c>
      <c r="G142" s="89">
        <v>1.0465439999999999</v>
      </c>
      <c r="H142" s="89">
        <v>1.041523</v>
      </c>
      <c r="I142" s="90"/>
    </row>
    <row r="143" spans="2:9" s="91" customFormat="1" ht="15" customHeight="1" x14ac:dyDescent="0.2">
      <c r="B143" s="87" t="s">
        <v>205</v>
      </c>
      <c r="C143" s="88" t="s">
        <v>668</v>
      </c>
      <c r="D143" s="89">
        <v>1.081995</v>
      </c>
      <c r="E143" s="89">
        <v>1.0750120000000001</v>
      </c>
      <c r="F143" s="89">
        <v>1.06803</v>
      </c>
      <c r="G143" s="89">
        <v>1.061048</v>
      </c>
      <c r="H143" s="89">
        <v>1.054065</v>
      </c>
      <c r="I143" s="90"/>
    </row>
    <row r="144" spans="2:9" s="91" customFormat="1" ht="15" customHeight="1" x14ac:dyDescent="0.2">
      <c r="B144" s="87" t="s">
        <v>204</v>
      </c>
      <c r="C144" s="88" t="s">
        <v>669</v>
      </c>
      <c r="D144" s="89">
        <v>1.1324270000000001</v>
      </c>
      <c r="E144" s="89">
        <v>1.121936</v>
      </c>
      <c r="F144" s="89">
        <v>1.111445</v>
      </c>
      <c r="G144" s="89">
        <v>1.100954</v>
      </c>
      <c r="H144" s="89">
        <v>1.090463</v>
      </c>
      <c r="I144" s="90"/>
    </row>
    <row r="145" spans="2:9" s="91" customFormat="1" ht="15" customHeight="1" x14ac:dyDescent="0.2">
      <c r="B145" s="87" t="s">
        <v>203</v>
      </c>
      <c r="C145" s="88" t="s">
        <v>670</v>
      </c>
      <c r="D145" s="89">
        <v>1.033515</v>
      </c>
      <c r="E145" s="89">
        <v>1.0327770000000001</v>
      </c>
      <c r="F145" s="89">
        <v>1.0320389999999999</v>
      </c>
      <c r="G145" s="89">
        <v>1.031301</v>
      </c>
      <c r="H145" s="89">
        <v>1.030562</v>
      </c>
      <c r="I145" s="90"/>
    </row>
    <row r="146" spans="2:9" s="91" customFormat="1" ht="15" customHeight="1" x14ac:dyDescent="0.2">
      <c r="B146" s="87" t="s">
        <v>202</v>
      </c>
      <c r="C146" s="88" t="s">
        <v>671</v>
      </c>
      <c r="D146" s="89">
        <v>1.1453930000000001</v>
      </c>
      <c r="E146" s="89">
        <v>1.141027</v>
      </c>
      <c r="F146" s="89">
        <v>1.1366620000000001</v>
      </c>
      <c r="G146" s="89">
        <v>1.132296</v>
      </c>
      <c r="H146" s="89">
        <v>1.1279300000000001</v>
      </c>
      <c r="I146" s="90"/>
    </row>
    <row r="147" spans="2:9" s="91" customFormat="1" ht="15" customHeight="1" x14ac:dyDescent="0.2">
      <c r="B147" s="87" t="s">
        <v>201</v>
      </c>
      <c r="C147" s="88" t="s">
        <v>672</v>
      </c>
      <c r="D147" s="89">
        <v>1.233568</v>
      </c>
      <c r="E147" s="89">
        <v>1.21394</v>
      </c>
      <c r="F147" s="89">
        <v>1.194313</v>
      </c>
      <c r="G147" s="89">
        <v>1.1746859999999999</v>
      </c>
      <c r="H147" s="89">
        <v>1.1550590000000001</v>
      </c>
      <c r="I147" s="90"/>
    </row>
    <row r="148" spans="2:9" s="91" customFormat="1" ht="15" customHeight="1" x14ac:dyDescent="0.2">
      <c r="B148" s="87" t="s">
        <v>200</v>
      </c>
      <c r="C148" s="88" t="s">
        <v>673</v>
      </c>
      <c r="D148" s="89">
        <v>1.006356</v>
      </c>
      <c r="E148" s="89">
        <v>1.0095229999999999</v>
      </c>
      <c r="F148" s="89">
        <v>1.0126900000000001</v>
      </c>
      <c r="G148" s="89">
        <v>1.015857</v>
      </c>
      <c r="H148" s="89">
        <v>1.0190239999999999</v>
      </c>
      <c r="I148" s="90"/>
    </row>
    <row r="149" spans="2:9" s="91" customFormat="1" ht="15" customHeight="1" x14ac:dyDescent="0.2">
      <c r="B149" s="87" t="s">
        <v>199</v>
      </c>
      <c r="C149" s="88" t="s">
        <v>674</v>
      </c>
      <c r="D149" s="89">
        <v>1.0202420000000001</v>
      </c>
      <c r="E149" s="89">
        <v>1.019336</v>
      </c>
      <c r="F149" s="89">
        <v>1.0184299999999999</v>
      </c>
      <c r="G149" s="89">
        <v>1.0175240000000001</v>
      </c>
      <c r="H149" s="89">
        <v>1.016618</v>
      </c>
      <c r="I149" s="90"/>
    </row>
    <row r="150" spans="2:9" s="91" customFormat="1" ht="15" customHeight="1" x14ac:dyDescent="0.2">
      <c r="B150" s="87" t="s">
        <v>198</v>
      </c>
      <c r="C150" s="88" t="s">
        <v>675</v>
      </c>
      <c r="D150" s="89">
        <v>1.207592</v>
      </c>
      <c r="E150" s="89">
        <v>1.1955610000000001</v>
      </c>
      <c r="F150" s="89">
        <v>1.1835290000000001</v>
      </c>
      <c r="G150" s="89">
        <v>1.1714979999999999</v>
      </c>
      <c r="H150" s="89">
        <v>1.1594660000000001</v>
      </c>
      <c r="I150" s="90"/>
    </row>
    <row r="151" spans="2:9" s="91" customFormat="1" ht="15" customHeight="1" x14ac:dyDescent="0.2">
      <c r="B151" s="87" t="s">
        <v>197</v>
      </c>
      <c r="C151" s="88" t="s">
        <v>676</v>
      </c>
      <c r="D151" s="89">
        <v>1.040632</v>
      </c>
      <c r="E151" s="89">
        <v>1.039021</v>
      </c>
      <c r="F151" s="89">
        <v>1.0374099999999999</v>
      </c>
      <c r="G151" s="89">
        <v>1.0357989999999999</v>
      </c>
      <c r="H151" s="89">
        <v>1.0341880000000001</v>
      </c>
      <c r="I151" s="90"/>
    </row>
    <row r="152" spans="2:9" s="91" customFormat="1" ht="15" customHeight="1" x14ac:dyDescent="0.2">
      <c r="B152" s="87" t="s">
        <v>196</v>
      </c>
      <c r="C152" s="88" t="s">
        <v>677</v>
      </c>
      <c r="D152" s="89">
        <v>1.1717839999999999</v>
      </c>
      <c r="E152" s="89">
        <v>1.163616</v>
      </c>
      <c r="F152" s="89">
        <v>1.1554489999999999</v>
      </c>
      <c r="G152" s="89">
        <v>1.147281</v>
      </c>
      <c r="H152" s="89">
        <v>1.139114</v>
      </c>
      <c r="I152" s="90"/>
    </row>
    <row r="153" spans="2:9" s="91" customFormat="1" ht="15" customHeight="1" x14ac:dyDescent="0.2">
      <c r="B153" s="87" t="s">
        <v>210</v>
      </c>
      <c r="C153" s="88" t="s">
        <v>678</v>
      </c>
      <c r="D153" s="89">
        <v>1.0746230000000001</v>
      </c>
      <c r="E153" s="89">
        <v>1.069075</v>
      </c>
      <c r="F153" s="89">
        <v>1.0635269999999999</v>
      </c>
      <c r="G153" s="89">
        <v>1.057979</v>
      </c>
      <c r="H153" s="89">
        <v>1.0524309999999999</v>
      </c>
      <c r="I153" s="90"/>
    </row>
    <row r="154" spans="2:9" s="91" customFormat="1" ht="15" customHeight="1" x14ac:dyDescent="0.2">
      <c r="B154" s="87" t="s">
        <v>195</v>
      </c>
      <c r="C154" s="88" t="s">
        <v>679</v>
      </c>
      <c r="D154" s="89">
        <v>1.150139</v>
      </c>
      <c r="E154" s="89">
        <v>1.140296</v>
      </c>
      <c r="F154" s="89">
        <v>1.1304540000000001</v>
      </c>
      <c r="G154" s="89">
        <v>1.120611</v>
      </c>
      <c r="H154" s="89">
        <v>1.110768</v>
      </c>
      <c r="I154" s="90"/>
    </row>
    <row r="155" spans="2:9" s="91" customFormat="1" ht="15" customHeight="1" x14ac:dyDescent="0.2">
      <c r="B155" s="87" t="s">
        <v>194</v>
      </c>
      <c r="C155" s="88" t="s">
        <v>680</v>
      </c>
      <c r="D155" s="89">
        <v>1.076416</v>
      </c>
      <c r="E155" s="89">
        <v>1.072112</v>
      </c>
      <c r="F155" s="89">
        <v>1.067809</v>
      </c>
      <c r="G155" s="89">
        <v>1.0635049999999999</v>
      </c>
      <c r="H155" s="89">
        <v>1.0592010000000001</v>
      </c>
      <c r="I155" s="90"/>
    </row>
    <row r="156" spans="2:9" s="91" customFormat="1" ht="15" customHeight="1" x14ac:dyDescent="0.2">
      <c r="B156" s="87" t="s">
        <v>193</v>
      </c>
      <c r="C156" s="88" t="s">
        <v>681</v>
      </c>
      <c r="D156" s="89">
        <v>1.053118</v>
      </c>
      <c r="E156" s="89">
        <v>1.05026</v>
      </c>
      <c r="F156" s="89">
        <v>1.0474030000000001</v>
      </c>
      <c r="G156" s="89">
        <v>1.044546</v>
      </c>
      <c r="H156" s="89">
        <v>1.0416890000000001</v>
      </c>
      <c r="I156" s="90"/>
    </row>
    <row r="157" spans="2:9" s="91" customFormat="1" ht="15" customHeight="1" x14ac:dyDescent="0.2">
      <c r="B157" s="87" t="s">
        <v>192</v>
      </c>
      <c r="C157" s="88" t="s">
        <v>682</v>
      </c>
      <c r="D157" s="89">
        <v>1.0635570000000001</v>
      </c>
      <c r="E157" s="89">
        <v>1.0567789999999999</v>
      </c>
      <c r="F157" s="89">
        <v>1.050001</v>
      </c>
      <c r="G157" s="89">
        <v>1.043223</v>
      </c>
      <c r="H157" s="89">
        <v>1.0364450000000001</v>
      </c>
      <c r="I157" s="90"/>
    </row>
    <row r="158" spans="2:9" s="91" customFormat="1" ht="15" customHeight="1" x14ac:dyDescent="0.2">
      <c r="B158" s="87" t="s">
        <v>191</v>
      </c>
      <c r="C158" s="88" t="s">
        <v>683</v>
      </c>
      <c r="D158" s="89">
        <v>1.0407660000000001</v>
      </c>
      <c r="E158" s="89">
        <v>1.0409660000000001</v>
      </c>
      <c r="F158" s="89">
        <v>1.041167</v>
      </c>
      <c r="G158" s="89">
        <v>1.0413669999999999</v>
      </c>
      <c r="H158" s="89">
        <v>1.041568</v>
      </c>
      <c r="I158" s="90"/>
    </row>
    <row r="159" spans="2:9" s="91" customFormat="1" ht="15" customHeight="1" x14ac:dyDescent="0.2">
      <c r="B159" s="87" t="s">
        <v>190</v>
      </c>
      <c r="C159" s="88" t="s">
        <v>684</v>
      </c>
      <c r="D159" s="89">
        <v>1.0320830000000001</v>
      </c>
      <c r="E159" s="89">
        <v>1.031452</v>
      </c>
      <c r="F159" s="89">
        <v>1.0308200000000001</v>
      </c>
      <c r="G159" s="89">
        <v>1.0301880000000001</v>
      </c>
      <c r="H159" s="89">
        <v>1.0295570000000001</v>
      </c>
      <c r="I159" s="90"/>
    </row>
    <row r="160" spans="2:9" s="91" customFormat="1" ht="15" customHeight="1" x14ac:dyDescent="0.2">
      <c r="B160" s="87" t="s">
        <v>189</v>
      </c>
      <c r="C160" s="88" t="s">
        <v>685</v>
      </c>
      <c r="D160" s="89">
        <v>1.0296890000000001</v>
      </c>
      <c r="E160" s="89">
        <v>1.028878</v>
      </c>
      <c r="F160" s="89">
        <v>1.0280659999999999</v>
      </c>
      <c r="G160" s="89">
        <v>1.027255</v>
      </c>
      <c r="H160" s="89">
        <v>1.0264439999999999</v>
      </c>
      <c r="I160" s="90"/>
    </row>
    <row r="161" spans="2:9" s="91" customFormat="1" ht="15" customHeight="1" x14ac:dyDescent="0.2">
      <c r="B161" s="87" t="s">
        <v>188</v>
      </c>
      <c r="C161" s="88" t="s">
        <v>686</v>
      </c>
      <c r="D161" s="89">
        <v>1.028885</v>
      </c>
      <c r="E161" s="89">
        <v>1.028349</v>
      </c>
      <c r="F161" s="89">
        <v>1.0278119999999999</v>
      </c>
      <c r="G161" s="89">
        <v>1.0272760000000001</v>
      </c>
      <c r="H161" s="89">
        <v>1.0267390000000001</v>
      </c>
      <c r="I161" s="90"/>
    </row>
    <row r="162" spans="2:9" s="91" customFormat="1" ht="15" customHeight="1" x14ac:dyDescent="0.2">
      <c r="B162" s="87" t="s">
        <v>187</v>
      </c>
      <c r="C162" s="88" t="s">
        <v>687</v>
      </c>
      <c r="D162" s="89">
        <v>1.0302750000000001</v>
      </c>
      <c r="E162" s="89">
        <v>1.0291129999999999</v>
      </c>
      <c r="F162" s="89">
        <v>1.027952</v>
      </c>
      <c r="G162" s="89">
        <v>1.026791</v>
      </c>
      <c r="H162" s="89">
        <v>1.0256289999999999</v>
      </c>
      <c r="I162" s="90"/>
    </row>
    <row r="163" spans="2:9" s="91" customFormat="1" ht="15" customHeight="1" x14ac:dyDescent="0.2">
      <c r="B163" s="87" t="s">
        <v>186</v>
      </c>
      <c r="C163" s="88" t="s">
        <v>688</v>
      </c>
      <c r="D163" s="89">
        <v>1.0270440000000001</v>
      </c>
      <c r="E163" s="89">
        <v>1.027838</v>
      </c>
      <c r="F163" s="89">
        <v>1.0286329999999999</v>
      </c>
      <c r="G163" s="89">
        <v>1.0294270000000001</v>
      </c>
      <c r="H163" s="89">
        <v>1.0302210000000001</v>
      </c>
      <c r="I163" s="90"/>
    </row>
    <row r="164" spans="2:9" s="91" customFormat="1" ht="15" customHeight="1" x14ac:dyDescent="0.2">
      <c r="B164" s="87" t="s">
        <v>185</v>
      </c>
      <c r="C164" s="88" t="s">
        <v>689</v>
      </c>
      <c r="D164" s="89">
        <v>1.0323290000000001</v>
      </c>
      <c r="E164" s="89">
        <v>1.0321659999999999</v>
      </c>
      <c r="F164" s="89">
        <v>1.032003</v>
      </c>
      <c r="G164" s="89">
        <v>1.0318400000000001</v>
      </c>
      <c r="H164" s="89">
        <v>1.031677</v>
      </c>
      <c r="I164" s="90"/>
    </row>
    <row r="165" spans="2:9" s="91" customFormat="1" ht="15" customHeight="1" x14ac:dyDescent="0.2">
      <c r="B165" s="87" t="s">
        <v>184</v>
      </c>
      <c r="C165" s="88" t="s">
        <v>690</v>
      </c>
      <c r="D165" s="89">
        <v>1.086408</v>
      </c>
      <c r="E165" s="89">
        <v>1.080651</v>
      </c>
      <c r="F165" s="89">
        <v>1.074894</v>
      </c>
      <c r="G165" s="89">
        <v>1.069137</v>
      </c>
      <c r="H165" s="89">
        <v>1.0633790000000001</v>
      </c>
      <c r="I165" s="90"/>
    </row>
    <row r="166" spans="2:9" s="91" customFormat="1" ht="15" customHeight="1" x14ac:dyDescent="0.2">
      <c r="B166" s="87" t="s">
        <v>183</v>
      </c>
      <c r="C166" s="88" t="s">
        <v>691</v>
      </c>
      <c r="D166" s="89">
        <v>1.035493</v>
      </c>
      <c r="E166" s="89">
        <v>1.0353190000000001</v>
      </c>
      <c r="F166" s="89">
        <v>1.0351459999999999</v>
      </c>
      <c r="G166" s="89">
        <v>1.034972</v>
      </c>
      <c r="H166" s="89">
        <v>1.034799</v>
      </c>
      <c r="I166" s="90"/>
    </row>
    <row r="167" spans="2:9" s="91" customFormat="1" ht="15" customHeight="1" x14ac:dyDescent="0.2">
      <c r="B167" s="87" t="s">
        <v>182</v>
      </c>
      <c r="C167" s="88" t="s">
        <v>692</v>
      </c>
      <c r="D167" s="89">
        <v>1.1116379999999999</v>
      </c>
      <c r="E167" s="89">
        <v>1.1049770000000001</v>
      </c>
      <c r="F167" s="89">
        <v>1.0983160000000001</v>
      </c>
      <c r="G167" s="89">
        <v>1.091655</v>
      </c>
      <c r="H167" s="89">
        <v>1.084994</v>
      </c>
      <c r="I167" s="90"/>
    </row>
    <row r="168" spans="2:9" s="91" customFormat="1" ht="15" customHeight="1" x14ac:dyDescent="0.2">
      <c r="B168" s="87" t="s">
        <v>181</v>
      </c>
      <c r="C168" s="88" t="s">
        <v>693</v>
      </c>
      <c r="D168" s="89">
        <v>1.0850690000000001</v>
      </c>
      <c r="E168" s="89">
        <v>1.075582</v>
      </c>
      <c r="F168" s="89">
        <v>1.0660940000000001</v>
      </c>
      <c r="G168" s="89">
        <v>1.0566070000000001</v>
      </c>
      <c r="H168" s="89">
        <v>1.0471189999999999</v>
      </c>
      <c r="I168" s="90"/>
    </row>
    <row r="169" spans="2:9" s="91" customFormat="1" ht="15" customHeight="1" x14ac:dyDescent="0.2">
      <c r="B169" s="87" t="s">
        <v>180</v>
      </c>
      <c r="C169" s="88" t="s">
        <v>694</v>
      </c>
      <c r="D169" s="89">
        <v>1.185956</v>
      </c>
      <c r="E169" s="89">
        <v>1.1774340000000001</v>
      </c>
      <c r="F169" s="89">
        <v>1.168911</v>
      </c>
      <c r="G169" s="89">
        <v>1.1603889999999999</v>
      </c>
      <c r="H169" s="89">
        <v>1.151867</v>
      </c>
      <c r="I169" s="90"/>
    </row>
    <row r="170" spans="2:9" s="91" customFormat="1" ht="15" customHeight="1" x14ac:dyDescent="0.2">
      <c r="B170" s="87" t="s">
        <v>178</v>
      </c>
      <c r="C170" s="88" t="s">
        <v>695</v>
      </c>
      <c r="D170" s="89">
        <v>1.0285679999999999</v>
      </c>
      <c r="E170" s="89">
        <v>1.0279119999999999</v>
      </c>
      <c r="F170" s="89">
        <v>1.0272570000000001</v>
      </c>
      <c r="G170" s="89">
        <v>1.0266010000000001</v>
      </c>
      <c r="H170" s="89">
        <v>1.025946</v>
      </c>
      <c r="I170" s="90"/>
    </row>
    <row r="171" spans="2:9" s="91" customFormat="1" ht="15" customHeight="1" x14ac:dyDescent="0.2">
      <c r="B171" s="87" t="s">
        <v>177</v>
      </c>
      <c r="C171" s="88" t="s">
        <v>696</v>
      </c>
      <c r="D171" s="89">
        <v>1.05698</v>
      </c>
      <c r="E171" s="89">
        <v>1.057415</v>
      </c>
      <c r="F171" s="89">
        <v>1.05785</v>
      </c>
      <c r="G171" s="89">
        <v>1.058284</v>
      </c>
      <c r="H171" s="89">
        <v>1.058719</v>
      </c>
      <c r="I171" s="90"/>
    </row>
    <row r="172" spans="2:9" s="91" customFormat="1" ht="15" customHeight="1" x14ac:dyDescent="0.2">
      <c r="B172" s="87" t="s">
        <v>176</v>
      </c>
      <c r="C172" s="88" t="s">
        <v>697</v>
      </c>
      <c r="D172" s="89">
        <v>1.1918029999999999</v>
      </c>
      <c r="E172" s="89">
        <v>1.1828730000000001</v>
      </c>
      <c r="F172" s="89">
        <v>1.173942</v>
      </c>
      <c r="G172" s="89">
        <v>1.1650119999999999</v>
      </c>
      <c r="H172" s="89">
        <v>1.1560809999999999</v>
      </c>
      <c r="I172" s="90"/>
    </row>
    <row r="173" spans="2:9" s="91" customFormat="1" ht="15" customHeight="1" x14ac:dyDescent="0.2">
      <c r="B173" s="87" t="s">
        <v>175</v>
      </c>
      <c r="C173" s="88" t="s">
        <v>698</v>
      </c>
      <c r="D173" s="89">
        <v>1.0349539999999999</v>
      </c>
      <c r="E173" s="89">
        <v>1.032772</v>
      </c>
      <c r="F173" s="89">
        <v>1.030589</v>
      </c>
      <c r="G173" s="89">
        <v>1.0284070000000001</v>
      </c>
      <c r="H173" s="89">
        <v>1.0262249999999999</v>
      </c>
      <c r="I173" s="90"/>
    </row>
    <row r="174" spans="2:9" s="91" customFormat="1" ht="15" customHeight="1" x14ac:dyDescent="0.2">
      <c r="B174" s="87" t="s">
        <v>174</v>
      </c>
      <c r="C174" s="88" t="s">
        <v>699</v>
      </c>
      <c r="D174" s="89">
        <v>1.0426040000000001</v>
      </c>
      <c r="E174" s="89">
        <v>1.036653</v>
      </c>
      <c r="F174" s="89">
        <v>1.0307010000000001</v>
      </c>
      <c r="G174" s="89">
        <v>1.0247489999999999</v>
      </c>
      <c r="H174" s="89">
        <v>1.018797</v>
      </c>
      <c r="I174" s="90"/>
    </row>
    <row r="175" spans="2:9" s="91" customFormat="1" ht="15" customHeight="1" x14ac:dyDescent="0.2">
      <c r="B175" s="87" t="s">
        <v>173</v>
      </c>
      <c r="C175" s="88" t="s">
        <v>700</v>
      </c>
      <c r="D175" s="89">
        <v>1.0726960000000001</v>
      </c>
      <c r="E175" s="89">
        <v>1.067199</v>
      </c>
      <c r="F175" s="89">
        <v>1.0617030000000001</v>
      </c>
      <c r="G175" s="89">
        <v>1.056206</v>
      </c>
      <c r="H175" s="89">
        <v>1.0507089999999999</v>
      </c>
      <c r="I175" s="90"/>
    </row>
    <row r="176" spans="2:9" s="91" customFormat="1" ht="15" customHeight="1" x14ac:dyDescent="0.2">
      <c r="B176" s="87" t="s">
        <v>172</v>
      </c>
      <c r="C176" s="88" t="s">
        <v>701</v>
      </c>
      <c r="D176" s="89">
        <v>1.087882</v>
      </c>
      <c r="E176" s="89">
        <v>1.0847020000000001</v>
      </c>
      <c r="F176" s="89">
        <v>1.081521</v>
      </c>
      <c r="G176" s="89">
        <v>1.0783400000000001</v>
      </c>
      <c r="H176" s="89">
        <v>1.075159</v>
      </c>
      <c r="I176" s="90"/>
    </row>
    <row r="177" spans="2:9" s="91" customFormat="1" ht="15" customHeight="1" x14ac:dyDescent="0.2">
      <c r="B177" s="87" t="s">
        <v>171</v>
      </c>
      <c r="C177" s="88" t="s">
        <v>702</v>
      </c>
      <c r="D177" s="89">
        <v>1.0353870000000001</v>
      </c>
      <c r="E177" s="89">
        <v>1.0347090000000001</v>
      </c>
      <c r="F177" s="89">
        <v>1.0340320000000001</v>
      </c>
      <c r="G177" s="89">
        <v>1.0333540000000001</v>
      </c>
      <c r="H177" s="89">
        <v>1.0326770000000001</v>
      </c>
      <c r="I177" s="90"/>
    </row>
    <row r="178" spans="2:9" s="91" customFormat="1" ht="15" customHeight="1" x14ac:dyDescent="0.2">
      <c r="B178" s="87" t="s">
        <v>170</v>
      </c>
      <c r="C178" s="88" t="s">
        <v>703</v>
      </c>
      <c r="D178" s="89">
        <v>1.201694</v>
      </c>
      <c r="E178" s="89">
        <v>1.1909339999999999</v>
      </c>
      <c r="F178" s="89">
        <v>1.1801740000000001</v>
      </c>
      <c r="G178" s="89">
        <v>1.169414</v>
      </c>
      <c r="H178" s="89">
        <v>1.1586540000000001</v>
      </c>
      <c r="I178" s="90"/>
    </row>
    <row r="179" spans="2:9" s="91" customFormat="1" ht="15" customHeight="1" x14ac:dyDescent="0.2">
      <c r="B179" s="87" t="s">
        <v>169</v>
      </c>
      <c r="C179" s="88" t="s">
        <v>704</v>
      </c>
      <c r="D179" s="89">
        <v>1.0413429999999999</v>
      </c>
      <c r="E179" s="89">
        <v>1.0396160000000001</v>
      </c>
      <c r="F179" s="89">
        <v>1.03789</v>
      </c>
      <c r="G179" s="89">
        <v>1.0361629999999999</v>
      </c>
      <c r="H179" s="89">
        <v>1.0344370000000001</v>
      </c>
      <c r="I179" s="90"/>
    </row>
    <row r="180" spans="2:9" s="91" customFormat="1" ht="15" customHeight="1" x14ac:dyDescent="0.2">
      <c r="B180" s="87" t="s">
        <v>168</v>
      </c>
      <c r="C180" s="88" t="s">
        <v>705</v>
      </c>
      <c r="D180" s="89">
        <v>1.0542530000000001</v>
      </c>
      <c r="E180" s="89">
        <v>1.051204</v>
      </c>
      <c r="F180" s="89">
        <v>1.0481549999999999</v>
      </c>
      <c r="G180" s="89">
        <v>1.0451060000000001</v>
      </c>
      <c r="H180" s="89">
        <v>1.042057</v>
      </c>
      <c r="I180" s="90"/>
    </row>
    <row r="181" spans="2:9" s="91" customFormat="1" ht="15" customHeight="1" x14ac:dyDescent="0.2">
      <c r="B181" s="87" t="s">
        <v>167</v>
      </c>
      <c r="C181" s="88" t="s">
        <v>706</v>
      </c>
      <c r="D181" s="89">
        <v>1.162655</v>
      </c>
      <c r="E181" s="89">
        <v>1.153948</v>
      </c>
      <c r="F181" s="89">
        <v>1.14524</v>
      </c>
      <c r="G181" s="89">
        <v>1.136533</v>
      </c>
      <c r="H181" s="89">
        <v>1.127826</v>
      </c>
      <c r="I181" s="90"/>
    </row>
    <row r="182" spans="2:9" s="91" customFormat="1" ht="15" customHeight="1" x14ac:dyDescent="0.2">
      <c r="B182" s="87" t="s">
        <v>166</v>
      </c>
      <c r="C182" s="88" t="s">
        <v>707</v>
      </c>
      <c r="D182" s="89">
        <v>1.155063</v>
      </c>
      <c r="E182" s="89">
        <v>1.1454329999999999</v>
      </c>
      <c r="F182" s="89">
        <v>1.1358029999999999</v>
      </c>
      <c r="G182" s="89">
        <v>1.1261730000000001</v>
      </c>
      <c r="H182" s="89">
        <v>1.1165430000000001</v>
      </c>
      <c r="I182" s="90"/>
    </row>
    <row r="183" spans="2:9" s="91" customFormat="1" ht="15" customHeight="1" x14ac:dyDescent="0.2">
      <c r="B183" s="87" t="s">
        <v>165</v>
      </c>
      <c r="C183" s="88" t="s">
        <v>708</v>
      </c>
      <c r="D183" s="89">
        <v>1.0694699999999999</v>
      </c>
      <c r="E183" s="89">
        <v>1.068624</v>
      </c>
      <c r="F183" s="89">
        <v>1.067777</v>
      </c>
      <c r="G183" s="89">
        <v>1.0669299999999999</v>
      </c>
      <c r="H183" s="89">
        <v>1.0660829999999999</v>
      </c>
      <c r="I183" s="90"/>
    </row>
    <row r="184" spans="2:9" s="91" customFormat="1" ht="15" customHeight="1" x14ac:dyDescent="0.2">
      <c r="B184" s="87" t="s">
        <v>164</v>
      </c>
      <c r="C184" s="88" t="s">
        <v>709</v>
      </c>
      <c r="D184" s="89">
        <v>1.071515</v>
      </c>
      <c r="E184" s="89">
        <v>1.0659510000000001</v>
      </c>
      <c r="F184" s="89">
        <v>1.0603880000000001</v>
      </c>
      <c r="G184" s="89">
        <v>1.054824</v>
      </c>
      <c r="H184" s="89">
        <v>1.049261</v>
      </c>
      <c r="I184" s="90"/>
    </row>
    <row r="185" spans="2:9" s="91" customFormat="1" ht="15" customHeight="1" x14ac:dyDescent="0.2">
      <c r="B185" s="87" t="s">
        <v>163</v>
      </c>
      <c r="C185" s="88" t="s">
        <v>710</v>
      </c>
      <c r="D185" s="89">
        <v>1.0501020000000001</v>
      </c>
      <c r="E185" s="89">
        <v>1.047887</v>
      </c>
      <c r="F185" s="89">
        <v>1.045671</v>
      </c>
      <c r="G185" s="89">
        <v>1.0434559999999999</v>
      </c>
      <c r="H185" s="89">
        <v>1.0412399999999999</v>
      </c>
      <c r="I185" s="90"/>
    </row>
    <row r="186" spans="2:9" s="91" customFormat="1" ht="15" customHeight="1" x14ac:dyDescent="0.2">
      <c r="B186" s="87" t="s">
        <v>162</v>
      </c>
      <c r="C186" s="88" t="s">
        <v>711</v>
      </c>
      <c r="D186" s="89">
        <v>1.033981</v>
      </c>
      <c r="E186" s="89">
        <v>1.038233</v>
      </c>
      <c r="F186" s="89">
        <v>1.042484</v>
      </c>
      <c r="G186" s="89">
        <v>1.0467360000000001</v>
      </c>
      <c r="H186" s="89">
        <v>1.0509869999999999</v>
      </c>
      <c r="I186" s="90"/>
    </row>
    <row r="187" spans="2:9" s="91" customFormat="1" ht="15" customHeight="1" x14ac:dyDescent="0.2">
      <c r="B187" s="87" t="s">
        <v>161</v>
      </c>
      <c r="C187" s="88" t="s">
        <v>712</v>
      </c>
      <c r="D187" s="89">
        <v>1.2250460000000001</v>
      </c>
      <c r="E187" s="89">
        <v>1.211822</v>
      </c>
      <c r="F187" s="89">
        <v>1.1985980000000001</v>
      </c>
      <c r="G187" s="89">
        <v>1.1853739999999999</v>
      </c>
      <c r="H187" s="89">
        <v>1.1721509999999999</v>
      </c>
      <c r="I187" s="90"/>
    </row>
    <row r="188" spans="2:9" s="91" customFormat="1" ht="15" customHeight="1" x14ac:dyDescent="0.2">
      <c r="B188" s="87" t="s">
        <v>160</v>
      </c>
      <c r="C188" s="88" t="s">
        <v>713</v>
      </c>
      <c r="D188" s="89">
        <v>1.0271250000000001</v>
      </c>
      <c r="E188" s="89">
        <v>1.0277099999999999</v>
      </c>
      <c r="F188" s="89">
        <v>1.028294</v>
      </c>
      <c r="G188" s="89">
        <v>1.0288790000000001</v>
      </c>
      <c r="H188" s="89">
        <v>1.0294639999999999</v>
      </c>
      <c r="I188" s="90"/>
    </row>
    <row r="189" spans="2:9" s="91" customFormat="1" ht="15" customHeight="1" x14ac:dyDescent="0.2">
      <c r="B189" s="87" t="s">
        <v>159</v>
      </c>
      <c r="C189" s="88" t="s">
        <v>714</v>
      </c>
      <c r="D189" s="89">
        <v>1.062384</v>
      </c>
      <c r="E189" s="89">
        <v>1.057931</v>
      </c>
      <c r="F189" s="89">
        <v>1.0534779999999999</v>
      </c>
      <c r="G189" s="89">
        <v>1.0490250000000001</v>
      </c>
      <c r="H189" s="89">
        <v>1.0445720000000001</v>
      </c>
      <c r="I189" s="90"/>
    </row>
    <row r="190" spans="2:9" s="91" customFormat="1" ht="15" customHeight="1" x14ac:dyDescent="0.2">
      <c r="B190" s="87" t="s">
        <v>158</v>
      </c>
      <c r="C190" s="88" t="s">
        <v>715</v>
      </c>
      <c r="D190" s="89">
        <v>1.0379879999999999</v>
      </c>
      <c r="E190" s="89">
        <v>1.0365759999999999</v>
      </c>
      <c r="F190" s="89">
        <v>1.0351630000000001</v>
      </c>
      <c r="G190" s="89">
        <v>1.0337510000000001</v>
      </c>
      <c r="H190" s="89">
        <v>1.032338</v>
      </c>
      <c r="I190" s="90"/>
    </row>
    <row r="191" spans="2:9" s="91" customFormat="1" ht="15" customHeight="1" x14ac:dyDescent="0.2">
      <c r="B191" s="87" t="s">
        <v>157</v>
      </c>
      <c r="C191" s="88" t="s">
        <v>716</v>
      </c>
      <c r="D191" s="89">
        <v>1.0334270000000001</v>
      </c>
      <c r="E191" s="89">
        <v>1.0312060000000001</v>
      </c>
      <c r="F191" s="89">
        <v>1.0289839999999999</v>
      </c>
      <c r="G191" s="89">
        <v>1.0267630000000001</v>
      </c>
      <c r="H191" s="89">
        <v>1.0245409999999999</v>
      </c>
      <c r="I191" s="90"/>
    </row>
    <row r="192" spans="2:9" s="91" customFormat="1" ht="15" customHeight="1" x14ac:dyDescent="0.2">
      <c r="B192" s="87" t="s">
        <v>156</v>
      </c>
      <c r="C192" s="88" t="s">
        <v>717</v>
      </c>
      <c r="D192" s="89">
        <v>1.1737359999999999</v>
      </c>
      <c r="E192" s="89">
        <v>1.164426</v>
      </c>
      <c r="F192" s="89">
        <v>1.155116</v>
      </c>
      <c r="G192" s="89">
        <v>1.1458060000000001</v>
      </c>
      <c r="H192" s="89">
        <v>1.136496</v>
      </c>
      <c r="I192" s="90"/>
    </row>
    <row r="193" spans="2:9" s="91" customFormat="1" ht="15" customHeight="1" x14ac:dyDescent="0.2">
      <c r="B193" s="87" t="s">
        <v>155</v>
      </c>
      <c r="C193" s="88" t="s">
        <v>718</v>
      </c>
      <c r="D193" s="89">
        <v>1.0357829999999999</v>
      </c>
      <c r="E193" s="89">
        <v>1.035749</v>
      </c>
      <c r="F193" s="89">
        <v>1.0357149999999999</v>
      </c>
      <c r="G193" s="89">
        <v>1.0356810000000001</v>
      </c>
      <c r="H193" s="89">
        <v>1.035647</v>
      </c>
      <c r="I193" s="90"/>
    </row>
    <row r="194" spans="2:9" s="91" customFormat="1" ht="15" customHeight="1" x14ac:dyDescent="0.2">
      <c r="B194" s="87" t="s">
        <v>154</v>
      </c>
      <c r="C194" s="88" t="s">
        <v>719</v>
      </c>
      <c r="D194" s="89">
        <v>1.143705</v>
      </c>
      <c r="E194" s="89">
        <v>1.133993</v>
      </c>
      <c r="F194" s="89">
        <v>1.1242810000000001</v>
      </c>
      <c r="G194" s="89">
        <v>1.1145689999999999</v>
      </c>
      <c r="H194" s="89">
        <v>1.1048560000000001</v>
      </c>
      <c r="I194" s="90"/>
    </row>
    <row r="195" spans="2:9" s="91" customFormat="1" ht="15" customHeight="1" x14ac:dyDescent="0.2">
      <c r="B195" s="87" t="s">
        <v>153</v>
      </c>
      <c r="C195" s="88" t="s">
        <v>720</v>
      </c>
      <c r="D195" s="89">
        <v>1.026316</v>
      </c>
      <c r="E195" s="89">
        <v>1.0266839999999999</v>
      </c>
      <c r="F195" s="89">
        <v>1.0270509999999999</v>
      </c>
      <c r="G195" s="89">
        <v>1.0274190000000001</v>
      </c>
      <c r="H195" s="89">
        <v>1.0277860000000001</v>
      </c>
      <c r="I195" s="90"/>
    </row>
    <row r="196" spans="2:9" s="91" customFormat="1" ht="15" customHeight="1" x14ac:dyDescent="0.2">
      <c r="B196" s="87" t="s">
        <v>152</v>
      </c>
      <c r="C196" s="88" t="s">
        <v>721</v>
      </c>
      <c r="D196" s="89">
        <v>1.0290330000000001</v>
      </c>
      <c r="E196" s="89">
        <v>1.026451</v>
      </c>
      <c r="F196" s="89">
        <v>1.0238689999999999</v>
      </c>
      <c r="G196" s="89">
        <v>1.0212870000000001</v>
      </c>
      <c r="H196" s="89">
        <v>1.0187059999999999</v>
      </c>
      <c r="I196" s="90"/>
    </row>
    <row r="197" spans="2:9" s="91" customFormat="1" ht="15" customHeight="1" x14ac:dyDescent="0.2">
      <c r="B197" s="87" t="s">
        <v>151</v>
      </c>
      <c r="C197" s="88" t="s">
        <v>722</v>
      </c>
      <c r="D197" s="89">
        <v>1.0266109999999999</v>
      </c>
      <c r="E197" s="89">
        <v>1.0260199999999999</v>
      </c>
      <c r="F197" s="89">
        <v>1.025428</v>
      </c>
      <c r="G197" s="89">
        <v>1.024837</v>
      </c>
      <c r="H197" s="89">
        <v>1.0242450000000001</v>
      </c>
      <c r="I197" s="90"/>
    </row>
    <row r="198" spans="2:9" s="91" customFormat="1" ht="15" customHeight="1" x14ac:dyDescent="0.2">
      <c r="B198" s="87" t="s">
        <v>150</v>
      </c>
      <c r="C198" s="88" t="s">
        <v>723</v>
      </c>
      <c r="D198" s="89">
        <v>1.0610360000000001</v>
      </c>
      <c r="E198" s="89">
        <v>1.0573900000000001</v>
      </c>
      <c r="F198" s="89">
        <v>1.0537430000000001</v>
      </c>
      <c r="G198" s="89">
        <v>1.0500959999999999</v>
      </c>
      <c r="H198" s="89">
        <v>1.0464500000000001</v>
      </c>
      <c r="I198" s="90"/>
    </row>
    <row r="199" spans="2:9" s="91" customFormat="1" ht="15" customHeight="1" x14ac:dyDescent="0.2">
      <c r="B199" s="87" t="s">
        <v>149</v>
      </c>
      <c r="C199" s="88" t="s">
        <v>724</v>
      </c>
      <c r="D199" s="89">
        <v>1.202812</v>
      </c>
      <c r="E199" s="89">
        <v>1.1918869999999999</v>
      </c>
      <c r="F199" s="89">
        <v>1.1809620000000001</v>
      </c>
      <c r="G199" s="89">
        <v>1.170037</v>
      </c>
      <c r="H199" s="89">
        <v>1.1591119999999999</v>
      </c>
      <c r="I199" s="90"/>
    </row>
    <row r="200" spans="2:9" s="91" customFormat="1" ht="15" customHeight="1" x14ac:dyDescent="0.2">
      <c r="B200" s="87" t="s">
        <v>148</v>
      </c>
      <c r="C200" s="88" t="s">
        <v>725</v>
      </c>
      <c r="D200" s="89">
        <v>1.045669</v>
      </c>
      <c r="E200" s="89">
        <v>1.0468569999999999</v>
      </c>
      <c r="F200" s="89">
        <v>1.048046</v>
      </c>
      <c r="G200" s="89">
        <v>1.049234</v>
      </c>
      <c r="H200" s="89">
        <v>1.0504230000000001</v>
      </c>
      <c r="I200" s="90"/>
    </row>
    <row r="201" spans="2:9" s="91" customFormat="1" ht="15" customHeight="1" x14ac:dyDescent="0.2">
      <c r="B201" s="87" t="s">
        <v>147</v>
      </c>
      <c r="C201" s="88" t="s">
        <v>726</v>
      </c>
      <c r="D201" s="89">
        <v>1.032891</v>
      </c>
      <c r="E201" s="89">
        <v>1.031425</v>
      </c>
      <c r="F201" s="89">
        <v>1.02996</v>
      </c>
      <c r="G201" s="89">
        <v>1.028494</v>
      </c>
      <c r="H201" s="89">
        <v>1.0270280000000001</v>
      </c>
      <c r="I201" s="90"/>
    </row>
    <row r="202" spans="2:9" s="91" customFormat="1" ht="15" customHeight="1" x14ac:dyDescent="0.2">
      <c r="B202" s="87" t="s">
        <v>146</v>
      </c>
      <c r="C202" s="88" t="s">
        <v>727</v>
      </c>
      <c r="D202" s="89">
        <v>1.039102</v>
      </c>
      <c r="E202" s="89">
        <v>1.0378670000000001</v>
      </c>
      <c r="F202" s="89">
        <v>1.036632</v>
      </c>
      <c r="G202" s="89">
        <v>1.0353969999999999</v>
      </c>
      <c r="H202" s="89">
        <v>1.034162</v>
      </c>
      <c r="I202" s="90"/>
    </row>
    <row r="203" spans="2:9" s="91" customFormat="1" ht="15" customHeight="1" x14ac:dyDescent="0.2">
      <c r="B203" s="87" t="s">
        <v>144</v>
      </c>
      <c r="C203" s="88" t="s">
        <v>728</v>
      </c>
      <c r="D203" s="89">
        <v>1.010594</v>
      </c>
      <c r="E203" s="89">
        <v>1.0079450000000001</v>
      </c>
      <c r="F203" s="89">
        <v>1.0052970000000001</v>
      </c>
      <c r="G203" s="89">
        <v>1.002648</v>
      </c>
      <c r="H203" s="89">
        <v>1</v>
      </c>
      <c r="I203" s="90"/>
    </row>
    <row r="204" spans="2:9" s="91" customFormat="1" ht="15" customHeight="1" x14ac:dyDescent="0.2">
      <c r="B204" s="87" t="s">
        <v>143</v>
      </c>
      <c r="C204" s="88" t="s">
        <v>729</v>
      </c>
      <c r="D204" s="89">
        <v>1.0146729999999999</v>
      </c>
      <c r="E204" s="89">
        <v>1.01518</v>
      </c>
      <c r="F204" s="89">
        <v>1.0156879999999999</v>
      </c>
      <c r="G204" s="89">
        <v>1.016195</v>
      </c>
      <c r="H204" s="89">
        <v>1.0167029999999999</v>
      </c>
      <c r="I204" s="90"/>
    </row>
    <row r="205" spans="2:9" s="91" customFormat="1" ht="15" customHeight="1" x14ac:dyDescent="0.2">
      <c r="B205" s="87" t="s">
        <v>142</v>
      </c>
      <c r="C205" s="88" t="s">
        <v>730</v>
      </c>
      <c r="D205" s="89">
        <v>1.27688</v>
      </c>
      <c r="E205" s="89">
        <v>1.2561530000000001</v>
      </c>
      <c r="F205" s="89">
        <v>1.2354259999999999</v>
      </c>
      <c r="G205" s="89">
        <v>1.214699</v>
      </c>
      <c r="H205" s="89">
        <v>1.193972</v>
      </c>
      <c r="I205" s="90"/>
    </row>
    <row r="206" spans="2:9" s="91" customFormat="1" ht="15" customHeight="1" x14ac:dyDescent="0.2">
      <c r="B206" s="87" t="s">
        <v>141</v>
      </c>
      <c r="C206" s="88" t="s">
        <v>731</v>
      </c>
      <c r="D206" s="89">
        <v>1.086239</v>
      </c>
      <c r="E206" s="89">
        <v>1.0848739999999999</v>
      </c>
      <c r="F206" s="89">
        <v>1.08351</v>
      </c>
      <c r="G206" s="89">
        <v>1.0821460000000001</v>
      </c>
      <c r="H206" s="89">
        <v>1.080781</v>
      </c>
      <c r="I206" s="90"/>
    </row>
    <row r="207" spans="2:9" s="91" customFormat="1" ht="15" customHeight="1" x14ac:dyDescent="0.2">
      <c r="B207" s="87" t="s">
        <v>140</v>
      </c>
      <c r="C207" s="88" t="s">
        <v>732</v>
      </c>
      <c r="D207" s="89">
        <v>1.048103</v>
      </c>
      <c r="E207" s="89">
        <v>1.048926</v>
      </c>
      <c r="F207" s="89">
        <v>1.04975</v>
      </c>
      <c r="G207" s="89">
        <v>1.050573</v>
      </c>
      <c r="H207" s="89">
        <v>1.0513969999999999</v>
      </c>
      <c r="I207" s="90"/>
    </row>
    <row r="208" spans="2:9" s="91" customFormat="1" ht="15" customHeight="1" x14ac:dyDescent="0.2">
      <c r="B208" s="87" t="s">
        <v>139</v>
      </c>
      <c r="C208" s="88" t="s">
        <v>733</v>
      </c>
      <c r="D208" s="89">
        <v>1.080284</v>
      </c>
      <c r="E208" s="89">
        <v>1.0764990000000001</v>
      </c>
      <c r="F208" s="89">
        <v>1.0727150000000001</v>
      </c>
      <c r="G208" s="89">
        <v>1.0689299999999999</v>
      </c>
      <c r="H208" s="89">
        <v>1.065145</v>
      </c>
      <c r="I208" s="90"/>
    </row>
    <row r="209" spans="2:9" s="91" customFormat="1" ht="15" customHeight="1" x14ac:dyDescent="0.2">
      <c r="B209" s="87" t="s">
        <v>138</v>
      </c>
      <c r="C209" s="88" t="s">
        <v>734</v>
      </c>
      <c r="D209" s="89">
        <v>1.0558650000000001</v>
      </c>
      <c r="E209" s="89">
        <v>1.053112</v>
      </c>
      <c r="F209" s="89">
        <v>1.0503579999999999</v>
      </c>
      <c r="G209" s="89">
        <v>1.0476049999999999</v>
      </c>
      <c r="H209" s="89">
        <v>1.0448519999999999</v>
      </c>
      <c r="I209" s="90"/>
    </row>
    <row r="210" spans="2:9" s="91" customFormat="1" ht="15" customHeight="1" x14ac:dyDescent="0.2">
      <c r="B210" s="87" t="s">
        <v>298</v>
      </c>
      <c r="C210" s="88" t="s">
        <v>735</v>
      </c>
      <c r="D210" s="89">
        <v>1.04013</v>
      </c>
      <c r="E210" s="89">
        <v>1.040567</v>
      </c>
      <c r="F210" s="89">
        <v>1.041004</v>
      </c>
      <c r="G210" s="89">
        <v>1.0414399999999999</v>
      </c>
      <c r="H210" s="89">
        <v>1.0418769999999999</v>
      </c>
      <c r="I210" s="90"/>
    </row>
    <row r="211" spans="2:9" s="91" customFormat="1" ht="15" customHeight="1" x14ac:dyDescent="0.2">
      <c r="B211" s="87" t="s">
        <v>137</v>
      </c>
      <c r="C211" s="88" t="s">
        <v>736</v>
      </c>
      <c r="D211" s="89">
        <v>1.041499</v>
      </c>
      <c r="E211" s="89">
        <v>1.039595</v>
      </c>
      <c r="F211" s="89">
        <v>1.03769</v>
      </c>
      <c r="G211" s="89">
        <v>1.035785</v>
      </c>
      <c r="H211" s="89">
        <v>1.0338799999999999</v>
      </c>
      <c r="I211" s="90"/>
    </row>
    <row r="212" spans="2:9" s="91" customFormat="1" ht="15" customHeight="1" x14ac:dyDescent="0.2">
      <c r="B212" s="87" t="s">
        <v>136</v>
      </c>
      <c r="C212" s="88" t="s">
        <v>737</v>
      </c>
      <c r="D212" s="89">
        <v>1.028305</v>
      </c>
      <c r="E212" s="89">
        <v>1.027285</v>
      </c>
      <c r="F212" s="89">
        <v>1.0262640000000001</v>
      </c>
      <c r="G212" s="89">
        <v>1.0252429999999999</v>
      </c>
      <c r="H212" s="89">
        <v>1.024222</v>
      </c>
      <c r="I212" s="90"/>
    </row>
    <row r="213" spans="2:9" s="91" customFormat="1" ht="15" customHeight="1" x14ac:dyDescent="0.2">
      <c r="B213" s="87" t="s">
        <v>135</v>
      </c>
      <c r="C213" s="88" t="s">
        <v>738</v>
      </c>
      <c r="D213" s="89">
        <v>1.0257069999999999</v>
      </c>
      <c r="E213" s="89">
        <v>1.0247109999999999</v>
      </c>
      <c r="F213" s="89">
        <v>1.0237160000000001</v>
      </c>
      <c r="G213" s="89">
        <v>1.0227200000000001</v>
      </c>
      <c r="H213" s="89">
        <v>1.021725</v>
      </c>
      <c r="I213" s="90"/>
    </row>
    <row r="214" spans="2:9" s="91" customFormat="1" ht="15" customHeight="1" x14ac:dyDescent="0.2">
      <c r="B214" s="87" t="s">
        <v>207</v>
      </c>
      <c r="C214" s="88" t="s">
        <v>739</v>
      </c>
      <c r="D214" s="89">
        <v>1.017339</v>
      </c>
      <c r="E214" s="89">
        <v>1.018859</v>
      </c>
      <c r="F214" s="89">
        <v>1.020378</v>
      </c>
      <c r="G214" s="89">
        <v>1.0218970000000001</v>
      </c>
      <c r="H214" s="89">
        <v>1.023417</v>
      </c>
      <c r="I214" s="90"/>
    </row>
    <row r="215" spans="2:9" s="91" customFormat="1" ht="15" customHeight="1" x14ac:dyDescent="0.2">
      <c r="B215" s="87" t="s">
        <v>134</v>
      </c>
      <c r="C215" s="88" t="s">
        <v>740</v>
      </c>
      <c r="D215" s="89">
        <v>1.03382</v>
      </c>
      <c r="E215" s="89">
        <v>1.0332380000000001</v>
      </c>
      <c r="F215" s="89">
        <v>1.0326550000000001</v>
      </c>
      <c r="G215" s="89">
        <v>1.032073</v>
      </c>
      <c r="H215" s="89">
        <v>1.03149</v>
      </c>
      <c r="I215" s="90"/>
    </row>
    <row r="216" spans="2:9" s="91" customFormat="1" ht="15" customHeight="1" x14ac:dyDescent="0.2">
      <c r="B216" s="87" t="s">
        <v>133</v>
      </c>
      <c r="C216" s="88" t="s">
        <v>741</v>
      </c>
      <c r="D216" s="89">
        <v>1.0475099999999999</v>
      </c>
      <c r="E216" s="89">
        <v>1.0449870000000001</v>
      </c>
      <c r="F216" s="89">
        <v>1.0424629999999999</v>
      </c>
      <c r="G216" s="89">
        <v>1.0399400000000001</v>
      </c>
      <c r="H216" s="89">
        <v>1.0374159999999999</v>
      </c>
      <c r="I216" s="90"/>
    </row>
    <row r="217" spans="2:9" s="91" customFormat="1" ht="15" customHeight="1" x14ac:dyDescent="0.2">
      <c r="B217" s="87" t="s">
        <v>132</v>
      </c>
      <c r="C217" s="88" t="s">
        <v>742</v>
      </c>
      <c r="D217" s="89">
        <v>1.159041</v>
      </c>
      <c r="E217" s="89">
        <v>1.147321</v>
      </c>
      <c r="F217" s="89">
        <v>1.135602</v>
      </c>
      <c r="G217" s="89">
        <v>1.123882</v>
      </c>
      <c r="H217" s="89">
        <v>1.1121620000000001</v>
      </c>
      <c r="I217" s="90"/>
    </row>
    <row r="218" spans="2:9" s="91" customFormat="1" ht="22.5" x14ac:dyDescent="0.2">
      <c r="B218" s="87" t="s">
        <v>131</v>
      </c>
      <c r="C218" s="88" t="s">
        <v>743</v>
      </c>
      <c r="D218" s="89">
        <v>1.1704600000000001</v>
      </c>
      <c r="E218" s="89">
        <v>1.162004</v>
      </c>
      <c r="F218" s="89">
        <v>1.1535489999999999</v>
      </c>
      <c r="G218" s="89">
        <v>1.1450929999999999</v>
      </c>
      <c r="H218" s="89">
        <v>1.1366369999999999</v>
      </c>
      <c r="I218" s="92" t="s">
        <v>744</v>
      </c>
    </row>
    <row r="219" spans="2:9" s="91" customFormat="1" ht="22.5" x14ac:dyDescent="0.2">
      <c r="B219" s="87" t="s">
        <v>130</v>
      </c>
      <c r="C219" s="88" t="s">
        <v>745</v>
      </c>
      <c r="D219" s="89">
        <v>1.033903</v>
      </c>
      <c r="E219" s="89">
        <v>1.027528</v>
      </c>
      <c r="F219" s="89">
        <v>1.021153</v>
      </c>
      <c r="G219" s="89">
        <v>1.014778</v>
      </c>
      <c r="H219" s="89">
        <v>1.008402</v>
      </c>
      <c r="I219" s="92" t="s">
        <v>746</v>
      </c>
    </row>
    <row r="220" spans="2:9" s="91" customFormat="1" ht="15" customHeight="1" x14ac:dyDescent="0.2">
      <c r="B220" s="87" t="s">
        <v>129</v>
      </c>
      <c r="C220" s="88" t="s">
        <v>747</v>
      </c>
      <c r="D220" s="89">
        <v>1.0426599999999999</v>
      </c>
      <c r="E220" s="89">
        <v>1.0415479999999999</v>
      </c>
      <c r="F220" s="89">
        <v>1.0404359999999999</v>
      </c>
      <c r="G220" s="89">
        <v>1.0393239999999999</v>
      </c>
      <c r="H220" s="89">
        <v>1.0382130000000001</v>
      </c>
      <c r="I220" s="90"/>
    </row>
    <row r="221" spans="2:9" s="91" customFormat="1" ht="15" customHeight="1" x14ac:dyDescent="0.2">
      <c r="B221" s="87" t="s">
        <v>128</v>
      </c>
      <c r="C221" s="88" t="s">
        <v>748</v>
      </c>
      <c r="D221" s="89">
        <v>1.0717380000000001</v>
      </c>
      <c r="E221" s="89">
        <v>1.0625690000000001</v>
      </c>
      <c r="F221" s="89">
        <v>1.053399</v>
      </c>
      <c r="G221" s="89">
        <v>1.04423</v>
      </c>
      <c r="H221" s="89">
        <v>1.0350600000000001</v>
      </c>
      <c r="I221" s="90"/>
    </row>
    <row r="222" spans="2:9" s="91" customFormat="1" ht="15" customHeight="1" x14ac:dyDescent="0.2">
      <c r="B222" s="87" t="s">
        <v>127</v>
      </c>
      <c r="C222" s="88" t="s">
        <v>749</v>
      </c>
      <c r="D222" s="89">
        <v>1.050322</v>
      </c>
      <c r="E222" s="89">
        <v>1.0476380000000001</v>
      </c>
      <c r="F222" s="89">
        <v>1.044953</v>
      </c>
      <c r="G222" s="89">
        <v>1.042268</v>
      </c>
      <c r="H222" s="89">
        <v>1.0395829999999999</v>
      </c>
      <c r="I222" s="90"/>
    </row>
    <row r="223" spans="2:9" s="91" customFormat="1" ht="15" customHeight="1" x14ac:dyDescent="0.2">
      <c r="B223" s="87" t="s">
        <v>145</v>
      </c>
      <c r="C223" s="88" t="s">
        <v>750</v>
      </c>
      <c r="D223" s="89">
        <v>1.2038040000000001</v>
      </c>
      <c r="E223" s="89">
        <v>1.194237</v>
      </c>
      <c r="F223" s="89">
        <v>1.1846699999999999</v>
      </c>
      <c r="G223" s="89">
        <v>1.175103</v>
      </c>
      <c r="H223" s="89">
        <v>1.1655359999999999</v>
      </c>
      <c r="I223" s="90"/>
    </row>
    <row r="224" spans="2:9" s="91" customFormat="1" ht="15" customHeight="1" x14ac:dyDescent="0.2">
      <c r="B224" s="87" t="s">
        <v>126</v>
      </c>
      <c r="C224" s="88" t="s">
        <v>751</v>
      </c>
      <c r="D224" s="89">
        <v>1.0382560000000001</v>
      </c>
      <c r="E224" s="89">
        <v>1.0365759999999999</v>
      </c>
      <c r="F224" s="89">
        <v>1.034897</v>
      </c>
      <c r="G224" s="89">
        <v>1.0332170000000001</v>
      </c>
      <c r="H224" s="89">
        <v>1.0315369999999999</v>
      </c>
      <c r="I224" s="90"/>
    </row>
    <row r="225" spans="2:9" s="91" customFormat="1" ht="15" customHeight="1" x14ac:dyDescent="0.2">
      <c r="B225" s="87" t="s">
        <v>125</v>
      </c>
      <c r="C225" s="88" t="s">
        <v>752</v>
      </c>
      <c r="D225" s="89">
        <v>1.0375380000000001</v>
      </c>
      <c r="E225" s="89">
        <v>1.0362119999999999</v>
      </c>
      <c r="F225" s="89">
        <v>1.0348850000000001</v>
      </c>
      <c r="G225" s="89">
        <v>1.0335589999999999</v>
      </c>
      <c r="H225" s="89">
        <v>1.032233</v>
      </c>
      <c r="I225" s="90"/>
    </row>
    <row r="226" spans="2:9" s="91" customFormat="1" ht="15" customHeight="1" x14ac:dyDescent="0.2">
      <c r="B226" s="87" t="s">
        <v>124</v>
      </c>
      <c r="C226" s="88" t="s">
        <v>753</v>
      </c>
      <c r="D226" s="89">
        <v>1.0375509999999999</v>
      </c>
      <c r="E226" s="89">
        <v>1.0374920000000001</v>
      </c>
      <c r="F226" s="89">
        <v>1.037434</v>
      </c>
      <c r="G226" s="89">
        <v>1.0373760000000001</v>
      </c>
      <c r="H226" s="89">
        <v>1.037317</v>
      </c>
      <c r="I226" s="90"/>
    </row>
    <row r="227" spans="2:9" s="91" customFormat="1" ht="15" customHeight="1" x14ac:dyDescent="0.2">
      <c r="B227" s="87" t="s">
        <v>123</v>
      </c>
      <c r="C227" s="88" t="s">
        <v>754</v>
      </c>
      <c r="D227" s="89">
        <v>1.037201</v>
      </c>
      <c r="E227" s="89">
        <v>1.0380119999999999</v>
      </c>
      <c r="F227" s="89">
        <v>1.0388219999999999</v>
      </c>
      <c r="G227" s="89">
        <v>1.039633</v>
      </c>
      <c r="H227" s="89">
        <v>1.040443</v>
      </c>
      <c r="I227" s="90"/>
    </row>
    <row r="228" spans="2:9" s="91" customFormat="1" ht="15" customHeight="1" x14ac:dyDescent="0.2">
      <c r="B228" s="87" t="s">
        <v>122</v>
      </c>
      <c r="C228" s="88" t="s">
        <v>755</v>
      </c>
      <c r="D228" s="89">
        <v>1.040565</v>
      </c>
      <c r="E228" s="89">
        <v>1.0393479999999999</v>
      </c>
      <c r="F228" s="89">
        <v>1.0381320000000001</v>
      </c>
      <c r="G228" s="89">
        <v>1.036915</v>
      </c>
      <c r="H228" s="89">
        <v>1.0356989999999999</v>
      </c>
      <c r="I228" s="90"/>
    </row>
    <row r="229" spans="2:9" s="91" customFormat="1" ht="15" customHeight="1" x14ac:dyDescent="0.2">
      <c r="B229" s="87" t="s">
        <v>121</v>
      </c>
      <c r="C229" s="88" t="s">
        <v>756</v>
      </c>
      <c r="D229" s="89">
        <v>1.0219100000000001</v>
      </c>
      <c r="E229" s="89">
        <v>1.019301</v>
      </c>
      <c r="F229" s="89">
        <v>1.016691</v>
      </c>
      <c r="G229" s="89">
        <v>1.0140819999999999</v>
      </c>
      <c r="H229" s="89">
        <v>1.0114719999999999</v>
      </c>
      <c r="I229" s="90"/>
    </row>
    <row r="230" spans="2:9" s="91" customFormat="1" ht="15" customHeight="1" x14ac:dyDescent="0.2">
      <c r="B230" s="87" t="s">
        <v>120</v>
      </c>
      <c r="C230" s="88" t="s">
        <v>757</v>
      </c>
      <c r="D230" s="89">
        <v>1.0358639999999999</v>
      </c>
      <c r="E230" s="89">
        <v>1.0360849999999999</v>
      </c>
      <c r="F230" s="89">
        <v>1.036305</v>
      </c>
      <c r="G230" s="89">
        <v>1.0365249999999999</v>
      </c>
      <c r="H230" s="89">
        <v>1.036745</v>
      </c>
      <c r="I230" s="90"/>
    </row>
    <row r="231" spans="2:9" s="91" customFormat="1" ht="15" customHeight="1" x14ac:dyDescent="0.2">
      <c r="B231" s="87" t="s">
        <v>119</v>
      </c>
      <c r="C231" s="88" t="s">
        <v>758</v>
      </c>
      <c r="D231" s="89">
        <v>1.030816</v>
      </c>
      <c r="E231" s="89">
        <v>1.02759</v>
      </c>
      <c r="F231" s="89">
        <v>1.024365</v>
      </c>
      <c r="G231" s="89">
        <v>1.021139</v>
      </c>
      <c r="H231" s="89">
        <v>1.0179130000000001</v>
      </c>
      <c r="I231" s="90"/>
    </row>
    <row r="232" spans="2:9" s="91" customFormat="1" ht="15" customHeight="1" thickBot="1" x14ac:dyDescent="0.25">
      <c r="B232" s="93" t="s">
        <v>118</v>
      </c>
      <c r="C232" s="94" t="s">
        <v>759</v>
      </c>
      <c r="D232" s="95">
        <v>1.039123</v>
      </c>
      <c r="E232" s="95">
        <v>1.0374890000000001</v>
      </c>
      <c r="F232" s="95">
        <v>1.0358540000000001</v>
      </c>
      <c r="G232" s="95">
        <v>1.0342199999999999</v>
      </c>
      <c r="H232" s="95">
        <v>1.0325850000000001</v>
      </c>
      <c r="I232" s="96"/>
    </row>
    <row r="233" spans="2:9" x14ac:dyDescent="0.2">
      <c r="B233" s="97"/>
      <c r="C233" s="97"/>
      <c r="D233" s="97"/>
      <c r="E233" s="97"/>
      <c r="F233" s="97"/>
      <c r="G233" s="97"/>
      <c r="H233" s="97"/>
    </row>
    <row r="234" spans="2:9" x14ac:dyDescent="0.2">
      <c r="B234" s="97"/>
      <c r="C234" s="97"/>
      <c r="D234" s="97"/>
      <c r="E234" s="97"/>
      <c r="F234" s="97"/>
      <c r="G234" s="97"/>
      <c r="H234" s="97"/>
    </row>
    <row r="235" spans="2:9" x14ac:dyDescent="0.2">
      <c r="B235" s="97"/>
      <c r="C235" s="97"/>
      <c r="D235" s="97"/>
      <c r="E235" s="97"/>
      <c r="F235" s="97"/>
      <c r="G235" s="97"/>
      <c r="H235" s="97"/>
    </row>
    <row r="236" spans="2:9" x14ac:dyDescent="0.2">
      <c r="B236" s="97"/>
      <c r="C236" s="97"/>
      <c r="D236" s="97"/>
      <c r="E236" s="97"/>
      <c r="F236" s="97"/>
      <c r="G236" s="97"/>
      <c r="H236" s="97"/>
    </row>
    <row r="237" spans="2:9" x14ac:dyDescent="0.2">
      <c r="B237" s="97"/>
      <c r="C237" s="97"/>
      <c r="D237" s="97"/>
      <c r="E237" s="97"/>
      <c r="F237" s="97"/>
      <c r="G237" s="98"/>
      <c r="H237" s="97"/>
    </row>
    <row r="238" spans="2:9" x14ac:dyDescent="0.2">
      <c r="B238" s="97"/>
      <c r="C238" s="97"/>
      <c r="D238" s="97"/>
      <c r="E238" s="97"/>
      <c r="F238" s="97"/>
      <c r="G238" s="98"/>
      <c r="H238" s="97"/>
    </row>
    <row r="239" spans="2:9" x14ac:dyDescent="0.2">
      <c r="B239" s="97"/>
      <c r="C239" s="97"/>
      <c r="D239" s="97"/>
      <c r="E239" s="97"/>
      <c r="F239" s="97"/>
      <c r="G239" s="98"/>
      <c r="H239" s="97"/>
    </row>
    <row r="240" spans="2:9" x14ac:dyDescent="0.2">
      <c r="B240" s="97"/>
      <c r="C240" s="97"/>
      <c r="D240" s="97"/>
      <c r="E240" s="97"/>
      <c r="F240" s="97"/>
      <c r="G240" s="98"/>
      <c r="H240" s="97"/>
    </row>
    <row r="241" spans="2:8" x14ac:dyDescent="0.2">
      <c r="B241" s="97"/>
      <c r="C241" s="97"/>
      <c r="D241" s="97"/>
      <c r="E241" s="97"/>
      <c r="F241" s="97"/>
      <c r="G241" s="98"/>
      <c r="H241" s="97"/>
    </row>
    <row r="242" spans="2:8" x14ac:dyDescent="0.2">
      <c r="B242" s="97"/>
      <c r="C242" s="97"/>
      <c r="D242" s="97"/>
      <c r="E242" s="97"/>
      <c r="F242" s="97"/>
      <c r="G242" s="98"/>
      <c r="H242" s="97"/>
    </row>
    <row r="243" spans="2:8" x14ac:dyDescent="0.2">
      <c r="B243" s="97"/>
      <c r="C243" s="97"/>
      <c r="D243" s="97"/>
      <c r="E243" s="97"/>
      <c r="F243" s="97"/>
      <c r="G243" s="98"/>
      <c r="H243" s="97"/>
    </row>
    <row r="244" spans="2:8" x14ac:dyDescent="0.2">
      <c r="B244" s="97"/>
      <c r="C244" s="97"/>
      <c r="D244" s="97"/>
      <c r="E244" s="97"/>
      <c r="F244" s="97"/>
      <c r="G244" s="98"/>
      <c r="H244" s="97"/>
    </row>
    <row r="245" spans="2:8" x14ac:dyDescent="0.2">
      <c r="B245" s="97"/>
      <c r="C245" s="97"/>
      <c r="D245" s="97"/>
      <c r="E245" s="97"/>
      <c r="F245" s="97"/>
      <c r="G245" s="98"/>
      <c r="H245" s="97"/>
    </row>
    <row r="246" spans="2:8" x14ac:dyDescent="0.2">
      <c r="B246" s="97"/>
      <c r="C246" s="97"/>
      <c r="D246" s="97"/>
      <c r="E246" s="97"/>
      <c r="F246" s="97"/>
      <c r="G246" s="98"/>
      <c r="H246" s="97"/>
    </row>
    <row r="247" spans="2:8" x14ac:dyDescent="0.2">
      <c r="B247" s="97"/>
      <c r="C247" s="97"/>
      <c r="D247" s="97"/>
      <c r="E247" s="97"/>
      <c r="F247" s="97"/>
      <c r="G247" s="98"/>
      <c r="H247" s="97"/>
    </row>
    <row r="248" spans="2:8" x14ac:dyDescent="0.2">
      <c r="B248" s="97"/>
      <c r="C248" s="97"/>
      <c r="D248" s="97"/>
      <c r="E248" s="97"/>
      <c r="F248" s="97"/>
      <c r="G248" s="98"/>
      <c r="H248" s="97"/>
    </row>
    <row r="249" spans="2:8" x14ac:dyDescent="0.2">
      <c r="B249" s="97"/>
      <c r="C249" s="97"/>
      <c r="D249" s="97"/>
      <c r="E249" s="97"/>
      <c r="F249" s="97"/>
      <c r="G249" s="98"/>
      <c r="H249" s="97"/>
    </row>
    <row r="250" spans="2:8" x14ac:dyDescent="0.2">
      <c r="B250" s="97"/>
      <c r="C250" s="97"/>
      <c r="D250" s="97"/>
      <c r="E250" s="97"/>
      <c r="F250" s="97"/>
      <c r="G250" s="98"/>
      <c r="H250" s="97"/>
    </row>
    <row r="251" spans="2:8" x14ac:dyDescent="0.2">
      <c r="B251" s="97"/>
      <c r="C251" s="97"/>
      <c r="D251" s="97"/>
      <c r="E251" s="97"/>
      <c r="F251" s="97"/>
      <c r="G251" s="98"/>
      <c r="H251" s="97"/>
    </row>
    <row r="252" spans="2:8" x14ac:dyDescent="0.2">
      <c r="B252" s="97"/>
      <c r="C252" s="97"/>
      <c r="D252" s="97"/>
      <c r="E252" s="97"/>
      <c r="F252" s="97"/>
      <c r="G252" s="98"/>
      <c r="H252" s="97"/>
    </row>
    <row r="253" spans="2:8" x14ac:dyDescent="0.2">
      <c r="B253" s="97"/>
      <c r="C253" s="97"/>
      <c r="D253" s="97"/>
      <c r="E253" s="97"/>
      <c r="F253" s="97"/>
      <c r="G253" s="98"/>
      <c r="H253" s="97"/>
    </row>
    <row r="254" spans="2:8" x14ac:dyDescent="0.2">
      <c r="B254" s="97"/>
      <c r="C254" s="97"/>
      <c r="D254" s="97"/>
      <c r="E254" s="97"/>
      <c r="F254" s="97"/>
      <c r="G254" s="98"/>
      <c r="H254" s="97"/>
    </row>
    <row r="255" spans="2:8" x14ac:dyDescent="0.2">
      <c r="B255" s="97"/>
      <c r="C255" s="97"/>
      <c r="D255" s="97"/>
      <c r="E255" s="97"/>
      <c r="F255" s="97"/>
      <c r="G255" s="98"/>
      <c r="H255" s="97"/>
    </row>
    <row r="256" spans="2:8" x14ac:dyDescent="0.2">
      <c r="B256" s="97"/>
      <c r="C256" s="97"/>
      <c r="D256" s="97"/>
      <c r="E256" s="97"/>
      <c r="F256" s="97"/>
      <c r="G256" s="98"/>
      <c r="H256" s="97"/>
    </row>
    <row r="257" spans="2:8" x14ac:dyDescent="0.2">
      <c r="B257" s="97"/>
      <c r="C257" s="97"/>
      <c r="D257" s="97"/>
      <c r="E257" s="97"/>
      <c r="F257" s="97"/>
      <c r="G257" s="98"/>
      <c r="H257" s="97"/>
    </row>
    <row r="258" spans="2:8" x14ac:dyDescent="0.2">
      <c r="B258" s="97"/>
      <c r="C258" s="97"/>
      <c r="D258" s="97"/>
      <c r="E258" s="97"/>
      <c r="F258" s="97"/>
      <c r="G258" s="98"/>
      <c r="H258" s="97"/>
    </row>
    <row r="259" spans="2:8" x14ac:dyDescent="0.2">
      <c r="B259" s="97"/>
      <c r="C259" s="97"/>
      <c r="D259" s="97"/>
      <c r="E259" s="97"/>
      <c r="F259" s="97"/>
      <c r="G259" s="98"/>
      <c r="H259" s="97"/>
    </row>
    <row r="260" spans="2:8" x14ac:dyDescent="0.2">
      <c r="B260" s="97"/>
      <c r="C260" s="97"/>
      <c r="D260" s="97"/>
      <c r="E260" s="97"/>
      <c r="F260" s="97"/>
      <c r="G260" s="98"/>
      <c r="H260" s="97"/>
    </row>
    <row r="261" spans="2:8" x14ac:dyDescent="0.2">
      <c r="B261" s="97"/>
      <c r="C261" s="97"/>
      <c r="D261" s="97"/>
      <c r="E261" s="97"/>
      <c r="F261" s="97"/>
      <c r="G261" s="98"/>
      <c r="H261" s="97"/>
    </row>
    <row r="262" spans="2:8" x14ac:dyDescent="0.2">
      <c r="B262" s="97"/>
      <c r="C262" s="97"/>
      <c r="D262" s="97"/>
      <c r="E262" s="97"/>
      <c r="F262" s="97"/>
      <c r="G262" s="98"/>
      <c r="H262" s="97"/>
    </row>
    <row r="263" spans="2:8" x14ac:dyDescent="0.2">
      <c r="B263" s="97"/>
      <c r="C263" s="97"/>
      <c r="D263" s="97"/>
      <c r="E263" s="97"/>
      <c r="F263" s="97"/>
      <c r="G263" s="98"/>
      <c r="H263" s="97"/>
    </row>
    <row r="264" spans="2:8" x14ac:dyDescent="0.2">
      <c r="B264" s="97"/>
      <c r="C264" s="97"/>
      <c r="D264" s="97"/>
      <c r="E264" s="97"/>
      <c r="F264" s="97"/>
      <c r="G264" s="98"/>
      <c r="H264" s="97"/>
    </row>
    <row r="265" spans="2:8" x14ac:dyDescent="0.2">
      <c r="B265" s="97"/>
      <c r="C265" s="97"/>
      <c r="D265" s="97"/>
      <c r="E265" s="97"/>
      <c r="F265" s="97"/>
      <c r="G265" s="98"/>
      <c r="H265" s="97"/>
    </row>
    <row r="266" spans="2:8" x14ac:dyDescent="0.2">
      <c r="B266" s="97"/>
      <c r="C266" s="97"/>
      <c r="D266" s="97"/>
      <c r="E266" s="97"/>
      <c r="F266" s="97"/>
      <c r="G266" s="98"/>
      <c r="H266" s="97"/>
    </row>
  </sheetData>
  <autoFilter ref="B6:D232" xr:uid="{2A55A1BB-7489-4D09-8C6E-DE5C260BC1AC}"/>
  <mergeCells count="2">
    <mergeCell ref="B3:G3"/>
    <mergeCell ref="E5:H5"/>
  </mergeCells>
  <pageMargins left="0.23622047244094491" right="0.23622047244094491" top="0.74803149606299213" bottom="0.74803149606299213" header="0.31496062992125984" footer="0.31496062992125984"/>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32"/>
  <sheetViews>
    <sheetView showGridLines="0" workbookViewId="0">
      <selection activeCell="C31" sqref="C31"/>
    </sheetView>
  </sheetViews>
  <sheetFormatPr defaultColWidth="8.75" defaultRowHeight="12.75" x14ac:dyDescent="0.2"/>
  <cols>
    <col min="1" max="1" width="1.375" style="3" customWidth="1"/>
    <col min="2" max="2" width="29.625" style="77" customWidth="1"/>
    <col min="3" max="3" width="151.25" style="3" customWidth="1"/>
    <col min="4" max="16384" width="8.75" style="3"/>
  </cols>
  <sheetData>
    <row r="2" spans="2:3" x14ac:dyDescent="0.2">
      <c r="B2" s="75" t="s">
        <v>488</v>
      </c>
      <c r="C2" s="2"/>
    </row>
    <row r="4" spans="2:3" x14ac:dyDescent="0.2">
      <c r="B4" s="74" t="s">
        <v>451</v>
      </c>
      <c r="C4" s="3" t="s">
        <v>496</v>
      </c>
    </row>
    <row r="5" spans="2:3" x14ac:dyDescent="0.2">
      <c r="B5" s="76"/>
    </row>
    <row r="6" spans="2:3" x14ac:dyDescent="0.2">
      <c r="B6" s="74" t="s">
        <v>438</v>
      </c>
      <c r="C6" s="3" t="s">
        <v>497</v>
      </c>
    </row>
    <row r="7" spans="2:3" x14ac:dyDescent="0.2">
      <c r="B7" s="76"/>
    </row>
    <row r="8" spans="2:3" x14ac:dyDescent="0.2">
      <c r="B8" s="74" t="s">
        <v>450</v>
      </c>
      <c r="C8" s="3" t="s">
        <v>469</v>
      </c>
    </row>
    <row r="9" spans="2:3" x14ac:dyDescent="0.2">
      <c r="B9" s="76"/>
    </row>
    <row r="10" spans="2:3" x14ac:dyDescent="0.2">
      <c r="B10" s="74" t="s">
        <v>344</v>
      </c>
      <c r="C10" s="3" t="s">
        <v>462</v>
      </c>
    </row>
    <row r="11" spans="2:3" x14ac:dyDescent="0.2">
      <c r="B11" s="76"/>
    </row>
    <row r="12" spans="2:3" x14ac:dyDescent="0.2">
      <c r="B12" s="74" t="s">
        <v>391</v>
      </c>
      <c r="C12" s="3" t="s">
        <v>463</v>
      </c>
    </row>
    <row r="13" spans="2:3" x14ac:dyDescent="0.2">
      <c r="B13" s="76"/>
    </row>
    <row r="14" spans="2:3" x14ac:dyDescent="0.2">
      <c r="B14" s="74" t="s">
        <v>452</v>
      </c>
      <c r="C14" s="3" t="s">
        <v>462</v>
      </c>
    </row>
    <row r="15" spans="2:3" x14ac:dyDescent="0.2">
      <c r="B15" s="76"/>
    </row>
    <row r="16" spans="2:3" x14ac:dyDescent="0.2">
      <c r="B16" s="74" t="s">
        <v>453</v>
      </c>
      <c r="C16" s="3" t="s">
        <v>464</v>
      </c>
    </row>
    <row r="17" spans="2:3" x14ac:dyDescent="0.2">
      <c r="B17" s="76"/>
    </row>
    <row r="18" spans="2:3" x14ac:dyDescent="0.2">
      <c r="B18" s="74" t="s">
        <v>454</v>
      </c>
      <c r="C18" s="3" t="s">
        <v>465</v>
      </c>
    </row>
    <row r="19" spans="2:3" x14ac:dyDescent="0.2">
      <c r="B19" s="76"/>
    </row>
    <row r="20" spans="2:3" x14ac:dyDescent="0.2">
      <c r="B20" s="74" t="s">
        <v>95</v>
      </c>
      <c r="C20" s="3" t="s">
        <v>462</v>
      </c>
    </row>
    <row r="21" spans="2:3" x14ac:dyDescent="0.2">
      <c r="B21" s="76"/>
    </row>
    <row r="22" spans="2:3" x14ac:dyDescent="0.2">
      <c r="B22" s="74" t="s">
        <v>401</v>
      </c>
      <c r="C22" s="3" t="s">
        <v>466</v>
      </c>
    </row>
    <row r="23" spans="2:3" x14ac:dyDescent="0.2">
      <c r="B23" s="76"/>
    </row>
    <row r="24" spans="2:3" ht="26.45" customHeight="1" x14ac:dyDescent="0.2">
      <c r="B24" s="74" t="s">
        <v>500</v>
      </c>
      <c r="C24" s="4" t="s">
        <v>467</v>
      </c>
    </row>
    <row r="25" spans="2:3" x14ac:dyDescent="0.2">
      <c r="B25" s="76"/>
    </row>
    <row r="26" spans="2:3" x14ac:dyDescent="0.2">
      <c r="B26" s="74" t="s">
        <v>85</v>
      </c>
      <c r="C26" s="3" t="s">
        <v>468</v>
      </c>
    </row>
    <row r="27" spans="2:3" x14ac:dyDescent="0.2">
      <c r="B27" s="76"/>
    </row>
    <row r="28" spans="2:3" x14ac:dyDescent="0.2">
      <c r="B28" s="74" t="s">
        <v>456</v>
      </c>
      <c r="C28" s="3" t="s">
        <v>499</v>
      </c>
    </row>
    <row r="29" spans="2:3" x14ac:dyDescent="0.2">
      <c r="B29" s="76"/>
    </row>
    <row r="30" spans="2:3" x14ac:dyDescent="0.2">
      <c r="B30" s="74" t="s">
        <v>455</v>
      </c>
      <c r="C30" s="3" t="s">
        <v>498</v>
      </c>
    </row>
    <row r="31" spans="2:3" x14ac:dyDescent="0.2">
      <c r="B31" s="76"/>
    </row>
    <row r="32" spans="2:3" x14ac:dyDescent="0.2">
      <c r="B32" s="76"/>
    </row>
  </sheetData>
  <hyperlinks>
    <hyperlink ref="B8" location="'Which Trust are you'!A1" display="Which Trust are you" xr:uid="{00000000-0004-0000-0100-000000000000}"/>
    <hyperlink ref="B4" location="Instructions!A1" display="Instructions" xr:uid="{00000000-0004-0000-0100-000001000000}"/>
    <hyperlink ref="B10" location="DC!A1" display="Daycase" xr:uid="{00000000-0004-0000-0100-000002000000}"/>
    <hyperlink ref="B12" location="EL!A1" display="Elective Inpatient" xr:uid="{00000000-0004-0000-0100-000003000000}"/>
    <hyperlink ref="B14" location="NEL!A1" display="Non-Elective Inpatient" xr:uid="{00000000-0004-0000-0100-000004000000}"/>
    <hyperlink ref="B16" location="Outpatients!A1" display="Outpatient" xr:uid="{00000000-0004-0000-0100-000005000000}"/>
    <hyperlink ref="B18" location="'Outpatients - National'!A1" display="Outpatients - National Tariff" xr:uid="{00000000-0004-0000-0100-000006000000}"/>
    <hyperlink ref="B20" location="'Outpatient Procedures'!A1" display="Outpatient Procedures" xr:uid="{00000000-0004-0000-0100-000007000000}"/>
    <hyperlink ref="B22" location="'Critical Care'!A1" display="Critical Care" xr:uid="{00000000-0004-0000-0100-000008000000}"/>
    <hyperlink ref="B24" location="'Imaging &amp; RDAs'!A1" display="Radiology &amp; Regular Day Attenders" xr:uid="{00000000-0004-0000-0100-000009000000}"/>
    <hyperlink ref="B26" location="Maternity!A1" display="Maternity" xr:uid="{00000000-0004-0000-0100-00000A000000}"/>
    <hyperlink ref="B30" location="'MFF values'!A1" display="MFF Values" xr:uid="{00000000-0004-0000-0100-00000B000000}"/>
    <hyperlink ref="B28" location="'Annex A Methdology'!A1" display="Annex A - Methodology" xr:uid="{00000000-0004-0000-0100-00000C000000}"/>
    <hyperlink ref="B6" location="Glossary!A1" display="Glossary" xr:uid="{00000000-0004-0000-0100-00000D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G105"/>
  <sheetViews>
    <sheetView showGridLines="0" zoomScale="90" zoomScaleNormal="90" workbookViewId="0">
      <selection activeCell="B2" sqref="B2"/>
    </sheetView>
  </sheetViews>
  <sheetFormatPr defaultColWidth="8.75" defaultRowHeight="12.75" x14ac:dyDescent="0.2"/>
  <cols>
    <col min="1" max="1" width="2.25" style="3" customWidth="1"/>
    <col min="2" max="2" width="58.375" style="3" customWidth="1"/>
    <col min="3" max="3" width="47.375" style="3" customWidth="1"/>
    <col min="4" max="4" width="64.25" style="3" customWidth="1"/>
    <col min="5" max="5" width="11.375" style="3" customWidth="1"/>
    <col min="6" max="6" width="29" style="3" customWidth="1"/>
    <col min="7" max="16384" width="8.75" style="3"/>
  </cols>
  <sheetData>
    <row r="1" spans="2:7" x14ac:dyDescent="0.2">
      <c r="B1" s="16"/>
      <c r="C1" s="16"/>
      <c r="D1" s="16"/>
      <c r="E1" s="16"/>
      <c r="F1" s="16"/>
      <c r="G1" s="16"/>
    </row>
    <row r="2" spans="2:7" x14ac:dyDescent="0.2">
      <c r="B2" s="19" t="s">
        <v>776</v>
      </c>
      <c r="C2" s="16"/>
      <c r="D2" s="16"/>
      <c r="E2" s="16"/>
      <c r="F2" s="16"/>
      <c r="G2" s="16"/>
    </row>
    <row r="3" spans="2:7" x14ac:dyDescent="0.2">
      <c r="B3" s="16"/>
      <c r="C3" s="16"/>
      <c r="D3" s="16"/>
      <c r="E3" s="16"/>
      <c r="F3" s="16"/>
      <c r="G3" s="16"/>
    </row>
    <row r="4" spans="2:7" ht="27" customHeight="1" x14ac:dyDescent="0.2">
      <c r="B4" s="132" t="s">
        <v>474</v>
      </c>
      <c r="C4" s="132"/>
      <c r="D4" s="132"/>
      <c r="E4" s="16"/>
      <c r="F4" s="16"/>
      <c r="G4" s="16"/>
    </row>
    <row r="5" spans="2:7" ht="28.15" customHeight="1" x14ac:dyDescent="0.2">
      <c r="B5" s="131" t="s">
        <v>790</v>
      </c>
      <c r="C5" s="131"/>
      <c r="D5" s="131"/>
      <c r="E5" s="16"/>
      <c r="F5" s="16"/>
      <c r="G5" s="16"/>
    </row>
    <row r="6" spans="2:7" ht="45" customHeight="1" x14ac:dyDescent="0.2">
      <c r="B6" s="132" t="s">
        <v>767</v>
      </c>
      <c r="C6" s="132"/>
      <c r="D6" s="132"/>
      <c r="E6" s="16"/>
      <c r="F6" s="19"/>
      <c r="G6" s="16"/>
    </row>
    <row r="7" spans="2:7" ht="45" customHeight="1" x14ac:dyDescent="0.2">
      <c r="B7" s="132" t="s">
        <v>791</v>
      </c>
      <c r="C7" s="132"/>
      <c r="D7" s="132"/>
      <c r="E7" s="16"/>
      <c r="F7" s="16"/>
      <c r="G7" s="16"/>
    </row>
    <row r="8" spans="2:7" ht="28.15" customHeight="1" x14ac:dyDescent="0.2">
      <c r="B8" s="54" t="s">
        <v>792</v>
      </c>
      <c r="C8" s="111"/>
      <c r="D8" s="111"/>
      <c r="E8" s="16"/>
      <c r="F8" s="16"/>
      <c r="G8" s="16"/>
    </row>
    <row r="9" spans="2:7" ht="51" customHeight="1" x14ac:dyDescent="0.2">
      <c r="B9" s="132" t="s">
        <v>793</v>
      </c>
      <c r="C9" s="132"/>
      <c r="D9" s="132"/>
      <c r="E9" s="55"/>
      <c r="F9" s="16"/>
      <c r="G9" s="16"/>
    </row>
    <row r="10" spans="2:7" ht="30.6" customHeight="1" x14ac:dyDescent="0.2">
      <c r="B10" s="132" t="s">
        <v>794</v>
      </c>
      <c r="C10" s="132"/>
      <c r="D10" s="132"/>
      <c r="E10" s="55"/>
      <c r="F10" s="16"/>
      <c r="G10" s="16"/>
    </row>
    <row r="11" spans="2:7" x14ac:dyDescent="0.2">
      <c r="B11" s="54"/>
      <c r="C11" s="16"/>
      <c r="D11" s="16"/>
      <c r="E11" s="16"/>
      <c r="F11" s="16"/>
      <c r="G11" s="16"/>
    </row>
    <row r="12" spans="2:7" ht="34.15" customHeight="1" x14ac:dyDescent="0.2">
      <c r="B12" s="131" t="s">
        <v>795</v>
      </c>
      <c r="C12" s="131"/>
      <c r="D12" s="131"/>
      <c r="E12" s="16"/>
      <c r="F12" s="16"/>
      <c r="G12" s="16"/>
    </row>
    <row r="13" spans="2:7" x14ac:dyDescent="0.2">
      <c r="B13" s="16" t="s">
        <v>796</v>
      </c>
      <c r="C13" s="16"/>
      <c r="D13" s="16"/>
      <c r="E13" s="16"/>
      <c r="F13" s="16"/>
      <c r="G13" s="16"/>
    </row>
    <row r="14" spans="2:7" x14ac:dyDescent="0.2">
      <c r="B14" s="16"/>
      <c r="C14" s="16"/>
      <c r="D14" s="16"/>
      <c r="E14" s="16"/>
      <c r="F14" s="16"/>
      <c r="G14" s="16"/>
    </row>
    <row r="15" spans="2:7" x14ac:dyDescent="0.2">
      <c r="B15" s="56" t="s">
        <v>98</v>
      </c>
      <c r="C15" s="57" t="s">
        <v>110</v>
      </c>
      <c r="D15" s="58" t="s">
        <v>109</v>
      </c>
      <c r="E15" s="16"/>
      <c r="F15" s="16"/>
      <c r="G15" s="16"/>
    </row>
    <row r="16" spans="2:7" x14ac:dyDescent="0.2">
      <c r="B16" s="59" t="s">
        <v>92</v>
      </c>
      <c r="C16" s="60"/>
      <c r="D16" s="61"/>
      <c r="E16" s="16"/>
      <c r="F16" s="16"/>
      <c r="G16" s="16"/>
    </row>
    <row r="17" spans="2:7" x14ac:dyDescent="0.2">
      <c r="B17" s="62"/>
      <c r="C17" s="16" t="s">
        <v>426</v>
      </c>
      <c r="D17" s="63" t="s">
        <v>483</v>
      </c>
      <c r="E17" s="16"/>
      <c r="F17" s="16"/>
      <c r="G17" s="16"/>
    </row>
    <row r="18" spans="2:7" x14ac:dyDescent="0.2">
      <c r="B18" s="64"/>
      <c r="C18" s="65"/>
      <c r="D18" s="66"/>
      <c r="E18" s="16"/>
      <c r="F18" s="16"/>
      <c r="G18" s="16"/>
    </row>
    <row r="19" spans="2:7" x14ac:dyDescent="0.2">
      <c r="B19" s="62" t="s">
        <v>103</v>
      </c>
      <c r="C19" s="16"/>
      <c r="D19" s="63"/>
      <c r="E19" s="16"/>
      <c r="F19" s="16"/>
      <c r="G19" s="16"/>
    </row>
    <row r="20" spans="2:7" x14ac:dyDescent="0.2">
      <c r="B20" s="62"/>
      <c r="C20" s="16" t="s">
        <v>426</v>
      </c>
      <c r="D20" s="63" t="s">
        <v>483</v>
      </c>
      <c r="E20" s="16"/>
      <c r="F20" s="16"/>
      <c r="G20" s="16"/>
    </row>
    <row r="21" spans="2:7" x14ac:dyDescent="0.2">
      <c r="B21" s="62"/>
      <c r="C21" s="16"/>
      <c r="D21" s="63"/>
      <c r="E21" s="16"/>
      <c r="F21" s="16"/>
      <c r="G21" s="16"/>
    </row>
    <row r="22" spans="2:7" x14ac:dyDescent="0.2">
      <c r="B22" s="59" t="s">
        <v>421</v>
      </c>
      <c r="C22" s="60"/>
      <c r="D22" s="61"/>
      <c r="E22" s="16"/>
      <c r="F22" s="16"/>
      <c r="G22" s="16"/>
    </row>
    <row r="23" spans="2:7" x14ac:dyDescent="0.2">
      <c r="B23" s="62"/>
      <c r="C23" s="16" t="s">
        <v>426</v>
      </c>
      <c r="D23" s="63" t="s">
        <v>482</v>
      </c>
      <c r="E23" s="16"/>
      <c r="F23" s="16"/>
      <c r="G23" s="16"/>
    </row>
    <row r="24" spans="2:7" ht="39" customHeight="1" x14ac:dyDescent="0.2">
      <c r="B24" s="62"/>
      <c r="C24" s="120" t="s">
        <v>401</v>
      </c>
      <c r="D24" s="67" t="s">
        <v>422</v>
      </c>
      <c r="E24" s="16"/>
      <c r="F24" s="16"/>
      <c r="G24" s="16"/>
    </row>
    <row r="25" spans="2:7" x14ac:dyDescent="0.2">
      <c r="B25" s="64"/>
      <c r="C25" s="65"/>
      <c r="D25" s="66"/>
      <c r="E25" s="16"/>
      <c r="F25" s="16"/>
      <c r="G25" s="16"/>
    </row>
    <row r="26" spans="2:7" x14ac:dyDescent="0.2">
      <c r="B26" s="59" t="s">
        <v>93</v>
      </c>
      <c r="C26" s="60"/>
      <c r="D26" s="61"/>
      <c r="E26" s="16"/>
      <c r="F26" s="16"/>
      <c r="G26" s="16"/>
    </row>
    <row r="27" spans="2:7" x14ac:dyDescent="0.2">
      <c r="B27" s="62"/>
      <c r="C27" s="16" t="s">
        <v>427</v>
      </c>
      <c r="D27" s="63" t="s">
        <v>483</v>
      </c>
      <c r="E27" s="16"/>
      <c r="F27" s="16"/>
      <c r="G27" s="16"/>
    </row>
    <row r="28" spans="2:7" x14ac:dyDescent="0.2">
      <c r="B28" s="64"/>
      <c r="C28" s="65"/>
      <c r="D28" s="66"/>
      <c r="E28" s="16"/>
      <c r="F28" s="16"/>
      <c r="G28" s="16"/>
    </row>
    <row r="29" spans="2:7" x14ac:dyDescent="0.2">
      <c r="B29" s="62" t="s">
        <v>104</v>
      </c>
      <c r="C29" s="16"/>
      <c r="D29" s="63"/>
      <c r="E29" s="16"/>
      <c r="F29" s="16"/>
      <c r="G29" s="16"/>
    </row>
    <row r="30" spans="2:7" x14ac:dyDescent="0.2">
      <c r="B30" s="62"/>
      <c r="C30" s="16" t="s">
        <v>426</v>
      </c>
      <c r="D30" s="63" t="s">
        <v>483</v>
      </c>
      <c r="E30" s="16"/>
      <c r="F30" s="16"/>
      <c r="G30" s="16"/>
    </row>
    <row r="31" spans="2:7" x14ac:dyDescent="0.2">
      <c r="B31" s="62"/>
      <c r="C31" s="16" t="s">
        <v>428</v>
      </c>
      <c r="D31" s="63" t="s">
        <v>484</v>
      </c>
      <c r="E31" s="16"/>
      <c r="F31" s="16"/>
      <c r="G31" s="16"/>
    </row>
    <row r="32" spans="2:7" x14ac:dyDescent="0.2">
      <c r="B32" s="62"/>
      <c r="C32" s="16" t="s">
        <v>429</v>
      </c>
      <c r="D32" s="63" t="s">
        <v>484</v>
      </c>
      <c r="E32" s="16"/>
      <c r="F32" s="16"/>
      <c r="G32" s="16"/>
    </row>
    <row r="33" spans="2:7" x14ac:dyDescent="0.2">
      <c r="B33" s="62"/>
      <c r="C33" s="16"/>
      <c r="D33" s="63"/>
      <c r="E33" s="16"/>
      <c r="F33" s="16"/>
      <c r="G33" s="16"/>
    </row>
    <row r="34" spans="2:7" x14ac:dyDescent="0.2">
      <c r="B34" s="59" t="s">
        <v>94</v>
      </c>
      <c r="C34" s="60"/>
      <c r="D34" s="61"/>
      <c r="E34" s="16"/>
      <c r="F34" s="16"/>
      <c r="G34" s="16"/>
    </row>
    <row r="35" spans="2:7" x14ac:dyDescent="0.2">
      <c r="B35" s="62"/>
      <c r="C35" s="16" t="s">
        <v>430</v>
      </c>
      <c r="D35" s="63" t="s">
        <v>483</v>
      </c>
      <c r="E35" s="16"/>
      <c r="F35" s="16"/>
      <c r="G35" s="16"/>
    </row>
    <row r="36" spans="2:7" x14ac:dyDescent="0.2">
      <c r="B36" s="64"/>
      <c r="C36" s="65"/>
      <c r="D36" s="66"/>
      <c r="E36" s="16"/>
      <c r="F36" s="16"/>
      <c r="G36" s="16"/>
    </row>
    <row r="37" spans="2:7" x14ac:dyDescent="0.2">
      <c r="B37" s="59" t="s">
        <v>96</v>
      </c>
      <c r="C37" s="60"/>
      <c r="D37" s="61"/>
      <c r="E37" s="16"/>
      <c r="F37" s="16"/>
      <c r="G37" s="16"/>
    </row>
    <row r="38" spans="2:7" x14ac:dyDescent="0.2">
      <c r="B38" s="62"/>
      <c r="C38" s="16" t="s">
        <v>426</v>
      </c>
      <c r="D38" s="63" t="s">
        <v>483</v>
      </c>
      <c r="E38" s="16"/>
      <c r="F38" s="16"/>
      <c r="G38" s="16"/>
    </row>
    <row r="39" spans="2:7" x14ac:dyDescent="0.2">
      <c r="B39" s="62"/>
      <c r="C39" s="16" t="s">
        <v>492</v>
      </c>
      <c r="D39" s="63" t="s">
        <v>112</v>
      </c>
      <c r="E39" s="16"/>
      <c r="F39" s="16"/>
      <c r="G39" s="16"/>
    </row>
    <row r="40" spans="2:7" x14ac:dyDescent="0.2">
      <c r="B40" s="64"/>
      <c r="C40" s="65"/>
      <c r="D40" s="66"/>
      <c r="E40" s="16"/>
      <c r="F40" s="16"/>
      <c r="G40" s="16"/>
    </row>
    <row r="41" spans="2:7" x14ac:dyDescent="0.2">
      <c r="B41" s="59" t="s">
        <v>97</v>
      </c>
      <c r="C41" s="60"/>
      <c r="D41" s="61"/>
      <c r="E41" s="16"/>
      <c r="F41" s="16"/>
      <c r="G41" s="16"/>
    </row>
    <row r="42" spans="2:7" x14ac:dyDescent="0.2">
      <c r="B42" s="62"/>
      <c r="C42" s="16" t="s">
        <v>428</v>
      </c>
      <c r="D42" s="63" t="s">
        <v>100</v>
      </c>
      <c r="E42" s="16"/>
      <c r="F42" s="16"/>
      <c r="G42" s="16"/>
    </row>
    <row r="43" spans="2:7" x14ac:dyDescent="0.2">
      <c r="B43" s="62"/>
      <c r="C43" s="16" t="s">
        <v>501</v>
      </c>
      <c r="D43" s="63" t="s">
        <v>113</v>
      </c>
      <c r="E43" s="16"/>
      <c r="F43" s="16"/>
      <c r="G43" s="16"/>
    </row>
    <row r="44" spans="2:7" x14ac:dyDescent="0.2">
      <c r="B44" s="64"/>
      <c r="C44" s="65"/>
      <c r="D44" s="66"/>
      <c r="E44" s="16"/>
      <c r="F44" s="16"/>
      <c r="G44" s="16"/>
    </row>
    <row r="45" spans="2:7" x14ac:dyDescent="0.2">
      <c r="B45" s="59" t="s">
        <v>105</v>
      </c>
      <c r="C45" s="60"/>
      <c r="D45" s="61"/>
      <c r="E45" s="16"/>
      <c r="F45" s="16"/>
      <c r="G45" s="16"/>
    </row>
    <row r="46" spans="2:7" x14ac:dyDescent="0.2">
      <c r="B46" s="62"/>
      <c r="C46" s="16" t="s">
        <v>428</v>
      </c>
      <c r="D46" s="63" t="s">
        <v>484</v>
      </c>
      <c r="E46" s="16"/>
      <c r="F46" s="16"/>
      <c r="G46" s="16"/>
    </row>
    <row r="47" spans="2:7" x14ac:dyDescent="0.2">
      <c r="B47" s="62"/>
      <c r="C47" s="16" t="s">
        <v>429</v>
      </c>
      <c r="D47" s="63" t="s">
        <v>484</v>
      </c>
      <c r="E47" s="16"/>
      <c r="F47" s="16"/>
      <c r="G47" s="16"/>
    </row>
    <row r="48" spans="2:7" x14ac:dyDescent="0.2">
      <c r="B48" s="62"/>
      <c r="C48" s="16" t="s">
        <v>501</v>
      </c>
      <c r="D48" s="63" t="s">
        <v>113</v>
      </c>
      <c r="E48" s="16"/>
      <c r="F48" s="16"/>
      <c r="G48" s="16"/>
    </row>
    <row r="49" spans="2:7" x14ac:dyDescent="0.2">
      <c r="B49" s="64"/>
      <c r="C49" s="65"/>
      <c r="D49" s="66"/>
      <c r="E49" s="16"/>
      <c r="F49" s="16"/>
      <c r="G49" s="16"/>
    </row>
    <row r="50" spans="2:7" x14ac:dyDescent="0.2">
      <c r="B50" s="62" t="s">
        <v>502</v>
      </c>
      <c r="C50" s="16"/>
      <c r="D50" s="63"/>
      <c r="E50" s="16"/>
      <c r="F50" s="16"/>
      <c r="G50" s="16"/>
    </row>
    <row r="51" spans="2:7" x14ac:dyDescent="0.2">
      <c r="B51" s="62"/>
      <c r="C51" s="16" t="s">
        <v>501</v>
      </c>
      <c r="D51" s="63" t="s">
        <v>113</v>
      </c>
      <c r="E51" s="16"/>
      <c r="F51" s="16"/>
      <c r="G51" s="16"/>
    </row>
    <row r="52" spans="2:7" x14ac:dyDescent="0.2">
      <c r="B52" s="62"/>
      <c r="C52" s="16"/>
      <c r="D52" s="63"/>
      <c r="E52" s="16"/>
      <c r="F52" s="16"/>
      <c r="G52" s="16"/>
    </row>
    <row r="53" spans="2:7" x14ac:dyDescent="0.2">
      <c r="B53" s="59" t="s">
        <v>99</v>
      </c>
      <c r="C53" s="60"/>
      <c r="D53" s="61"/>
      <c r="E53" s="16"/>
      <c r="F53" s="16"/>
      <c r="G53" s="16"/>
    </row>
    <row r="54" spans="2:7" x14ac:dyDescent="0.2">
      <c r="B54" s="62"/>
      <c r="C54" s="16" t="s">
        <v>431</v>
      </c>
      <c r="D54" s="63" t="s">
        <v>114</v>
      </c>
      <c r="E54" s="16"/>
      <c r="F54" s="16"/>
      <c r="G54" s="16"/>
    </row>
    <row r="55" spans="2:7" x14ac:dyDescent="0.2">
      <c r="B55" s="64"/>
      <c r="C55" s="65"/>
      <c r="D55" s="66"/>
      <c r="E55" s="16"/>
      <c r="F55" s="16"/>
      <c r="G55" s="16"/>
    </row>
    <row r="56" spans="2:7" x14ac:dyDescent="0.2">
      <c r="B56" s="62" t="s">
        <v>487</v>
      </c>
      <c r="C56" s="16" t="s">
        <v>426</v>
      </c>
      <c r="D56" s="63" t="s">
        <v>485</v>
      </c>
      <c r="E56" s="16"/>
      <c r="F56" s="16"/>
      <c r="G56" s="16"/>
    </row>
    <row r="57" spans="2:7" x14ac:dyDescent="0.2">
      <c r="B57" s="62"/>
      <c r="C57" s="16" t="s">
        <v>430</v>
      </c>
      <c r="D57" s="63" t="s">
        <v>486</v>
      </c>
      <c r="E57" s="16"/>
      <c r="F57" s="16"/>
      <c r="G57" s="16"/>
    </row>
    <row r="58" spans="2:7" x14ac:dyDescent="0.2">
      <c r="B58" s="62"/>
      <c r="C58" s="65"/>
      <c r="D58" s="66"/>
      <c r="E58" s="16"/>
      <c r="F58" s="16"/>
      <c r="G58" s="16"/>
    </row>
    <row r="59" spans="2:7" x14ac:dyDescent="0.2">
      <c r="B59" s="68" t="s">
        <v>419</v>
      </c>
      <c r="C59" s="16" t="s">
        <v>431</v>
      </c>
      <c r="D59" s="63" t="s">
        <v>420</v>
      </c>
      <c r="E59" s="16"/>
      <c r="F59" s="16"/>
      <c r="G59" s="16"/>
    </row>
    <row r="60" spans="2:7" x14ac:dyDescent="0.2">
      <c r="B60" s="64"/>
      <c r="C60" s="65"/>
      <c r="D60" s="66"/>
      <c r="E60" s="16"/>
      <c r="F60" s="16"/>
      <c r="G60" s="16"/>
    </row>
    <row r="61" spans="2:7" x14ac:dyDescent="0.2">
      <c r="B61" s="59" t="s">
        <v>102</v>
      </c>
      <c r="C61" s="60"/>
      <c r="D61" s="61"/>
      <c r="E61" s="16"/>
      <c r="F61" s="16"/>
      <c r="G61" s="16"/>
    </row>
    <row r="62" spans="2:7" x14ac:dyDescent="0.2">
      <c r="B62" s="62"/>
      <c r="C62" s="54" t="s">
        <v>432</v>
      </c>
      <c r="D62" s="69" t="s">
        <v>101</v>
      </c>
      <c r="E62" s="16"/>
      <c r="F62" s="16"/>
      <c r="G62" s="16"/>
    </row>
    <row r="63" spans="2:7" x14ac:dyDescent="0.2">
      <c r="B63" s="62"/>
      <c r="C63" s="54"/>
      <c r="D63" s="69"/>
      <c r="E63" s="16"/>
      <c r="F63" s="16"/>
      <c r="G63" s="16"/>
    </row>
    <row r="64" spans="2:7" x14ac:dyDescent="0.2">
      <c r="B64" s="59" t="s">
        <v>491</v>
      </c>
      <c r="C64" s="70"/>
      <c r="D64" s="71"/>
      <c r="E64" s="16"/>
      <c r="F64" s="16"/>
      <c r="G64" s="16"/>
    </row>
    <row r="65" spans="2:7" x14ac:dyDescent="0.2">
      <c r="B65" s="62"/>
      <c r="C65" s="54" t="s">
        <v>492</v>
      </c>
      <c r="D65" s="69" t="s">
        <v>101</v>
      </c>
      <c r="E65" s="16"/>
      <c r="F65" s="16"/>
      <c r="G65" s="16"/>
    </row>
    <row r="66" spans="2:7" x14ac:dyDescent="0.2">
      <c r="B66" s="64"/>
      <c r="C66" s="72"/>
      <c r="D66" s="73"/>
      <c r="E66" s="16"/>
      <c r="F66" s="16"/>
      <c r="G66" s="16"/>
    </row>
    <row r="67" spans="2:7" x14ac:dyDescent="0.2">
      <c r="B67" s="16"/>
      <c r="C67" s="16"/>
      <c r="D67" s="16"/>
      <c r="E67" s="16"/>
      <c r="F67" s="16"/>
      <c r="G67" s="16"/>
    </row>
    <row r="68" spans="2:7" x14ac:dyDescent="0.2">
      <c r="B68" s="16"/>
      <c r="C68" s="16"/>
      <c r="D68" s="16"/>
      <c r="E68" s="16"/>
      <c r="F68" s="16"/>
      <c r="G68" s="16"/>
    </row>
    <row r="69" spans="2:7" x14ac:dyDescent="0.2">
      <c r="B69" s="16"/>
      <c r="C69" s="16"/>
      <c r="D69" s="16"/>
      <c r="E69" s="16"/>
      <c r="F69" s="16"/>
      <c r="G69" s="16"/>
    </row>
    <row r="70" spans="2:7" x14ac:dyDescent="0.2">
      <c r="B70" s="16"/>
      <c r="C70" s="16"/>
      <c r="D70" s="16"/>
      <c r="E70" s="16"/>
      <c r="F70" s="16"/>
      <c r="G70" s="16"/>
    </row>
    <row r="71" spans="2:7" x14ac:dyDescent="0.2">
      <c r="B71" s="16"/>
      <c r="C71" s="16"/>
      <c r="D71" s="16"/>
      <c r="E71" s="16"/>
      <c r="F71" s="16"/>
      <c r="G71" s="16"/>
    </row>
    <row r="72" spans="2:7" x14ac:dyDescent="0.2">
      <c r="B72" s="16"/>
      <c r="C72" s="16"/>
      <c r="D72" s="16"/>
      <c r="E72" s="16"/>
      <c r="F72" s="16"/>
      <c r="G72" s="16"/>
    </row>
    <row r="73" spans="2:7" x14ac:dyDescent="0.2">
      <c r="B73" s="16"/>
      <c r="C73" s="16"/>
      <c r="D73" s="16"/>
      <c r="E73" s="16"/>
      <c r="F73" s="16"/>
      <c r="G73" s="16"/>
    </row>
    <row r="74" spans="2:7" x14ac:dyDescent="0.2">
      <c r="B74" s="16"/>
      <c r="C74" s="16"/>
      <c r="D74" s="16"/>
      <c r="E74" s="16"/>
      <c r="F74" s="16"/>
      <c r="G74" s="16"/>
    </row>
    <row r="75" spans="2:7" x14ac:dyDescent="0.2">
      <c r="B75" s="16"/>
      <c r="C75" s="16"/>
      <c r="D75" s="16"/>
      <c r="E75" s="16"/>
      <c r="F75" s="16"/>
      <c r="G75" s="16"/>
    </row>
    <row r="76" spans="2:7" x14ac:dyDescent="0.2">
      <c r="B76" s="16"/>
      <c r="C76" s="16"/>
      <c r="D76" s="16"/>
      <c r="E76" s="16"/>
      <c r="F76" s="16"/>
      <c r="G76" s="16"/>
    </row>
    <row r="77" spans="2:7" x14ac:dyDescent="0.2">
      <c r="B77" s="16"/>
      <c r="C77" s="16"/>
      <c r="D77" s="16"/>
      <c r="E77" s="16"/>
      <c r="F77" s="16"/>
      <c r="G77" s="16"/>
    </row>
    <row r="78" spans="2:7" x14ac:dyDescent="0.2">
      <c r="B78" s="16"/>
      <c r="C78" s="16"/>
      <c r="D78" s="16"/>
      <c r="E78" s="16"/>
      <c r="F78" s="16"/>
      <c r="G78" s="16"/>
    </row>
    <row r="79" spans="2:7" x14ac:dyDescent="0.2">
      <c r="B79" s="16"/>
      <c r="C79" s="16"/>
      <c r="D79" s="16"/>
      <c r="E79" s="16"/>
      <c r="F79" s="16"/>
      <c r="G79" s="16"/>
    </row>
    <row r="80" spans="2:7" x14ac:dyDescent="0.2">
      <c r="B80" s="16"/>
      <c r="C80" s="16"/>
      <c r="D80" s="16"/>
      <c r="E80" s="16"/>
      <c r="F80" s="16"/>
      <c r="G80" s="16"/>
    </row>
    <row r="81" spans="2:7" x14ac:dyDescent="0.2">
      <c r="B81" s="16"/>
      <c r="C81" s="16"/>
      <c r="D81" s="16"/>
      <c r="E81" s="16"/>
      <c r="F81" s="16"/>
      <c r="G81" s="16"/>
    </row>
    <row r="82" spans="2:7" x14ac:dyDescent="0.2">
      <c r="B82" s="16"/>
      <c r="C82" s="16"/>
      <c r="D82" s="16"/>
      <c r="E82" s="16"/>
      <c r="F82" s="16"/>
      <c r="G82" s="16"/>
    </row>
    <row r="83" spans="2:7" x14ac:dyDescent="0.2">
      <c r="B83" s="16"/>
      <c r="C83" s="16"/>
      <c r="D83" s="16"/>
      <c r="E83" s="16"/>
      <c r="F83" s="16"/>
      <c r="G83" s="16"/>
    </row>
    <row r="84" spans="2:7" x14ac:dyDescent="0.2">
      <c r="B84" s="16"/>
      <c r="C84" s="16"/>
      <c r="D84" s="16"/>
      <c r="E84" s="16"/>
      <c r="F84" s="16"/>
      <c r="G84" s="16"/>
    </row>
    <row r="85" spans="2:7" x14ac:dyDescent="0.2">
      <c r="B85" s="16"/>
      <c r="C85" s="16"/>
      <c r="D85" s="16"/>
      <c r="E85" s="16"/>
      <c r="F85" s="16"/>
      <c r="G85" s="16"/>
    </row>
    <row r="86" spans="2:7" x14ac:dyDescent="0.2">
      <c r="B86" s="16"/>
      <c r="C86" s="16"/>
      <c r="D86" s="16"/>
      <c r="E86" s="16"/>
      <c r="F86" s="16"/>
      <c r="G86" s="16"/>
    </row>
    <row r="87" spans="2:7" x14ac:dyDescent="0.2">
      <c r="B87" s="16"/>
      <c r="C87" s="16"/>
      <c r="D87" s="16"/>
      <c r="E87" s="16"/>
      <c r="F87" s="16"/>
      <c r="G87" s="16"/>
    </row>
    <row r="88" spans="2:7" x14ac:dyDescent="0.2">
      <c r="B88" s="16"/>
      <c r="C88" s="16"/>
      <c r="D88" s="16"/>
      <c r="E88" s="16"/>
      <c r="F88" s="16"/>
      <c r="G88" s="16"/>
    </row>
    <row r="89" spans="2:7" x14ac:dyDescent="0.2">
      <c r="B89" s="16"/>
      <c r="C89" s="16"/>
      <c r="D89" s="16"/>
      <c r="E89" s="16"/>
      <c r="F89" s="16"/>
      <c r="G89" s="16"/>
    </row>
    <row r="90" spans="2:7" x14ac:dyDescent="0.2">
      <c r="B90" s="16"/>
      <c r="C90" s="16"/>
      <c r="D90" s="16"/>
      <c r="E90" s="16"/>
      <c r="F90" s="16"/>
      <c r="G90" s="16"/>
    </row>
    <row r="91" spans="2:7" x14ac:dyDescent="0.2">
      <c r="B91" s="16"/>
      <c r="C91" s="16"/>
      <c r="D91" s="16"/>
      <c r="E91" s="16"/>
      <c r="F91" s="16"/>
      <c r="G91" s="16"/>
    </row>
    <row r="92" spans="2:7" x14ac:dyDescent="0.2">
      <c r="B92" s="16"/>
      <c r="C92" s="16"/>
      <c r="D92" s="16"/>
      <c r="E92" s="16"/>
      <c r="F92" s="16"/>
      <c r="G92" s="16"/>
    </row>
    <row r="93" spans="2:7" x14ac:dyDescent="0.2">
      <c r="B93" s="16"/>
      <c r="C93" s="16"/>
      <c r="D93" s="16"/>
      <c r="E93" s="16"/>
      <c r="F93" s="16"/>
      <c r="G93" s="16"/>
    </row>
    <row r="94" spans="2:7" x14ac:dyDescent="0.2">
      <c r="B94" s="16"/>
      <c r="C94" s="16"/>
      <c r="D94" s="16"/>
      <c r="E94" s="16"/>
      <c r="F94" s="16"/>
      <c r="G94" s="16"/>
    </row>
    <row r="95" spans="2:7" x14ac:dyDescent="0.2">
      <c r="B95" s="16"/>
      <c r="C95" s="16"/>
      <c r="D95" s="16"/>
      <c r="E95" s="16"/>
      <c r="F95" s="16"/>
      <c r="G95" s="16"/>
    </row>
    <row r="96" spans="2:7" x14ac:dyDescent="0.2">
      <c r="B96" s="16"/>
      <c r="C96" s="16"/>
      <c r="D96" s="16"/>
      <c r="E96" s="16"/>
      <c r="F96" s="16"/>
      <c r="G96" s="16"/>
    </row>
    <row r="97" spans="2:7" x14ac:dyDescent="0.2">
      <c r="B97" s="16"/>
      <c r="C97" s="16"/>
      <c r="D97" s="16"/>
      <c r="E97" s="16"/>
      <c r="F97" s="16"/>
      <c r="G97" s="16"/>
    </row>
    <row r="98" spans="2:7" x14ac:dyDescent="0.2">
      <c r="B98" s="16"/>
      <c r="C98" s="16"/>
      <c r="D98" s="16"/>
      <c r="E98" s="16"/>
      <c r="F98" s="16"/>
      <c r="G98" s="16"/>
    </row>
    <row r="99" spans="2:7" x14ac:dyDescent="0.2">
      <c r="B99" s="16"/>
      <c r="C99" s="16"/>
      <c r="D99" s="16"/>
      <c r="E99" s="16"/>
      <c r="F99" s="16"/>
      <c r="G99" s="16"/>
    </row>
    <row r="100" spans="2:7" x14ac:dyDescent="0.2">
      <c r="B100" s="16"/>
      <c r="C100" s="16"/>
      <c r="D100" s="16"/>
      <c r="E100" s="16"/>
      <c r="F100" s="16"/>
      <c r="G100" s="16"/>
    </row>
    <row r="101" spans="2:7" x14ac:dyDescent="0.2">
      <c r="B101" s="16"/>
      <c r="C101" s="16"/>
      <c r="D101" s="16"/>
    </row>
    <row r="102" spans="2:7" x14ac:dyDescent="0.2">
      <c r="B102" s="16"/>
      <c r="C102" s="16"/>
      <c r="D102" s="16"/>
    </row>
    <row r="103" spans="2:7" x14ac:dyDescent="0.2">
      <c r="B103" s="16"/>
      <c r="C103" s="16"/>
      <c r="D103" s="16"/>
    </row>
    <row r="104" spans="2:7" x14ac:dyDescent="0.2">
      <c r="B104" s="16"/>
      <c r="C104" s="16"/>
      <c r="D104" s="16"/>
    </row>
    <row r="105" spans="2:7" x14ac:dyDescent="0.2">
      <c r="B105" s="16"/>
      <c r="C105" s="16"/>
      <c r="D105" s="16"/>
    </row>
  </sheetData>
  <mergeCells count="7">
    <mergeCell ref="B12:D12"/>
    <mergeCell ref="B9:D9"/>
    <mergeCell ref="B5:D5"/>
    <mergeCell ref="B4:D4"/>
    <mergeCell ref="B6:D6"/>
    <mergeCell ref="B7:D7"/>
    <mergeCell ref="B10:D10"/>
  </mergeCells>
  <pageMargins left="0.70866141732283472" right="0.70866141732283472" top="0.74803149606299213" bottom="0.74803149606299213" header="0.31496062992125984" footer="0.31496062992125984"/>
  <pageSetup paperSize="9" scale="91"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29"/>
  <sheetViews>
    <sheetView showGridLines="0" workbookViewId="0">
      <selection activeCell="B32" sqref="B32"/>
    </sheetView>
  </sheetViews>
  <sheetFormatPr defaultColWidth="8.75" defaultRowHeight="12.75" x14ac:dyDescent="0.2"/>
  <cols>
    <col min="1" max="1" width="2.375" style="3" customWidth="1"/>
    <col min="2" max="2" width="39.75" style="3" customWidth="1"/>
    <col min="3" max="3" width="2" style="3" customWidth="1"/>
    <col min="4" max="4" width="138.625" style="4" customWidth="1"/>
    <col min="5" max="5" width="8.75" style="3" customWidth="1"/>
    <col min="6" max="7" width="1.5" style="3" customWidth="1"/>
    <col min="8" max="16384" width="8.75" style="3"/>
  </cols>
  <sheetData>
    <row r="2" spans="2:4" s="11" customFormat="1" x14ac:dyDescent="0.2">
      <c r="B2" s="11" t="s">
        <v>438</v>
      </c>
      <c r="D2" s="12"/>
    </row>
    <row r="4" spans="2:4" x14ac:dyDescent="0.2">
      <c r="B4" s="3" t="s">
        <v>443</v>
      </c>
      <c r="D4" s="4" t="s">
        <v>444</v>
      </c>
    </row>
    <row r="6" spans="2:4" x14ac:dyDescent="0.2">
      <c r="B6" s="3" t="s">
        <v>459</v>
      </c>
      <c r="D6" s="4" t="s">
        <v>797</v>
      </c>
    </row>
    <row r="8" spans="2:4" x14ac:dyDescent="0.2">
      <c r="B8" s="3" t="s">
        <v>457</v>
      </c>
      <c r="D8" s="4" t="s">
        <v>458</v>
      </c>
    </row>
    <row r="10" spans="2:4" x14ac:dyDescent="0.2">
      <c r="B10" s="3" t="s">
        <v>472</v>
      </c>
      <c r="D10" s="4" t="s">
        <v>473</v>
      </c>
    </row>
    <row r="11" spans="2:4" ht="25.5" x14ac:dyDescent="0.2">
      <c r="D11" s="4" t="s">
        <v>798</v>
      </c>
    </row>
    <row r="12" spans="2:4" x14ac:dyDescent="0.2">
      <c r="D12" s="4" t="s">
        <v>799</v>
      </c>
    </row>
    <row r="13" spans="2:4" ht="25.5" x14ac:dyDescent="0.2">
      <c r="D13" s="4" t="s">
        <v>800</v>
      </c>
    </row>
    <row r="15" spans="2:4" x14ac:dyDescent="0.2">
      <c r="B15" s="3" t="s">
        <v>441</v>
      </c>
      <c r="D15" s="4" t="s">
        <v>801</v>
      </c>
    </row>
    <row r="16" spans="2:4" x14ac:dyDescent="0.2">
      <c r="D16" s="4" t="s">
        <v>802</v>
      </c>
    </row>
    <row r="18" spans="2:4" x14ac:dyDescent="0.2">
      <c r="B18" s="3" t="s">
        <v>439</v>
      </c>
      <c r="D18" s="4" t="s">
        <v>803</v>
      </c>
    </row>
    <row r="19" spans="2:4" x14ac:dyDescent="0.2">
      <c r="D19" s="4" t="s">
        <v>804</v>
      </c>
    </row>
    <row r="21" spans="2:4" x14ac:dyDescent="0.2">
      <c r="B21" s="3" t="s">
        <v>445</v>
      </c>
      <c r="D21" s="4" t="s">
        <v>446</v>
      </c>
    </row>
    <row r="22" spans="2:4" x14ac:dyDescent="0.2">
      <c r="D22" s="4" t="s">
        <v>447</v>
      </c>
    </row>
    <row r="23" spans="2:4" x14ac:dyDescent="0.2">
      <c r="D23" s="4" t="s">
        <v>448</v>
      </c>
    </row>
    <row r="25" spans="2:4" x14ac:dyDescent="0.2">
      <c r="B25" s="3" t="s">
        <v>460</v>
      </c>
      <c r="D25" s="4" t="s">
        <v>461</v>
      </c>
    </row>
    <row r="27" spans="2:4" x14ac:dyDescent="0.2">
      <c r="B27" s="3" t="s">
        <v>440</v>
      </c>
      <c r="D27" s="4" t="s">
        <v>449</v>
      </c>
    </row>
    <row r="29" spans="2:4" x14ac:dyDescent="0.2">
      <c r="B29" s="3" t="s">
        <v>471</v>
      </c>
      <c r="D29" s="4" t="s">
        <v>442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7"/>
  <sheetViews>
    <sheetView showGridLines="0" tabSelected="1" workbookViewId="0">
      <selection activeCell="C7" sqref="C7"/>
    </sheetView>
  </sheetViews>
  <sheetFormatPr defaultColWidth="8.75" defaultRowHeight="12.75" x14ac:dyDescent="0.2"/>
  <cols>
    <col min="1" max="1" width="1.875" style="3" customWidth="1"/>
    <col min="2" max="2" width="134.625" style="3" customWidth="1"/>
    <col min="3" max="16384" width="8.75" style="3"/>
  </cols>
  <sheetData>
    <row r="1" spans="2:11" x14ac:dyDescent="0.2">
      <c r="B1" s="19" t="s">
        <v>776</v>
      </c>
    </row>
    <row r="2" spans="2:11" x14ac:dyDescent="0.2">
      <c r="B2" s="19" t="s">
        <v>470</v>
      </c>
    </row>
    <row r="5" spans="2:11" s="52" customFormat="1" x14ac:dyDescent="0.2">
      <c r="B5" s="51" t="s">
        <v>425</v>
      </c>
      <c r="D5" s="53"/>
      <c r="E5" s="53"/>
      <c r="F5" s="53"/>
      <c r="G5" s="53"/>
      <c r="J5" s="51"/>
      <c r="K5" s="51"/>
    </row>
    <row r="6" spans="2:11" s="52" customFormat="1" x14ac:dyDescent="0.2">
      <c r="C6" s="52" t="s">
        <v>398</v>
      </c>
      <c r="D6" s="53"/>
      <c r="E6" s="53"/>
      <c r="F6" s="53"/>
      <c r="G6" s="53"/>
    </row>
    <row r="7" spans="2:11" x14ac:dyDescent="0.2">
      <c r="B7" s="100" t="s">
        <v>529</v>
      </c>
      <c r="C7" s="52">
        <f>VLOOKUP(B7,'MFF values'!C:F,3,0)</f>
        <v>1.0364660000000001</v>
      </c>
    </row>
  </sheetData>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E2FAF682-E085-412F-9B57-44151148E859}">
          <x14:formula1>
            <xm:f>'MFF values'!$C$7:$C$232</xm:f>
          </x14:formula1>
          <xm:sqref>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22"/>
  <sheetViews>
    <sheetView showGridLines="0" topLeftCell="G1" workbookViewId="0">
      <selection activeCell="G2" sqref="G2"/>
    </sheetView>
  </sheetViews>
  <sheetFormatPr defaultColWidth="9" defaultRowHeight="12.75" x14ac:dyDescent="0.2"/>
  <cols>
    <col min="1" max="1" width="36.875" style="41" customWidth="1"/>
    <col min="2" max="2" width="51.625" style="41" hidden="1" customWidth="1"/>
    <col min="3" max="4" width="13.25" style="6" hidden="1" customWidth="1"/>
    <col min="5" max="5" width="9" style="6" hidden="1" customWidth="1"/>
    <col min="6" max="6" width="2.25" style="6" hidden="1" customWidth="1"/>
    <col min="7" max="7" width="13.5" style="35" customWidth="1"/>
    <col min="8" max="8" width="51.625" style="41" customWidth="1"/>
    <col min="9" max="9" width="0.875" style="6" customWidth="1"/>
    <col min="10" max="10" width="13.5" style="7" hidden="1" customWidth="1"/>
    <col min="11" max="11" width="1.25" style="7" customWidth="1"/>
    <col min="12" max="12" width="13.25" style="7" customWidth="1"/>
    <col min="13" max="16384" width="9" style="6"/>
  </cols>
  <sheetData>
    <row r="1" spans="1:12" x14ac:dyDescent="0.2">
      <c r="A1" s="19" t="s">
        <v>776</v>
      </c>
      <c r="B1" s="47"/>
      <c r="G1" s="19" t="s">
        <v>776</v>
      </c>
    </row>
    <row r="2" spans="1:12" x14ac:dyDescent="0.2">
      <c r="A2" s="50" t="s">
        <v>344</v>
      </c>
      <c r="C2" s="24"/>
      <c r="D2" s="24"/>
      <c r="G2" s="42" t="s">
        <v>415</v>
      </c>
    </row>
    <row r="3" spans="1:12" x14ac:dyDescent="0.2">
      <c r="A3" s="50"/>
      <c r="C3" s="24"/>
      <c r="D3" s="24"/>
      <c r="G3" s="42"/>
    </row>
    <row r="4" spans="1:12" ht="36.75" customHeight="1" x14ac:dyDescent="0.2">
      <c r="A4" s="50" t="s">
        <v>345</v>
      </c>
      <c r="B4" s="50" t="s">
        <v>346</v>
      </c>
      <c r="C4" s="24" t="s">
        <v>777</v>
      </c>
      <c r="D4" s="24"/>
      <c r="G4" s="29" t="s">
        <v>345</v>
      </c>
      <c r="H4" s="34" t="s">
        <v>346</v>
      </c>
      <c r="J4" s="31" t="s">
        <v>433</v>
      </c>
      <c r="L4" s="31" t="s">
        <v>805</v>
      </c>
    </row>
    <row r="5" spans="1:12" x14ac:dyDescent="0.2">
      <c r="A5" s="9">
        <v>100</v>
      </c>
      <c r="B5" s="9" t="s">
        <v>17</v>
      </c>
      <c r="C5" s="8">
        <v>1576.826912981187</v>
      </c>
      <c r="D5" s="8"/>
      <c r="E5" s="8"/>
      <c r="F5" s="8"/>
      <c r="G5" s="10">
        <v>100</v>
      </c>
      <c r="H5" s="9" t="s">
        <v>17</v>
      </c>
      <c r="J5" s="7" t="e">
        <f>#REF!*'Which Trust are you'!C7</f>
        <v>#REF!</v>
      </c>
      <c r="L5" s="7">
        <f>C5*'Which Trust are you'!C7</f>
        <v>1634.3274831899591</v>
      </c>
    </row>
    <row r="6" spans="1:12" x14ac:dyDescent="0.2">
      <c r="A6" s="9">
        <v>101</v>
      </c>
      <c r="B6" s="9" t="s">
        <v>18</v>
      </c>
      <c r="C6" s="8">
        <v>1020.8673866895617</v>
      </c>
      <c r="D6" s="8"/>
      <c r="E6" s="8"/>
      <c r="F6" s="8"/>
      <c r="G6" s="10">
        <v>101</v>
      </c>
      <c r="H6" s="9" t="s">
        <v>18</v>
      </c>
      <c r="J6" s="7" t="e">
        <f>#REF!*'Which Trust are you'!C7</f>
        <v>#REF!</v>
      </c>
      <c r="L6" s="7">
        <f>C6*'Which Trust are you'!C7</f>
        <v>1058.0943368125834</v>
      </c>
    </row>
    <row r="7" spans="1:12" x14ac:dyDescent="0.2">
      <c r="A7" s="9">
        <v>102</v>
      </c>
      <c r="B7" s="9" t="s">
        <v>1</v>
      </c>
      <c r="C7" s="8">
        <v>1439.4970687641039</v>
      </c>
      <c r="D7" s="8"/>
      <c r="E7" s="8"/>
      <c r="F7" s="8"/>
      <c r="G7" s="43">
        <v>102</v>
      </c>
      <c r="H7" s="9" t="s">
        <v>1</v>
      </c>
      <c r="J7" s="7" t="e">
        <f>#REF!*'Which Trust are you'!C7</f>
        <v>#REF!</v>
      </c>
      <c r="L7" s="7">
        <f>C7*'Which Trust are you'!C7</f>
        <v>1491.989768873656</v>
      </c>
    </row>
    <row r="8" spans="1:12" x14ac:dyDescent="0.2">
      <c r="A8" s="9">
        <v>103</v>
      </c>
      <c r="B8" s="9" t="s">
        <v>19</v>
      </c>
      <c r="C8" s="8">
        <v>2629.9530737232049</v>
      </c>
      <c r="D8" s="8"/>
      <c r="E8" s="8"/>
      <c r="F8" s="8"/>
      <c r="G8" s="10">
        <v>103</v>
      </c>
      <c r="H8" s="9" t="s">
        <v>19</v>
      </c>
      <c r="J8" s="7" t="e">
        <f>#REF!*'Which Trust are you'!C7</f>
        <v>#REF!</v>
      </c>
      <c r="L8" s="7">
        <f>C8*'Which Trust are you'!C7</f>
        <v>2725.8569425095957</v>
      </c>
    </row>
    <row r="9" spans="1:12" x14ac:dyDescent="0.2">
      <c r="A9" s="9">
        <v>104</v>
      </c>
      <c r="B9" s="9" t="s">
        <v>20</v>
      </c>
      <c r="C9" s="8">
        <v>1105.2472662012635</v>
      </c>
      <c r="D9" s="8"/>
      <c r="E9" s="8"/>
      <c r="F9" s="8"/>
      <c r="G9" s="10">
        <v>104</v>
      </c>
      <c r="H9" s="9" t="s">
        <v>20</v>
      </c>
      <c r="J9" s="7" t="e">
        <f>#REF!*'Which Trust are you'!C7</f>
        <v>#REF!</v>
      </c>
      <c r="L9" s="7">
        <f>C9*'Which Trust are you'!C7</f>
        <v>1145.551213010559</v>
      </c>
    </row>
    <row r="10" spans="1:12" x14ac:dyDescent="0.2">
      <c r="A10" s="9">
        <v>105</v>
      </c>
      <c r="B10" s="9" t="s">
        <v>72</v>
      </c>
      <c r="C10" s="8">
        <v>2371.3965529951797</v>
      </c>
      <c r="D10" s="8"/>
      <c r="E10" s="8"/>
      <c r="F10" s="8"/>
      <c r="G10" s="43">
        <v>105</v>
      </c>
      <c r="H10" s="9" t="s">
        <v>72</v>
      </c>
      <c r="J10" s="7" t="e">
        <f>#REF!*'Which Trust are you'!C7</f>
        <v>#REF!</v>
      </c>
      <c r="L10" s="7">
        <f>C10*'Which Trust are you'!C7</f>
        <v>2457.8718996967023</v>
      </c>
    </row>
    <row r="11" spans="1:12" x14ac:dyDescent="0.2">
      <c r="A11" s="9">
        <v>106</v>
      </c>
      <c r="B11" s="9" t="s">
        <v>74</v>
      </c>
      <c r="C11" s="8">
        <v>1750.9026807205189</v>
      </c>
      <c r="D11" s="8"/>
      <c r="E11" s="8"/>
      <c r="F11" s="8"/>
      <c r="G11" s="43">
        <v>106</v>
      </c>
      <c r="H11" s="9" t="s">
        <v>74</v>
      </c>
      <c r="J11" s="7" t="e">
        <f>#REF!*'Which Trust are you'!C7</f>
        <v>#REF!</v>
      </c>
      <c r="L11" s="7">
        <f>C11*'Which Trust are you'!C7</f>
        <v>1814.7510978756736</v>
      </c>
    </row>
    <row r="12" spans="1:12" x14ac:dyDescent="0.2">
      <c r="A12" s="9">
        <v>107</v>
      </c>
      <c r="B12" s="9" t="s">
        <v>71</v>
      </c>
      <c r="C12" s="8">
        <v>1665.1203912569201</v>
      </c>
      <c r="D12" s="8"/>
      <c r="E12" s="8"/>
      <c r="F12" s="8"/>
      <c r="G12" s="10">
        <v>107</v>
      </c>
      <c r="H12" s="9" t="s">
        <v>71</v>
      </c>
      <c r="J12" s="7" t="e">
        <f>#REF!*'Which Trust are you'!C7</f>
        <v>#REF!</v>
      </c>
      <c r="L12" s="7">
        <f>C12*'Which Trust are you'!C7</f>
        <v>1725.8406714444952</v>
      </c>
    </row>
    <row r="13" spans="1:12" x14ac:dyDescent="0.2">
      <c r="A13" s="9">
        <v>108</v>
      </c>
      <c r="B13" s="9" t="s">
        <v>347</v>
      </c>
      <c r="C13" s="8">
        <v>1529.3966405420208</v>
      </c>
      <c r="D13" s="8"/>
      <c r="E13" s="8"/>
      <c r="F13" s="8"/>
      <c r="G13" s="43">
        <v>108</v>
      </c>
      <c r="H13" s="9" t="s">
        <v>347</v>
      </c>
      <c r="J13" s="7" t="e">
        <f>#REF!*'Which Trust are you'!C7</f>
        <v>#REF!</v>
      </c>
      <c r="L13" s="7">
        <f>C13*'Which Trust are you'!C7</f>
        <v>1585.1676184360263</v>
      </c>
    </row>
    <row r="14" spans="1:12" x14ac:dyDescent="0.2">
      <c r="A14" s="9">
        <v>110</v>
      </c>
      <c r="B14" s="9" t="s">
        <v>21</v>
      </c>
      <c r="C14" s="8">
        <v>2690.7121707711644</v>
      </c>
      <c r="D14" s="8"/>
      <c r="E14" s="8"/>
      <c r="F14" s="8"/>
      <c r="G14" s="10">
        <v>110</v>
      </c>
      <c r="H14" s="9" t="s">
        <v>21</v>
      </c>
      <c r="J14" s="7" t="e">
        <f>#REF!*'Which Trust are you'!C7</f>
        <v>#REF!</v>
      </c>
      <c r="L14" s="7">
        <f>C14*'Which Trust are you'!C7</f>
        <v>2788.8316807905062</v>
      </c>
    </row>
    <row r="15" spans="1:12" x14ac:dyDescent="0.2">
      <c r="A15" s="9">
        <v>120</v>
      </c>
      <c r="B15" s="9" t="s">
        <v>0</v>
      </c>
      <c r="C15" s="8">
        <v>1905.6266631571218</v>
      </c>
      <c r="D15" s="8"/>
      <c r="E15" s="8"/>
      <c r="F15" s="8"/>
      <c r="G15" s="10">
        <v>120</v>
      </c>
      <c r="H15" s="9" t="s">
        <v>0</v>
      </c>
      <c r="J15" s="7" t="e">
        <f>#REF!*'Which Trust are you'!C7</f>
        <v>#REF!</v>
      </c>
      <c r="L15" s="7">
        <f>C15*'Which Trust are you'!C7</f>
        <v>1975.1172450558097</v>
      </c>
    </row>
    <row r="16" spans="1:12" x14ac:dyDescent="0.2">
      <c r="A16" s="9">
        <v>130</v>
      </c>
      <c r="B16" s="9" t="s">
        <v>22</v>
      </c>
      <c r="C16" s="8">
        <v>1187.4139099950642</v>
      </c>
      <c r="D16" s="8"/>
      <c r="E16" s="8"/>
      <c r="F16" s="8"/>
      <c r="G16" s="10">
        <v>130</v>
      </c>
      <c r="H16" s="9" t="s">
        <v>22</v>
      </c>
      <c r="J16" s="7" t="e">
        <f>#REF!*'Which Trust are you'!C7</f>
        <v>#REF!</v>
      </c>
      <c r="L16" s="7">
        <f>C16*'Which Trust are you'!C7</f>
        <v>1230.7141456369443</v>
      </c>
    </row>
    <row r="17" spans="1:12" x14ac:dyDescent="0.2">
      <c r="A17" s="9">
        <v>140</v>
      </c>
      <c r="B17" s="9" t="s">
        <v>23</v>
      </c>
      <c r="C17" s="8">
        <v>983.93866009586498</v>
      </c>
      <c r="D17" s="8"/>
      <c r="E17" s="8"/>
      <c r="F17" s="8"/>
      <c r="G17" s="10">
        <v>140</v>
      </c>
      <c r="H17" s="9" t="s">
        <v>23</v>
      </c>
      <c r="J17" s="7" t="e">
        <f>#REF!*'Which Trust are you'!C7</f>
        <v>#REF!</v>
      </c>
      <c r="L17" s="7">
        <f>C17*'Which Trust are you'!C7</f>
        <v>1019.8189672749209</v>
      </c>
    </row>
    <row r="18" spans="1:12" x14ac:dyDescent="0.2">
      <c r="A18" s="9">
        <v>141</v>
      </c>
      <c r="B18" s="9" t="s">
        <v>2</v>
      </c>
      <c r="C18" s="8">
        <v>840.09459510996919</v>
      </c>
      <c r="D18" s="8"/>
      <c r="E18" s="8"/>
      <c r="F18" s="8"/>
      <c r="G18" s="43">
        <v>141</v>
      </c>
      <c r="H18" s="9" t="s">
        <v>2</v>
      </c>
      <c r="J18" s="7" t="e">
        <f>#REF!*'Which Trust are you'!C7</f>
        <v>#REF!</v>
      </c>
      <c r="L18" s="7">
        <f>C18*'Which Trust are you'!C7</f>
        <v>870.72948461524948</v>
      </c>
    </row>
    <row r="19" spans="1:12" x14ac:dyDescent="0.2">
      <c r="A19" s="9">
        <v>142</v>
      </c>
      <c r="B19" s="9" t="s">
        <v>49</v>
      </c>
      <c r="C19" s="8">
        <v>934.37386454427212</v>
      </c>
      <c r="D19" s="8"/>
      <c r="E19" s="8"/>
      <c r="F19" s="8"/>
      <c r="G19" s="43">
        <v>142</v>
      </c>
      <c r="H19" s="9" t="s">
        <v>49</v>
      </c>
      <c r="J19" s="7" t="e">
        <f>#REF!*'Which Trust are you'!C7</f>
        <v>#REF!</v>
      </c>
      <c r="L19" s="7">
        <f>C19*'Which Trust are you'!C7</f>
        <v>968.44674188874365</v>
      </c>
    </row>
    <row r="20" spans="1:12" x14ac:dyDescent="0.2">
      <c r="A20" s="9">
        <v>143</v>
      </c>
      <c r="B20" s="9" t="s">
        <v>62</v>
      </c>
      <c r="C20" s="8">
        <v>911.07003026430777</v>
      </c>
      <c r="D20" s="8"/>
      <c r="E20" s="8"/>
      <c r="F20" s="8"/>
      <c r="G20" s="43">
        <v>143</v>
      </c>
      <c r="H20" s="9" t="s">
        <v>62</v>
      </c>
      <c r="J20" s="7" t="e">
        <f>#REF!*'Which Trust are you'!C7</f>
        <v>#REF!</v>
      </c>
      <c r="L20" s="7">
        <f>C20*'Which Trust are you'!C7</f>
        <v>944.29310998792607</v>
      </c>
    </row>
    <row r="21" spans="1:12" x14ac:dyDescent="0.2">
      <c r="A21" s="9">
        <v>144</v>
      </c>
      <c r="B21" s="9" t="s">
        <v>58</v>
      </c>
      <c r="C21" s="8">
        <v>1169.2095767687845</v>
      </c>
      <c r="D21" s="8"/>
      <c r="E21" s="8"/>
      <c r="F21" s="8"/>
      <c r="G21" s="43">
        <v>144</v>
      </c>
      <c r="H21" s="9" t="s">
        <v>58</v>
      </c>
      <c r="J21" s="7" t="e">
        <f>#REF!*'Which Trust are you'!C7</f>
        <v>#REF!</v>
      </c>
      <c r="L21" s="7">
        <f>C21*'Which Trust are you'!C7</f>
        <v>1211.845973195235</v>
      </c>
    </row>
    <row r="22" spans="1:12" x14ac:dyDescent="0.2">
      <c r="A22" s="9">
        <v>150</v>
      </c>
      <c r="B22" s="9" t="s">
        <v>3</v>
      </c>
      <c r="C22" s="8">
        <v>2188.7779807383322</v>
      </c>
      <c r="D22" s="8"/>
      <c r="E22" s="8"/>
      <c r="F22" s="8"/>
      <c r="G22" s="43">
        <v>150</v>
      </c>
      <c r="H22" s="9" t="s">
        <v>3</v>
      </c>
      <c r="J22" s="7" t="e">
        <f>#REF!*'Which Trust are you'!C7</f>
        <v>#REF!</v>
      </c>
      <c r="L22" s="7">
        <f>C22*'Which Trust are you'!C7</f>
        <v>2268.5939585839365</v>
      </c>
    </row>
    <row r="23" spans="1:12" x14ac:dyDescent="0.2">
      <c r="A23" s="9">
        <v>160</v>
      </c>
      <c r="B23" s="9" t="s">
        <v>24</v>
      </c>
      <c r="C23" s="8">
        <v>1594.6523642291565</v>
      </c>
      <c r="D23" s="8"/>
      <c r="E23" s="8"/>
      <c r="F23" s="8"/>
      <c r="G23" s="43">
        <v>160</v>
      </c>
      <c r="H23" s="9" t="s">
        <v>24</v>
      </c>
      <c r="J23" s="7" t="e">
        <f>#REF!*'Which Trust are you'!C7</f>
        <v>#REF!</v>
      </c>
      <c r="L23" s="7">
        <f>C23*'Which Trust are you'!C7</f>
        <v>1652.8029573431372</v>
      </c>
    </row>
    <row r="24" spans="1:12" x14ac:dyDescent="0.2">
      <c r="A24" s="41">
        <v>161</v>
      </c>
      <c r="B24" s="41" t="s">
        <v>348</v>
      </c>
      <c r="C24" s="8">
        <v>1376.1306430331908</v>
      </c>
      <c r="D24" s="8"/>
      <c r="E24" s="8"/>
      <c r="F24" s="8"/>
      <c r="G24" s="35">
        <v>161</v>
      </c>
      <c r="H24" s="41" t="s">
        <v>348</v>
      </c>
      <c r="J24" s="7" t="e">
        <f>#REF!*'Which Trust are you'!C7</f>
        <v>#REF!</v>
      </c>
      <c r="L24" s="7">
        <f>C24*'Which Trust are you'!C7</f>
        <v>1426.3126230620394</v>
      </c>
    </row>
    <row r="25" spans="1:12" x14ac:dyDescent="0.2">
      <c r="A25" s="9">
        <v>170</v>
      </c>
      <c r="B25" s="9" t="s">
        <v>349</v>
      </c>
      <c r="C25" s="8">
        <v>2744.8756233766712</v>
      </c>
      <c r="D25" s="8"/>
      <c r="E25" s="8"/>
      <c r="F25" s="8"/>
      <c r="G25" s="43">
        <v>170</v>
      </c>
      <c r="H25" s="9" t="s">
        <v>349</v>
      </c>
      <c r="J25" s="7" t="e">
        <f>#REF!*'Which Trust are you'!C7</f>
        <v>#REF!</v>
      </c>
      <c r="L25" s="7">
        <f>C25*'Which Trust are you'!C7</f>
        <v>2844.9702578587253</v>
      </c>
    </row>
    <row r="26" spans="1:12" x14ac:dyDescent="0.2">
      <c r="A26" s="9">
        <v>171</v>
      </c>
      <c r="B26" s="9" t="s">
        <v>25</v>
      </c>
      <c r="C26" s="8">
        <v>1763.4566902602903</v>
      </c>
      <c r="D26" s="8"/>
      <c r="E26" s="8"/>
      <c r="F26" s="8"/>
      <c r="G26" s="43">
        <v>171</v>
      </c>
      <c r="H26" s="9" t="s">
        <v>25</v>
      </c>
      <c r="J26" s="7" t="e">
        <f>#REF!*'Which Trust are you'!C7</f>
        <v>#REF!</v>
      </c>
      <c r="L26" s="7">
        <f>C26*'Which Trust are you'!C7</f>
        <v>1827.7629019273222</v>
      </c>
    </row>
    <row r="27" spans="1:12" x14ac:dyDescent="0.2">
      <c r="A27" s="9">
        <v>172</v>
      </c>
      <c r="B27" s="9" t="s">
        <v>350</v>
      </c>
      <c r="C27" s="8">
        <v>994.64379646523707</v>
      </c>
      <c r="D27" s="8"/>
      <c r="E27" s="8"/>
      <c r="F27" s="8"/>
      <c r="G27" s="43">
        <v>172</v>
      </c>
      <c r="H27" s="9" t="s">
        <v>350</v>
      </c>
      <c r="J27" s="7" t="e">
        <f>#REF!*'Which Trust are you'!C7</f>
        <v>#REF!</v>
      </c>
      <c r="L27" s="7">
        <f>C27*'Which Trust are you'!C7</f>
        <v>1030.9144771471385</v>
      </c>
    </row>
    <row r="28" spans="1:12" x14ac:dyDescent="0.2">
      <c r="A28" s="9">
        <v>173</v>
      </c>
      <c r="B28" s="9" t="s">
        <v>351</v>
      </c>
      <c r="C28" s="8">
        <v>1841.2143471705167</v>
      </c>
      <c r="D28" s="8"/>
      <c r="E28" s="8"/>
      <c r="F28" s="8"/>
      <c r="G28" s="43">
        <v>173</v>
      </c>
      <c r="H28" s="9" t="s">
        <v>351</v>
      </c>
      <c r="J28" s="7" t="e">
        <f>#REF!*'Which Trust are you'!C7</f>
        <v>#REF!</v>
      </c>
      <c r="L28" s="7">
        <f>C28*'Which Trust are you'!C7</f>
        <v>1908.356069554437</v>
      </c>
    </row>
    <row r="29" spans="1:12" x14ac:dyDescent="0.2">
      <c r="A29" s="9">
        <v>174</v>
      </c>
      <c r="B29" s="9" t="s">
        <v>352</v>
      </c>
      <c r="C29" s="8">
        <v>2636.4238979378042</v>
      </c>
      <c r="D29" s="8"/>
      <c r="E29" s="8"/>
      <c r="F29" s="8"/>
      <c r="G29" s="43">
        <v>174</v>
      </c>
      <c r="H29" s="9" t="s">
        <v>352</v>
      </c>
      <c r="J29" s="7" t="e">
        <f>#REF!*'Which Trust are you'!C7</f>
        <v>#REF!</v>
      </c>
      <c r="L29" s="7">
        <f>C29*'Which Trust are you'!C7</f>
        <v>2732.5637318000045</v>
      </c>
    </row>
    <row r="30" spans="1:12" x14ac:dyDescent="0.2">
      <c r="A30" s="9">
        <v>180</v>
      </c>
      <c r="B30" s="9" t="s">
        <v>353</v>
      </c>
      <c r="C30" s="8">
        <v>1248.1891605941853</v>
      </c>
      <c r="D30" s="8"/>
      <c r="E30" s="8"/>
      <c r="F30" s="8"/>
      <c r="G30" s="43">
        <v>180</v>
      </c>
      <c r="H30" s="9" t="s">
        <v>353</v>
      </c>
      <c r="J30" s="7" t="e">
        <f>#REF!*'Which Trust are you'!C7</f>
        <v>#REF!</v>
      </c>
      <c r="L30" s="7">
        <f>C30*'Which Trust are you'!C7</f>
        <v>1293.705626524413</v>
      </c>
    </row>
    <row r="31" spans="1:12" x14ac:dyDescent="0.2">
      <c r="A31" s="9">
        <v>190</v>
      </c>
      <c r="B31" s="9" t="s">
        <v>50</v>
      </c>
      <c r="C31" s="8">
        <v>1023.0516651015211</v>
      </c>
      <c r="D31" s="8"/>
      <c r="E31" s="8"/>
      <c r="F31" s="8"/>
      <c r="G31" s="43">
        <v>190</v>
      </c>
      <c r="H31" s="9" t="s">
        <v>50</v>
      </c>
      <c r="J31" s="7" t="e">
        <f>#REF!*'Which Trust are you'!C7</f>
        <v>#REF!</v>
      </c>
      <c r="L31" s="7">
        <f>C31*'Which Trust are you'!C7</f>
        <v>1060.3582671211132</v>
      </c>
    </row>
    <row r="32" spans="1:12" x14ac:dyDescent="0.2">
      <c r="A32" s="9">
        <v>191</v>
      </c>
      <c r="B32" s="9" t="s">
        <v>26</v>
      </c>
      <c r="C32" s="8">
        <v>963.73560049913362</v>
      </c>
      <c r="D32" s="8"/>
      <c r="E32" s="8"/>
      <c r="F32" s="8"/>
      <c r="G32" s="43">
        <v>191</v>
      </c>
      <c r="H32" s="9" t="s">
        <v>26</v>
      </c>
      <c r="J32" s="7" t="e">
        <f>#REF!*'Which Trust are you'!C7</f>
        <v>#REF!</v>
      </c>
      <c r="L32" s="7">
        <f>C32*'Which Trust are you'!C7</f>
        <v>998.87918290693517</v>
      </c>
    </row>
    <row r="33" spans="1:12" x14ac:dyDescent="0.2">
      <c r="A33" s="9">
        <v>211</v>
      </c>
      <c r="B33" s="9" t="s">
        <v>27</v>
      </c>
      <c r="C33" s="8">
        <v>1939.4532456540153</v>
      </c>
      <c r="D33" s="8"/>
      <c r="E33" s="8"/>
      <c r="F33" s="8"/>
      <c r="G33" s="43">
        <v>211</v>
      </c>
      <c r="H33" s="9" t="s">
        <v>27</v>
      </c>
      <c r="J33" s="7" t="e">
        <f>#REF!*'Which Trust are you'!C7</f>
        <v>#REF!</v>
      </c>
      <c r="L33" s="7">
        <f>C33*'Which Trust are you'!C7</f>
        <v>2010.1773477100348</v>
      </c>
    </row>
    <row r="34" spans="1:12" x14ac:dyDescent="0.2">
      <c r="A34" s="9">
        <v>213</v>
      </c>
      <c r="B34" s="9" t="s">
        <v>399</v>
      </c>
      <c r="C34" s="8">
        <v>1635.6795254251708</v>
      </c>
      <c r="D34" s="8"/>
      <c r="E34" s="8"/>
      <c r="F34" s="8"/>
      <c r="G34" s="43">
        <v>213</v>
      </c>
      <c r="H34" s="9" t="s">
        <v>399</v>
      </c>
      <c r="J34" s="7" t="e">
        <f>#REF!*'Which Trust are you'!C7</f>
        <v>#REF!</v>
      </c>
      <c r="L34" s="7">
        <f>C34*'Which Trust are you'!C7</f>
        <v>1695.3262149993252</v>
      </c>
    </row>
    <row r="35" spans="1:12" x14ac:dyDescent="0.2">
      <c r="A35" s="9">
        <v>214</v>
      </c>
      <c r="B35" s="9" t="s">
        <v>68</v>
      </c>
      <c r="C35" s="8">
        <v>2929.8752776245724</v>
      </c>
      <c r="D35" s="8"/>
      <c r="E35" s="8"/>
      <c r="F35" s="8"/>
      <c r="G35" s="43">
        <v>214</v>
      </c>
      <c r="H35" s="9" t="s">
        <v>68</v>
      </c>
      <c r="J35" s="7" t="e">
        <f>#REF!*'Which Trust are you'!C7</f>
        <v>#REF!</v>
      </c>
      <c r="L35" s="7">
        <f>C35*'Which Trust are you'!C7</f>
        <v>3036.7161094984303</v>
      </c>
    </row>
    <row r="36" spans="1:12" x14ac:dyDescent="0.2">
      <c r="A36" s="9">
        <v>215</v>
      </c>
      <c r="B36" s="9" t="s">
        <v>66</v>
      </c>
      <c r="C36" s="8">
        <v>1874.0127717641537</v>
      </c>
      <c r="D36" s="8"/>
      <c r="E36" s="8"/>
      <c r="F36" s="8"/>
      <c r="G36" s="43">
        <v>215</v>
      </c>
      <c r="H36" s="9" t="s">
        <v>66</v>
      </c>
      <c r="J36" s="7" t="e">
        <f>#REF!*'Which Trust are you'!C7</f>
        <v>#REF!</v>
      </c>
      <c r="L36" s="7">
        <f>C36*'Which Trust are you'!C7</f>
        <v>1942.3505214993056</v>
      </c>
    </row>
    <row r="37" spans="1:12" x14ac:dyDescent="0.2">
      <c r="A37" s="9">
        <v>216</v>
      </c>
      <c r="B37" s="9" t="s">
        <v>28</v>
      </c>
      <c r="C37" s="8">
        <v>1995.0627693484732</v>
      </c>
      <c r="D37" s="8"/>
      <c r="E37" s="8"/>
      <c r="F37" s="8"/>
      <c r="G37" s="43">
        <v>216</v>
      </c>
      <c r="H37" s="9" t="s">
        <v>28</v>
      </c>
      <c r="J37" s="7" t="e">
        <f>#REF!*'Which Trust are you'!C7</f>
        <v>#REF!</v>
      </c>
      <c r="L37" s="7">
        <f>C37*'Which Trust are you'!C7</f>
        <v>2067.8147282955347</v>
      </c>
    </row>
    <row r="38" spans="1:12" x14ac:dyDescent="0.2">
      <c r="A38" s="9">
        <v>217</v>
      </c>
      <c r="B38" s="9" t="s">
        <v>73</v>
      </c>
      <c r="C38" s="8">
        <v>1280.7917933694237</v>
      </c>
      <c r="D38" s="8"/>
      <c r="E38" s="8"/>
      <c r="F38" s="8"/>
      <c r="G38" s="43">
        <v>217</v>
      </c>
      <c r="H38" s="9" t="s">
        <v>73</v>
      </c>
      <c r="J38" s="7" t="e">
        <f>#REF!*'Which Trust are you'!C7</f>
        <v>#REF!</v>
      </c>
      <c r="L38" s="7">
        <f>C38*'Which Trust are you'!C7</f>
        <v>1327.4971469064333</v>
      </c>
    </row>
    <row r="39" spans="1:12" x14ac:dyDescent="0.2">
      <c r="A39" s="9">
        <v>218</v>
      </c>
      <c r="B39" s="9" t="s">
        <v>4</v>
      </c>
      <c r="C39" s="8">
        <v>2490.9487093224643</v>
      </c>
      <c r="D39" s="8"/>
      <c r="E39" s="8"/>
      <c r="F39" s="8"/>
      <c r="G39" s="43">
        <v>218</v>
      </c>
      <c r="H39" s="9" t="s">
        <v>4</v>
      </c>
      <c r="J39" s="7" t="e">
        <f>#REF!*'Which Trust are you'!C7</f>
        <v>#REF!</v>
      </c>
      <c r="L39" s="7">
        <f>C39*'Which Trust are you'!C7</f>
        <v>2581.7836449566175</v>
      </c>
    </row>
    <row r="40" spans="1:12" x14ac:dyDescent="0.2">
      <c r="A40" s="9">
        <v>219</v>
      </c>
      <c r="B40" s="9" t="s">
        <v>29</v>
      </c>
      <c r="C40" s="8">
        <v>2849.1935450407946</v>
      </c>
      <c r="D40" s="8"/>
      <c r="E40" s="8"/>
      <c r="F40" s="8"/>
      <c r="G40" s="43">
        <v>219</v>
      </c>
      <c r="H40" s="9" t="s">
        <v>29</v>
      </c>
      <c r="J40" s="7" t="e">
        <f>#REF!*'Which Trust are you'!C7</f>
        <v>#REF!</v>
      </c>
      <c r="L40" s="7">
        <f>C40*'Which Trust are you'!C7</f>
        <v>2953.0922368542524</v>
      </c>
    </row>
    <row r="41" spans="1:12" x14ac:dyDescent="0.2">
      <c r="A41" s="9">
        <v>220</v>
      </c>
      <c r="B41" s="9" t="s">
        <v>355</v>
      </c>
      <c r="C41" s="8">
        <v>1569.1830429525821</v>
      </c>
      <c r="D41" s="8"/>
      <c r="E41" s="8"/>
      <c r="F41" s="8"/>
      <c r="G41" s="43">
        <v>220</v>
      </c>
      <c r="H41" s="9" t="s">
        <v>355</v>
      </c>
      <c r="J41" s="7" t="e">
        <f>#REF!*'Which Trust are you'!C7</f>
        <v>#REF!</v>
      </c>
      <c r="L41" s="7">
        <f>C41*'Which Trust are you'!C7</f>
        <v>1626.4048717968913</v>
      </c>
    </row>
    <row r="42" spans="1:12" x14ac:dyDescent="0.2">
      <c r="A42" s="9">
        <v>221</v>
      </c>
      <c r="B42" s="9" t="s">
        <v>356</v>
      </c>
      <c r="C42" s="8">
        <v>2294.748429330717</v>
      </c>
      <c r="D42" s="8"/>
      <c r="E42" s="8"/>
      <c r="F42" s="8"/>
      <c r="G42" s="43">
        <v>221</v>
      </c>
      <c r="H42" s="9" t="s">
        <v>356</v>
      </c>
      <c r="J42" s="7" t="e">
        <f>#REF!*'Which Trust are you'!C7</f>
        <v>#REF!</v>
      </c>
      <c r="L42" s="7">
        <f>C42*'Which Trust are you'!C7</f>
        <v>2378.428725554691</v>
      </c>
    </row>
    <row r="43" spans="1:12" x14ac:dyDescent="0.2">
      <c r="A43" s="9">
        <v>223</v>
      </c>
      <c r="B43" s="9" t="s">
        <v>357</v>
      </c>
      <c r="C43" s="8">
        <v>1454.2592076585017</v>
      </c>
      <c r="D43" s="8"/>
      <c r="E43" s="8"/>
      <c r="F43" s="8"/>
      <c r="G43" s="43">
        <v>223</v>
      </c>
      <c r="H43" s="9" t="s">
        <v>357</v>
      </c>
      <c r="J43" s="7" t="e">
        <f>#REF!*'Which Trust are you'!C7</f>
        <v>#REF!</v>
      </c>
      <c r="L43" s="7">
        <f>C43*'Which Trust are you'!C7</f>
        <v>1507.2902239249768</v>
      </c>
    </row>
    <row r="44" spans="1:12" x14ac:dyDescent="0.2">
      <c r="A44" s="9">
        <v>241</v>
      </c>
      <c r="B44" s="9" t="s">
        <v>358</v>
      </c>
      <c r="C44" s="8">
        <v>886.0989986514561</v>
      </c>
      <c r="D44" s="8"/>
      <c r="E44" s="8"/>
      <c r="F44" s="8"/>
      <c r="G44" s="43">
        <v>241</v>
      </c>
      <c r="H44" s="9" t="s">
        <v>358</v>
      </c>
      <c r="J44" s="7" t="e">
        <f>#REF!*'Which Trust are you'!C7</f>
        <v>#REF!</v>
      </c>
      <c r="L44" s="7">
        <f>C44*'Which Trust are you'!C7</f>
        <v>918.41148473628016</v>
      </c>
    </row>
    <row r="45" spans="1:12" x14ac:dyDescent="0.2">
      <c r="A45" s="9">
        <v>251</v>
      </c>
      <c r="B45" s="9" t="s">
        <v>30</v>
      </c>
      <c r="C45" s="8">
        <v>1360.5291602590905</v>
      </c>
      <c r="D45" s="8"/>
      <c r="E45" s="8"/>
      <c r="F45" s="8"/>
      <c r="G45" s="43">
        <v>251</v>
      </c>
      <c r="H45" s="9" t="s">
        <v>30</v>
      </c>
      <c r="J45" s="7" t="e">
        <f>#REF!*'Which Trust are you'!C7</f>
        <v>#REF!</v>
      </c>
      <c r="L45" s="7">
        <f>C45*'Which Trust are you'!C7</f>
        <v>1410.1422166170987</v>
      </c>
    </row>
    <row r="46" spans="1:12" x14ac:dyDescent="0.2">
      <c r="A46" s="9">
        <v>252</v>
      </c>
      <c r="B46" s="9" t="s">
        <v>67</v>
      </c>
      <c r="C46" s="8">
        <v>1185.5098869859546</v>
      </c>
      <c r="D46" s="8"/>
      <c r="E46" s="8"/>
      <c r="F46" s="8"/>
      <c r="G46" s="43">
        <v>252</v>
      </c>
      <c r="H46" s="9" t="s">
        <v>67</v>
      </c>
      <c r="J46" s="7" t="e">
        <f>#REF!*'Which Trust are you'!C7</f>
        <v>#REF!</v>
      </c>
      <c r="L46" s="7">
        <f>C46*'Which Trust are you'!C7</f>
        <v>1228.7406905247847</v>
      </c>
    </row>
    <row r="47" spans="1:12" x14ac:dyDescent="0.2">
      <c r="A47" s="9">
        <v>253</v>
      </c>
      <c r="B47" s="9" t="s">
        <v>64</v>
      </c>
      <c r="C47" s="8">
        <v>1331.6570820346622</v>
      </c>
      <c r="D47" s="8"/>
      <c r="E47" s="8"/>
      <c r="F47" s="8"/>
      <c r="G47" s="43">
        <v>253</v>
      </c>
      <c r="H47" s="9" t="s">
        <v>64</v>
      </c>
      <c r="J47" s="7" t="e">
        <f>#REF!*'Which Trust are you'!C7</f>
        <v>#REF!</v>
      </c>
      <c r="L47" s="7">
        <f>C47*'Which Trust are you'!C7</f>
        <v>1380.2172891881382</v>
      </c>
    </row>
    <row r="48" spans="1:12" x14ac:dyDescent="0.2">
      <c r="A48" s="9">
        <v>254</v>
      </c>
      <c r="B48" s="9" t="s">
        <v>359</v>
      </c>
      <c r="C48" s="8">
        <v>1070.3273112350043</v>
      </c>
      <c r="D48" s="8"/>
      <c r="E48" s="8"/>
      <c r="F48" s="8"/>
      <c r="G48" s="43">
        <v>254</v>
      </c>
      <c r="H48" s="9" t="s">
        <v>359</v>
      </c>
      <c r="J48" s="7" t="e">
        <f>#REF!*'Which Trust are you'!C7</f>
        <v>#REF!</v>
      </c>
      <c r="L48" s="7">
        <f>C48*'Which Trust are you'!C7</f>
        <v>1109.3578669665001</v>
      </c>
    </row>
    <row r="49" spans="1:12" x14ac:dyDescent="0.2">
      <c r="A49" s="9">
        <v>255</v>
      </c>
      <c r="B49" s="9" t="s">
        <v>360</v>
      </c>
      <c r="C49" s="8">
        <v>960.62620267218153</v>
      </c>
      <c r="D49" s="8"/>
      <c r="E49" s="8"/>
      <c r="F49" s="8"/>
      <c r="G49" s="43">
        <v>255</v>
      </c>
      <c r="H49" s="9" t="s">
        <v>360</v>
      </c>
      <c r="J49" s="7" t="e">
        <f>#REF!*'Which Trust are you'!C7</f>
        <v>#REF!</v>
      </c>
      <c r="L49" s="7">
        <f>C49*'Which Trust are you'!C7</f>
        <v>995.65639777882541</v>
      </c>
    </row>
    <row r="50" spans="1:12" x14ac:dyDescent="0.2">
      <c r="A50" s="9">
        <v>256</v>
      </c>
      <c r="B50" s="9" t="s">
        <v>361</v>
      </c>
      <c r="C50" s="8">
        <v>1548.5216385124709</v>
      </c>
      <c r="D50" s="8"/>
      <c r="E50" s="8"/>
      <c r="F50" s="8"/>
      <c r="G50" s="43">
        <v>256</v>
      </c>
      <c r="H50" s="9" t="s">
        <v>361</v>
      </c>
      <c r="J50" s="7" t="e">
        <f>#REF!*'Which Trust are you'!C7</f>
        <v>#REF!</v>
      </c>
      <c r="L50" s="7">
        <f>C50*'Which Trust are you'!C7</f>
        <v>1604.9900285824667</v>
      </c>
    </row>
    <row r="51" spans="1:12" x14ac:dyDescent="0.2">
      <c r="A51" s="9">
        <v>257</v>
      </c>
      <c r="B51" s="9" t="s">
        <v>65</v>
      </c>
      <c r="C51" s="8">
        <v>1250.8303152205222</v>
      </c>
      <c r="D51" s="8"/>
      <c r="E51" s="8"/>
      <c r="F51" s="8"/>
      <c r="G51" s="43">
        <v>257</v>
      </c>
      <c r="H51" s="9" t="s">
        <v>65</v>
      </c>
      <c r="J51" s="7" t="e">
        <f>#REF!*'Which Trust are you'!C7</f>
        <v>#REF!</v>
      </c>
      <c r="L51" s="7">
        <f>C51*'Which Trust are you'!C7</f>
        <v>1296.4430934953539</v>
      </c>
    </row>
    <row r="52" spans="1:12" x14ac:dyDescent="0.2">
      <c r="A52" s="9">
        <v>258</v>
      </c>
      <c r="B52" s="9" t="s">
        <v>31</v>
      </c>
      <c r="C52" s="8">
        <v>2289.5485259920656</v>
      </c>
      <c r="D52" s="8"/>
      <c r="E52" s="8"/>
      <c r="F52" s="8"/>
      <c r="G52" s="43">
        <v>258</v>
      </c>
      <c r="H52" s="9" t="s">
        <v>31</v>
      </c>
      <c r="J52" s="7" t="e">
        <f>#REF!*'Which Trust are you'!C7</f>
        <v>#REF!</v>
      </c>
      <c r="L52" s="7">
        <f>C52*'Which Trust are you'!C7</f>
        <v>2373.0392025408923</v>
      </c>
    </row>
    <row r="53" spans="1:12" x14ac:dyDescent="0.2">
      <c r="A53" s="9">
        <v>259</v>
      </c>
      <c r="B53" s="9" t="s">
        <v>362</v>
      </c>
      <c r="C53" s="8">
        <v>1209.6923829622742</v>
      </c>
      <c r="D53" s="8"/>
      <c r="E53" s="8"/>
      <c r="F53" s="8"/>
      <c r="G53" s="43">
        <v>259</v>
      </c>
      <c r="H53" s="9" t="s">
        <v>362</v>
      </c>
      <c r="J53" s="7" t="e">
        <f>#REF!*'Which Trust are you'!C7</f>
        <v>#REF!</v>
      </c>
      <c r="L53" s="7">
        <f>C53*'Which Trust are you'!C7</f>
        <v>1253.8050253993767</v>
      </c>
    </row>
    <row r="54" spans="1:12" x14ac:dyDescent="0.2">
      <c r="A54" s="9">
        <v>260</v>
      </c>
      <c r="B54" s="9" t="s">
        <v>5</v>
      </c>
      <c r="C54" s="8">
        <v>1241.4620763235669</v>
      </c>
      <c r="D54" s="8"/>
      <c r="E54" s="8"/>
      <c r="F54" s="8"/>
      <c r="G54" s="43">
        <v>260</v>
      </c>
      <c r="H54" s="9" t="s">
        <v>5</v>
      </c>
      <c r="J54" s="7" t="e">
        <f>#REF!*'Which Trust are you'!C7</f>
        <v>#REF!</v>
      </c>
      <c r="L54" s="7">
        <f>C54*'Which Trust are you'!C7</f>
        <v>1286.7332323987821</v>
      </c>
    </row>
    <row r="55" spans="1:12" x14ac:dyDescent="0.2">
      <c r="A55" s="9">
        <v>261</v>
      </c>
      <c r="B55" s="9" t="s">
        <v>400</v>
      </c>
      <c r="C55" s="8">
        <v>2265.5221507326587</v>
      </c>
      <c r="D55" s="8"/>
      <c r="E55" s="8"/>
      <c r="F55" s="8"/>
      <c r="G55" s="43">
        <v>261</v>
      </c>
      <c r="H55" s="9" t="s">
        <v>400</v>
      </c>
      <c r="J55" s="7" t="e">
        <f>#REF!*'Which Trust are you'!C7</f>
        <v>#REF!</v>
      </c>
      <c r="L55" s="7">
        <f>C55*'Which Trust are you'!C7</f>
        <v>2348.1366814812759</v>
      </c>
    </row>
    <row r="56" spans="1:12" x14ac:dyDescent="0.2">
      <c r="A56" s="9">
        <v>262</v>
      </c>
      <c r="B56" s="9" t="s">
        <v>6</v>
      </c>
      <c r="C56" s="8">
        <v>1033.8619846804872</v>
      </c>
      <c r="D56" s="8"/>
      <c r="E56" s="8"/>
      <c r="F56" s="8"/>
      <c r="G56" s="43">
        <v>262</v>
      </c>
      <c r="H56" s="9" t="s">
        <v>6</v>
      </c>
      <c r="J56" s="7" t="e">
        <f>#REF!*'Which Trust are you'!C7</f>
        <v>#REF!</v>
      </c>
      <c r="L56" s="7">
        <f>C56*'Which Trust are you'!C7</f>
        <v>1071.5627958138459</v>
      </c>
    </row>
    <row r="57" spans="1:12" x14ac:dyDescent="0.2">
      <c r="A57" s="9">
        <v>263</v>
      </c>
      <c r="B57" s="9" t="s">
        <v>32</v>
      </c>
      <c r="C57" s="8">
        <v>1590.0786791482833</v>
      </c>
      <c r="D57" s="8"/>
      <c r="E57" s="8"/>
      <c r="F57" s="8"/>
      <c r="G57" s="43">
        <v>263</v>
      </c>
      <c r="H57" s="9" t="s">
        <v>32</v>
      </c>
      <c r="J57" s="7" t="e">
        <f>#REF!*'Which Trust are you'!C7</f>
        <v>#REF!</v>
      </c>
      <c r="L57" s="7">
        <f>C57*'Which Trust are you'!C7</f>
        <v>1648.0624882621048</v>
      </c>
    </row>
    <row r="58" spans="1:12" x14ac:dyDescent="0.2">
      <c r="A58" s="9">
        <v>280</v>
      </c>
      <c r="B58" s="9" t="s">
        <v>424</v>
      </c>
      <c r="C58" s="8">
        <v>703.89958440086991</v>
      </c>
      <c r="D58" s="8"/>
      <c r="E58" s="8"/>
      <c r="F58" s="8"/>
      <c r="G58" s="43">
        <v>280</v>
      </c>
      <c r="H58" s="9" t="s">
        <v>424</v>
      </c>
      <c r="J58" s="7" t="e">
        <f>#REF!*'Which Trust are you'!C7</f>
        <v>#REF!</v>
      </c>
      <c r="L58" s="7">
        <f>C58*'Which Trust are you'!C7</f>
        <v>729.56798664563212</v>
      </c>
    </row>
    <row r="59" spans="1:12" x14ac:dyDescent="0.2">
      <c r="A59" s="9">
        <v>290</v>
      </c>
      <c r="B59" s="9" t="s">
        <v>363</v>
      </c>
      <c r="C59" s="8">
        <v>1040.6371601586395</v>
      </c>
      <c r="D59" s="8"/>
      <c r="E59" s="8"/>
      <c r="F59" s="8"/>
      <c r="G59" s="43">
        <v>290</v>
      </c>
      <c r="H59" s="9" t="s">
        <v>363</v>
      </c>
      <c r="J59" s="7" t="e">
        <f>#REF!*'Which Trust are you'!C7</f>
        <v>#REF!</v>
      </c>
      <c r="L59" s="7">
        <f>C59*'Which Trust are you'!C7</f>
        <v>1078.5850348409847</v>
      </c>
    </row>
    <row r="60" spans="1:12" x14ac:dyDescent="0.2">
      <c r="A60" s="9">
        <v>291</v>
      </c>
      <c r="B60" s="9" t="s">
        <v>364</v>
      </c>
      <c r="C60" s="8">
        <v>1602.3805915161838</v>
      </c>
      <c r="D60" s="8"/>
      <c r="E60" s="8"/>
      <c r="F60" s="8"/>
      <c r="G60" s="43">
        <v>291</v>
      </c>
      <c r="H60" s="9" t="s">
        <v>364</v>
      </c>
      <c r="J60" s="7" t="e">
        <f>#REF!*'Which Trust are you'!C7</f>
        <v>#REF!</v>
      </c>
      <c r="L60" s="7">
        <f>C60*'Which Trust are you'!C7</f>
        <v>1660.8130021664131</v>
      </c>
    </row>
    <row r="61" spans="1:12" x14ac:dyDescent="0.2">
      <c r="A61" s="9">
        <v>300</v>
      </c>
      <c r="B61" s="9" t="s">
        <v>55</v>
      </c>
      <c r="C61" s="8">
        <v>858.51177345117821</v>
      </c>
      <c r="D61" s="8"/>
      <c r="E61" s="8"/>
      <c r="F61" s="8"/>
      <c r="G61" s="10">
        <v>300</v>
      </c>
      <c r="H61" s="9" t="s">
        <v>55</v>
      </c>
      <c r="J61" s="7" t="e">
        <f>#REF!*'Which Trust are you'!C7</f>
        <v>#REF!</v>
      </c>
      <c r="L61" s="7">
        <f>C61*'Which Trust are you'!C7</f>
        <v>889.81826378184894</v>
      </c>
    </row>
    <row r="62" spans="1:12" x14ac:dyDescent="0.2">
      <c r="A62" s="9">
        <v>301</v>
      </c>
      <c r="B62" s="9" t="s">
        <v>33</v>
      </c>
      <c r="C62" s="8">
        <v>660.55234977287137</v>
      </c>
      <c r="D62" s="8"/>
      <c r="E62" s="8"/>
      <c r="F62" s="8"/>
      <c r="G62" s="10">
        <v>301</v>
      </c>
      <c r="H62" s="9" t="s">
        <v>33</v>
      </c>
      <c r="J62" s="7" t="e">
        <f>#REF!*'Which Trust are you'!C7</f>
        <v>#REF!</v>
      </c>
      <c r="L62" s="7">
        <f>C62*'Which Trust are you'!C7</f>
        <v>684.64005175968896</v>
      </c>
    </row>
    <row r="63" spans="1:12" x14ac:dyDescent="0.2">
      <c r="A63" s="9">
        <v>302</v>
      </c>
      <c r="B63" s="9" t="s">
        <v>34</v>
      </c>
      <c r="C63" s="8">
        <v>1078.2573453675991</v>
      </c>
      <c r="D63" s="8"/>
      <c r="E63" s="8"/>
      <c r="F63" s="8"/>
      <c r="G63" s="10">
        <v>302</v>
      </c>
      <c r="H63" s="9" t="s">
        <v>34</v>
      </c>
      <c r="J63" s="7" t="e">
        <f>#REF!*'Which Trust are you'!C7</f>
        <v>#REF!</v>
      </c>
      <c r="L63" s="7">
        <f>C63*'Which Trust are you'!C7</f>
        <v>1117.577077723774</v>
      </c>
    </row>
    <row r="64" spans="1:12" x14ac:dyDescent="0.2">
      <c r="A64" s="9">
        <v>303</v>
      </c>
      <c r="B64" s="9" t="s">
        <v>35</v>
      </c>
      <c r="C64" s="8">
        <v>744.30950414143172</v>
      </c>
      <c r="D64" s="8"/>
      <c r="E64" s="8"/>
      <c r="F64" s="8"/>
      <c r="G64" s="10">
        <v>303</v>
      </c>
      <c r="H64" s="9" t="s">
        <v>35</v>
      </c>
      <c r="J64" s="7" t="e">
        <f>#REF!*'Which Trust are you'!C7</f>
        <v>#REF!</v>
      </c>
      <c r="L64" s="7">
        <f>C64*'Which Trust are you'!C7</f>
        <v>771.45149451945326</v>
      </c>
    </row>
    <row r="65" spans="1:12" x14ac:dyDescent="0.2">
      <c r="A65" s="9">
        <v>304</v>
      </c>
      <c r="B65" s="9" t="s">
        <v>7</v>
      </c>
      <c r="C65" s="8">
        <v>1372.6041895816966</v>
      </c>
      <c r="D65" s="8"/>
      <c r="E65" s="8"/>
      <c r="F65" s="8"/>
      <c r="G65" s="43">
        <v>304</v>
      </c>
      <c r="H65" s="9" t="s">
        <v>7</v>
      </c>
      <c r="J65" s="7" t="e">
        <f>#REF!*'Which Trust are you'!C7</f>
        <v>#REF!</v>
      </c>
      <c r="L65" s="7">
        <f>C65*'Which Trust are you'!C7</f>
        <v>1422.6575739589828</v>
      </c>
    </row>
    <row r="66" spans="1:12" x14ac:dyDescent="0.2">
      <c r="A66" s="9">
        <v>305</v>
      </c>
      <c r="B66" s="9" t="s">
        <v>8</v>
      </c>
      <c r="C66" s="8">
        <v>631.33850711279331</v>
      </c>
      <c r="D66" s="8"/>
      <c r="E66" s="8"/>
      <c r="F66" s="8"/>
      <c r="G66" s="43">
        <v>305</v>
      </c>
      <c r="H66" s="9" t="s">
        <v>8</v>
      </c>
      <c r="J66" s="7" t="e">
        <f>#REF!*'Which Trust are you'!C7</f>
        <v>#REF!</v>
      </c>
      <c r="L66" s="7">
        <f>C66*'Which Trust are you'!C7</f>
        <v>654.36089711316845</v>
      </c>
    </row>
    <row r="67" spans="1:12" x14ac:dyDescent="0.2">
      <c r="A67" s="9">
        <v>306</v>
      </c>
      <c r="B67" s="9" t="s">
        <v>36</v>
      </c>
      <c r="C67" s="8">
        <v>875.79260471908958</v>
      </c>
      <c r="D67" s="8"/>
      <c r="E67" s="8"/>
      <c r="F67" s="8"/>
      <c r="G67" s="43">
        <v>306</v>
      </c>
      <c r="H67" s="9" t="s">
        <v>36</v>
      </c>
      <c r="J67" s="7" t="e">
        <f>#REF!*'Which Trust are you'!C7</f>
        <v>#REF!</v>
      </c>
      <c r="L67" s="7">
        <f>C67*'Which Trust are you'!C7</f>
        <v>907.72925784277595</v>
      </c>
    </row>
    <row r="68" spans="1:12" x14ac:dyDescent="0.2">
      <c r="A68" s="9">
        <v>307</v>
      </c>
      <c r="B68" s="9" t="s">
        <v>53</v>
      </c>
      <c r="C68" s="8">
        <v>1098.3513134389643</v>
      </c>
      <c r="D68" s="8"/>
      <c r="E68" s="8"/>
      <c r="F68" s="8"/>
      <c r="G68" s="43">
        <v>307</v>
      </c>
      <c r="H68" s="9" t="s">
        <v>53</v>
      </c>
      <c r="J68" s="7" t="e">
        <f>#REF!*'Which Trust are you'!C7</f>
        <v>#REF!</v>
      </c>
      <c r="L68" s="7">
        <f>C68*'Which Trust are you'!C7</f>
        <v>1138.4037924348297</v>
      </c>
    </row>
    <row r="69" spans="1:12" x14ac:dyDescent="0.2">
      <c r="A69" s="9">
        <v>308</v>
      </c>
      <c r="B69" s="9" t="s">
        <v>9</v>
      </c>
      <c r="C69" s="8">
        <v>898.23792350178189</v>
      </c>
      <c r="D69" s="8"/>
      <c r="E69" s="8"/>
      <c r="F69" s="8"/>
      <c r="G69" s="43">
        <v>308</v>
      </c>
      <c r="H69" s="9" t="s">
        <v>9</v>
      </c>
      <c r="J69" s="7" t="e">
        <f>#REF!*'Which Trust are you'!C7</f>
        <v>#REF!</v>
      </c>
      <c r="L69" s="7">
        <f>C69*'Which Trust are you'!C7</f>
        <v>930.99306762019796</v>
      </c>
    </row>
    <row r="70" spans="1:12" x14ac:dyDescent="0.2">
      <c r="A70" s="9">
        <v>309</v>
      </c>
      <c r="B70" s="9" t="s">
        <v>365</v>
      </c>
      <c r="C70" s="8">
        <v>1383.0201352633474</v>
      </c>
      <c r="D70" s="8"/>
      <c r="E70" s="8"/>
      <c r="F70" s="8"/>
      <c r="G70" s="43">
        <v>309</v>
      </c>
      <c r="H70" s="9" t="s">
        <v>365</v>
      </c>
      <c r="J70" s="7" t="e">
        <f>#REF!*'Which Trust are you'!C7</f>
        <v>#REF!</v>
      </c>
      <c r="L70" s="7">
        <f>C70*'Which Trust are you'!C7</f>
        <v>1433.4533475158607</v>
      </c>
    </row>
    <row r="71" spans="1:12" x14ac:dyDescent="0.2">
      <c r="A71" s="9">
        <v>310</v>
      </c>
      <c r="B71" s="9" t="s">
        <v>366</v>
      </c>
      <c r="C71" s="8">
        <v>783.88817353733236</v>
      </c>
      <c r="D71" s="8"/>
      <c r="E71" s="8"/>
      <c r="F71" s="8"/>
      <c r="G71" s="43">
        <v>310</v>
      </c>
      <c r="H71" s="9" t="s">
        <v>366</v>
      </c>
      <c r="J71" s="7" t="e">
        <f>#REF!*'Which Trust are you'!C7</f>
        <v>#REF!</v>
      </c>
      <c r="L71" s="7">
        <f>C71*'Which Trust are you'!C7</f>
        <v>812.47343967354482</v>
      </c>
    </row>
    <row r="72" spans="1:12" x14ac:dyDescent="0.2">
      <c r="A72" s="9">
        <v>311</v>
      </c>
      <c r="B72" s="9" t="s">
        <v>51</v>
      </c>
      <c r="C72" s="8">
        <v>981.39333154678104</v>
      </c>
      <c r="D72" s="8"/>
      <c r="E72" s="8"/>
      <c r="F72" s="8"/>
      <c r="G72" s="43">
        <v>311</v>
      </c>
      <c r="H72" s="9" t="s">
        <v>51</v>
      </c>
      <c r="J72" s="7" t="e">
        <f>#REF!*'Which Trust are you'!C7</f>
        <v>#REF!</v>
      </c>
      <c r="L72" s="7">
        <f>C72*'Which Trust are you'!C7</f>
        <v>1017.180820774966</v>
      </c>
    </row>
    <row r="73" spans="1:12" x14ac:dyDescent="0.2">
      <c r="A73" s="9">
        <v>313</v>
      </c>
      <c r="B73" s="9" t="s">
        <v>367</v>
      </c>
      <c r="C73" s="8">
        <v>577.56136754998988</v>
      </c>
      <c r="D73" s="8"/>
      <c r="E73" s="8"/>
      <c r="F73" s="8"/>
      <c r="G73" s="43">
        <v>313</v>
      </c>
      <c r="H73" s="9" t="s">
        <v>367</v>
      </c>
      <c r="J73" s="7" t="e">
        <f>#REF!*'Which Trust are you'!C7</f>
        <v>#REF!</v>
      </c>
      <c r="L73" s="7">
        <f>C73*'Which Trust are you'!C7</f>
        <v>598.62272037906791</v>
      </c>
    </row>
    <row r="74" spans="1:12" x14ac:dyDescent="0.2">
      <c r="A74" s="9">
        <v>314</v>
      </c>
      <c r="B74" s="9" t="s">
        <v>368</v>
      </c>
      <c r="C74" s="8">
        <v>983.14863669727561</v>
      </c>
      <c r="D74" s="8"/>
      <c r="E74" s="8"/>
      <c r="F74" s="8"/>
      <c r="G74" s="43">
        <v>314</v>
      </c>
      <c r="H74" s="9" t="s">
        <v>368</v>
      </c>
      <c r="J74" s="7" t="e">
        <f>#REF!*'Which Trust are you'!C7</f>
        <v>#REF!</v>
      </c>
      <c r="L74" s="7">
        <f>C74*'Which Trust are you'!C7</f>
        <v>1019.0001348830785</v>
      </c>
    </row>
    <row r="75" spans="1:12" x14ac:dyDescent="0.2">
      <c r="A75" s="9">
        <v>315</v>
      </c>
      <c r="B75" s="9" t="s">
        <v>369</v>
      </c>
      <c r="C75" s="8">
        <v>702.29981261814078</v>
      </c>
      <c r="D75" s="8"/>
      <c r="E75" s="8"/>
      <c r="F75" s="8"/>
      <c r="G75" s="43">
        <v>315</v>
      </c>
      <c r="H75" s="9" t="s">
        <v>369</v>
      </c>
      <c r="J75" s="7" t="e">
        <f>#REF!*'Which Trust are you'!C7</f>
        <v>#REF!</v>
      </c>
      <c r="L75" s="7">
        <f>C75*'Which Trust are you'!C7</f>
        <v>727.90987758507401</v>
      </c>
    </row>
    <row r="76" spans="1:12" x14ac:dyDescent="0.2">
      <c r="A76" s="9">
        <v>316</v>
      </c>
      <c r="B76" s="9" t="s">
        <v>10</v>
      </c>
      <c r="C76" s="8">
        <v>654.18258096717011</v>
      </c>
      <c r="D76" s="8"/>
      <c r="E76" s="8"/>
      <c r="F76" s="8"/>
      <c r="G76" s="43">
        <v>316</v>
      </c>
      <c r="H76" s="9" t="s">
        <v>10</v>
      </c>
      <c r="J76" s="7" t="e">
        <f>#REF!*'Which Trust are you'!C7</f>
        <v>#REF!</v>
      </c>
      <c r="L76" s="7">
        <f>C76*'Which Trust are you'!C7</f>
        <v>678.038002964719</v>
      </c>
    </row>
    <row r="77" spans="1:12" x14ac:dyDescent="0.2">
      <c r="A77" s="9">
        <v>317</v>
      </c>
      <c r="B77" s="9" t="s">
        <v>370</v>
      </c>
      <c r="C77" s="8">
        <v>987.21322649350918</v>
      </c>
      <c r="D77" s="8"/>
      <c r="E77" s="8"/>
      <c r="F77" s="8"/>
      <c r="G77" s="43">
        <v>317</v>
      </c>
      <c r="H77" s="9" t="s">
        <v>370</v>
      </c>
      <c r="J77" s="7" t="e">
        <f>#REF!*'Which Trust are you'!C7</f>
        <v>#REF!</v>
      </c>
      <c r="L77" s="7">
        <f>C77*'Which Trust are you'!C7</f>
        <v>1023.2129440108216</v>
      </c>
    </row>
    <row r="78" spans="1:12" x14ac:dyDescent="0.2">
      <c r="A78" s="9">
        <v>320</v>
      </c>
      <c r="B78" s="9" t="s">
        <v>37</v>
      </c>
      <c r="C78" s="8">
        <v>2331.9391732360709</v>
      </c>
      <c r="D78" s="8"/>
      <c r="E78" s="8"/>
      <c r="F78" s="8"/>
      <c r="G78" s="10">
        <v>320</v>
      </c>
      <c r="H78" s="9" t="s">
        <v>37</v>
      </c>
      <c r="J78" s="7" t="e">
        <f>#REF!*'Which Trust are you'!C7</f>
        <v>#REF!</v>
      </c>
      <c r="L78" s="7">
        <f>C78*'Which Trust are you'!C7</f>
        <v>2416.9756671272976</v>
      </c>
    </row>
    <row r="79" spans="1:12" x14ac:dyDescent="0.2">
      <c r="A79" s="9">
        <v>321</v>
      </c>
      <c r="B79" s="9" t="s">
        <v>63</v>
      </c>
      <c r="C79" s="8">
        <v>1995.3169807005747</v>
      </c>
      <c r="D79" s="8"/>
      <c r="E79" s="8"/>
      <c r="F79" s="8"/>
      <c r="G79" s="43">
        <v>321</v>
      </c>
      <c r="H79" s="9" t="s">
        <v>63</v>
      </c>
      <c r="J79" s="7" t="e">
        <f>#REF!*'Which Trust are you'!C7</f>
        <v>#REF!</v>
      </c>
      <c r="L79" s="7">
        <f>C79*'Which Trust are you'!C7</f>
        <v>2068.0782097188021</v>
      </c>
    </row>
    <row r="80" spans="1:12" x14ac:dyDescent="0.2">
      <c r="A80" s="9">
        <v>322</v>
      </c>
      <c r="B80" s="9" t="s">
        <v>371</v>
      </c>
      <c r="C80" s="8">
        <v>5621.5980445105843</v>
      </c>
      <c r="D80" s="8"/>
      <c r="E80" s="8"/>
      <c r="F80" s="8"/>
      <c r="G80" s="43">
        <v>322</v>
      </c>
      <c r="H80" s="9" t="s">
        <v>371</v>
      </c>
      <c r="J80" s="7" t="e">
        <f>#REF!*'Which Trust are you'!C7</f>
        <v>#REF!</v>
      </c>
      <c r="L80" s="7">
        <f>C80*'Which Trust are you'!C7</f>
        <v>5826.5952388017076</v>
      </c>
    </row>
    <row r="81" spans="1:12" x14ac:dyDescent="0.2">
      <c r="A81" s="9">
        <v>323</v>
      </c>
      <c r="B81" s="9" t="s">
        <v>372</v>
      </c>
      <c r="C81" s="8">
        <v>1232.8282837758466</v>
      </c>
      <c r="D81" s="8"/>
      <c r="E81" s="8"/>
      <c r="F81" s="8"/>
      <c r="G81" s="43">
        <v>323</v>
      </c>
      <c r="H81" s="9" t="s">
        <v>372</v>
      </c>
      <c r="J81" s="7" t="e">
        <f>#REF!*'Which Trust are you'!C7</f>
        <v>#REF!</v>
      </c>
      <c r="L81" s="7">
        <f>C81*'Which Trust are you'!C7</f>
        <v>1277.7845999720166</v>
      </c>
    </row>
    <row r="82" spans="1:12" x14ac:dyDescent="0.2">
      <c r="A82" s="9">
        <v>324</v>
      </c>
      <c r="B82" s="9" t="s">
        <v>373</v>
      </c>
      <c r="C82" s="8">
        <v>801.71602955440233</v>
      </c>
      <c r="D82" s="8"/>
      <c r="E82" s="8"/>
      <c r="F82" s="8"/>
      <c r="G82" s="43">
        <v>324</v>
      </c>
      <c r="H82" s="9" t="s">
        <v>373</v>
      </c>
      <c r="J82" s="7" t="e">
        <f>#REF!*'Which Trust are you'!C7</f>
        <v>#REF!</v>
      </c>
      <c r="L82" s="7">
        <f>C82*'Which Trust are you'!C7</f>
        <v>830.95140628813328</v>
      </c>
    </row>
    <row r="83" spans="1:12" x14ac:dyDescent="0.2">
      <c r="A83" s="9">
        <v>325</v>
      </c>
      <c r="B83" s="9" t="s">
        <v>374</v>
      </c>
      <c r="C83" s="8">
        <v>1698.4778984955738</v>
      </c>
      <c r="D83" s="8"/>
      <c r="E83" s="8"/>
      <c r="F83" s="8"/>
      <c r="G83" s="43">
        <v>325</v>
      </c>
      <c r="H83" s="9" t="s">
        <v>374</v>
      </c>
      <c r="J83" s="7" t="e">
        <f>#REF!*'Which Trust are you'!C7</f>
        <v>#REF!</v>
      </c>
      <c r="L83" s="7">
        <f>C83*'Which Trust are you'!C7</f>
        <v>1760.4145935421136</v>
      </c>
    </row>
    <row r="84" spans="1:12" x14ac:dyDescent="0.2">
      <c r="A84" s="9">
        <v>327</v>
      </c>
      <c r="B84" s="9" t="s">
        <v>375</v>
      </c>
      <c r="C84" s="8">
        <v>1633.3669901665639</v>
      </c>
      <c r="D84" s="8"/>
      <c r="E84" s="8"/>
      <c r="F84" s="8"/>
      <c r="G84" s="43">
        <v>327</v>
      </c>
      <c r="H84" s="9" t="s">
        <v>375</v>
      </c>
      <c r="J84" s="7" t="e">
        <f>#REF!*'Which Trust are you'!C7</f>
        <v>#REF!</v>
      </c>
      <c r="L84" s="7">
        <f>C84*'Which Trust are you'!C7</f>
        <v>1692.9293508299781</v>
      </c>
    </row>
    <row r="85" spans="1:12" x14ac:dyDescent="0.2">
      <c r="A85" s="9">
        <v>328</v>
      </c>
      <c r="B85" s="9" t="s">
        <v>11</v>
      </c>
      <c r="C85" s="8">
        <v>2482.0628139989117</v>
      </c>
      <c r="D85" s="8"/>
      <c r="E85" s="8"/>
      <c r="F85" s="8"/>
      <c r="G85" s="43">
        <v>328</v>
      </c>
      <c r="H85" s="9" t="s">
        <v>11</v>
      </c>
      <c r="J85" s="7" t="e">
        <f>#REF!*'Which Trust are you'!C7</f>
        <v>#REF!</v>
      </c>
      <c r="L85" s="7">
        <f>C85*'Which Trust are you'!C7</f>
        <v>2572.5737165741962</v>
      </c>
    </row>
    <row r="86" spans="1:12" x14ac:dyDescent="0.2">
      <c r="A86" s="9">
        <v>329</v>
      </c>
      <c r="B86" s="9" t="s">
        <v>70</v>
      </c>
      <c r="C86" s="8">
        <v>1189.4891458823072</v>
      </c>
      <c r="D86" s="8"/>
      <c r="E86" s="8"/>
      <c r="F86" s="8"/>
      <c r="G86" s="43">
        <v>329</v>
      </c>
      <c r="H86" s="9" t="s">
        <v>70</v>
      </c>
      <c r="J86" s="7" t="e">
        <f>#REF!*'Which Trust are you'!C7</f>
        <v>#REF!</v>
      </c>
      <c r="L86" s="7">
        <f>C86*'Which Trust are you'!C7</f>
        <v>1232.8650570760515</v>
      </c>
    </row>
    <row r="87" spans="1:12" x14ac:dyDescent="0.2">
      <c r="A87" s="9">
        <v>330</v>
      </c>
      <c r="B87" s="9" t="s">
        <v>38</v>
      </c>
      <c r="C87" s="8">
        <v>930.54638553179905</v>
      </c>
      <c r="D87" s="8"/>
      <c r="E87" s="8"/>
      <c r="F87" s="8"/>
      <c r="G87" s="10">
        <v>330</v>
      </c>
      <c r="H87" s="9" t="s">
        <v>38</v>
      </c>
      <c r="J87" s="7" t="e">
        <f>#REF!*'Which Trust are you'!C7</f>
        <v>#REF!</v>
      </c>
      <c r="L87" s="7">
        <f>C87*'Which Trust are you'!C7</f>
        <v>964.4796900266017</v>
      </c>
    </row>
    <row r="88" spans="1:12" x14ac:dyDescent="0.2">
      <c r="A88" s="9">
        <v>331</v>
      </c>
      <c r="B88" s="9" t="s">
        <v>376</v>
      </c>
      <c r="C88" s="8">
        <v>2301.0171444838074</v>
      </c>
      <c r="D88" s="8"/>
      <c r="E88" s="8"/>
      <c r="F88" s="8"/>
      <c r="G88" s="10">
        <v>331</v>
      </c>
      <c r="H88" s="9" t="s">
        <v>376</v>
      </c>
      <c r="J88" s="7" t="e">
        <f>#REF!*'Which Trust are you'!C7</f>
        <v>#REF!</v>
      </c>
      <c r="L88" s="7">
        <f>C88*'Which Trust are you'!C7</f>
        <v>2384.9260356745544</v>
      </c>
    </row>
    <row r="89" spans="1:12" x14ac:dyDescent="0.2">
      <c r="A89" s="9">
        <v>340</v>
      </c>
      <c r="B89" s="9" t="s">
        <v>39</v>
      </c>
      <c r="C89" s="8">
        <v>1187.5971187167095</v>
      </c>
      <c r="D89" s="8"/>
      <c r="E89" s="8"/>
      <c r="F89" s="8"/>
      <c r="G89" s="10">
        <v>340</v>
      </c>
      <c r="H89" s="9" t="s">
        <v>39</v>
      </c>
      <c r="J89" s="7" t="e">
        <f>#REF!*'Which Trust are you'!C7</f>
        <v>#REF!</v>
      </c>
      <c r="L89" s="7">
        <f>C89*'Which Trust are you'!C7</f>
        <v>1230.9040352478332</v>
      </c>
    </row>
    <row r="90" spans="1:12" x14ac:dyDescent="0.2">
      <c r="A90" s="9">
        <v>341</v>
      </c>
      <c r="B90" s="9" t="s">
        <v>40</v>
      </c>
      <c r="C90" s="8">
        <v>908.22100165503889</v>
      </c>
      <c r="D90" s="8"/>
      <c r="E90" s="8"/>
      <c r="F90" s="8"/>
      <c r="G90" s="43">
        <v>341</v>
      </c>
      <c r="H90" s="9" t="s">
        <v>40</v>
      </c>
      <c r="J90" s="7" t="e">
        <f>#REF!*'Which Trust are you'!C7</f>
        <v>#REF!</v>
      </c>
      <c r="L90" s="7">
        <f>C90*'Which Trust are you'!C7</f>
        <v>941.34018870139164</v>
      </c>
    </row>
    <row r="91" spans="1:12" x14ac:dyDescent="0.2">
      <c r="A91" s="9">
        <v>350</v>
      </c>
      <c r="B91" s="9" t="s">
        <v>56</v>
      </c>
      <c r="C91" s="8">
        <v>872.17707643241499</v>
      </c>
      <c r="D91" s="8"/>
      <c r="E91" s="8"/>
      <c r="F91" s="8"/>
      <c r="G91" s="43">
        <v>350</v>
      </c>
      <c r="H91" s="9" t="s">
        <v>56</v>
      </c>
      <c r="J91" s="7" t="e">
        <f>#REF!*'Which Trust are you'!C7</f>
        <v>#REF!</v>
      </c>
      <c r="L91" s="7">
        <f>C91*'Which Trust are you'!C7</f>
        <v>903.98188570159948</v>
      </c>
    </row>
    <row r="92" spans="1:12" x14ac:dyDescent="0.2">
      <c r="A92" s="9">
        <v>352</v>
      </c>
      <c r="B92" s="9" t="s">
        <v>377</v>
      </c>
      <c r="C92" s="8">
        <v>811.49635627261455</v>
      </c>
      <c r="D92" s="8"/>
      <c r="E92" s="8"/>
      <c r="F92" s="8"/>
      <c r="G92" s="43">
        <v>352</v>
      </c>
      <c r="H92" s="9" t="s">
        <v>377</v>
      </c>
      <c r="J92" s="7" t="e">
        <f>#REF!*'Which Trust are you'!C7</f>
        <v>#REF!</v>
      </c>
      <c r="L92" s="7">
        <f>C92*'Which Trust are you'!C7</f>
        <v>841.08838240045179</v>
      </c>
    </row>
    <row r="93" spans="1:12" x14ac:dyDescent="0.2">
      <c r="A93" s="9">
        <v>360</v>
      </c>
      <c r="B93" s="9" t="s">
        <v>378</v>
      </c>
      <c r="C93" s="8">
        <v>1227.1522100749567</v>
      </c>
      <c r="D93" s="8"/>
      <c r="E93" s="8"/>
      <c r="F93" s="8"/>
      <c r="G93" s="43">
        <v>360</v>
      </c>
      <c r="H93" s="9" t="s">
        <v>378</v>
      </c>
      <c r="J93" s="7" t="e">
        <f>#REF!*'Which Trust are you'!C7</f>
        <v>#REF!</v>
      </c>
      <c r="L93" s="7">
        <f>C93*'Which Trust are you'!C7</f>
        <v>1271.9015425675502</v>
      </c>
    </row>
    <row r="94" spans="1:12" x14ac:dyDescent="0.2">
      <c r="A94" s="9">
        <v>361</v>
      </c>
      <c r="B94" s="9" t="s">
        <v>59</v>
      </c>
      <c r="C94" s="8">
        <v>1116.5913491077392</v>
      </c>
      <c r="D94" s="8"/>
      <c r="E94" s="8"/>
      <c r="F94" s="8"/>
      <c r="G94" s="10">
        <v>361</v>
      </c>
      <c r="H94" s="9" t="s">
        <v>59</v>
      </c>
      <c r="J94" s="7" t="e">
        <f>#REF!*'Which Trust are you'!C7</f>
        <v>#REF!</v>
      </c>
      <c r="L94" s="7">
        <f>C94*'Which Trust are you'!C7</f>
        <v>1157.3089692443023</v>
      </c>
    </row>
    <row r="95" spans="1:12" x14ac:dyDescent="0.2">
      <c r="A95" s="9">
        <v>370</v>
      </c>
      <c r="B95" s="9" t="s">
        <v>41</v>
      </c>
      <c r="C95" s="8">
        <v>853.8765396702604</v>
      </c>
      <c r="D95" s="8"/>
      <c r="E95" s="8"/>
      <c r="F95" s="8"/>
      <c r="G95" s="43">
        <v>370</v>
      </c>
      <c r="H95" s="9" t="s">
        <v>41</v>
      </c>
      <c r="J95" s="7" t="e">
        <f>#REF!*'Which Trust are you'!C7</f>
        <v>#REF!</v>
      </c>
      <c r="L95" s="7">
        <f>C95*'Which Trust are you'!C7</f>
        <v>885.01400156587624</v>
      </c>
    </row>
    <row r="96" spans="1:12" x14ac:dyDescent="0.2">
      <c r="A96" s="9">
        <v>371</v>
      </c>
      <c r="B96" s="9" t="s">
        <v>60</v>
      </c>
      <c r="C96" s="8">
        <v>1039.0962224434479</v>
      </c>
      <c r="D96" s="8"/>
      <c r="E96" s="8"/>
      <c r="F96" s="8"/>
      <c r="G96" s="43">
        <v>371</v>
      </c>
      <c r="H96" s="9" t="s">
        <v>60</v>
      </c>
      <c r="J96" s="7" t="e">
        <f>#REF!*'Which Trust are you'!C7</f>
        <v>#REF!</v>
      </c>
      <c r="L96" s="7">
        <f>C96*'Which Trust are you'!C7</f>
        <v>1076.9879052910708</v>
      </c>
    </row>
    <row r="97" spans="1:12" x14ac:dyDescent="0.2">
      <c r="A97" s="9">
        <v>400</v>
      </c>
      <c r="B97" s="9" t="s">
        <v>12</v>
      </c>
      <c r="C97" s="8">
        <v>795.68524333214305</v>
      </c>
      <c r="D97" s="8"/>
      <c r="E97" s="8"/>
      <c r="F97" s="8"/>
      <c r="G97" s="10">
        <v>400</v>
      </c>
      <c r="H97" s="9" t="s">
        <v>12</v>
      </c>
      <c r="J97" s="7" t="e">
        <f>#REF!*'Which Trust are you'!C7</f>
        <v>#REF!</v>
      </c>
      <c r="L97" s="7">
        <f>C97*'Which Trust are you'!C7</f>
        <v>824.70070141549309</v>
      </c>
    </row>
    <row r="98" spans="1:12" x14ac:dyDescent="0.2">
      <c r="A98" s="9">
        <v>401</v>
      </c>
      <c r="B98" s="9" t="s">
        <v>13</v>
      </c>
      <c r="C98" s="8">
        <v>1538.4471977246287</v>
      </c>
      <c r="D98" s="8"/>
      <c r="E98" s="8"/>
      <c r="F98" s="8"/>
      <c r="G98" s="10">
        <v>401</v>
      </c>
      <c r="H98" s="9" t="s">
        <v>13</v>
      </c>
      <c r="J98" s="7" t="e">
        <f>#REF!*'Which Trust are you'!C7</f>
        <v>#REF!</v>
      </c>
      <c r="L98" s="7">
        <f>C98*'Which Trust are you'!C7</f>
        <v>1594.5482132368552</v>
      </c>
    </row>
    <row r="99" spans="1:12" x14ac:dyDescent="0.2">
      <c r="A99" s="9">
        <v>410</v>
      </c>
      <c r="B99" s="9" t="s">
        <v>69</v>
      </c>
      <c r="C99" s="8">
        <v>733.99616489910238</v>
      </c>
      <c r="D99" s="8"/>
      <c r="E99" s="8"/>
      <c r="F99" s="8"/>
      <c r="G99" s="10">
        <v>410</v>
      </c>
      <c r="H99" s="9" t="s">
        <v>69</v>
      </c>
      <c r="J99" s="7" t="e">
        <f>#REF!*'Which Trust are you'!C7</f>
        <v>#REF!</v>
      </c>
      <c r="L99" s="7">
        <f>C99*'Which Trust are you'!C7</f>
        <v>760.76206904831315</v>
      </c>
    </row>
    <row r="100" spans="1:12" x14ac:dyDescent="0.2">
      <c r="A100" s="9">
        <v>420</v>
      </c>
      <c r="B100" s="9" t="s">
        <v>42</v>
      </c>
      <c r="C100" s="8">
        <v>1122.1589037973736</v>
      </c>
      <c r="D100" s="8"/>
      <c r="E100" s="8"/>
      <c r="F100" s="8"/>
      <c r="G100" s="10">
        <v>420</v>
      </c>
      <c r="H100" s="9" t="s">
        <v>42</v>
      </c>
      <c r="J100" s="7" t="e">
        <f>#REF!*'Which Trust are you'!C7</f>
        <v>#REF!</v>
      </c>
      <c r="L100" s="7">
        <f>C100*'Which Trust are you'!C7</f>
        <v>1163.0795503832487</v>
      </c>
    </row>
    <row r="101" spans="1:12" x14ac:dyDescent="0.2">
      <c r="A101" s="9">
        <v>421</v>
      </c>
      <c r="B101" s="9" t="s">
        <v>14</v>
      </c>
      <c r="C101" s="8">
        <v>2082.0072711074181</v>
      </c>
      <c r="D101" s="8"/>
      <c r="E101" s="8"/>
      <c r="F101" s="8"/>
      <c r="G101" s="43">
        <v>421</v>
      </c>
      <c r="H101" s="9" t="s">
        <v>14</v>
      </c>
      <c r="J101" s="7" t="e">
        <f>#REF!*'Which Trust are you'!C7</f>
        <v>#REF!</v>
      </c>
      <c r="L101" s="7">
        <f>C101*'Which Trust are you'!C7</f>
        <v>2157.9297482556212</v>
      </c>
    </row>
    <row r="102" spans="1:12" x14ac:dyDescent="0.2">
      <c r="A102" s="9">
        <v>422</v>
      </c>
      <c r="B102" s="9" t="s">
        <v>15</v>
      </c>
      <c r="C102" s="8">
        <v>1496.4145266716546</v>
      </c>
      <c r="D102" s="8"/>
      <c r="E102" s="8"/>
      <c r="F102" s="8"/>
      <c r="G102" s="43">
        <v>422</v>
      </c>
      <c r="H102" s="9" t="s">
        <v>15</v>
      </c>
      <c r="J102" s="7" t="e">
        <f>#REF!*'Which Trust are you'!C7</f>
        <v>#REF!</v>
      </c>
      <c r="L102" s="7">
        <f>C102*'Which Trust are you'!C7</f>
        <v>1550.9827788012633</v>
      </c>
    </row>
    <row r="103" spans="1:12" x14ac:dyDescent="0.2">
      <c r="A103" s="9">
        <v>430</v>
      </c>
      <c r="B103" s="9" t="s">
        <v>43</v>
      </c>
      <c r="C103" s="8">
        <v>1028.0185597436403</v>
      </c>
      <c r="D103" s="8"/>
      <c r="E103" s="8"/>
      <c r="F103" s="8"/>
      <c r="G103" s="10">
        <v>430</v>
      </c>
      <c r="H103" s="9" t="s">
        <v>43</v>
      </c>
      <c r="J103" s="7" t="e">
        <f>#REF!*'Which Trust are you'!C7</f>
        <v>#REF!</v>
      </c>
      <c r="L103" s="7">
        <f>C103*'Which Trust are you'!C7</f>
        <v>1065.5062845432519</v>
      </c>
    </row>
    <row r="104" spans="1:12" x14ac:dyDescent="0.2">
      <c r="A104" s="9">
        <v>450</v>
      </c>
      <c r="B104" s="9" t="s">
        <v>379</v>
      </c>
      <c r="C104" s="8">
        <v>854.53088402487663</v>
      </c>
      <c r="D104" s="8"/>
      <c r="E104" s="8"/>
      <c r="F104" s="8"/>
      <c r="G104" s="10">
        <v>450</v>
      </c>
      <c r="H104" s="9" t="s">
        <v>379</v>
      </c>
      <c r="J104" s="7" t="e">
        <f>#REF!*'Which Trust are you'!C7</f>
        <v>#REF!</v>
      </c>
      <c r="L104" s="7">
        <f>C104*'Which Trust are you'!C7</f>
        <v>885.69220724172783</v>
      </c>
    </row>
    <row r="105" spans="1:12" x14ac:dyDescent="0.2">
      <c r="A105" s="41">
        <v>460</v>
      </c>
      <c r="B105" s="9" t="s">
        <v>16</v>
      </c>
      <c r="C105" s="8">
        <v>690.66233436695654</v>
      </c>
      <c r="D105" s="8"/>
      <c r="E105" s="8"/>
      <c r="F105" s="8"/>
      <c r="G105" s="44">
        <v>460</v>
      </c>
      <c r="H105" s="9" t="s">
        <v>16</v>
      </c>
      <c r="J105" s="7" t="e">
        <f>#REF!*'Which Trust are you'!C7</f>
        <v>#REF!</v>
      </c>
      <c r="L105" s="7">
        <f>C105*'Which Trust are you'!C7</f>
        <v>715.84802705198206</v>
      </c>
    </row>
    <row r="106" spans="1:12" x14ac:dyDescent="0.2">
      <c r="A106" s="9">
        <v>501</v>
      </c>
      <c r="B106" s="9" t="s">
        <v>61</v>
      </c>
      <c r="C106" s="8">
        <v>1018.4518968659986</v>
      </c>
      <c r="D106" s="8"/>
      <c r="E106" s="8"/>
      <c r="F106" s="8"/>
      <c r="G106" s="43">
        <v>501</v>
      </c>
      <c r="H106" s="9" t="s">
        <v>61</v>
      </c>
      <c r="J106" s="7" t="e">
        <f>#REF!*'Which Trust are you'!C7</f>
        <v>#REF!</v>
      </c>
      <c r="L106" s="7">
        <f>C106*'Which Trust are you'!C7</f>
        <v>1055.5907637371142</v>
      </c>
    </row>
    <row r="107" spans="1:12" x14ac:dyDescent="0.2">
      <c r="A107" s="9">
        <v>502</v>
      </c>
      <c r="B107" s="9" t="s">
        <v>44</v>
      </c>
      <c r="C107" s="8">
        <v>1119.86148856214</v>
      </c>
      <c r="D107" s="8"/>
      <c r="E107" s="8"/>
      <c r="F107" s="8"/>
      <c r="G107" s="10">
        <v>502</v>
      </c>
      <c r="H107" s="9" t="s">
        <v>44</v>
      </c>
      <c r="J107" s="7" t="e">
        <f>#REF!*'Which Trust are you'!C7</f>
        <v>#REF!</v>
      </c>
      <c r="L107" s="7">
        <f>C107*'Which Trust are you'!C7</f>
        <v>1160.6983576040473</v>
      </c>
    </row>
    <row r="108" spans="1:12" x14ac:dyDescent="0.2">
      <c r="A108" s="9">
        <v>503</v>
      </c>
      <c r="B108" s="9" t="s">
        <v>45</v>
      </c>
      <c r="C108" s="8">
        <v>1565.7608821317961</v>
      </c>
      <c r="D108" s="8"/>
      <c r="E108" s="8"/>
      <c r="F108" s="8"/>
      <c r="G108" s="10">
        <v>503</v>
      </c>
      <c r="H108" s="9" t="s">
        <v>45</v>
      </c>
      <c r="J108" s="7" t="e">
        <f>#REF!*'Which Trust are you'!C7</f>
        <v>#REF!</v>
      </c>
      <c r="L108" s="7">
        <f>C108*'Which Trust are you'!C7</f>
        <v>1622.8579184596142</v>
      </c>
    </row>
    <row r="109" spans="1:12" x14ac:dyDescent="0.2">
      <c r="A109" s="9">
        <v>560</v>
      </c>
      <c r="B109" s="9" t="s">
        <v>380</v>
      </c>
      <c r="C109" s="8">
        <v>1051.0500612531171</v>
      </c>
      <c r="D109" s="8"/>
      <c r="E109" s="8"/>
      <c r="F109" s="8"/>
      <c r="G109" s="43">
        <v>560</v>
      </c>
      <c r="H109" s="9" t="s">
        <v>380</v>
      </c>
      <c r="J109" s="7" t="e">
        <f>#REF!*'Which Trust are you'!C7</f>
        <v>#REF!</v>
      </c>
      <c r="L109" s="7">
        <f>C109*'Which Trust are you'!C7</f>
        <v>1089.3776527867733</v>
      </c>
    </row>
    <row r="110" spans="1:12" x14ac:dyDescent="0.2">
      <c r="A110" s="9">
        <v>650</v>
      </c>
      <c r="B110" s="9" t="s">
        <v>381</v>
      </c>
      <c r="C110" s="8">
        <v>862.27699089106557</v>
      </c>
      <c r="D110" s="8"/>
      <c r="E110" s="8"/>
      <c r="F110" s="8"/>
      <c r="G110" s="43">
        <v>650</v>
      </c>
      <c r="H110" s="9" t="s">
        <v>381</v>
      </c>
      <c r="J110" s="7" t="e">
        <f>#REF!*'Which Trust are you'!C7</f>
        <v>#REF!</v>
      </c>
      <c r="L110" s="7">
        <f>C110*'Which Trust are you'!C7</f>
        <v>893.7207836408993</v>
      </c>
    </row>
    <row r="111" spans="1:12" x14ac:dyDescent="0.2">
      <c r="A111" s="9">
        <v>652</v>
      </c>
      <c r="B111" s="9" t="s">
        <v>46</v>
      </c>
      <c r="C111" s="8">
        <v>478.33176303604569</v>
      </c>
      <c r="D111" s="8"/>
      <c r="E111" s="8"/>
      <c r="F111" s="8"/>
      <c r="G111" s="43">
        <v>652</v>
      </c>
      <c r="H111" s="9" t="s">
        <v>46</v>
      </c>
      <c r="J111" s="7" t="e">
        <f>#REF!*'Which Trust are you'!C7</f>
        <v>#REF!</v>
      </c>
      <c r="L111" s="7">
        <f>C111*'Which Trust are you'!C7</f>
        <v>495.77460910691821</v>
      </c>
    </row>
    <row r="112" spans="1:12" x14ac:dyDescent="0.2">
      <c r="A112" s="9">
        <v>653</v>
      </c>
      <c r="B112" s="9" t="s">
        <v>382</v>
      </c>
      <c r="C112" s="8">
        <v>2310.805393298132</v>
      </c>
      <c r="D112" s="8"/>
      <c r="E112" s="8"/>
      <c r="F112" s="8"/>
      <c r="G112" s="43">
        <v>653</v>
      </c>
      <c r="H112" s="9" t="s">
        <v>382</v>
      </c>
      <c r="J112" s="7" t="e">
        <f>#REF!*'Which Trust are you'!C7</f>
        <v>#REF!</v>
      </c>
      <c r="L112" s="7">
        <f>C112*'Which Trust are you'!C7</f>
        <v>2395.071222770142</v>
      </c>
    </row>
    <row r="113" spans="1:12" x14ac:dyDescent="0.2">
      <c r="A113" s="9">
        <v>654</v>
      </c>
      <c r="B113" s="9" t="s">
        <v>383</v>
      </c>
      <c r="C113" s="8">
        <v>1113.441160779558</v>
      </c>
      <c r="D113" s="8"/>
      <c r="E113" s="8"/>
      <c r="F113" s="8"/>
      <c r="G113" s="43">
        <v>654</v>
      </c>
      <c r="H113" s="9" t="s">
        <v>383</v>
      </c>
      <c r="J113" s="7" t="e">
        <f>#REF!*'Which Trust are you'!C7</f>
        <v>#REF!</v>
      </c>
      <c r="L113" s="7">
        <f>C113*'Which Trust are you'!C7</f>
        <v>1154.0439061485454</v>
      </c>
    </row>
    <row r="114" spans="1:12" x14ac:dyDescent="0.2">
      <c r="A114" s="9">
        <v>655</v>
      </c>
      <c r="B114" s="9" t="s">
        <v>48</v>
      </c>
      <c r="C114" s="8">
        <v>2079.7033175480251</v>
      </c>
      <c r="D114" s="8"/>
      <c r="E114" s="8"/>
      <c r="F114" s="8"/>
      <c r="G114" s="43">
        <v>655</v>
      </c>
      <c r="H114" s="9" t="s">
        <v>48</v>
      </c>
      <c r="J114" s="7" t="e">
        <f>#REF!*'Which Trust are you'!C7</f>
        <v>#REF!</v>
      </c>
      <c r="L114" s="7">
        <f>C114*'Which Trust are you'!C7</f>
        <v>2155.5417787257315</v>
      </c>
    </row>
    <row r="115" spans="1:12" x14ac:dyDescent="0.2">
      <c r="A115" s="9">
        <v>656</v>
      </c>
      <c r="B115" s="9" t="s">
        <v>384</v>
      </c>
      <c r="C115" s="8">
        <v>1493.6880474784564</v>
      </c>
      <c r="D115" s="8"/>
      <c r="E115" s="8"/>
      <c r="F115" s="8"/>
      <c r="G115" s="43">
        <v>656</v>
      </c>
      <c r="H115" s="9" t="s">
        <v>384</v>
      </c>
      <c r="J115" s="7" t="e">
        <f>#REF!*'Which Trust are you'!C7</f>
        <v>#REF!</v>
      </c>
      <c r="L115" s="7">
        <f>C115*'Which Trust are you'!C7</f>
        <v>1548.1568758178059</v>
      </c>
    </row>
    <row r="116" spans="1:12" x14ac:dyDescent="0.2">
      <c r="A116" s="9">
        <v>662</v>
      </c>
      <c r="B116" s="9" t="s">
        <v>47</v>
      </c>
      <c r="C116" s="8">
        <v>914.26957382976627</v>
      </c>
      <c r="D116" s="8"/>
      <c r="E116" s="8"/>
      <c r="F116" s="8"/>
      <c r="G116" s="43">
        <v>662</v>
      </c>
      <c r="H116" s="9" t="s">
        <v>47</v>
      </c>
      <c r="J116" s="7" t="e">
        <f>#REF!*'Which Trust are you'!C7</f>
        <v>#REF!</v>
      </c>
      <c r="L116" s="7">
        <f>C116*'Which Trust are you'!C7</f>
        <v>947.60932810904262</v>
      </c>
    </row>
    <row r="117" spans="1:12" x14ac:dyDescent="0.2">
      <c r="A117" s="9">
        <v>663</v>
      </c>
      <c r="B117" s="9" t="s">
        <v>385</v>
      </c>
      <c r="C117" s="8">
        <v>4465.2314653343537</v>
      </c>
      <c r="D117" s="8"/>
      <c r="E117" s="8"/>
      <c r="F117" s="8"/>
      <c r="G117" s="43">
        <v>663</v>
      </c>
      <c r="H117" s="9" t="s">
        <v>385</v>
      </c>
      <c r="J117" s="7" t="e">
        <f>#REF!*'Which Trust are you'!C7</f>
        <v>#REF!</v>
      </c>
      <c r="L117" s="7">
        <f>C117*'Which Trust are you'!C7</f>
        <v>4628.0605959492368</v>
      </c>
    </row>
    <row r="118" spans="1:12" x14ac:dyDescent="0.2">
      <c r="A118" s="9">
        <v>800</v>
      </c>
      <c r="B118" s="9" t="s">
        <v>52</v>
      </c>
      <c r="C118" s="8">
        <v>1191.4871406458203</v>
      </c>
      <c r="D118" s="8"/>
      <c r="E118" s="8"/>
      <c r="F118" s="8"/>
      <c r="G118" s="10">
        <v>800</v>
      </c>
      <c r="H118" s="9" t="s">
        <v>52</v>
      </c>
      <c r="J118" s="7" t="e">
        <f>#REF!*'Which Trust are you'!C7</f>
        <v>#REF!</v>
      </c>
      <c r="L118" s="7">
        <f>C118*'Which Trust are you'!C7</f>
        <v>1234.935910716611</v>
      </c>
    </row>
    <row r="119" spans="1:12" x14ac:dyDescent="0.2">
      <c r="A119" s="9">
        <v>811</v>
      </c>
      <c r="B119" s="9" t="s">
        <v>57</v>
      </c>
      <c r="C119" s="8">
        <v>1446.6710490483786</v>
      </c>
      <c r="D119" s="8"/>
      <c r="E119" s="8"/>
      <c r="F119" s="8"/>
      <c r="G119" s="10">
        <v>811</v>
      </c>
      <c r="H119" s="9" t="s">
        <v>57</v>
      </c>
      <c r="J119" s="7" t="e">
        <f>#REF!*'Which Trust are you'!C7</f>
        <v>#REF!</v>
      </c>
      <c r="L119" s="7">
        <f>C119*'Which Trust are you'!C7</f>
        <v>1499.4253555229768</v>
      </c>
    </row>
    <row r="120" spans="1:12" x14ac:dyDescent="0.2">
      <c r="A120" s="9">
        <v>812</v>
      </c>
      <c r="B120" s="9" t="s">
        <v>54</v>
      </c>
      <c r="C120" s="8">
        <v>1134.311777319394</v>
      </c>
      <c r="D120" s="8"/>
      <c r="E120" s="8"/>
      <c r="F120" s="8"/>
      <c r="G120" s="43">
        <v>812</v>
      </c>
      <c r="H120" s="9" t="s">
        <v>54</v>
      </c>
      <c r="J120" s="7" t="e">
        <f>#REF!*'Which Trust are you'!C7</f>
        <v>#REF!</v>
      </c>
      <c r="L120" s="7">
        <f>C120*'Which Trust are you'!C7</f>
        <v>1175.6755905911232</v>
      </c>
    </row>
    <row r="121" spans="1:12" x14ac:dyDescent="0.2">
      <c r="A121" s="9">
        <v>822</v>
      </c>
      <c r="B121" s="9" t="s">
        <v>386</v>
      </c>
      <c r="C121" s="8">
        <v>619.35926364449938</v>
      </c>
      <c r="D121" s="8"/>
      <c r="E121" s="8"/>
      <c r="F121" s="8"/>
      <c r="G121" s="43">
        <v>822</v>
      </c>
      <c r="H121" s="9" t="s">
        <v>386</v>
      </c>
      <c r="J121" s="7" t="e">
        <f>#REF!*'Which Trust are you'!C7</f>
        <v>#REF!</v>
      </c>
      <c r="L121" s="7">
        <f>C121*'Which Trust are you'!C7</f>
        <v>641.94481855255981</v>
      </c>
    </row>
    <row r="122" spans="1:12" x14ac:dyDescent="0.2">
      <c r="A122" s="41">
        <v>840</v>
      </c>
      <c r="B122" s="9" t="s">
        <v>387</v>
      </c>
      <c r="C122" s="8">
        <v>897.47197011110927</v>
      </c>
      <c r="D122" s="8"/>
      <c r="E122" s="8"/>
      <c r="F122" s="8"/>
      <c r="G122" s="35">
        <v>840</v>
      </c>
      <c r="H122" s="9" t="s">
        <v>387</v>
      </c>
      <c r="J122" s="7" t="e">
        <f>#REF!*'Which Trust are you'!C7</f>
        <v>#REF!</v>
      </c>
      <c r="L122" s="7">
        <f>C122*'Which Trust are you'!C7</f>
        <v>930.19918297318111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2"/>
  <sheetViews>
    <sheetView showGridLines="0" topLeftCell="G1" zoomScaleNormal="100" workbookViewId="0">
      <selection activeCell="H9" sqref="H9"/>
    </sheetView>
  </sheetViews>
  <sheetFormatPr defaultColWidth="9" defaultRowHeight="12.75" x14ac:dyDescent="0.2"/>
  <cols>
    <col min="1" max="1" width="13.375" style="41" customWidth="1"/>
    <col min="2" max="2" width="46.375" style="41" customWidth="1"/>
    <col min="3" max="3" width="0.875" style="15" hidden="1" customWidth="1"/>
    <col min="4" max="4" width="2.5" style="15" hidden="1" customWidth="1"/>
    <col min="5" max="5" width="13.25" style="15" hidden="1" customWidth="1"/>
    <col min="6" max="6" width="2.625" style="15" customWidth="1"/>
    <col min="7" max="7" width="13.375" style="41" customWidth="1"/>
    <col min="8" max="8" width="51.625" style="41" customWidth="1"/>
    <col min="9" max="9" width="11.25" style="7" customWidth="1"/>
    <col min="10" max="16384" width="9" style="6"/>
  </cols>
  <sheetData>
    <row r="1" spans="1:9" x14ac:dyDescent="0.2">
      <c r="A1" s="45" t="str">
        <f>G1</f>
        <v>Overseas Patient Upfront Price List 2021-2022</v>
      </c>
      <c r="B1" s="6"/>
      <c r="C1" s="6"/>
      <c r="G1" s="19" t="s">
        <v>776</v>
      </c>
      <c r="H1" s="6"/>
    </row>
    <row r="2" spans="1:9" x14ac:dyDescent="0.2">
      <c r="A2" s="46" t="s">
        <v>414</v>
      </c>
      <c r="B2" s="6"/>
      <c r="C2" s="6"/>
      <c r="G2" s="46" t="s">
        <v>391</v>
      </c>
      <c r="H2" s="6"/>
    </row>
    <row r="3" spans="1:9" x14ac:dyDescent="0.2">
      <c r="A3" s="47"/>
      <c r="B3" s="46"/>
      <c r="C3" s="6"/>
      <c r="G3" s="47"/>
      <c r="H3" s="46"/>
    </row>
    <row r="4" spans="1:9" ht="38.25" x14ac:dyDescent="0.2">
      <c r="A4" s="29" t="s">
        <v>345</v>
      </c>
      <c r="B4" s="34" t="s">
        <v>346</v>
      </c>
      <c r="E4" s="24" t="s">
        <v>777</v>
      </c>
      <c r="F4" s="24"/>
      <c r="G4" s="29" t="s">
        <v>345</v>
      </c>
      <c r="H4" s="34" t="s">
        <v>346</v>
      </c>
      <c r="I4" s="31" t="s">
        <v>805</v>
      </c>
    </row>
    <row r="5" spans="1:9" x14ac:dyDescent="0.2">
      <c r="A5" s="48">
        <v>100</v>
      </c>
      <c r="B5" s="9" t="s">
        <v>17</v>
      </c>
      <c r="D5" s="8"/>
      <c r="E5" s="15">
        <v>4434.8447199635284</v>
      </c>
      <c r="F5" s="8"/>
      <c r="G5" s="48">
        <v>100</v>
      </c>
      <c r="H5" s="9" t="s">
        <v>17</v>
      </c>
      <c r="I5" s="7">
        <f>E5*'Which Trust are you'!C7</f>
        <v>4596.565767521719</v>
      </c>
    </row>
    <row r="6" spans="1:9" x14ac:dyDescent="0.2">
      <c r="A6" s="48">
        <v>101</v>
      </c>
      <c r="B6" s="9" t="s">
        <v>18</v>
      </c>
      <c r="D6" s="8"/>
      <c r="E6" s="15">
        <v>3851.6365406957279</v>
      </c>
      <c r="F6" s="8"/>
      <c r="G6" s="48">
        <v>101</v>
      </c>
      <c r="H6" s="9" t="s">
        <v>18</v>
      </c>
      <c r="I6" s="7">
        <f>E6*'Which Trust are you'!C7</f>
        <v>3992.0903187887388</v>
      </c>
    </row>
    <row r="7" spans="1:9" x14ac:dyDescent="0.2">
      <c r="A7" s="48">
        <v>102</v>
      </c>
      <c r="B7" s="9" t="s">
        <v>1</v>
      </c>
      <c r="D7" s="8"/>
      <c r="E7" s="15">
        <v>4172.2341892387394</v>
      </c>
      <c r="F7" s="8"/>
      <c r="G7" s="48">
        <v>102</v>
      </c>
      <c r="H7" s="9" t="s">
        <v>1</v>
      </c>
      <c r="I7" s="7">
        <f>E7*'Which Trust are you'!C7</f>
        <v>4324.3788811835193</v>
      </c>
    </row>
    <row r="8" spans="1:9" x14ac:dyDescent="0.2">
      <c r="A8" s="48">
        <v>103</v>
      </c>
      <c r="B8" s="9" t="s">
        <v>19</v>
      </c>
      <c r="D8" s="8"/>
      <c r="E8" s="15">
        <v>4287.5981431382606</v>
      </c>
      <c r="F8" s="8"/>
      <c r="G8" s="48">
        <v>103</v>
      </c>
      <c r="H8" s="9" t="s">
        <v>19</v>
      </c>
      <c r="I8" s="7">
        <f>E8*'Which Trust are you'!C7</f>
        <v>4443.9496970259406</v>
      </c>
    </row>
    <row r="9" spans="1:9" x14ac:dyDescent="0.2">
      <c r="A9" s="48">
        <v>104</v>
      </c>
      <c r="B9" s="9" t="s">
        <v>20</v>
      </c>
      <c r="D9" s="8"/>
      <c r="E9" s="15">
        <v>5841.3979227495602</v>
      </c>
      <c r="F9" s="8"/>
      <c r="G9" s="48">
        <v>104</v>
      </c>
      <c r="H9" s="9" t="s">
        <v>20</v>
      </c>
      <c r="I9" s="7">
        <f>E9*'Which Trust are you'!C7</f>
        <v>6054.410339400546</v>
      </c>
    </row>
    <row r="10" spans="1:9" x14ac:dyDescent="0.2">
      <c r="A10" s="48">
        <v>105</v>
      </c>
      <c r="B10" s="9" t="s">
        <v>72</v>
      </c>
      <c r="D10" s="8"/>
      <c r="E10" s="15">
        <v>6029.7812065817034</v>
      </c>
      <c r="F10" s="8"/>
      <c r="G10" s="48">
        <v>105</v>
      </c>
      <c r="H10" s="9" t="s">
        <v>72</v>
      </c>
      <c r="I10" s="7">
        <f>E10*'Which Trust are you'!C7</f>
        <v>6249.6632080609124</v>
      </c>
    </row>
    <row r="11" spans="1:9" x14ac:dyDescent="0.2">
      <c r="A11" s="48">
        <v>106</v>
      </c>
      <c r="B11" s="9" t="s">
        <v>74</v>
      </c>
      <c r="D11" s="8"/>
      <c r="E11" s="15">
        <v>5800.8634510154752</v>
      </c>
      <c r="F11" s="8"/>
      <c r="G11" s="48">
        <v>106</v>
      </c>
      <c r="H11" s="9" t="s">
        <v>74</v>
      </c>
      <c r="I11" s="7">
        <f>E11*'Which Trust are you'!C7</f>
        <v>6012.3977376202065</v>
      </c>
    </row>
    <row r="12" spans="1:9" x14ac:dyDescent="0.2">
      <c r="A12" s="48">
        <v>107</v>
      </c>
      <c r="B12" s="9" t="s">
        <v>71</v>
      </c>
      <c r="D12" s="8"/>
      <c r="E12" s="15">
        <v>6424.6864460202441</v>
      </c>
      <c r="F12" s="8"/>
      <c r="G12" s="48">
        <v>107</v>
      </c>
      <c r="H12" s="9" t="s">
        <v>71</v>
      </c>
      <c r="I12" s="7">
        <f>E12*'Which Trust are you'!C7</f>
        <v>6658.9690619608191</v>
      </c>
    </row>
    <row r="13" spans="1:9" x14ac:dyDescent="0.2">
      <c r="A13" s="48">
        <v>108</v>
      </c>
      <c r="B13" s="9" t="s">
        <v>347</v>
      </c>
      <c r="D13" s="8"/>
      <c r="E13" s="15">
        <v>13630.35089253586</v>
      </c>
      <c r="F13" s="8"/>
      <c r="G13" s="48">
        <v>108</v>
      </c>
      <c r="H13" s="9" t="s">
        <v>347</v>
      </c>
      <c r="I13" s="7">
        <f>E13*'Which Trust are you'!C7</f>
        <v>14127.395268183074</v>
      </c>
    </row>
    <row r="14" spans="1:9" x14ac:dyDescent="0.2">
      <c r="A14" s="48">
        <v>110</v>
      </c>
      <c r="B14" s="9" t="s">
        <v>21</v>
      </c>
      <c r="D14" s="8"/>
      <c r="E14" s="15">
        <v>7447.4655208376844</v>
      </c>
      <c r="F14" s="8"/>
      <c r="G14" s="48">
        <v>110</v>
      </c>
      <c r="H14" s="9" t="s">
        <v>21</v>
      </c>
      <c r="I14" s="7">
        <f>E14*'Which Trust are you'!C7</f>
        <v>7719.0447985205519</v>
      </c>
    </row>
    <row r="15" spans="1:9" x14ac:dyDescent="0.2">
      <c r="A15" s="48">
        <v>120</v>
      </c>
      <c r="B15" s="9" t="s">
        <v>0</v>
      </c>
      <c r="D15" s="8"/>
      <c r="E15" s="15">
        <v>3551.4137067857114</v>
      </c>
      <c r="F15" s="8"/>
      <c r="G15" s="48">
        <v>120</v>
      </c>
      <c r="H15" s="9" t="s">
        <v>0</v>
      </c>
      <c r="I15" s="7">
        <f>E15*'Which Trust are you'!C7</f>
        <v>3680.9195590173595</v>
      </c>
    </row>
    <row r="16" spans="1:9" x14ac:dyDescent="0.2">
      <c r="A16" s="48">
        <v>130</v>
      </c>
      <c r="B16" s="9" t="s">
        <v>22</v>
      </c>
      <c r="D16" s="8"/>
      <c r="E16" s="15">
        <v>2388.1384735146707</v>
      </c>
      <c r="F16" s="8"/>
      <c r="G16" s="48">
        <v>130</v>
      </c>
      <c r="H16" s="9" t="s">
        <v>22</v>
      </c>
      <c r="I16" s="7">
        <f>E16*'Which Trust are you'!C7</f>
        <v>2475.2243310898571</v>
      </c>
    </row>
    <row r="17" spans="1:9" x14ac:dyDescent="0.2">
      <c r="A17" s="48">
        <v>140</v>
      </c>
      <c r="B17" s="9" t="s">
        <v>23</v>
      </c>
      <c r="D17" s="8"/>
      <c r="E17" s="15">
        <v>3130.1256801051318</v>
      </c>
      <c r="F17" s="8"/>
      <c r="G17" s="48">
        <v>140</v>
      </c>
      <c r="H17" s="9" t="s">
        <v>23</v>
      </c>
      <c r="I17" s="7">
        <f>E17*'Which Trust are you'!C7</f>
        <v>3244.2688431558458</v>
      </c>
    </row>
    <row r="18" spans="1:9" x14ac:dyDescent="0.2">
      <c r="A18" s="48">
        <v>141</v>
      </c>
      <c r="B18" s="9" t="s">
        <v>2</v>
      </c>
      <c r="D18" s="8"/>
      <c r="E18" s="15">
        <v>1824.6343872372727</v>
      </c>
      <c r="F18" s="8"/>
      <c r="G18" s="48">
        <v>141</v>
      </c>
      <c r="H18" s="9" t="s">
        <v>2</v>
      </c>
      <c r="I18" s="7">
        <f>E18*'Which Trust are you'!C7</f>
        <v>1891.1715048022672</v>
      </c>
    </row>
    <row r="19" spans="1:9" x14ac:dyDescent="0.2">
      <c r="A19" s="48">
        <v>142</v>
      </c>
      <c r="B19" s="9" t="s">
        <v>49</v>
      </c>
      <c r="D19" s="8"/>
      <c r="E19" s="15">
        <v>1653.9261232123731</v>
      </c>
      <c r="F19" s="8"/>
      <c r="G19" s="48">
        <v>142</v>
      </c>
      <c r="H19" s="9" t="s">
        <v>49</v>
      </c>
      <c r="I19" s="7">
        <f>E19*'Which Trust are you'!C7</f>
        <v>1714.2381932214357</v>
      </c>
    </row>
    <row r="20" spans="1:9" x14ac:dyDescent="0.2">
      <c r="A20" s="48">
        <v>143</v>
      </c>
      <c r="B20" s="9" t="s">
        <v>62</v>
      </c>
      <c r="D20" s="8"/>
      <c r="E20" s="15">
        <v>2678.0179642887642</v>
      </c>
      <c r="F20" s="8"/>
      <c r="G20" s="48">
        <v>143</v>
      </c>
      <c r="H20" s="9" t="s">
        <v>62</v>
      </c>
      <c r="I20" s="7">
        <f>E20*'Which Trust are you'!C7</f>
        <v>2775.6745673745186</v>
      </c>
    </row>
    <row r="21" spans="1:9" x14ac:dyDescent="0.2">
      <c r="A21" s="48">
        <v>144</v>
      </c>
      <c r="B21" s="9" t="s">
        <v>58</v>
      </c>
      <c r="D21" s="8"/>
      <c r="E21" s="15">
        <v>3722.9330691769374</v>
      </c>
      <c r="F21" s="8"/>
      <c r="G21" s="48">
        <v>144</v>
      </c>
      <c r="H21" s="9" t="s">
        <v>58</v>
      </c>
      <c r="I21" s="7">
        <f>E21*'Which Trust are you'!C7</f>
        <v>3858.6935464775438</v>
      </c>
    </row>
    <row r="22" spans="1:9" x14ac:dyDescent="0.2">
      <c r="A22" s="48">
        <v>150</v>
      </c>
      <c r="B22" s="9" t="s">
        <v>3</v>
      </c>
      <c r="D22" s="8"/>
      <c r="E22" s="15">
        <v>8428.4727514022434</v>
      </c>
      <c r="F22" s="8"/>
      <c r="G22" s="48">
        <v>150</v>
      </c>
      <c r="H22" s="9" t="s">
        <v>3</v>
      </c>
      <c r="I22" s="7">
        <f>E22*'Which Trust are you'!C7</f>
        <v>8735.8254387548786</v>
      </c>
    </row>
    <row r="23" spans="1:9" x14ac:dyDescent="0.2">
      <c r="A23" s="48">
        <v>160</v>
      </c>
      <c r="B23" s="9" t="s">
        <v>24</v>
      </c>
      <c r="D23" s="8"/>
      <c r="E23" s="15">
        <v>3569.2772983415107</v>
      </c>
      <c r="F23" s="8"/>
      <c r="G23" s="48">
        <v>160</v>
      </c>
      <c r="H23" s="9" t="s">
        <v>24</v>
      </c>
      <c r="I23" s="7">
        <f>E23*'Which Trust are you'!C7</f>
        <v>3699.4345643028328</v>
      </c>
    </row>
    <row r="24" spans="1:9" x14ac:dyDescent="0.2">
      <c r="A24" s="49">
        <v>161</v>
      </c>
      <c r="B24" s="41" t="s">
        <v>348</v>
      </c>
      <c r="D24" s="8"/>
      <c r="E24" s="15">
        <v>3322.2060668992658</v>
      </c>
      <c r="F24" s="8"/>
      <c r="G24" s="49">
        <v>161</v>
      </c>
      <c r="H24" s="41" t="s">
        <v>348</v>
      </c>
      <c r="I24" s="7">
        <f>E24*'Which Trust are you'!C7</f>
        <v>3443.3536333348147</v>
      </c>
    </row>
    <row r="25" spans="1:9" x14ac:dyDescent="0.2">
      <c r="A25" s="48">
        <v>170</v>
      </c>
      <c r="B25" s="9" t="s">
        <v>349</v>
      </c>
      <c r="D25" s="8"/>
      <c r="E25" s="15">
        <v>11122.511334725194</v>
      </c>
      <c r="F25" s="8"/>
      <c r="G25" s="48">
        <v>170</v>
      </c>
      <c r="H25" s="9" t="s">
        <v>349</v>
      </c>
      <c r="I25" s="7">
        <f>E25*'Which Trust are you'!C7</f>
        <v>11528.104833057283</v>
      </c>
    </row>
    <row r="26" spans="1:9" x14ac:dyDescent="0.2">
      <c r="A26" s="48">
        <v>171</v>
      </c>
      <c r="B26" s="9" t="s">
        <v>25</v>
      </c>
      <c r="D26" s="8"/>
      <c r="E26" s="15">
        <v>3518.8301180729477</v>
      </c>
      <c r="F26" s="8"/>
      <c r="G26" s="48">
        <v>171</v>
      </c>
      <c r="H26" s="9" t="s">
        <v>25</v>
      </c>
      <c r="I26" s="7">
        <f>E26*'Which Trust are you'!C7</f>
        <v>3647.147777158596</v>
      </c>
    </row>
    <row r="27" spans="1:9" x14ac:dyDescent="0.2">
      <c r="A27" s="48">
        <v>172</v>
      </c>
      <c r="B27" s="9" t="s">
        <v>350</v>
      </c>
      <c r="D27" s="8"/>
      <c r="E27" s="15">
        <v>14021.889195149595</v>
      </c>
      <c r="F27" s="8"/>
      <c r="G27" s="48">
        <v>172</v>
      </c>
      <c r="H27" s="9" t="s">
        <v>350</v>
      </c>
      <c r="I27" s="7">
        <f>E27*'Which Trust are you'!C7</f>
        <v>14533.211406539922</v>
      </c>
    </row>
    <row r="28" spans="1:9" x14ac:dyDescent="0.2">
      <c r="A28" s="48">
        <v>173</v>
      </c>
      <c r="B28" s="9" t="s">
        <v>351</v>
      </c>
      <c r="D28" s="8"/>
      <c r="E28" s="15">
        <v>8741.1853521508256</v>
      </c>
      <c r="F28" s="8"/>
      <c r="G28" s="48">
        <v>173</v>
      </c>
      <c r="H28" s="9" t="s">
        <v>351</v>
      </c>
      <c r="I28" s="7">
        <f>E28*'Which Trust are you'!C7</f>
        <v>9059.9414172023589</v>
      </c>
    </row>
    <row r="29" spans="1:9" x14ac:dyDescent="0.2">
      <c r="A29" s="48">
        <v>174</v>
      </c>
      <c r="B29" s="9" t="s">
        <v>352</v>
      </c>
      <c r="D29" s="8"/>
      <c r="E29" s="15">
        <v>4849.7520583364931</v>
      </c>
      <c r="F29" s="8"/>
      <c r="G29" s="48">
        <v>174</v>
      </c>
      <c r="H29" s="9" t="s">
        <v>352</v>
      </c>
      <c r="I29" s="7">
        <f>E29*'Which Trust are you'!C7</f>
        <v>5026.6031168957925</v>
      </c>
    </row>
    <row r="30" spans="1:9" x14ac:dyDescent="0.2">
      <c r="A30" s="48">
        <v>180</v>
      </c>
      <c r="B30" s="9" t="s">
        <v>353</v>
      </c>
      <c r="D30" s="8"/>
      <c r="E30" s="15">
        <v>2165.9399563935244</v>
      </c>
      <c r="F30" s="8"/>
      <c r="G30" s="48">
        <v>180</v>
      </c>
      <c r="H30" s="9" t="s">
        <v>353</v>
      </c>
      <c r="I30" s="7">
        <f>E30*'Which Trust are you'!C7</f>
        <v>2244.9231228433709</v>
      </c>
    </row>
    <row r="31" spans="1:9" x14ac:dyDescent="0.2">
      <c r="A31" s="48">
        <v>190</v>
      </c>
      <c r="B31" s="9" t="s">
        <v>50</v>
      </c>
      <c r="D31" s="8"/>
      <c r="E31" s="15">
        <v>5213.2468347246822</v>
      </c>
      <c r="F31" s="8"/>
      <c r="G31" s="48">
        <v>190</v>
      </c>
      <c r="H31" s="9" t="s">
        <v>50</v>
      </c>
      <c r="I31" s="7">
        <f>E31*'Which Trust are you'!C7</f>
        <v>5403.353093799753</v>
      </c>
    </row>
    <row r="32" spans="1:9" x14ac:dyDescent="0.2">
      <c r="A32" s="48">
        <v>191</v>
      </c>
      <c r="B32" s="9" t="s">
        <v>26</v>
      </c>
      <c r="D32" s="8"/>
      <c r="E32" s="15">
        <v>2774.9463134677612</v>
      </c>
      <c r="F32" s="8"/>
      <c r="G32" s="48">
        <v>191</v>
      </c>
      <c r="H32" s="9" t="s">
        <v>26</v>
      </c>
      <c r="I32" s="7">
        <f>E32*'Which Trust are you'!C7</f>
        <v>2876.1375057346768</v>
      </c>
    </row>
    <row r="33" spans="1:9" x14ac:dyDescent="0.2">
      <c r="A33" s="48">
        <v>211</v>
      </c>
      <c r="B33" s="9" t="s">
        <v>27</v>
      </c>
      <c r="D33" s="8"/>
      <c r="E33" s="15">
        <v>4149.9193653440107</v>
      </c>
      <c r="F33" s="8"/>
      <c r="G33" s="48">
        <v>211</v>
      </c>
      <c r="H33" s="9" t="s">
        <v>27</v>
      </c>
      <c r="I33" s="7">
        <f>E33*'Which Trust are you'!C7</f>
        <v>4301.2503249206457</v>
      </c>
    </row>
    <row r="34" spans="1:9" x14ac:dyDescent="0.2">
      <c r="A34" s="48">
        <v>213</v>
      </c>
      <c r="B34" s="9" t="s">
        <v>399</v>
      </c>
      <c r="D34" s="8"/>
      <c r="E34" s="15">
        <v>1962.3214724669247</v>
      </c>
      <c r="F34" s="8"/>
      <c r="G34" s="48">
        <v>213</v>
      </c>
      <c r="H34" s="9" t="s">
        <v>399</v>
      </c>
      <c r="I34" s="7">
        <f>E34*'Which Trust are you'!C7</f>
        <v>2033.8794872819037</v>
      </c>
    </row>
    <row r="35" spans="1:9" x14ac:dyDescent="0.2">
      <c r="A35" s="48">
        <v>214</v>
      </c>
      <c r="B35" s="9" t="s">
        <v>68</v>
      </c>
      <c r="D35" s="8"/>
      <c r="E35" s="15">
        <v>6214.0337146595839</v>
      </c>
      <c r="F35" s="8"/>
      <c r="G35" s="48">
        <v>214</v>
      </c>
      <c r="H35" s="9" t="s">
        <v>68</v>
      </c>
      <c r="I35" s="7">
        <f>E35*'Which Trust are you'!C7</f>
        <v>6440.6346680983606</v>
      </c>
    </row>
    <row r="36" spans="1:9" x14ac:dyDescent="0.2">
      <c r="A36" s="48">
        <v>215</v>
      </c>
      <c r="B36" s="9" t="s">
        <v>66</v>
      </c>
      <c r="D36" s="8"/>
      <c r="E36" s="15">
        <v>2551.529370690268</v>
      </c>
      <c r="F36" s="8"/>
      <c r="G36" s="48">
        <v>215</v>
      </c>
      <c r="H36" s="9" t="s">
        <v>66</v>
      </c>
      <c r="I36" s="7">
        <f>E36*'Which Trust are you'!C7</f>
        <v>2644.5734407218597</v>
      </c>
    </row>
    <row r="37" spans="1:9" x14ac:dyDescent="0.2">
      <c r="A37" s="48">
        <v>216</v>
      </c>
      <c r="B37" s="9" t="s">
        <v>28</v>
      </c>
      <c r="D37" s="8"/>
      <c r="E37" s="15">
        <v>2645.1964329419461</v>
      </c>
      <c r="F37" s="8"/>
      <c r="G37" s="48">
        <v>216</v>
      </c>
      <c r="H37" s="9" t="s">
        <v>28</v>
      </c>
      <c r="I37" s="7">
        <f>E37*'Which Trust are you'!C7</f>
        <v>2741.6561660656075</v>
      </c>
    </row>
    <row r="38" spans="1:9" x14ac:dyDescent="0.2">
      <c r="A38" s="48">
        <v>217</v>
      </c>
      <c r="B38" s="9" t="s">
        <v>73</v>
      </c>
      <c r="D38" s="8"/>
      <c r="E38" s="15">
        <v>2898.2234947353227</v>
      </c>
      <c r="F38" s="8"/>
      <c r="G38" s="48">
        <v>217</v>
      </c>
      <c r="H38" s="9" t="s">
        <v>73</v>
      </c>
      <c r="I38" s="7">
        <f>E38*'Which Trust are you'!C7</f>
        <v>3003.9101126943415</v>
      </c>
    </row>
    <row r="39" spans="1:9" x14ac:dyDescent="0.2">
      <c r="A39" s="48">
        <v>218</v>
      </c>
      <c r="B39" s="9" t="s">
        <v>4</v>
      </c>
      <c r="D39" s="8"/>
      <c r="E39" s="15">
        <v>12526.290636583895</v>
      </c>
      <c r="F39" s="8"/>
      <c r="G39" s="48">
        <v>218</v>
      </c>
      <c r="H39" s="9" t="s">
        <v>4</v>
      </c>
      <c r="I39" s="7">
        <f>E39*'Which Trust are you'!C7</f>
        <v>12983.074350937564</v>
      </c>
    </row>
    <row r="40" spans="1:9" x14ac:dyDescent="0.2">
      <c r="A40" s="48">
        <v>219</v>
      </c>
      <c r="B40" s="9" t="s">
        <v>29</v>
      </c>
      <c r="D40" s="8"/>
      <c r="E40" s="15">
        <v>3213.7783580112432</v>
      </c>
      <c r="F40" s="8"/>
      <c r="G40" s="48">
        <v>219</v>
      </c>
      <c r="H40" s="9" t="s">
        <v>29</v>
      </c>
      <c r="I40" s="7">
        <f>E40*'Which Trust are you'!C7</f>
        <v>3330.9719996144813</v>
      </c>
    </row>
    <row r="41" spans="1:9" x14ac:dyDescent="0.2">
      <c r="A41" s="48">
        <v>220</v>
      </c>
      <c r="B41" s="9" t="s">
        <v>355</v>
      </c>
      <c r="D41" s="8"/>
      <c r="E41" s="15">
        <v>1569.1830429525821</v>
      </c>
      <c r="F41" s="8"/>
      <c r="G41" s="48">
        <v>220</v>
      </c>
      <c r="H41" s="9" t="s">
        <v>355</v>
      </c>
      <c r="I41" s="7">
        <f>E41*'Which Trust are you'!C7</f>
        <v>1626.4048717968913</v>
      </c>
    </row>
    <row r="42" spans="1:9" x14ac:dyDescent="0.2">
      <c r="A42" s="48">
        <v>221</v>
      </c>
      <c r="B42" s="9" t="s">
        <v>356</v>
      </c>
      <c r="D42" s="8"/>
      <c r="E42" s="15">
        <v>19391.178098078646</v>
      </c>
      <c r="F42" s="8"/>
      <c r="G42" s="48">
        <v>221</v>
      </c>
      <c r="H42" s="9" t="s">
        <v>356</v>
      </c>
      <c r="I42" s="7">
        <f>E42*'Which Trust are you'!C7</f>
        <v>20098.296798603184</v>
      </c>
    </row>
    <row r="43" spans="1:9" x14ac:dyDescent="0.2">
      <c r="A43" s="48">
        <v>223</v>
      </c>
      <c r="B43" s="9" t="s">
        <v>357</v>
      </c>
      <c r="D43" s="8"/>
      <c r="E43" s="15">
        <v>3804.2572993301569</v>
      </c>
      <c r="F43" s="8"/>
      <c r="G43" s="48">
        <v>223</v>
      </c>
      <c r="H43" s="9" t="s">
        <v>357</v>
      </c>
      <c r="I43" s="7">
        <f>E43*'Which Trust are you'!C7</f>
        <v>3942.9833460075311</v>
      </c>
    </row>
    <row r="44" spans="1:9" x14ac:dyDescent="0.2">
      <c r="A44" s="48">
        <v>241</v>
      </c>
      <c r="B44" s="9" t="s">
        <v>358</v>
      </c>
      <c r="D44" s="8"/>
      <c r="E44" s="15">
        <v>5111.3091683036482</v>
      </c>
      <c r="F44" s="8"/>
      <c r="G44" s="48">
        <v>241</v>
      </c>
      <c r="H44" s="9" t="s">
        <v>358</v>
      </c>
      <c r="I44" s="7">
        <f>E44*'Which Trust are you'!C7</f>
        <v>5297.6981684350094</v>
      </c>
    </row>
    <row r="45" spans="1:9" x14ac:dyDescent="0.2">
      <c r="A45" s="48">
        <v>251</v>
      </c>
      <c r="B45" s="9" t="s">
        <v>30</v>
      </c>
      <c r="D45" s="8"/>
      <c r="E45" s="15">
        <v>2228.8319199256198</v>
      </c>
      <c r="F45" s="8"/>
      <c r="G45" s="48">
        <v>251</v>
      </c>
      <c r="H45" s="9" t="s">
        <v>30</v>
      </c>
      <c r="I45" s="7">
        <f>E45*'Which Trust are you'!C7</f>
        <v>2310.1085047176275</v>
      </c>
    </row>
    <row r="46" spans="1:9" x14ac:dyDescent="0.2">
      <c r="A46" s="48">
        <v>252</v>
      </c>
      <c r="B46" s="9" t="s">
        <v>67</v>
      </c>
      <c r="D46" s="8"/>
      <c r="E46" s="15">
        <v>1557.0617334324813</v>
      </c>
      <c r="F46" s="8"/>
      <c r="G46" s="48">
        <v>252</v>
      </c>
      <c r="H46" s="9" t="s">
        <v>67</v>
      </c>
      <c r="I46" s="7">
        <f>E46*'Which Trust are you'!C7</f>
        <v>1613.8415466038305</v>
      </c>
    </row>
    <row r="47" spans="1:9" x14ac:dyDescent="0.2">
      <c r="A47" s="48">
        <v>253</v>
      </c>
      <c r="B47" s="9" t="s">
        <v>64</v>
      </c>
      <c r="D47" s="8"/>
      <c r="E47" s="15">
        <v>4728.7781373517682</v>
      </c>
      <c r="F47" s="8"/>
      <c r="G47" s="48">
        <v>253</v>
      </c>
      <c r="H47" s="9" t="s">
        <v>64</v>
      </c>
      <c r="I47" s="7">
        <f>E47*'Which Trust are you'!C7</f>
        <v>4901.2177609084383</v>
      </c>
    </row>
    <row r="48" spans="1:9" x14ac:dyDescent="0.2">
      <c r="A48" s="48">
        <v>254</v>
      </c>
      <c r="B48" s="9" t="s">
        <v>359</v>
      </c>
      <c r="D48" s="8"/>
      <c r="E48" s="15">
        <v>1070.3273112350043</v>
      </c>
      <c r="F48" s="8"/>
      <c r="G48" s="48">
        <v>254</v>
      </c>
      <c r="H48" s="9" t="s">
        <v>359</v>
      </c>
      <c r="I48" s="7">
        <f>E48*'Which Trust are you'!C7</f>
        <v>1109.3578669665001</v>
      </c>
    </row>
    <row r="49" spans="1:9" x14ac:dyDescent="0.2">
      <c r="A49" s="48">
        <v>255</v>
      </c>
      <c r="B49" s="9" t="s">
        <v>360</v>
      </c>
      <c r="D49" s="8"/>
      <c r="E49" s="15">
        <v>1181.3686352452521</v>
      </c>
      <c r="F49" s="8"/>
      <c r="G49" s="48">
        <v>255</v>
      </c>
      <c r="H49" s="9" t="s">
        <v>360</v>
      </c>
      <c r="I49" s="7">
        <f>E49*'Which Trust are you'!C7</f>
        <v>1224.4484238981056</v>
      </c>
    </row>
    <row r="50" spans="1:9" x14ac:dyDescent="0.2">
      <c r="A50" s="48">
        <v>256</v>
      </c>
      <c r="B50" s="9" t="s">
        <v>361</v>
      </c>
      <c r="D50" s="8"/>
      <c r="E50" s="15">
        <v>3182.7654100053519</v>
      </c>
      <c r="F50" s="8"/>
      <c r="G50" s="48">
        <v>256</v>
      </c>
      <c r="H50" s="9" t="s">
        <v>361</v>
      </c>
      <c r="I50" s="7">
        <f>E50*'Which Trust are you'!C7</f>
        <v>3298.8281334466074</v>
      </c>
    </row>
    <row r="51" spans="1:9" x14ac:dyDescent="0.2">
      <c r="A51" s="48">
        <v>257</v>
      </c>
      <c r="B51" s="9" t="s">
        <v>65</v>
      </c>
      <c r="D51" s="8"/>
      <c r="E51" s="15">
        <v>4234.7739116125294</v>
      </c>
      <c r="F51" s="8"/>
      <c r="G51" s="48">
        <v>257</v>
      </c>
      <c r="H51" s="9" t="s">
        <v>65</v>
      </c>
      <c r="I51" s="7">
        <f>E51*'Which Trust are you'!C7</f>
        <v>4389.1991770733921</v>
      </c>
    </row>
    <row r="52" spans="1:9" x14ac:dyDescent="0.2">
      <c r="A52" s="48">
        <v>258</v>
      </c>
      <c r="B52" s="9" t="s">
        <v>31</v>
      </c>
      <c r="D52" s="8"/>
      <c r="E52" s="15">
        <v>4291.077072371465</v>
      </c>
      <c r="F52" s="8"/>
      <c r="G52" s="48">
        <v>258</v>
      </c>
      <c r="H52" s="9" t="s">
        <v>31</v>
      </c>
      <c r="I52" s="7">
        <f>E52*'Which Trust are you'!C7</f>
        <v>4447.5554888925635</v>
      </c>
    </row>
    <row r="53" spans="1:9" x14ac:dyDescent="0.2">
      <c r="A53" s="48">
        <v>259</v>
      </c>
      <c r="B53" s="9" t="s">
        <v>362</v>
      </c>
      <c r="D53" s="8"/>
      <c r="E53" s="15">
        <v>2887.9007953461823</v>
      </c>
      <c r="F53" s="8"/>
      <c r="G53" s="48">
        <v>259</v>
      </c>
      <c r="H53" s="9" t="s">
        <v>362</v>
      </c>
      <c r="I53" s="7">
        <f>E53*'Which Trust are you'!C7</f>
        <v>2993.2109857492765</v>
      </c>
    </row>
    <row r="54" spans="1:9" x14ac:dyDescent="0.2">
      <c r="A54" s="48">
        <v>260</v>
      </c>
      <c r="B54" s="9" t="s">
        <v>5</v>
      </c>
      <c r="D54" s="8"/>
      <c r="E54" s="15">
        <v>6805.0601156394214</v>
      </c>
      <c r="F54" s="8"/>
      <c r="G54" s="48">
        <v>260</v>
      </c>
      <c r="H54" s="9" t="s">
        <v>5</v>
      </c>
      <c r="I54" s="7">
        <f>E54*'Which Trust are you'!C7</f>
        <v>7053.2134378163291</v>
      </c>
    </row>
    <row r="55" spans="1:9" x14ac:dyDescent="0.2">
      <c r="A55" s="48">
        <v>261</v>
      </c>
      <c r="B55" s="9" t="s">
        <v>400</v>
      </c>
      <c r="D55" s="8"/>
      <c r="E55" s="15">
        <v>3450.0396742385988</v>
      </c>
      <c r="F55" s="8"/>
      <c r="G55" s="48">
        <v>261</v>
      </c>
      <c r="H55" s="9" t="s">
        <v>400</v>
      </c>
      <c r="I55" s="7">
        <f>E55*'Which Trust are you'!C7</f>
        <v>3575.8488209993839</v>
      </c>
    </row>
    <row r="56" spans="1:9" x14ac:dyDescent="0.2">
      <c r="A56" s="48">
        <v>262</v>
      </c>
      <c r="B56" s="9" t="s">
        <v>6</v>
      </c>
      <c r="D56" s="8"/>
      <c r="E56" s="15">
        <v>1147.6941986815393</v>
      </c>
      <c r="F56" s="8"/>
      <c r="G56" s="48">
        <v>262</v>
      </c>
      <c r="H56" s="9" t="s">
        <v>6</v>
      </c>
      <c r="I56" s="7">
        <f>E56*'Which Trust are you'!C7</f>
        <v>1189.5460153306606</v>
      </c>
    </row>
    <row r="57" spans="1:9" x14ac:dyDescent="0.2">
      <c r="A57" s="48">
        <v>263</v>
      </c>
      <c r="B57" s="9" t="s">
        <v>32</v>
      </c>
      <c r="D57" s="8"/>
      <c r="E57" s="15">
        <v>1782.3430711469209</v>
      </c>
      <c r="F57" s="8"/>
      <c r="G57" s="48">
        <v>263</v>
      </c>
      <c r="H57" s="9" t="s">
        <v>32</v>
      </c>
      <c r="I57" s="7">
        <f>E57*'Which Trust are you'!C7</f>
        <v>1847.3379935793648</v>
      </c>
    </row>
    <row r="58" spans="1:9" x14ac:dyDescent="0.2">
      <c r="A58" s="48">
        <v>290</v>
      </c>
      <c r="B58" s="9" t="s">
        <v>363</v>
      </c>
      <c r="D58" s="8"/>
      <c r="E58" s="15">
        <v>1776.5466144774714</v>
      </c>
      <c r="F58" s="8"/>
      <c r="G58" s="48">
        <v>290</v>
      </c>
      <c r="H58" s="9" t="s">
        <v>363</v>
      </c>
      <c r="I58" s="7">
        <f>E58*'Which Trust are you'!C7</f>
        <v>1841.3301633210071</v>
      </c>
    </row>
    <row r="59" spans="1:9" x14ac:dyDescent="0.2">
      <c r="A59" s="48">
        <v>291</v>
      </c>
      <c r="B59" s="9" t="s">
        <v>364</v>
      </c>
      <c r="D59" s="8"/>
      <c r="E59" s="15">
        <v>1646.2768898201714</v>
      </c>
      <c r="F59" s="8"/>
      <c r="G59" s="48">
        <v>291</v>
      </c>
      <c r="H59" s="9" t="s">
        <v>364</v>
      </c>
      <c r="I59" s="7">
        <f>E59*'Which Trust are you'!C7</f>
        <v>1706.3100228843539</v>
      </c>
    </row>
    <row r="60" spans="1:9" x14ac:dyDescent="0.2">
      <c r="A60" s="48">
        <v>300</v>
      </c>
      <c r="B60" s="9" t="s">
        <v>55</v>
      </c>
      <c r="D60" s="8"/>
      <c r="E60" s="15">
        <v>4153.1587549726855</v>
      </c>
      <c r="F60" s="8"/>
      <c r="G60" s="48">
        <v>300</v>
      </c>
      <c r="H60" s="9" t="s">
        <v>55</v>
      </c>
      <c r="I60" s="7">
        <f>E60*'Which Trust are you'!C7</f>
        <v>4304.6078421315196</v>
      </c>
    </row>
    <row r="61" spans="1:9" x14ac:dyDescent="0.2">
      <c r="A61" s="48">
        <v>301</v>
      </c>
      <c r="B61" s="9" t="s">
        <v>33</v>
      </c>
      <c r="D61" s="8"/>
      <c r="E61" s="15">
        <v>2699.6260103910577</v>
      </c>
      <c r="F61" s="8"/>
      <c r="G61" s="48">
        <v>301</v>
      </c>
      <c r="H61" s="9" t="s">
        <v>33</v>
      </c>
      <c r="I61" s="7">
        <f>E61*'Which Trust are you'!C7</f>
        <v>2798.0705724859781</v>
      </c>
    </row>
    <row r="62" spans="1:9" x14ac:dyDescent="0.2">
      <c r="A62" s="48">
        <v>302</v>
      </c>
      <c r="B62" s="9" t="s">
        <v>34</v>
      </c>
      <c r="D62" s="8"/>
      <c r="E62" s="15">
        <v>3911.0395709253944</v>
      </c>
      <c r="F62" s="8"/>
      <c r="G62" s="48">
        <v>302</v>
      </c>
      <c r="H62" s="9" t="s">
        <v>34</v>
      </c>
      <c r="I62" s="7">
        <f>E62*'Which Trust are you'!C7</f>
        <v>4053.6595399187604</v>
      </c>
    </row>
    <row r="63" spans="1:9" x14ac:dyDescent="0.2">
      <c r="A63" s="48">
        <v>303</v>
      </c>
      <c r="B63" s="9" t="s">
        <v>35</v>
      </c>
      <c r="D63" s="8"/>
      <c r="E63" s="15">
        <v>4011.3886564170912</v>
      </c>
      <c r="F63" s="8"/>
      <c r="G63" s="48">
        <v>303</v>
      </c>
      <c r="H63" s="9" t="s">
        <v>35</v>
      </c>
      <c r="I63" s="7">
        <f>E63*'Which Trust are you'!C7</f>
        <v>4157.6679551619973</v>
      </c>
    </row>
    <row r="64" spans="1:9" x14ac:dyDescent="0.2">
      <c r="A64" s="48">
        <v>304</v>
      </c>
      <c r="B64" s="9" t="s">
        <v>7</v>
      </c>
      <c r="D64" s="8"/>
      <c r="E64" s="15">
        <v>4175.4043529233422</v>
      </c>
      <c r="F64" s="8"/>
      <c r="G64" s="48">
        <v>304</v>
      </c>
      <c r="H64" s="9" t="s">
        <v>7</v>
      </c>
      <c r="I64" s="7">
        <f>E64*'Which Trust are you'!C7</f>
        <v>4327.6646480570453</v>
      </c>
    </row>
    <row r="65" spans="1:9" x14ac:dyDescent="0.2">
      <c r="A65" s="48">
        <v>305</v>
      </c>
      <c r="B65" s="9" t="s">
        <v>8</v>
      </c>
      <c r="D65" s="8"/>
      <c r="E65" s="15">
        <v>6855.849557379931</v>
      </c>
      <c r="F65" s="8"/>
      <c r="G65" s="48">
        <v>305</v>
      </c>
      <c r="H65" s="9" t="s">
        <v>8</v>
      </c>
      <c r="I65" s="7">
        <f>E65*'Which Trust are you'!C7</f>
        <v>7105.8549673393481</v>
      </c>
    </row>
    <row r="66" spans="1:9" x14ac:dyDescent="0.2">
      <c r="A66" s="48">
        <v>306</v>
      </c>
      <c r="B66" s="9" t="s">
        <v>36</v>
      </c>
      <c r="D66" s="8"/>
      <c r="E66" s="15">
        <v>3996.9050770934577</v>
      </c>
      <c r="F66" s="8"/>
      <c r="G66" s="48">
        <v>306</v>
      </c>
      <c r="H66" s="9" t="s">
        <v>36</v>
      </c>
      <c r="I66" s="7">
        <f>E66*'Which Trust are you'!C7</f>
        <v>4142.6562176347479</v>
      </c>
    </row>
    <row r="67" spans="1:9" x14ac:dyDescent="0.2">
      <c r="A67" s="48">
        <v>307</v>
      </c>
      <c r="B67" s="9" t="s">
        <v>53</v>
      </c>
      <c r="D67" s="8"/>
      <c r="E67" s="15">
        <v>4612.9433241905772</v>
      </c>
      <c r="F67" s="8"/>
      <c r="G67" s="48">
        <v>307</v>
      </c>
      <c r="H67" s="9" t="s">
        <v>53</v>
      </c>
      <c r="I67" s="7">
        <f>E67*'Which Trust are you'!C7</f>
        <v>4781.1589154505109</v>
      </c>
    </row>
    <row r="68" spans="1:9" x14ac:dyDescent="0.2">
      <c r="A68" s="48">
        <v>308</v>
      </c>
      <c r="B68" s="9" t="s">
        <v>9</v>
      </c>
      <c r="D68" s="8"/>
      <c r="E68" s="15">
        <v>4397.5210359609382</v>
      </c>
      <c r="F68" s="8"/>
      <c r="G68" s="48">
        <v>308</v>
      </c>
      <c r="H68" s="9" t="s">
        <v>9</v>
      </c>
      <c r="I68" s="7">
        <f>E68*'Which Trust are you'!C7</f>
        <v>4557.88103805829</v>
      </c>
    </row>
    <row r="69" spans="1:9" x14ac:dyDescent="0.2">
      <c r="A69" s="48">
        <v>309</v>
      </c>
      <c r="B69" s="9" t="s">
        <v>365</v>
      </c>
      <c r="D69" s="8"/>
      <c r="E69" s="15">
        <v>3891.6821865594484</v>
      </c>
      <c r="F69" s="8"/>
      <c r="G69" s="48">
        <v>309</v>
      </c>
      <c r="H69" s="9" t="s">
        <v>365</v>
      </c>
      <c r="I69" s="7">
        <f>E69*'Which Trust are you'!C7</f>
        <v>4033.5962691745258</v>
      </c>
    </row>
    <row r="70" spans="1:9" x14ac:dyDescent="0.2">
      <c r="A70" s="48">
        <v>310</v>
      </c>
      <c r="B70" s="9" t="s">
        <v>366</v>
      </c>
      <c r="D70" s="8"/>
      <c r="E70" s="15">
        <v>4413.7703485500006</v>
      </c>
      <c r="F70" s="8"/>
      <c r="G70" s="48">
        <v>310</v>
      </c>
      <c r="H70" s="9" t="s">
        <v>366</v>
      </c>
      <c r="I70" s="7">
        <f>E70*'Which Trust are you'!C7</f>
        <v>4574.7228980802256</v>
      </c>
    </row>
    <row r="71" spans="1:9" x14ac:dyDescent="0.2">
      <c r="A71" s="48">
        <v>313</v>
      </c>
      <c r="B71" s="9" t="s">
        <v>367</v>
      </c>
      <c r="D71" s="8"/>
      <c r="E71" s="15">
        <v>665.9198172627423</v>
      </c>
      <c r="F71" s="8"/>
      <c r="G71" s="48">
        <v>313</v>
      </c>
      <c r="H71" s="9" t="s">
        <v>367</v>
      </c>
      <c r="I71" s="7">
        <f>E71*'Which Trust are you'!C7</f>
        <v>690.20324931904554</v>
      </c>
    </row>
    <row r="72" spans="1:9" x14ac:dyDescent="0.2">
      <c r="A72" s="48">
        <v>314</v>
      </c>
      <c r="B72" s="9" t="s">
        <v>368</v>
      </c>
      <c r="D72" s="8"/>
      <c r="E72" s="15">
        <v>17870.828629832613</v>
      </c>
      <c r="F72" s="8"/>
      <c r="G72" s="48">
        <v>314</v>
      </c>
      <c r="H72" s="9" t="s">
        <v>368</v>
      </c>
      <c r="I72" s="7">
        <f>E72*'Which Trust are you'!C7</f>
        <v>18522.506266648092</v>
      </c>
    </row>
    <row r="73" spans="1:9" x14ac:dyDescent="0.2">
      <c r="A73" s="48">
        <v>315</v>
      </c>
      <c r="B73" s="9" t="s">
        <v>369</v>
      </c>
      <c r="D73" s="8"/>
      <c r="E73" s="15">
        <v>13610.814259761222</v>
      </c>
      <c r="F73" s="8"/>
      <c r="G73" s="48">
        <v>315</v>
      </c>
      <c r="H73" s="9" t="s">
        <v>369</v>
      </c>
      <c r="I73" s="7">
        <f>E73*'Which Trust are you'!C7</f>
        <v>14107.146212557676</v>
      </c>
    </row>
    <row r="74" spans="1:9" x14ac:dyDescent="0.2">
      <c r="A74" s="48">
        <v>316</v>
      </c>
      <c r="B74" s="9" t="s">
        <v>10</v>
      </c>
      <c r="D74" s="8"/>
      <c r="E74" s="15">
        <v>829.48895359648077</v>
      </c>
      <c r="F74" s="8"/>
      <c r="G74" s="48">
        <v>316</v>
      </c>
      <c r="H74" s="9" t="s">
        <v>10</v>
      </c>
      <c r="I74" s="7">
        <f>E74*'Which Trust are you'!C7</f>
        <v>859.73709777833017</v>
      </c>
    </row>
    <row r="75" spans="1:9" x14ac:dyDescent="0.2">
      <c r="A75" s="48">
        <v>317</v>
      </c>
      <c r="B75" s="9" t="s">
        <v>370</v>
      </c>
      <c r="D75" s="8"/>
      <c r="E75" s="15">
        <v>987.21322649350918</v>
      </c>
      <c r="F75" s="8"/>
      <c r="G75" s="48">
        <v>317</v>
      </c>
      <c r="H75" s="9" t="s">
        <v>370</v>
      </c>
      <c r="I75" s="7">
        <f>E75*'Which Trust are you'!C7</f>
        <v>1023.2129440108216</v>
      </c>
    </row>
    <row r="76" spans="1:9" x14ac:dyDescent="0.2">
      <c r="A76" s="48">
        <v>320</v>
      </c>
      <c r="B76" s="9" t="s">
        <v>37</v>
      </c>
      <c r="D76" s="8"/>
      <c r="E76" s="15">
        <v>4879.9129115214128</v>
      </c>
      <c r="F76" s="8"/>
      <c r="G76" s="48">
        <v>320</v>
      </c>
      <c r="H76" s="9" t="s">
        <v>37</v>
      </c>
      <c r="I76" s="7">
        <f>E76*'Which Trust are you'!C7</f>
        <v>5057.8638157529531</v>
      </c>
    </row>
    <row r="77" spans="1:9" x14ac:dyDescent="0.2">
      <c r="A77" s="48">
        <v>321</v>
      </c>
      <c r="B77" s="9" t="s">
        <v>63</v>
      </c>
      <c r="D77" s="8"/>
      <c r="E77" s="15">
        <v>5808.5618432142182</v>
      </c>
      <c r="F77" s="8"/>
      <c r="G77" s="48">
        <v>321</v>
      </c>
      <c r="H77" s="9" t="s">
        <v>63</v>
      </c>
      <c r="I77" s="7">
        <f>E77*'Which Trust are you'!C7</f>
        <v>6020.376859388869</v>
      </c>
    </row>
    <row r="78" spans="1:9" x14ac:dyDescent="0.2">
      <c r="A78" s="48">
        <v>323</v>
      </c>
      <c r="B78" s="9" t="s">
        <v>372</v>
      </c>
      <c r="D78" s="8"/>
      <c r="E78" s="15">
        <v>10580.614448618571</v>
      </c>
      <c r="F78" s="8"/>
      <c r="G78" s="48">
        <v>323</v>
      </c>
      <c r="H78" s="9" t="s">
        <v>372</v>
      </c>
      <c r="I78" s="7">
        <f>E78*'Which Trust are you'!C7</f>
        <v>10966.447135101896</v>
      </c>
    </row>
    <row r="79" spans="1:9" x14ac:dyDescent="0.2">
      <c r="A79" s="48">
        <v>324</v>
      </c>
      <c r="B79" s="9" t="s">
        <v>373</v>
      </c>
      <c r="D79" s="8"/>
      <c r="E79" s="15">
        <v>3119.554976322037</v>
      </c>
      <c r="F79" s="8"/>
      <c r="G79" s="48">
        <v>324</v>
      </c>
      <c r="H79" s="9" t="s">
        <v>373</v>
      </c>
      <c r="I79" s="7">
        <f>E79*'Which Trust are you'!C7</f>
        <v>3233.3126680885966</v>
      </c>
    </row>
    <row r="80" spans="1:9" x14ac:dyDescent="0.2">
      <c r="A80" s="48">
        <v>325</v>
      </c>
      <c r="B80" s="9" t="s">
        <v>374</v>
      </c>
      <c r="D80" s="8"/>
      <c r="E80" s="15">
        <v>1698.4778984955738</v>
      </c>
      <c r="F80" s="8"/>
      <c r="G80" s="48">
        <v>325</v>
      </c>
      <c r="H80" s="9" t="s">
        <v>374</v>
      </c>
      <c r="I80" s="7">
        <f>E80*'Which Trust are you'!C7</f>
        <v>1760.4145935421136</v>
      </c>
    </row>
    <row r="81" spans="1:9" x14ac:dyDescent="0.2">
      <c r="A81" s="48">
        <v>328</v>
      </c>
      <c r="B81" s="9" t="s">
        <v>11</v>
      </c>
      <c r="D81" s="8"/>
      <c r="E81" s="15">
        <v>10634.289798529329</v>
      </c>
      <c r="F81" s="8"/>
      <c r="G81" s="48">
        <v>328</v>
      </c>
      <c r="H81" s="9" t="s">
        <v>11</v>
      </c>
      <c r="I81" s="7">
        <f>E81*'Which Trust are you'!C7</f>
        <v>11022.079810322501</v>
      </c>
    </row>
    <row r="82" spans="1:9" x14ac:dyDescent="0.2">
      <c r="A82" s="48">
        <v>329</v>
      </c>
      <c r="B82" s="9" t="s">
        <v>70</v>
      </c>
      <c r="D82" s="8"/>
      <c r="E82" s="15">
        <v>10526.498330358465</v>
      </c>
      <c r="F82" s="8"/>
      <c r="G82" s="48">
        <v>329</v>
      </c>
      <c r="H82" s="9" t="s">
        <v>70</v>
      </c>
      <c r="I82" s="7">
        <f>E82*'Which Trust are you'!C7</f>
        <v>10910.357618473317</v>
      </c>
    </row>
    <row r="83" spans="1:9" x14ac:dyDescent="0.2">
      <c r="A83" s="48">
        <v>330</v>
      </c>
      <c r="B83" s="9" t="s">
        <v>38</v>
      </c>
      <c r="D83" s="8"/>
      <c r="E83" s="15">
        <v>2768.1550474026762</v>
      </c>
      <c r="F83" s="8"/>
      <c r="G83" s="48">
        <v>330</v>
      </c>
      <c r="H83" s="9" t="s">
        <v>38</v>
      </c>
      <c r="I83" s="7">
        <f>E83*'Which Trust are you'!C7</f>
        <v>2869.0985893612624</v>
      </c>
    </row>
    <row r="84" spans="1:9" x14ac:dyDescent="0.2">
      <c r="A84" s="48">
        <v>331</v>
      </c>
      <c r="B84" s="9" t="s">
        <v>376</v>
      </c>
      <c r="D84" s="8"/>
      <c r="E84" s="15">
        <v>2723.6787270250784</v>
      </c>
      <c r="F84" s="8"/>
      <c r="G84" s="48">
        <v>331</v>
      </c>
      <c r="H84" s="9" t="s">
        <v>376</v>
      </c>
      <c r="I84" s="7">
        <f>E84*'Which Trust are you'!C7</f>
        <v>2823.0003954847753</v>
      </c>
    </row>
    <row r="85" spans="1:9" x14ac:dyDescent="0.2">
      <c r="A85" s="48">
        <v>340</v>
      </c>
      <c r="B85" s="9" t="s">
        <v>39</v>
      </c>
      <c r="D85" s="8"/>
      <c r="E85" s="15">
        <v>3147.1363468839027</v>
      </c>
      <c r="F85" s="8"/>
      <c r="G85" s="48">
        <v>340</v>
      </c>
      <c r="H85" s="9" t="s">
        <v>39</v>
      </c>
      <c r="I85" s="7">
        <f>E85*'Which Trust are you'!C7</f>
        <v>3261.8998209093716</v>
      </c>
    </row>
    <row r="86" spans="1:9" x14ac:dyDescent="0.2">
      <c r="A86" s="48">
        <v>341</v>
      </c>
      <c r="B86" s="9" t="s">
        <v>40</v>
      </c>
      <c r="D86" s="8"/>
      <c r="E86" s="15">
        <v>3970.8050026811111</v>
      </c>
      <c r="F86" s="8"/>
      <c r="G86" s="48">
        <v>341</v>
      </c>
      <c r="H86" s="9" t="s">
        <v>40</v>
      </c>
      <c r="I86" s="7">
        <f>E86*'Which Trust are you'!C7</f>
        <v>4115.6043779088814</v>
      </c>
    </row>
    <row r="87" spans="1:9" x14ac:dyDescent="0.2">
      <c r="A87" s="48">
        <v>344</v>
      </c>
      <c r="B87" s="9" t="s">
        <v>394</v>
      </c>
      <c r="D87" s="8"/>
      <c r="E87" s="15">
        <v>12952.072307332553</v>
      </c>
      <c r="F87" s="8"/>
      <c r="G87" s="48">
        <v>344</v>
      </c>
      <c r="H87" s="9" t="s">
        <v>394</v>
      </c>
      <c r="I87" s="7">
        <f>E87*'Which Trust are you'!C7</f>
        <v>13424.382576091744</v>
      </c>
    </row>
    <row r="88" spans="1:9" x14ac:dyDescent="0.2">
      <c r="A88" s="48">
        <v>345</v>
      </c>
      <c r="B88" s="9" t="s">
        <v>395</v>
      </c>
      <c r="D88" s="8"/>
      <c r="E88" s="15">
        <v>16276.698657408879</v>
      </c>
      <c r="F88" s="8"/>
      <c r="G88" s="48">
        <v>345</v>
      </c>
      <c r="H88" s="9" t="s">
        <v>395</v>
      </c>
      <c r="I88" s="7">
        <f>E88*'Which Trust are you'!C7</f>
        <v>16870.244750649952</v>
      </c>
    </row>
    <row r="89" spans="1:9" x14ac:dyDescent="0.2">
      <c r="A89" s="48">
        <v>346</v>
      </c>
      <c r="B89" s="9" t="s">
        <v>416</v>
      </c>
      <c r="D89" s="8"/>
      <c r="E89" s="15">
        <v>16235.769573366289</v>
      </c>
      <c r="F89" s="8"/>
      <c r="G89" s="48">
        <v>346</v>
      </c>
      <c r="H89" s="9" t="s">
        <v>416</v>
      </c>
      <c r="I89" s="7">
        <f>E89*'Which Trust are you'!C7</f>
        <v>16827.823146628667</v>
      </c>
    </row>
    <row r="90" spans="1:9" x14ac:dyDescent="0.2">
      <c r="A90" s="48">
        <v>350</v>
      </c>
      <c r="B90" s="9" t="s">
        <v>56</v>
      </c>
      <c r="D90" s="8"/>
      <c r="E90" s="15">
        <v>4693.7688356506414</v>
      </c>
      <c r="F90" s="8"/>
      <c r="G90" s="48">
        <v>350</v>
      </c>
      <c r="H90" s="9" t="s">
        <v>56</v>
      </c>
      <c r="I90" s="7">
        <f>E90*'Which Trust are you'!C7</f>
        <v>4864.9318100114779</v>
      </c>
    </row>
    <row r="91" spans="1:9" x14ac:dyDescent="0.2">
      <c r="A91" s="48">
        <v>352</v>
      </c>
      <c r="B91" s="9" t="s">
        <v>377</v>
      </c>
      <c r="D91" s="8"/>
      <c r="E91" s="15">
        <v>3886.2180628605688</v>
      </c>
      <c r="F91" s="8"/>
      <c r="G91" s="48">
        <v>352</v>
      </c>
      <c r="H91" s="9" t="s">
        <v>377</v>
      </c>
      <c r="I91" s="7">
        <f>E91*'Which Trust are you'!C7</f>
        <v>4027.9328907408426</v>
      </c>
    </row>
    <row r="92" spans="1:9" x14ac:dyDescent="0.2">
      <c r="A92" s="48">
        <v>360</v>
      </c>
      <c r="B92" s="9" t="s">
        <v>378</v>
      </c>
      <c r="D92" s="8"/>
      <c r="E92" s="15">
        <v>3222.5146474669195</v>
      </c>
      <c r="F92" s="8"/>
      <c r="G92" s="48">
        <v>360</v>
      </c>
      <c r="H92" s="9" t="s">
        <v>378</v>
      </c>
      <c r="I92" s="7">
        <f>E92*'Which Trust are you'!C7</f>
        <v>3340.0268666014485</v>
      </c>
    </row>
    <row r="93" spans="1:9" x14ac:dyDescent="0.2">
      <c r="A93" s="48">
        <v>361</v>
      </c>
      <c r="B93" s="9" t="s">
        <v>59</v>
      </c>
      <c r="D93" s="8"/>
      <c r="E93" s="15">
        <v>3504.0067618002395</v>
      </c>
      <c r="F93" s="8"/>
      <c r="G93" s="48">
        <v>361</v>
      </c>
      <c r="H93" s="9" t="s">
        <v>59</v>
      </c>
      <c r="I93" s="7">
        <f>E93*'Which Trust are you'!C7</f>
        <v>3631.7838723760474</v>
      </c>
    </row>
    <row r="94" spans="1:9" x14ac:dyDescent="0.2">
      <c r="A94" s="48">
        <v>370</v>
      </c>
      <c r="B94" s="9" t="s">
        <v>41</v>
      </c>
      <c r="D94" s="8"/>
      <c r="E94" s="15">
        <v>2934.9064861393344</v>
      </c>
      <c r="F94" s="8"/>
      <c r="G94" s="48">
        <v>370</v>
      </c>
      <c r="H94" s="9" t="s">
        <v>41</v>
      </c>
      <c r="I94" s="7">
        <f>E94*'Which Trust are you'!C7</f>
        <v>3041.9307860628919</v>
      </c>
    </row>
    <row r="95" spans="1:9" x14ac:dyDescent="0.2">
      <c r="A95" s="48">
        <v>371</v>
      </c>
      <c r="B95" s="9" t="s">
        <v>60</v>
      </c>
      <c r="D95" s="8"/>
      <c r="E95" s="15">
        <v>1322.3810481208091</v>
      </c>
      <c r="F95" s="8"/>
      <c r="G95" s="48">
        <v>371</v>
      </c>
      <c r="H95" s="9" t="s">
        <v>60</v>
      </c>
      <c r="I95" s="7">
        <f>E95*'Which Trust are you'!C7</f>
        <v>1370.6029954215826</v>
      </c>
    </row>
    <row r="96" spans="1:9" x14ac:dyDescent="0.2">
      <c r="A96" s="48">
        <v>400</v>
      </c>
      <c r="B96" s="9" t="s">
        <v>12</v>
      </c>
      <c r="D96" s="8"/>
      <c r="E96" s="15">
        <v>12489.974335196917</v>
      </c>
      <c r="F96" s="8"/>
      <c r="G96" s="48">
        <v>400</v>
      </c>
      <c r="H96" s="9" t="s">
        <v>12</v>
      </c>
      <c r="I96" s="7">
        <f>E96*'Which Trust are you'!C7</f>
        <v>12945.43373930421</v>
      </c>
    </row>
    <row r="97" spans="1:9" x14ac:dyDescent="0.2">
      <c r="A97" s="48">
        <v>401</v>
      </c>
      <c r="B97" s="9" t="s">
        <v>13</v>
      </c>
      <c r="D97" s="8"/>
      <c r="E97" s="15">
        <v>3339.3636192690369</v>
      </c>
      <c r="F97" s="8"/>
      <c r="G97" s="48">
        <v>401</v>
      </c>
      <c r="H97" s="9" t="s">
        <v>13</v>
      </c>
      <c r="I97" s="7">
        <f>E97*'Which Trust are you'!C7</f>
        <v>3461.1368530093018</v>
      </c>
    </row>
    <row r="98" spans="1:9" x14ac:dyDescent="0.2">
      <c r="A98" s="48">
        <v>410</v>
      </c>
      <c r="B98" s="9" t="s">
        <v>69</v>
      </c>
      <c r="D98" s="8"/>
      <c r="E98" s="15">
        <v>1397.32390890085</v>
      </c>
      <c r="F98" s="8"/>
      <c r="G98" s="48">
        <v>410</v>
      </c>
      <c r="H98" s="9" t="s">
        <v>69</v>
      </c>
      <c r="I98" s="7">
        <f>E98*'Which Trust are you'!C7</f>
        <v>1448.2787225628285</v>
      </c>
    </row>
    <row r="99" spans="1:9" x14ac:dyDescent="0.2">
      <c r="A99" s="48">
        <v>420</v>
      </c>
      <c r="B99" s="9" t="s">
        <v>42</v>
      </c>
      <c r="D99" s="8"/>
      <c r="E99" s="15">
        <v>2938.8248333671736</v>
      </c>
      <c r="F99" s="8"/>
      <c r="G99" s="48">
        <v>420</v>
      </c>
      <c r="H99" s="9" t="s">
        <v>42</v>
      </c>
      <c r="I99" s="7">
        <f>E99*'Which Trust are you'!C7</f>
        <v>3045.9920197407414</v>
      </c>
    </row>
    <row r="100" spans="1:9" x14ac:dyDescent="0.2">
      <c r="A100" s="48">
        <v>421</v>
      </c>
      <c r="B100" s="9" t="s">
        <v>14</v>
      </c>
      <c r="D100" s="8"/>
      <c r="E100" s="15">
        <v>3834.4733047913041</v>
      </c>
      <c r="F100" s="8"/>
      <c r="G100" s="48">
        <v>421</v>
      </c>
      <c r="H100" s="9" t="s">
        <v>14</v>
      </c>
      <c r="I100" s="7">
        <f>E100*'Which Trust are you'!C7</f>
        <v>3974.3012083238241</v>
      </c>
    </row>
    <row r="101" spans="1:9" x14ac:dyDescent="0.2">
      <c r="A101" s="48">
        <v>422</v>
      </c>
      <c r="B101" s="9" t="s">
        <v>15</v>
      </c>
      <c r="D101" s="8"/>
      <c r="E101" s="15">
        <v>5586.9216163246438</v>
      </c>
      <c r="F101" s="8"/>
      <c r="G101" s="48">
        <v>422</v>
      </c>
      <c r="H101" s="9" t="s">
        <v>15</v>
      </c>
      <c r="I101" s="7">
        <f>E101*'Which Trust are you'!C7</f>
        <v>5790.6542999855392</v>
      </c>
    </row>
    <row r="102" spans="1:9" x14ac:dyDescent="0.2">
      <c r="A102" s="48">
        <v>430</v>
      </c>
      <c r="B102" s="9" t="s">
        <v>43</v>
      </c>
      <c r="D102" s="8"/>
      <c r="E102" s="15">
        <v>7877.0695203980331</v>
      </c>
      <c r="F102" s="8"/>
      <c r="G102" s="48">
        <v>430</v>
      </c>
      <c r="H102" s="9" t="s">
        <v>43</v>
      </c>
      <c r="I102" s="7">
        <f>E102*'Which Trust are you'!C7</f>
        <v>8164.314737528869</v>
      </c>
    </row>
    <row r="103" spans="1:9" x14ac:dyDescent="0.2">
      <c r="A103" s="48">
        <v>450</v>
      </c>
      <c r="B103" s="9" t="s">
        <v>379</v>
      </c>
      <c r="D103" s="8"/>
      <c r="E103" s="15">
        <v>1046.8363567994038</v>
      </c>
      <c r="F103" s="8"/>
      <c r="G103" s="48">
        <v>450</v>
      </c>
      <c r="H103" s="9" t="s">
        <v>379</v>
      </c>
      <c r="I103" s="7">
        <f>E103*'Which Trust are you'!C7</f>
        <v>1085.0102913864509</v>
      </c>
    </row>
    <row r="104" spans="1:9" x14ac:dyDescent="0.2">
      <c r="A104" s="48">
        <v>460</v>
      </c>
      <c r="B104" s="9" t="s">
        <v>16</v>
      </c>
      <c r="D104" s="8"/>
      <c r="E104" s="15">
        <v>988.04490791108356</v>
      </c>
      <c r="F104" s="8"/>
      <c r="G104" s="48">
        <v>460</v>
      </c>
      <c r="H104" s="9" t="s">
        <v>16</v>
      </c>
      <c r="I104" s="7">
        <f>E104*'Which Trust are you'!C7</f>
        <v>1024.0749535229693</v>
      </c>
    </row>
    <row r="105" spans="1:9" x14ac:dyDescent="0.2">
      <c r="A105" s="48">
        <v>501</v>
      </c>
      <c r="B105" s="9" t="s">
        <v>61</v>
      </c>
      <c r="D105" s="8"/>
      <c r="E105" s="15">
        <v>2437.2177420899461</v>
      </c>
      <c r="F105" s="8"/>
      <c r="G105" s="48">
        <v>501</v>
      </c>
      <c r="H105" s="9" t="s">
        <v>61</v>
      </c>
      <c r="I105" s="7">
        <f>E105*'Which Trust are you'!C7</f>
        <v>2526.0933242729984</v>
      </c>
    </row>
    <row r="106" spans="1:9" x14ac:dyDescent="0.2">
      <c r="A106" s="49">
        <v>502</v>
      </c>
      <c r="B106" s="9" t="s">
        <v>44</v>
      </c>
      <c r="D106" s="8"/>
      <c r="E106" s="15">
        <v>3262.9919854476038</v>
      </c>
      <c r="F106" s="8"/>
      <c r="G106" s="49">
        <v>502</v>
      </c>
      <c r="H106" s="9" t="s">
        <v>44</v>
      </c>
      <c r="I106" s="7">
        <f>E106*'Which Trust are you'!C7</f>
        <v>3381.9802511889366</v>
      </c>
    </row>
    <row r="107" spans="1:9" x14ac:dyDescent="0.2">
      <c r="A107" s="48">
        <v>503</v>
      </c>
      <c r="B107" s="9" t="s">
        <v>45</v>
      </c>
      <c r="D107" s="8"/>
      <c r="E107" s="15">
        <v>5070.8887870946137</v>
      </c>
      <c r="F107" s="8"/>
      <c r="G107" s="48">
        <v>503</v>
      </c>
      <c r="H107" s="9" t="s">
        <v>45</v>
      </c>
      <c r="I107" s="7">
        <f>E107*'Which Trust are you'!C7</f>
        <v>5255.8038176048067</v>
      </c>
    </row>
    <row r="108" spans="1:9" x14ac:dyDescent="0.2">
      <c r="A108" s="48">
        <v>560</v>
      </c>
      <c r="B108" s="9" t="s">
        <v>380</v>
      </c>
      <c r="D108" s="8"/>
      <c r="E108" s="15">
        <v>1162.2342001528</v>
      </c>
      <c r="F108" s="8"/>
      <c r="G108" s="48">
        <v>560</v>
      </c>
      <c r="H108" s="9" t="s">
        <v>380</v>
      </c>
      <c r="I108" s="7">
        <f>E108*'Which Trust are you'!C7</f>
        <v>1204.6162324955721</v>
      </c>
    </row>
    <row r="109" spans="1:9" x14ac:dyDescent="0.2">
      <c r="A109" s="48">
        <v>650</v>
      </c>
      <c r="B109" s="9" t="s">
        <v>381</v>
      </c>
      <c r="D109" s="8"/>
      <c r="E109" s="15">
        <v>862.27699089106557</v>
      </c>
      <c r="F109" s="8"/>
      <c r="G109" s="48">
        <v>650</v>
      </c>
      <c r="H109" s="9" t="s">
        <v>381</v>
      </c>
      <c r="I109" s="7">
        <f>E109*'Which Trust are you'!C7</f>
        <v>893.7207836408993</v>
      </c>
    </row>
    <row r="110" spans="1:9" x14ac:dyDescent="0.2">
      <c r="A110" s="48">
        <v>651</v>
      </c>
      <c r="B110" s="9" t="s">
        <v>393</v>
      </c>
      <c r="D110" s="8"/>
      <c r="E110" s="15">
        <v>5239.252588438294</v>
      </c>
      <c r="F110" s="8"/>
      <c r="G110" s="48">
        <v>651</v>
      </c>
      <c r="H110" s="9" t="s">
        <v>393</v>
      </c>
      <c r="I110" s="7">
        <f>E110*'Which Trust are you'!C7</f>
        <v>5430.307173328285</v>
      </c>
    </row>
    <row r="111" spans="1:9" x14ac:dyDescent="0.2">
      <c r="A111" s="48">
        <v>653</v>
      </c>
      <c r="B111" s="9" t="s">
        <v>382</v>
      </c>
      <c r="D111" s="8"/>
      <c r="E111" s="15">
        <v>5133.6676507781631</v>
      </c>
      <c r="F111" s="8"/>
      <c r="G111" s="48">
        <v>653</v>
      </c>
      <c r="H111" s="9" t="s">
        <v>382</v>
      </c>
      <c r="I111" s="7">
        <f>E111*'Which Trust are you'!C7</f>
        <v>5320.8719753314399</v>
      </c>
    </row>
    <row r="112" spans="1:9" x14ac:dyDescent="0.2">
      <c r="A112" s="48">
        <v>654</v>
      </c>
      <c r="B112" s="9" t="s">
        <v>383</v>
      </c>
      <c r="D112" s="8"/>
      <c r="E112" s="15">
        <v>2794.8013044279992</v>
      </c>
      <c r="F112" s="8"/>
      <c r="G112" s="48">
        <v>654</v>
      </c>
      <c r="H112" s="9" t="s">
        <v>383</v>
      </c>
      <c r="I112" s="7">
        <f>E112*'Which Trust are you'!C7</f>
        <v>2896.7165287952707</v>
      </c>
    </row>
    <row r="113" spans="1:9" x14ac:dyDescent="0.2">
      <c r="A113" s="48">
        <v>663</v>
      </c>
      <c r="B113" s="9" t="s">
        <v>385</v>
      </c>
      <c r="D113" s="8"/>
      <c r="E113" s="15">
        <v>6561.1973382335636</v>
      </c>
      <c r="F113" s="8"/>
      <c r="G113" s="48">
        <v>663</v>
      </c>
      <c r="H113" s="9" t="s">
        <v>385</v>
      </c>
      <c r="I113" s="7">
        <f>E113*'Which Trust are you'!C7</f>
        <v>6800.4579603695893</v>
      </c>
    </row>
    <row r="114" spans="1:9" x14ac:dyDescent="0.2">
      <c r="A114" s="48">
        <v>800</v>
      </c>
      <c r="B114" s="9" t="s">
        <v>52</v>
      </c>
      <c r="D114" s="8"/>
      <c r="E114" s="15">
        <v>14226.668073927765</v>
      </c>
      <c r="F114" s="8"/>
      <c r="G114" s="48">
        <v>800</v>
      </c>
      <c r="H114" s="9" t="s">
        <v>52</v>
      </c>
      <c r="I114" s="7">
        <f>E114*'Which Trust are you'!C7</f>
        <v>14745.457751911617</v>
      </c>
    </row>
    <row r="115" spans="1:9" x14ac:dyDescent="0.2">
      <c r="A115" s="48">
        <v>811</v>
      </c>
      <c r="B115" s="9" t="s">
        <v>57</v>
      </c>
      <c r="D115" s="8"/>
      <c r="E115" s="15">
        <v>3960.0509157069951</v>
      </c>
      <c r="F115" s="8"/>
      <c r="G115" s="48">
        <v>811</v>
      </c>
      <c r="H115" s="9" t="s">
        <v>57</v>
      </c>
      <c r="I115" s="7">
        <f>E115*'Which Trust are you'!C7</f>
        <v>4104.458132399167</v>
      </c>
    </row>
    <row r="116" spans="1:9" x14ac:dyDescent="0.2">
      <c r="A116" s="48">
        <v>812</v>
      </c>
      <c r="B116" s="9" t="s">
        <v>54</v>
      </c>
      <c r="D116" s="8"/>
      <c r="E116" s="15">
        <v>2062.0943620994376</v>
      </c>
      <c r="F116" s="8"/>
      <c r="G116" s="48">
        <v>812</v>
      </c>
      <c r="H116" s="9" t="s">
        <v>54</v>
      </c>
      <c r="I116" s="7">
        <f>E116*'Which Trust are you'!C7</f>
        <v>2137.2906951077557</v>
      </c>
    </row>
    <row r="117" spans="1:9" x14ac:dyDescent="0.2">
      <c r="A117" s="48">
        <v>822</v>
      </c>
      <c r="B117" s="9" t="s">
        <v>386</v>
      </c>
      <c r="D117" s="8"/>
      <c r="E117" s="15">
        <v>1723.7540958907673</v>
      </c>
      <c r="F117" s="8"/>
      <c r="G117" s="48">
        <v>822</v>
      </c>
      <c r="H117" s="9" t="s">
        <v>386</v>
      </c>
      <c r="I117" s="7">
        <f>E117*'Which Trust are you'!C7</f>
        <v>1786.6125127515202</v>
      </c>
    </row>
    <row r="118" spans="1:9" x14ac:dyDescent="0.2">
      <c r="A118" s="48">
        <v>840</v>
      </c>
      <c r="B118" s="9" t="s">
        <v>387</v>
      </c>
      <c r="D118" s="8"/>
      <c r="E118" s="15">
        <v>5527.2115093295588</v>
      </c>
      <c r="F118" s="8"/>
      <c r="G118" s="48">
        <v>840</v>
      </c>
      <c r="H118" s="9" t="s">
        <v>387</v>
      </c>
      <c r="I118" s="7">
        <f>E118*'Which Trust are you'!C7</f>
        <v>5728.7668042287714</v>
      </c>
    </row>
    <row r="119" spans="1:9" x14ac:dyDescent="0.2">
      <c r="D119" s="8"/>
      <c r="F119" s="8"/>
    </row>
    <row r="120" spans="1:9" x14ac:dyDescent="0.2">
      <c r="D120" s="8"/>
      <c r="F120" s="8"/>
    </row>
    <row r="121" spans="1:9" x14ac:dyDescent="0.2">
      <c r="D121" s="8"/>
      <c r="F121" s="8"/>
    </row>
    <row r="122" spans="1:9" x14ac:dyDescent="0.2">
      <c r="D122" s="8"/>
      <c r="F122" s="8"/>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21"/>
  <sheetViews>
    <sheetView showGridLines="0" topLeftCell="F1" workbookViewId="0">
      <selection activeCell="K29" sqref="K29"/>
    </sheetView>
  </sheetViews>
  <sheetFormatPr defaultColWidth="13.375" defaultRowHeight="12.75" x14ac:dyDescent="0.2"/>
  <cols>
    <col min="1" max="1" width="13.75" style="6" hidden="1" customWidth="1"/>
    <col min="2" max="2" width="47.375" style="6" hidden="1" customWidth="1"/>
    <col min="3" max="3" width="13.5" style="15" hidden="1" customWidth="1"/>
    <col min="4" max="4" width="13.25" style="15" hidden="1" customWidth="1"/>
    <col min="5" max="5" width="2.125" style="6" hidden="1" customWidth="1"/>
    <col min="6" max="6" width="15.5" style="35" customWidth="1"/>
    <col min="7" max="7" width="51.625" style="41" customWidth="1"/>
    <col min="8" max="8" width="1.25" style="6" customWidth="1"/>
    <col min="9" max="9" width="11.25" style="7" hidden="1" customWidth="1"/>
    <col min="10" max="10" width="1.25" style="7" customWidth="1"/>
    <col min="11" max="11" width="12.625" style="7" customWidth="1"/>
    <col min="12" max="12" width="13.375" style="3"/>
    <col min="13" max="16384" width="13.375" style="6"/>
  </cols>
  <sheetData>
    <row r="1" spans="1:11" x14ac:dyDescent="0.2">
      <c r="A1" s="5" t="s">
        <v>388</v>
      </c>
      <c r="F1" s="19" t="s">
        <v>776</v>
      </c>
    </row>
    <row r="2" spans="1:11" x14ac:dyDescent="0.2">
      <c r="F2" s="42" t="s">
        <v>452</v>
      </c>
    </row>
    <row r="3" spans="1:11" ht="38.25" x14ac:dyDescent="0.2">
      <c r="A3" s="29" t="s">
        <v>345</v>
      </c>
      <c r="B3" s="34" t="s">
        <v>346</v>
      </c>
      <c r="C3" s="24"/>
      <c r="D3" s="24" t="s">
        <v>777</v>
      </c>
      <c r="F3" s="29" t="s">
        <v>345</v>
      </c>
      <c r="G3" s="34" t="s">
        <v>346</v>
      </c>
      <c r="I3" s="31" t="s">
        <v>433</v>
      </c>
      <c r="K3" s="31" t="s">
        <v>805</v>
      </c>
    </row>
    <row r="4" spans="1:11" x14ac:dyDescent="0.2">
      <c r="A4" s="6">
        <v>100</v>
      </c>
      <c r="B4" s="6" t="s">
        <v>17</v>
      </c>
      <c r="C4" s="8"/>
      <c r="D4" s="15">
        <v>6294.7826171618508</v>
      </c>
      <c r="E4" s="8"/>
      <c r="F4" s="10">
        <v>100</v>
      </c>
      <c r="G4" s="9" t="s">
        <v>17</v>
      </c>
      <c r="I4" s="7" t="e">
        <f>#REF!*'Which Trust are you'!C7</f>
        <v>#REF!</v>
      </c>
      <c r="K4" s="7">
        <f>D4*'Which Trust are you'!C7</f>
        <v>6524.3281600792752</v>
      </c>
    </row>
    <row r="5" spans="1:11" x14ac:dyDescent="0.2">
      <c r="A5" s="6">
        <v>101</v>
      </c>
      <c r="B5" s="6" t="s">
        <v>18</v>
      </c>
      <c r="C5" s="8"/>
      <c r="D5" s="15">
        <v>4293.8643860960619</v>
      </c>
      <c r="E5" s="8"/>
      <c r="F5" s="10">
        <v>101</v>
      </c>
      <c r="G5" s="9" t="s">
        <v>18</v>
      </c>
      <c r="I5" s="7" t="e">
        <f>#REF!*'Which Trust are you'!C7</f>
        <v>#REF!</v>
      </c>
      <c r="K5" s="7">
        <f>D5*'Which Trust are you'!C7</f>
        <v>4450.444444799441</v>
      </c>
    </row>
    <row r="6" spans="1:11" x14ac:dyDescent="0.2">
      <c r="A6" s="6">
        <v>102</v>
      </c>
      <c r="B6" s="6" t="s">
        <v>1</v>
      </c>
      <c r="C6" s="8"/>
      <c r="D6" s="15">
        <v>5384.6203432298307</v>
      </c>
      <c r="E6" s="8"/>
      <c r="F6" s="43">
        <v>102</v>
      </c>
      <c r="G6" s="9" t="s">
        <v>1</v>
      </c>
      <c r="I6" s="7" t="e">
        <f>#REF!*'Which Trust are you'!C7</f>
        <v>#REF!</v>
      </c>
      <c r="K6" s="7">
        <f>D6*'Which Trust are you'!C7</f>
        <v>5580.9759086660506</v>
      </c>
    </row>
    <row r="7" spans="1:11" x14ac:dyDescent="0.2">
      <c r="A7" s="6">
        <v>103</v>
      </c>
      <c r="B7" s="6" t="s">
        <v>19</v>
      </c>
      <c r="C7" s="8"/>
      <c r="D7" s="15">
        <v>3426.775416011576</v>
      </c>
      <c r="E7" s="8"/>
      <c r="F7" s="10">
        <v>103</v>
      </c>
      <c r="G7" s="9" t="s">
        <v>19</v>
      </c>
      <c r="I7" s="7" t="e">
        <f>#REF!*'Which Trust are you'!C7</f>
        <v>#REF!</v>
      </c>
      <c r="K7" s="7">
        <f>D7*'Which Trust are you'!C7</f>
        <v>3551.7362083318544</v>
      </c>
    </row>
    <row r="8" spans="1:11" x14ac:dyDescent="0.2">
      <c r="A8" s="6">
        <v>104</v>
      </c>
      <c r="B8" s="6" t="s">
        <v>20</v>
      </c>
      <c r="C8" s="8"/>
      <c r="D8" s="15">
        <v>7618.9198621216547</v>
      </c>
      <c r="E8" s="8"/>
      <c r="F8" s="10">
        <v>104</v>
      </c>
      <c r="G8" s="9" t="s">
        <v>20</v>
      </c>
      <c r="I8" s="7" t="e">
        <f>#REF!*'Which Trust are you'!C7</f>
        <v>#REF!</v>
      </c>
      <c r="K8" s="7">
        <f>D8*'Which Trust are you'!C7</f>
        <v>7896.7513938137836</v>
      </c>
    </row>
    <row r="9" spans="1:11" x14ac:dyDescent="0.2">
      <c r="A9" s="6">
        <v>105</v>
      </c>
      <c r="B9" s="6" t="s">
        <v>72</v>
      </c>
      <c r="C9" s="8"/>
      <c r="D9" s="15">
        <v>10360.517981287347</v>
      </c>
      <c r="E9" s="8"/>
      <c r="F9" s="43">
        <v>105</v>
      </c>
      <c r="G9" s="9" t="s">
        <v>72</v>
      </c>
      <c r="I9" s="7" t="e">
        <f>#REF!*'Which Trust are you'!C7</f>
        <v>#REF!</v>
      </c>
      <c r="K9" s="7">
        <f>D9*'Which Trust are you'!C7</f>
        <v>10738.324629992972</v>
      </c>
    </row>
    <row r="10" spans="1:11" x14ac:dyDescent="0.2">
      <c r="A10" s="6">
        <v>106</v>
      </c>
      <c r="B10" s="6" t="s">
        <v>74</v>
      </c>
      <c r="C10" s="8"/>
      <c r="D10" s="15">
        <v>5778.6275067848073</v>
      </c>
      <c r="E10" s="8"/>
      <c r="F10" s="43">
        <v>106</v>
      </c>
      <c r="G10" s="9" t="s">
        <v>74</v>
      </c>
      <c r="I10" s="7" t="e">
        <f>#REF!*'Which Trust are you'!C7</f>
        <v>#REF!</v>
      </c>
      <c r="K10" s="7">
        <f>D10*'Which Trust are you'!C7</f>
        <v>5989.3509374472223</v>
      </c>
    </row>
    <row r="11" spans="1:11" x14ac:dyDescent="0.2">
      <c r="A11" s="6">
        <v>107</v>
      </c>
      <c r="B11" s="6" t="s">
        <v>71</v>
      </c>
      <c r="C11" s="8"/>
      <c r="D11" s="15">
        <v>10196.394461904347</v>
      </c>
      <c r="E11" s="8"/>
      <c r="F11" s="10">
        <v>107</v>
      </c>
      <c r="G11" s="9" t="s">
        <v>71</v>
      </c>
      <c r="I11" s="7" t="e">
        <f>#REF!*'Which Trust are you'!C7</f>
        <v>#REF!</v>
      </c>
      <c r="K11" s="7">
        <f>D11*'Which Trust are you'!C7</f>
        <v>10568.216182352151</v>
      </c>
    </row>
    <row r="12" spans="1:11" x14ac:dyDescent="0.2">
      <c r="A12" s="6">
        <v>108</v>
      </c>
      <c r="B12" s="6" t="s">
        <v>347</v>
      </c>
      <c r="C12" s="8"/>
      <c r="D12" s="15">
        <v>10798.533152115933</v>
      </c>
      <c r="E12" s="8"/>
      <c r="F12" s="43">
        <v>108</v>
      </c>
      <c r="G12" s="9" t="s">
        <v>347</v>
      </c>
      <c r="I12" s="7" t="e">
        <f>#REF!*'Which Trust are you'!C7</f>
        <v>#REF!</v>
      </c>
      <c r="K12" s="7">
        <f>D12*'Which Trust are you'!C7</f>
        <v>11192.312462040994</v>
      </c>
    </row>
    <row r="13" spans="1:11" x14ac:dyDescent="0.2">
      <c r="A13" s="6">
        <v>110</v>
      </c>
      <c r="B13" s="6" t="s">
        <v>21</v>
      </c>
      <c r="C13" s="8"/>
      <c r="D13" s="15">
        <v>7322.6086952023579</v>
      </c>
      <c r="E13" s="8"/>
      <c r="F13" s="10">
        <v>110</v>
      </c>
      <c r="G13" s="9" t="s">
        <v>21</v>
      </c>
      <c r="I13" s="7" t="e">
        <f>#REF!*'Which Trust are you'!C7</f>
        <v>#REF!</v>
      </c>
      <c r="K13" s="7">
        <f>D13*'Which Trust are you'!C7</f>
        <v>7589.6349438816078</v>
      </c>
    </row>
    <row r="14" spans="1:11" x14ac:dyDescent="0.2">
      <c r="A14" s="6">
        <v>120</v>
      </c>
      <c r="B14" s="6" t="s">
        <v>0</v>
      </c>
      <c r="C14" s="8"/>
      <c r="D14" s="15">
        <v>4472.7391822056452</v>
      </c>
      <c r="E14" s="8"/>
      <c r="F14" s="10">
        <v>120</v>
      </c>
      <c r="G14" s="9" t="s">
        <v>0</v>
      </c>
      <c r="I14" s="7" t="e">
        <f>#REF!*'Which Trust are you'!C7</f>
        <v>#REF!</v>
      </c>
      <c r="K14" s="7">
        <f>D14*'Which Trust are you'!C7</f>
        <v>4635.8420892239565</v>
      </c>
    </row>
    <row r="15" spans="1:11" x14ac:dyDescent="0.2">
      <c r="A15" s="6">
        <v>130</v>
      </c>
      <c r="B15" s="6" t="s">
        <v>22</v>
      </c>
      <c r="C15" s="8"/>
      <c r="D15" s="15">
        <v>3580.4764158982994</v>
      </c>
      <c r="E15" s="8"/>
      <c r="F15" s="10">
        <v>130</v>
      </c>
      <c r="G15" s="9" t="s">
        <v>22</v>
      </c>
      <c r="I15" s="7" t="e">
        <f>#REF!*'Which Trust are you'!C7</f>
        <v>#REF!</v>
      </c>
      <c r="K15" s="7">
        <f>D15*'Which Trust are you'!C7</f>
        <v>3711.042068880447</v>
      </c>
    </row>
    <row r="16" spans="1:11" x14ac:dyDescent="0.2">
      <c r="A16" s="6">
        <v>140</v>
      </c>
      <c r="B16" s="6" t="s">
        <v>23</v>
      </c>
      <c r="C16" s="8"/>
      <c r="D16" s="15">
        <v>2571.422841242183</v>
      </c>
      <c r="E16" s="8"/>
      <c r="F16" s="10">
        <v>140</v>
      </c>
      <c r="G16" s="9" t="s">
        <v>23</v>
      </c>
      <c r="I16" s="7" t="e">
        <f>#REF!*'Which Trust are you'!C7</f>
        <v>#REF!</v>
      </c>
      <c r="K16" s="7">
        <f>D16*'Which Trust are you'!C7</f>
        <v>2665.1923465709206</v>
      </c>
    </row>
    <row r="17" spans="1:11" x14ac:dyDescent="0.2">
      <c r="A17" s="6">
        <v>141</v>
      </c>
      <c r="B17" s="6" t="s">
        <v>2</v>
      </c>
      <c r="C17" s="8"/>
      <c r="D17" s="15">
        <v>3939.3739398320217</v>
      </c>
      <c r="E17" s="8"/>
      <c r="F17" s="43">
        <v>141</v>
      </c>
      <c r="G17" s="9" t="s">
        <v>2</v>
      </c>
      <c r="I17" s="7" t="e">
        <f>#REF!*'Which Trust are you'!C7</f>
        <v>#REF!</v>
      </c>
      <c r="K17" s="7">
        <f>D17*'Which Trust are you'!C7</f>
        <v>4083.0271499219366</v>
      </c>
    </row>
    <row r="18" spans="1:11" x14ac:dyDescent="0.2">
      <c r="A18" s="6">
        <v>142</v>
      </c>
      <c r="B18" s="6" t="s">
        <v>49</v>
      </c>
      <c r="C18" s="8"/>
      <c r="D18" s="15">
        <v>1370.5600367482091</v>
      </c>
      <c r="E18" s="8"/>
      <c r="F18" s="43">
        <v>142</v>
      </c>
      <c r="G18" s="9" t="s">
        <v>49</v>
      </c>
      <c r="I18" s="7" t="e">
        <f>#REF!*'Which Trust are you'!C7</f>
        <v>#REF!</v>
      </c>
      <c r="K18" s="7">
        <f>D18*'Which Trust are you'!C7</f>
        <v>1420.5388790482693</v>
      </c>
    </row>
    <row r="19" spans="1:11" x14ac:dyDescent="0.2">
      <c r="A19" s="6">
        <v>143</v>
      </c>
      <c r="B19" s="6" t="s">
        <v>62</v>
      </c>
      <c r="C19" s="8"/>
      <c r="D19" s="15">
        <v>4702.5291553326297</v>
      </c>
      <c r="E19" s="8"/>
      <c r="F19" s="43">
        <v>143</v>
      </c>
      <c r="G19" s="9" t="s">
        <v>62</v>
      </c>
      <c r="I19" s="7" t="e">
        <f>#REF!*'Which Trust are you'!C7</f>
        <v>#REF!</v>
      </c>
      <c r="K19" s="7">
        <f>D19*'Which Trust are you'!C7</f>
        <v>4874.01158351099</v>
      </c>
    </row>
    <row r="20" spans="1:11" x14ac:dyDescent="0.2">
      <c r="A20" s="6">
        <v>144</v>
      </c>
      <c r="B20" s="6" t="s">
        <v>58</v>
      </c>
      <c r="C20" s="101"/>
      <c r="D20" s="15">
        <v>2474.3458697883907</v>
      </c>
      <c r="E20" s="8"/>
      <c r="F20" s="43">
        <v>144</v>
      </c>
      <c r="G20" s="9" t="s">
        <v>58</v>
      </c>
      <c r="I20" s="7" t="e">
        <f>#REF!*'Which Trust are you'!C7</f>
        <v>#REF!</v>
      </c>
      <c r="K20" s="7">
        <f>D20*'Which Trust are you'!C7</f>
        <v>2564.5753662760944</v>
      </c>
    </row>
    <row r="21" spans="1:11" x14ac:dyDescent="0.2">
      <c r="A21" s="6">
        <v>150</v>
      </c>
      <c r="B21" s="6" t="s">
        <v>3</v>
      </c>
      <c r="C21" s="8"/>
      <c r="D21" s="15">
        <v>10185.872306994966</v>
      </c>
      <c r="E21" s="8"/>
      <c r="F21" s="43">
        <v>150</v>
      </c>
      <c r="G21" s="9" t="s">
        <v>3</v>
      </c>
      <c r="I21" s="7" t="e">
        <f>#REF!*'Which Trust are you'!C7</f>
        <v>#REF!</v>
      </c>
      <c r="K21" s="7">
        <f>D21*'Which Trust are you'!C7</f>
        <v>10557.310326541847</v>
      </c>
    </row>
    <row r="22" spans="1:11" x14ac:dyDescent="0.2">
      <c r="A22" s="6">
        <v>160</v>
      </c>
      <c r="B22" s="6" t="s">
        <v>24</v>
      </c>
      <c r="C22" s="8"/>
      <c r="D22" s="15">
        <v>5841.4005217739123</v>
      </c>
      <c r="E22" s="8"/>
      <c r="F22" s="43">
        <v>160</v>
      </c>
      <c r="G22" s="9" t="s">
        <v>24</v>
      </c>
      <c r="I22" s="7" t="e">
        <f>#REF!*'Which Trust are you'!C7</f>
        <v>#REF!</v>
      </c>
      <c r="K22" s="7">
        <f>D22*'Which Trust are you'!C7</f>
        <v>6054.4130332009208</v>
      </c>
    </row>
    <row r="23" spans="1:11" x14ac:dyDescent="0.2">
      <c r="A23" s="6">
        <v>161</v>
      </c>
      <c r="B23" s="6" t="s">
        <v>348</v>
      </c>
      <c r="C23" s="8"/>
      <c r="D23" s="15">
        <v>2698.4837315900436</v>
      </c>
      <c r="E23" s="8"/>
      <c r="F23" s="35">
        <v>161</v>
      </c>
      <c r="G23" s="41" t="s">
        <v>348</v>
      </c>
      <c r="I23" s="7" t="e">
        <f>#REF!*'Which Trust are you'!C7</f>
        <v>#REF!</v>
      </c>
      <c r="K23" s="7">
        <f>D23*'Which Trust are you'!C7</f>
        <v>2796.8866393462063</v>
      </c>
    </row>
    <row r="24" spans="1:11" x14ac:dyDescent="0.2">
      <c r="A24" s="6">
        <v>170</v>
      </c>
      <c r="B24" s="6" t="s">
        <v>349</v>
      </c>
      <c r="C24" s="8"/>
      <c r="D24" s="15">
        <v>10787.974551510957</v>
      </c>
      <c r="E24" s="8"/>
      <c r="F24" s="43">
        <v>170</v>
      </c>
      <c r="G24" s="9" t="s">
        <v>349</v>
      </c>
      <c r="I24" s="7" t="e">
        <f>#REF!*'Which Trust are you'!C7</f>
        <v>#REF!</v>
      </c>
      <c r="K24" s="7">
        <f>D24*'Which Trust are you'!C7</f>
        <v>11181.368831506357</v>
      </c>
    </row>
    <row r="25" spans="1:11" x14ac:dyDescent="0.2">
      <c r="A25" s="6">
        <v>171</v>
      </c>
      <c r="B25" s="6" t="s">
        <v>25</v>
      </c>
      <c r="C25" s="8"/>
      <c r="D25" s="15">
        <v>6305.9972911624509</v>
      </c>
      <c r="E25" s="8"/>
      <c r="F25" s="43">
        <v>171</v>
      </c>
      <c r="G25" s="9" t="s">
        <v>25</v>
      </c>
      <c r="I25" s="7" t="e">
        <f>#REF!*'Which Trust are you'!C7</f>
        <v>#REF!</v>
      </c>
      <c r="K25" s="7">
        <f>D25*'Which Trust are you'!C7</f>
        <v>6535.9517883819817</v>
      </c>
    </row>
    <row r="26" spans="1:11" x14ac:dyDescent="0.2">
      <c r="A26" s="6">
        <v>172</v>
      </c>
      <c r="B26" s="6" t="s">
        <v>350</v>
      </c>
      <c r="C26" s="8"/>
      <c r="D26" s="15">
        <v>16628.999537051281</v>
      </c>
      <c r="E26" s="8"/>
      <c r="F26" s="43">
        <v>172</v>
      </c>
      <c r="G26" s="9" t="s">
        <v>350</v>
      </c>
      <c r="I26" s="7" t="e">
        <f>#REF!*'Which Trust are you'!C7</f>
        <v>#REF!</v>
      </c>
      <c r="K26" s="7">
        <f>D26*'Which Trust are you'!C7</f>
        <v>17235.392634169395</v>
      </c>
    </row>
    <row r="27" spans="1:11" x14ac:dyDescent="0.2">
      <c r="A27" s="6">
        <v>173</v>
      </c>
      <c r="B27" s="6" t="s">
        <v>351</v>
      </c>
      <c r="C27" s="8"/>
      <c r="D27" s="15">
        <v>10052.060034741175</v>
      </c>
      <c r="E27" s="8"/>
      <c r="F27" s="43">
        <v>173</v>
      </c>
      <c r="G27" s="9" t="s">
        <v>351</v>
      </c>
      <c r="I27" s="7" t="e">
        <f>#REF!*'Which Trust are you'!C7</f>
        <v>#REF!</v>
      </c>
      <c r="K27" s="7">
        <f>D27*'Which Trust are you'!C7</f>
        <v>10418.618455968048</v>
      </c>
    </row>
    <row r="28" spans="1:11" x14ac:dyDescent="0.2">
      <c r="A28" s="6">
        <v>174</v>
      </c>
      <c r="B28" s="6" t="s">
        <v>352</v>
      </c>
      <c r="C28" s="8"/>
      <c r="D28" s="15">
        <v>10293.573191025505</v>
      </c>
      <c r="E28" s="8"/>
      <c r="F28" s="43">
        <v>174</v>
      </c>
      <c r="G28" s="9" t="s">
        <v>352</v>
      </c>
      <c r="I28" s="7" t="e">
        <f>#REF!*'Which Trust are you'!C7</f>
        <v>#REF!</v>
      </c>
      <c r="K28" s="7">
        <f>D28*'Which Trust are you'!C7</f>
        <v>10668.938631009443</v>
      </c>
    </row>
    <row r="29" spans="1:11" x14ac:dyDescent="0.2">
      <c r="A29" s="6">
        <v>180</v>
      </c>
      <c r="B29" s="6" t="s">
        <v>353</v>
      </c>
      <c r="C29" s="8"/>
      <c r="D29" s="15">
        <v>2165.9399563935244</v>
      </c>
      <c r="E29" s="8"/>
      <c r="F29" s="43">
        <v>180</v>
      </c>
      <c r="G29" s="9" t="s">
        <v>353</v>
      </c>
      <c r="I29" s="7" t="e">
        <f>#REF!*'Which Trust are you'!C7</f>
        <v>#REF!</v>
      </c>
      <c r="K29" s="7">
        <f>D29*'Which Trust are you'!C7</f>
        <v>2244.9231228433709</v>
      </c>
    </row>
    <row r="30" spans="1:11" x14ac:dyDescent="0.2">
      <c r="A30" s="6">
        <v>190</v>
      </c>
      <c r="B30" s="6" t="s">
        <v>50</v>
      </c>
      <c r="C30" s="8"/>
      <c r="D30" s="15">
        <v>7015.2625987251349</v>
      </c>
      <c r="E30" s="8"/>
      <c r="F30" s="43">
        <v>190</v>
      </c>
      <c r="G30" s="9" t="s">
        <v>50</v>
      </c>
      <c r="I30" s="7" t="e">
        <f>#REF!*'Which Trust are you'!C7</f>
        <v>#REF!</v>
      </c>
      <c r="K30" s="7">
        <f>D30*'Which Trust are you'!C7</f>
        <v>7271.0811646502461</v>
      </c>
    </row>
    <row r="31" spans="1:11" x14ac:dyDescent="0.2">
      <c r="A31" s="6">
        <v>191</v>
      </c>
      <c r="B31" s="6" t="s">
        <v>26</v>
      </c>
      <c r="C31" s="8"/>
      <c r="D31" s="15">
        <v>5661.134373401529</v>
      </c>
      <c r="E31" s="8"/>
      <c r="F31" s="43">
        <v>191</v>
      </c>
      <c r="G31" s="9" t="s">
        <v>26</v>
      </c>
      <c r="I31" s="7" t="e">
        <f>#REF!*'Which Trust are you'!C7</f>
        <v>#REF!</v>
      </c>
      <c r="K31" s="7">
        <f>D31*'Which Trust are you'!C7</f>
        <v>5867.5732994619902</v>
      </c>
    </row>
    <row r="32" spans="1:11" x14ac:dyDescent="0.2">
      <c r="A32" s="6">
        <v>211</v>
      </c>
      <c r="B32" s="6" t="s">
        <v>27</v>
      </c>
      <c r="C32" s="8"/>
      <c r="D32" s="15">
        <v>3774.4452578507803</v>
      </c>
      <c r="E32" s="8"/>
      <c r="F32" s="43">
        <v>211</v>
      </c>
      <c r="G32" s="9" t="s">
        <v>27</v>
      </c>
      <c r="I32" s="7" t="e">
        <f>#REF!*'Which Trust are you'!C7</f>
        <v>#REF!</v>
      </c>
      <c r="K32" s="7">
        <f>D32*'Which Trust are you'!C7</f>
        <v>3912.0841786235674</v>
      </c>
    </row>
    <row r="33" spans="1:11" x14ac:dyDescent="0.2">
      <c r="A33" s="6">
        <v>213</v>
      </c>
      <c r="B33" s="6" t="s">
        <v>399</v>
      </c>
      <c r="C33" s="8"/>
      <c r="D33" s="15">
        <v>7794.309274259138</v>
      </c>
      <c r="E33" s="8"/>
      <c r="F33" s="43">
        <v>213</v>
      </c>
      <c r="G33" s="9" t="s">
        <v>399</v>
      </c>
      <c r="I33" s="7" t="e">
        <f>#REF!*'Which Trust are you'!C7</f>
        <v>#REF!</v>
      </c>
      <c r="K33" s="7">
        <f>D33*'Which Trust are you'!C7</f>
        <v>8078.5365562542729</v>
      </c>
    </row>
    <row r="34" spans="1:11" x14ac:dyDescent="0.2">
      <c r="A34" s="6">
        <v>214</v>
      </c>
      <c r="B34" s="6" t="s">
        <v>68</v>
      </c>
      <c r="C34" s="8"/>
      <c r="D34" s="15">
        <v>6214.0337146595839</v>
      </c>
      <c r="E34" s="8"/>
      <c r="F34" s="43">
        <v>214</v>
      </c>
      <c r="G34" s="9" t="s">
        <v>68</v>
      </c>
      <c r="I34" s="7" t="e">
        <f>#REF!*'Which Trust are you'!C7</f>
        <v>#REF!</v>
      </c>
      <c r="K34" s="7">
        <f>D34*'Which Trust are you'!C7</f>
        <v>6440.6346680983606</v>
      </c>
    </row>
    <row r="35" spans="1:11" x14ac:dyDescent="0.2">
      <c r="A35" s="6">
        <v>215</v>
      </c>
      <c r="B35" s="6" t="s">
        <v>66</v>
      </c>
      <c r="C35" s="8"/>
      <c r="D35" s="15">
        <v>2244.7512334613239</v>
      </c>
      <c r="E35" s="8"/>
      <c r="F35" s="43">
        <v>215</v>
      </c>
      <c r="G35" s="9" t="s">
        <v>66</v>
      </c>
      <c r="I35" s="7" t="e">
        <f>#REF!*'Which Trust are you'!C7</f>
        <v>#REF!</v>
      </c>
      <c r="K35" s="7">
        <f>D35*'Which Trust are you'!C7</f>
        <v>2326.6083319407248</v>
      </c>
    </row>
    <row r="36" spans="1:11" x14ac:dyDescent="0.2">
      <c r="A36" s="6">
        <v>216</v>
      </c>
      <c r="B36" s="6" t="s">
        <v>28</v>
      </c>
      <c r="C36" s="8"/>
      <c r="D36" s="15">
        <v>2738.8743249392687</v>
      </c>
      <c r="E36" s="8"/>
      <c r="F36" s="43">
        <v>216</v>
      </c>
      <c r="G36" s="9" t="s">
        <v>28</v>
      </c>
      <c r="I36" s="7" t="e">
        <f>#REF!*'Which Trust are you'!C7</f>
        <v>#REF!</v>
      </c>
      <c r="K36" s="7">
        <f>D36*'Which Trust are you'!C7</f>
        <v>2838.7501160725042</v>
      </c>
    </row>
    <row r="37" spans="1:11" x14ac:dyDescent="0.2">
      <c r="A37" s="6">
        <v>217</v>
      </c>
      <c r="B37" s="6" t="s">
        <v>73</v>
      </c>
      <c r="C37" s="8"/>
      <c r="D37" s="15">
        <v>1409.2912899398902</v>
      </c>
      <c r="E37" s="8"/>
      <c r="F37" s="43">
        <v>217</v>
      </c>
      <c r="G37" s="9" t="s">
        <v>73</v>
      </c>
      <c r="I37" s="7" t="e">
        <f>#REF!*'Which Trust are you'!C7</f>
        <v>#REF!</v>
      </c>
      <c r="K37" s="7">
        <f>D37*'Which Trust are you'!C7</f>
        <v>1460.6825061188385</v>
      </c>
    </row>
    <row r="38" spans="1:11" x14ac:dyDescent="0.2">
      <c r="A38" s="6">
        <v>218</v>
      </c>
      <c r="B38" s="6" t="s">
        <v>4</v>
      </c>
      <c r="C38" s="8"/>
      <c r="D38" s="15">
        <v>12446.804351434605</v>
      </c>
      <c r="E38" s="8"/>
      <c r="F38" s="43">
        <v>218</v>
      </c>
      <c r="G38" s="9" t="s">
        <v>4</v>
      </c>
      <c r="I38" s="7" t="e">
        <f>#REF!*'Which Trust are you'!C7</f>
        <v>#REF!</v>
      </c>
      <c r="K38" s="7">
        <f>D38*'Which Trust are you'!C7</f>
        <v>12900.68951891402</v>
      </c>
    </row>
    <row r="39" spans="1:11" x14ac:dyDescent="0.2">
      <c r="A39" s="6">
        <v>219</v>
      </c>
      <c r="B39" s="6" t="s">
        <v>29</v>
      </c>
      <c r="C39" s="8"/>
      <c r="D39" s="15">
        <v>2858.9398437597538</v>
      </c>
      <c r="E39" s="8"/>
      <c r="F39" s="43">
        <v>219</v>
      </c>
      <c r="G39" s="9" t="s">
        <v>29</v>
      </c>
      <c r="I39" s="7" t="e">
        <f>#REF!*'Which Trust are you'!C7</f>
        <v>#REF!</v>
      </c>
      <c r="K39" s="7">
        <f>D39*'Which Trust are you'!C7</f>
        <v>2963.1939441022973</v>
      </c>
    </row>
    <row r="40" spans="1:11" x14ac:dyDescent="0.2">
      <c r="A40" s="6">
        <v>220</v>
      </c>
      <c r="B40" s="6" t="s">
        <v>355</v>
      </c>
      <c r="C40" s="8"/>
      <c r="D40" s="15">
        <v>2003.3004183486923</v>
      </c>
      <c r="E40" s="8"/>
      <c r="F40" s="43">
        <v>220</v>
      </c>
      <c r="G40" s="9" t="s">
        <v>355</v>
      </c>
      <c r="I40" s="7" t="e">
        <f>#REF!*'Which Trust are you'!C7</f>
        <v>#REF!</v>
      </c>
      <c r="K40" s="7">
        <f>D40*'Which Trust are you'!C7</f>
        <v>2076.3527714041961</v>
      </c>
    </row>
    <row r="41" spans="1:11" x14ac:dyDescent="0.2">
      <c r="A41" s="6">
        <v>221</v>
      </c>
      <c r="B41" s="6" t="s">
        <v>356</v>
      </c>
      <c r="C41" s="8"/>
      <c r="D41" s="15">
        <v>21022.5382869598</v>
      </c>
      <c r="E41" s="8"/>
      <c r="F41" s="43">
        <v>221</v>
      </c>
      <c r="G41" s="9" t="s">
        <v>356</v>
      </c>
      <c r="I41" s="7" t="e">
        <f>#REF!*'Which Trust are you'!C7</f>
        <v>#REF!</v>
      </c>
      <c r="K41" s="7">
        <f>D41*'Which Trust are you'!C7</f>
        <v>21789.14616813208</v>
      </c>
    </row>
    <row r="42" spans="1:11" x14ac:dyDescent="0.2">
      <c r="A42" s="6">
        <v>223</v>
      </c>
      <c r="B42" s="6" t="s">
        <v>357</v>
      </c>
      <c r="C42" s="8"/>
      <c r="D42" s="15">
        <v>4915.3259552747559</v>
      </c>
      <c r="E42" s="8"/>
      <c r="F42" s="43">
        <v>223</v>
      </c>
      <c r="G42" s="9" t="s">
        <v>357</v>
      </c>
      <c r="I42" s="7" t="e">
        <f>#REF!*'Which Trust are you'!C7</f>
        <v>#REF!</v>
      </c>
      <c r="K42" s="7">
        <f>D42*'Which Trust are you'!C7</f>
        <v>5094.568231559806</v>
      </c>
    </row>
    <row r="43" spans="1:11" x14ac:dyDescent="0.2">
      <c r="A43" s="6">
        <v>251</v>
      </c>
      <c r="B43" s="6" t="s">
        <v>30</v>
      </c>
      <c r="C43" s="8"/>
      <c r="D43" s="15">
        <v>11223.757293985587</v>
      </c>
      <c r="E43" s="8"/>
      <c r="F43" s="43">
        <v>251</v>
      </c>
      <c r="G43" s="9" t="s">
        <v>30</v>
      </c>
      <c r="I43" s="7" t="e">
        <f>#REF!*'Which Trust are you'!C7</f>
        <v>#REF!</v>
      </c>
      <c r="K43" s="7">
        <f>D43*'Which Trust are you'!C7</f>
        <v>11633.042827468067</v>
      </c>
    </row>
    <row r="44" spans="1:11" x14ac:dyDescent="0.2">
      <c r="A44" s="6">
        <v>252</v>
      </c>
      <c r="B44" s="6" t="s">
        <v>67</v>
      </c>
      <c r="C44" s="8"/>
      <c r="D44" s="15">
        <v>4144.7354541890054</v>
      </c>
      <c r="E44" s="8"/>
      <c r="F44" s="43">
        <v>252</v>
      </c>
      <c r="G44" s="9" t="s">
        <v>67</v>
      </c>
      <c r="I44" s="7" t="e">
        <f>#REF!*'Which Trust are you'!C7</f>
        <v>#REF!</v>
      </c>
      <c r="K44" s="7">
        <f>D44*'Which Trust are you'!C7</f>
        <v>4295.8773772614622</v>
      </c>
    </row>
    <row r="45" spans="1:11" x14ac:dyDescent="0.2">
      <c r="A45" s="6">
        <v>253</v>
      </c>
      <c r="B45" s="6" t="s">
        <v>64</v>
      </c>
      <c r="C45" s="8"/>
      <c r="D45" s="15">
        <v>7576.3173156039666</v>
      </c>
      <c r="E45" s="8"/>
      <c r="F45" s="43">
        <v>253</v>
      </c>
      <c r="G45" s="9" t="s">
        <v>64</v>
      </c>
      <c r="I45" s="7" t="e">
        <f>#REF!*'Which Trust are you'!C7</f>
        <v>#REF!</v>
      </c>
      <c r="K45" s="7">
        <f>D45*'Which Trust are you'!C7</f>
        <v>7852.5953028347813</v>
      </c>
    </row>
    <row r="46" spans="1:11" x14ac:dyDescent="0.2">
      <c r="A46" s="6">
        <v>255</v>
      </c>
      <c r="B46" s="6" t="s">
        <v>360</v>
      </c>
      <c r="C46" s="8"/>
      <c r="D46" s="15">
        <v>2516.434360210962</v>
      </c>
      <c r="E46" s="8"/>
      <c r="F46" s="43">
        <v>255</v>
      </c>
      <c r="G46" s="9" t="s">
        <v>360</v>
      </c>
      <c r="I46" s="7" t="e">
        <f>#REF!*'Which Trust are you'!C7</f>
        <v>#REF!</v>
      </c>
      <c r="K46" s="7">
        <f>D46*'Which Trust are you'!C7</f>
        <v>2608.1986555904155</v>
      </c>
    </row>
    <row r="47" spans="1:11" x14ac:dyDescent="0.2">
      <c r="A47" s="6">
        <v>256</v>
      </c>
      <c r="B47" s="6" t="s">
        <v>361</v>
      </c>
      <c r="C47" s="8"/>
      <c r="D47" s="15">
        <v>3753.5977220132309</v>
      </c>
      <c r="E47" s="8"/>
      <c r="F47" s="43">
        <v>256</v>
      </c>
      <c r="G47" s="9" t="s">
        <v>361</v>
      </c>
      <c r="I47" s="7" t="e">
        <f>#REF!*'Which Trust are you'!C7</f>
        <v>#REF!</v>
      </c>
      <c r="K47" s="7">
        <f>D47*'Which Trust are you'!C7</f>
        <v>3890.4764165441657</v>
      </c>
    </row>
    <row r="48" spans="1:11" x14ac:dyDescent="0.2">
      <c r="A48" s="6">
        <v>257</v>
      </c>
      <c r="B48" s="6" t="s">
        <v>65</v>
      </c>
      <c r="C48" s="8"/>
      <c r="D48" s="15">
        <v>2269.9981238883493</v>
      </c>
      <c r="E48" s="8"/>
      <c r="F48" s="43">
        <v>257</v>
      </c>
      <c r="G48" s="9" t="s">
        <v>65</v>
      </c>
      <c r="I48" s="7" t="e">
        <f>#REF!*'Which Trust are you'!C7</f>
        <v>#REF!</v>
      </c>
      <c r="K48" s="7">
        <f>D48*'Which Trust are you'!C7</f>
        <v>2352.7758754740621</v>
      </c>
    </row>
    <row r="49" spans="1:11" x14ac:dyDescent="0.2">
      <c r="A49" s="6">
        <v>258</v>
      </c>
      <c r="B49" s="6" t="s">
        <v>31</v>
      </c>
      <c r="C49" s="8"/>
      <c r="D49" s="15">
        <v>21284.64867473003</v>
      </c>
      <c r="E49" s="8"/>
      <c r="F49" s="43">
        <v>258</v>
      </c>
      <c r="G49" s="9" t="s">
        <v>31</v>
      </c>
      <c r="I49" s="7" t="e">
        <f>#REF!*'Which Trust are you'!C7</f>
        <v>#REF!</v>
      </c>
      <c r="K49" s="7">
        <f>D49*'Which Trust are you'!C7</f>
        <v>22060.814673302739</v>
      </c>
    </row>
    <row r="50" spans="1:11" x14ac:dyDescent="0.2">
      <c r="A50" s="6">
        <v>259</v>
      </c>
      <c r="B50" s="6" t="s">
        <v>362</v>
      </c>
      <c r="C50" s="8"/>
      <c r="D50" s="15">
        <v>5325.4116159166697</v>
      </c>
      <c r="E50" s="8"/>
      <c r="F50" s="43">
        <v>259</v>
      </c>
      <c r="G50" s="9" t="s">
        <v>362</v>
      </c>
      <c r="I50" s="7" t="e">
        <f>#REF!*'Which Trust are you'!C7</f>
        <v>#REF!</v>
      </c>
      <c r="K50" s="7">
        <f>D50*'Which Trust are you'!C7</f>
        <v>5519.6080759026872</v>
      </c>
    </row>
    <row r="51" spans="1:11" x14ac:dyDescent="0.2">
      <c r="A51" s="6">
        <v>260</v>
      </c>
      <c r="B51" s="6" t="s">
        <v>5</v>
      </c>
      <c r="C51" s="8"/>
      <c r="D51" s="15">
        <v>12094.211667709924</v>
      </c>
      <c r="E51" s="8"/>
      <c r="F51" s="43">
        <v>260</v>
      </c>
      <c r="G51" s="9" t="s">
        <v>5</v>
      </c>
      <c r="I51" s="7" t="e">
        <f>#REF!*'Which Trust are you'!C7</f>
        <v>#REF!</v>
      </c>
      <c r="K51" s="7">
        <f>D51*'Which Trust are you'!C7</f>
        <v>12535.239190384635</v>
      </c>
    </row>
    <row r="52" spans="1:11" x14ac:dyDescent="0.2">
      <c r="A52" s="6">
        <v>261</v>
      </c>
      <c r="B52" s="6" t="s">
        <v>400</v>
      </c>
      <c r="C52" s="8"/>
      <c r="D52" s="15">
        <v>9782.546628715716</v>
      </c>
      <c r="E52" s="8"/>
      <c r="F52" s="43">
        <v>261</v>
      </c>
      <c r="G52" s="9" t="s">
        <v>400</v>
      </c>
      <c r="I52" s="7" t="e">
        <f>#REF!*'Which Trust are you'!C7</f>
        <v>#REF!</v>
      </c>
      <c r="K52" s="7">
        <f>D52*'Which Trust are you'!C7</f>
        <v>10139.276974078464</v>
      </c>
    </row>
    <row r="53" spans="1:11" x14ac:dyDescent="0.2">
      <c r="A53" s="6">
        <v>262</v>
      </c>
      <c r="B53" s="6" t="s">
        <v>6</v>
      </c>
      <c r="C53" s="8"/>
      <c r="D53" s="15">
        <v>6139.0455327627487</v>
      </c>
      <c r="E53" s="8"/>
      <c r="F53" s="43">
        <v>262</v>
      </c>
      <c r="G53" s="9" t="s">
        <v>6</v>
      </c>
      <c r="I53" s="7" t="e">
        <f>#REF!*'Which Trust are you'!C7</f>
        <v>#REF!</v>
      </c>
      <c r="K53" s="7">
        <f>D53*'Which Trust are you'!C7</f>
        <v>6362.9119671604758</v>
      </c>
    </row>
    <row r="54" spans="1:11" x14ac:dyDescent="0.2">
      <c r="A54" s="6">
        <v>263</v>
      </c>
      <c r="B54" s="6" t="s">
        <v>32</v>
      </c>
      <c r="C54" s="8"/>
      <c r="D54" s="15">
        <v>2720.6690252652752</v>
      </c>
      <c r="E54" s="8"/>
      <c r="F54" s="43">
        <v>263</v>
      </c>
      <c r="G54" s="9" t="s">
        <v>32</v>
      </c>
      <c r="I54" s="7" t="e">
        <f>#REF!*'Which Trust are you'!C7</f>
        <v>#REF!</v>
      </c>
      <c r="K54" s="7">
        <f>D54*'Which Trust are you'!C7</f>
        <v>2819.8809419405989</v>
      </c>
    </row>
    <row r="55" spans="1:11" x14ac:dyDescent="0.2">
      <c r="A55" s="6">
        <v>290</v>
      </c>
      <c r="B55" s="6" t="s">
        <v>363</v>
      </c>
      <c r="C55" s="8"/>
      <c r="D55" s="15">
        <v>1304.143082997231</v>
      </c>
      <c r="E55" s="8"/>
      <c r="F55" s="43">
        <v>290</v>
      </c>
      <c r="G55" s="9" t="s">
        <v>363</v>
      </c>
      <c r="I55" s="7" t="e">
        <f>#REF!*'Which Trust are you'!C7</f>
        <v>#REF!</v>
      </c>
      <c r="K55" s="7">
        <f>D55*'Which Trust are you'!C7</f>
        <v>1351.6999646618081</v>
      </c>
    </row>
    <row r="56" spans="1:11" x14ac:dyDescent="0.2">
      <c r="A56" s="6">
        <v>300</v>
      </c>
      <c r="B56" s="6" t="s">
        <v>55</v>
      </c>
      <c r="C56" s="8"/>
      <c r="D56" s="15">
        <v>5755.7602178929737</v>
      </c>
      <c r="E56" s="8"/>
      <c r="F56" s="43">
        <v>300</v>
      </c>
      <c r="G56" s="9" t="s">
        <v>55</v>
      </c>
      <c r="I56" s="7" t="e">
        <f>#REF!*'Which Trust are you'!C7</f>
        <v>#REF!</v>
      </c>
      <c r="K56" s="7">
        <f>D56*'Which Trust are you'!C7</f>
        <v>5965.6497699986594</v>
      </c>
    </row>
    <row r="57" spans="1:11" x14ac:dyDescent="0.2">
      <c r="A57" s="6">
        <v>301</v>
      </c>
      <c r="B57" s="6" t="s">
        <v>33</v>
      </c>
      <c r="C57" s="8"/>
      <c r="D57" s="15">
        <v>7209.8181672323972</v>
      </c>
      <c r="E57" s="8"/>
      <c r="F57" s="43">
        <v>301</v>
      </c>
      <c r="G57" s="9" t="s">
        <v>33</v>
      </c>
      <c r="I57" s="7" t="e">
        <f>#REF!*'Which Trust are you'!C7</f>
        <v>#REF!</v>
      </c>
      <c r="K57" s="7">
        <f>D57*'Which Trust are you'!C7</f>
        <v>7472.731396518695</v>
      </c>
    </row>
    <row r="58" spans="1:11" x14ac:dyDescent="0.2">
      <c r="A58" s="6">
        <v>302</v>
      </c>
      <c r="B58" s="6" t="s">
        <v>34</v>
      </c>
      <c r="C58" s="8"/>
      <c r="D58" s="15">
        <v>5766.0132774361937</v>
      </c>
      <c r="E58" s="8"/>
      <c r="F58" s="43">
        <v>302</v>
      </c>
      <c r="G58" s="9" t="s">
        <v>34</v>
      </c>
      <c r="I58" s="7" t="e">
        <f>#REF!*'Which Trust are you'!C7</f>
        <v>#REF!</v>
      </c>
      <c r="K58" s="7">
        <f>D58*'Which Trust are you'!C7</f>
        <v>5976.2767176111829</v>
      </c>
    </row>
    <row r="59" spans="1:11" x14ac:dyDescent="0.2">
      <c r="A59" s="6">
        <v>303</v>
      </c>
      <c r="B59" s="6" t="s">
        <v>35</v>
      </c>
      <c r="C59" s="8"/>
      <c r="D59" s="15">
        <v>8623.62815914163</v>
      </c>
      <c r="E59" s="8"/>
      <c r="F59" s="43">
        <v>303</v>
      </c>
      <c r="G59" s="9" t="s">
        <v>35</v>
      </c>
      <c r="I59" s="7" t="e">
        <f>#REF!*'Which Trust are you'!C7</f>
        <v>#REF!</v>
      </c>
      <c r="K59" s="7">
        <f>D59*'Which Trust are you'!C7</f>
        <v>8938.0973835928889</v>
      </c>
    </row>
    <row r="60" spans="1:11" x14ac:dyDescent="0.2">
      <c r="A60" s="6">
        <v>304</v>
      </c>
      <c r="B60" s="6" t="s">
        <v>7</v>
      </c>
      <c r="C60" s="8"/>
      <c r="D60" s="15">
        <v>6019.9412184101675</v>
      </c>
      <c r="E60" s="8"/>
      <c r="F60" s="10">
        <v>304</v>
      </c>
      <c r="G60" s="9" t="s">
        <v>7</v>
      </c>
      <c r="I60" s="7" t="e">
        <f>#REF!*'Which Trust are you'!C7</f>
        <v>#REF!</v>
      </c>
      <c r="K60" s="7">
        <f>D60*'Which Trust are you'!C7</f>
        <v>6239.4643948807134</v>
      </c>
    </row>
    <row r="61" spans="1:11" x14ac:dyDescent="0.2">
      <c r="A61" s="6">
        <v>305</v>
      </c>
      <c r="B61" s="6" t="s">
        <v>8</v>
      </c>
      <c r="C61" s="8"/>
      <c r="D61" s="15">
        <v>6230.0390014048762</v>
      </c>
      <c r="E61" s="8"/>
      <c r="F61" s="10">
        <v>305</v>
      </c>
      <c r="G61" s="9" t="s">
        <v>8</v>
      </c>
      <c r="I61" s="7" t="e">
        <f>#REF!*'Which Trust are you'!C7</f>
        <v>#REF!</v>
      </c>
      <c r="K61" s="7">
        <f>D61*'Which Trust are you'!C7</f>
        <v>6457.2236036301074</v>
      </c>
    </row>
    <row r="62" spans="1:11" x14ac:dyDescent="0.2">
      <c r="A62" s="6">
        <v>306</v>
      </c>
      <c r="B62" s="6" t="s">
        <v>36</v>
      </c>
      <c r="C62" s="8"/>
      <c r="D62" s="15">
        <v>11877.818984952393</v>
      </c>
      <c r="E62" s="8"/>
      <c r="F62" s="10">
        <v>306</v>
      </c>
      <c r="G62" s="9" t="s">
        <v>36</v>
      </c>
      <c r="I62" s="7" t="e">
        <f>#REF!*'Which Trust are you'!C7</f>
        <v>#REF!</v>
      </c>
      <c r="K62" s="7">
        <f>D62*'Which Trust are you'!C7</f>
        <v>12310.955532057669</v>
      </c>
    </row>
    <row r="63" spans="1:11" x14ac:dyDescent="0.2">
      <c r="A63" s="6">
        <v>307</v>
      </c>
      <c r="B63" s="6" t="s">
        <v>53</v>
      </c>
      <c r="C63" s="8"/>
      <c r="D63" s="15">
        <v>5783.8011153167254</v>
      </c>
      <c r="E63" s="8"/>
      <c r="F63" s="10">
        <v>307</v>
      </c>
      <c r="G63" s="9" t="s">
        <v>53</v>
      </c>
      <c r="I63" s="7" t="e">
        <f>#REF!*'Which Trust are you'!C7</f>
        <v>#REF!</v>
      </c>
      <c r="K63" s="7">
        <f>D63*'Which Trust are you'!C7</f>
        <v>5994.7132067878656</v>
      </c>
    </row>
    <row r="64" spans="1:11" x14ac:dyDescent="0.2">
      <c r="A64" s="6">
        <v>308</v>
      </c>
      <c r="B64" s="6" t="s">
        <v>9</v>
      </c>
      <c r="C64" s="8"/>
      <c r="D64" s="15">
        <v>7405.1453148358714</v>
      </c>
      <c r="E64" s="8"/>
      <c r="F64" s="43">
        <v>308</v>
      </c>
      <c r="G64" s="9" t="s">
        <v>9</v>
      </c>
      <c r="I64" s="7" t="e">
        <f>#REF!*'Which Trust are you'!C7</f>
        <v>#REF!</v>
      </c>
      <c r="K64" s="7">
        <f>D64*'Which Trust are you'!C7</f>
        <v>7675.1813438866775</v>
      </c>
    </row>
    <row r="65" spans="1:11" x14ac:dyDescent="0.2">
      <c r="A65" s="6">
        <v>309</v>
      </c>
      <c r="B65" s="6" t="s">
        <v>365</v>
      </c>
      <c r="C65" s="8"/>
      <c r="D65" s="15">
        <v>7768.1597132779561</v>
      </c>
      <c r="E65" s="8"/>
      <c r="F65" s="43">
        <v>309</v>
      </c>
      <c r="G65" s="9" t="s">
        <v>365</v>
      </c>
      <c r="I65" s="7" t="e">
        <f>#REF!*'Which Trust are you'!C7</f>
        <v>#REF!</v>
      </c>
      <c r="K65" s="7">
        <f>D65*'Which Trust are you'!C7</f>
        <v>8051.4334253823508</v>
      </c>
    </row>
    <row r="66" spans="1:11" x14ac:dyDescent="0.2">
      <c r="A66" s="6">
        <v>310</v>
      </c>
      <c r="B66" s="6" t="s">
        <v>366</v>
      </c>
      <c r="C66" s="8"/>
      <c r="D66" s="15">
        <v>5319.0529691297297</v>
      </c>
      <c r="E66" s="8"/>
      <c r="F66" s="43">
        <v>310</v>
      </c>
      <c r="G66" s="9" t="s">
        <v>366</v>
      </c>
      <c r="I66" s="7" t="e">
        <f>#REF!*'Which Trust are you'!C7</f>
        <v>#REF!</v>
      </c>
      <c r="K66" s="7">
        <f>D66*'Which Trust are you'!C7</f>
        <v>5513.0175547020153</v>
      </c>
    </row>
    <row r="67" spans="1:11" x14ac:dyDescent="0.2">
      <c r="A67" s="6">
        <v>311</v>
      </c>
      <c r="B67" s="6" t="s">
        <v>51</v>
      </c>
      <c r="C67" s="8"/>
      <c r="D67" s="15">
        <v>3073.321571801162</v>
      </c>
      <c r="E67" s="8"/>
      <c r="F67" s="43">
        <v>311</v>
      </c>
      <c r="G67" s="9" t="s">
        <v>51</v>
      </c>
      <c r="I67" s="7" t="e">
        <f>#REF!*'Which Trust are you'!C7</f>
        <v>#REF!</v>
      </c>
      <c r="K67" s="7">
        <f>D67*'Which Trust are you'!C7</f>
        <v>3185.3933162384637</v>
      </c>
    </row>
    <row r="68" spans="1:11" x14ac:dyDescent="0.2">
      <c r="A68" s="6">
        <v>313</v>
      </c>
      <c r="B68" s="6" t="s">
        <v>367</v>
      </c>
      <c r="C68" s="8"/>
      <c r="D68" s="15">
        <v>4269.2901666713005</v>
      </c>
      <c r="E68" s="8"/>
      <c r="F68" s="43">
        <v>313</v>
      </c>
      <c r="G68" s="9" t="s">
        <v>367</v>
      </c>
      <c r="I68" s="7" t="e">
        <f>#REF!*'Which Trust are you'!C7</f>
        <v>#REF!</v>
      </c>
      <c r="K68" s="7">
        <f>D68*'Which Trust are you'!C7</f>
        <v>4424.9741018891364</v>
      </c>
    </row>
    <row r="69" spans="1:11" x14ac:dyDescent="0.2">
      <c r="A69" s="6">
        <v>314</v>
      </c>
      <c r="B69" s="6" t="s">
        <v>368</v>
      </c>
      <c r="C69" s="8"/>
      <c r="D69" s="15">
        <v>19829.784634546872</v>
      </c>
      <c r="E69" s="8"/>
      <c r="F69" s="43">
        <v>314</v>
      </c>
      <c r="G69" s="9" t="s">
        <v>368</v>
      </c>
      <c r="I69" s="7" t="e">
        <f>#REF!*'Which Trust are you'!C7</f>
        <v>#REF!</v>
      </c>
      <c r="K69" s="7">
        <f>D69*'Which Trust are you'!C7</f>
        <v>20552.897561030259</v>
      </c>
    </row>
    <row r="70" spans="1:11" x14ac:dyDescent="0.2">
      <c r="A70" s="6">
        <v>315</v>
      </c>
      <c r="B70" s="6" t="s">
        <v>369</v>
      </c>
      <c r="C70" s="8"/>
      <c r="D70" s="15">
        <v>8316.1131578479744</v>
      </c>
      <c r="E70" s="8"/>
      <c r="F70" s="43">
        <v>315</v>
      </c>
      <c r="G70" s="9" t="s">
        <v>369</v>
      </c>
      <c r="I70" s="7" t="e">
        <f>#REF!*'Which Trust are you'!C7</f>
        <v>#REF!</v>
      </c>
      <c r="K70" s="7">
        <f>D70*'Which Trust are you'!C7</f>
        <v>8619.3685402620595</v>
      </c>
    </row>
    <row r="71" spans="1:11" x14ac:dyDescent="0.2">
      <c r="A71" s="6">
        <v>316</v>
      </c>
      <c r="B71" s="6" t="s">
        <v>10</v>
      </c>
      <c r="C71" s="8"/>
      <c r="D71" s="15">
        <v>4797.5530264943491</v>
      </c>
      <c r="E71" s="8"/>
      <c r="F71" s="43">
        <v>316</v>
      </c>
      <c r="G71" s="9" t="s">
        <v>10</v>
      </c>
      <c r="I71" s="7" t="e">
        <f>#REF!*'Which Trust are you'!C7</f>
        <v>#REF!</v>
      </c>
      <c r="K71" s="7">
        <f>D71*'Which Trust are you'!C7</f>
        <v>4972.5005951584926</v>
      </c>
    </row>
    <row r="72" spans="1:11" x14ac:dyDescent="0.2">
      <c r="A72" s="6">
        <v>317</v>
      </c>
      <c r="B72" s="6" t="s">
        <v>370</v>
      </c>
      <c r="C72" s="8"/>
      <c r="D72" s="15">
        <v>3774.0282784229003</v>
      </c>
      <c r="E72" s="8"/>
      <c r="F72" s="43">
        <v>317</v>
      </c>
      <c r="G72" s="9" t="s">
        <v>370</v>
      </c>
      <c r="I72" s="7" t="e">
        <f>#REF!*'Which Trust are you'!C7</f>
        <v>#REF!</v>
      </c>
      <c r="K72" s="7">
        <f>D72*'Which Trust are you'!C7</f>
        <v>3911.6519936238701</v>
      </c>
    </row>
    <row r="73" spans="1:11" x14ac:dyDescent="0.2">
      <c r="A73" s="6">
        <v>320</v>
      </c>
      <c r="B73" s="6" t="s">
        <v>37</v>
      </c>
      <c r="C73" s="8"/>
      <c r="D73" s="15">
        <v>6774.3309316988243</v>
      </c>
      <c r="E73" s="8"/>
      <c r="F73" s="43">
        <v>320</v>
      </c>
      <c r="G73" s="9" t="s">
        <v>37</v>
      </c>
      <c r="I73" s="7" t="e">
        <f>#REF!*'Which Trust are you'!C7</f>
        <v>#REF!</v>
      </c>
      <c r="K73" s="7">
        <f>D73*'Which Trust are you'!C7</f>
        <v>7021.3636834541539</v>
      </c>
    </row>
    <row r="74" spans="1:11" x14ac:dyDescent="0.2">
      <c r="A74" s="6">
        <v>321</v>
      </c>
      <c r="B74" s="6" t="s">
        <v>63</v>
      </c>
      <c r="C74" s="8"/>
      <c r="D74" s="15">
        <v>11503.079063158391</v>
      </c>
      <c r="E74" s="8"/>
      <c r="F74" s="43">
        <v>321</v>
      </c>
      <c r="G74" s="9" t="s">
        <v>63</v>
      </c>
      <c r="I74" s="7" t="e">
        <f>#REF!*'Which Trust are you'!C7</f>
        <v>#REF!</v>
      </c>
      <c r="K74" s="7">
        <f>D74*'Which Trust are you'!C7</f>
        <v>11922.550344275527</v>
      </c>
    </row>
    <row r="75" spans="1:11" x14ac:dyDescent="0.2">
      <c r="A75" s="6">
        <v>322</v>
      </c>
      <c r="B75" s="6" t="s">
        <v>371</v>
      </c>
      <c r="C75" s="8"/>
      <c r="D75" s="15">
        <v>1498.4529031563975</v>
      </c>
      <c r="E75" s="8"/>
      <c r="F75" s="43">
        <v>322</v>
      </c>
      <c r="G75" s="9" t="s">
        <v>371</v>
      </c>
      <c r="I75" s="7" t="e">
        <f>#REF!*'Which Trust are you'!C7</f>
        <v>#REF!</v>
      </c>
      <c r="K75" s="7">
        <f>D75*'Which Trust are you'!C7</f>
        <v>1553.0954867228988</v>
      </c>
    </row>
    <row r="76" spans="1:11" x14ac:dyDescent="0.2">
      <c r="A76" s="6">
        <v>323</v>
      </c>
      <c r="B76" s="6" t="s">
        <v>372</v>
      </c>
      <c r="C76" s="8"/>
      <c r="D76" s="15">
        <v>27095.326963856078</v>
      </c>
      <c r="E76" s="8"/>
      <c r="F76" s="43">
        <v>323</v>
      </c>
      <c r="G76" s="9" t="s">
        <v>372</v>
      </c>
      <c r="I76" s="7" t="e">
        <f>#REF!*'Which Trust are you'!C7</f>
        <v>#REF!</v>
      </c>
      <c r="K76" s="7">
        <f>D76*'Which Trust are you'!C7</f>
        <v>28083.385156920056</v>
      </c>
    </row>
    <row r="77" spans="1:11" x14ac:dyDescent="0.2">
      <c r="A77" s="6">
        <v>324</v>
      </c>
      <c r="B77" s="6" t="s">
        <v>373</v>
      </c>
      <c r="C77" s="8"/>
      <c r="D77" s="15">
        <v>3534.1624966793684</v>
      </c>
      <c r="E77" s="8"/>
      <c r="F77" s="10">
        <v>324</v>
      </c>
      <c r="G77" s="9" t="s">
        <v>373</v>
      </c>
      <c r="I77" s="7" t="e">
        <f>#REF!*'Which Trust are you'!C7</f>
        <v>#REF!</v>
      </c>
      <c r="K77" s="7">
        <f>D77*'Which Trust are you'!C7</f>
        <v>3663.0392662832787</v>
      </c>
    </row>
    <row r="78" spans="1:11" x14ac:dyDescent="0.2">
      <c r="A78" s="6">
        <v>327</v>
      </c>
      <c r="B78" s="6" t="s">
        <v>375</v>
      </c>
      <c r="C78" s="8"/>
      <c r="D78" s="15">
        <v>3402.7145818651147</v>
      </c>
      <c r="E78" s="8"/>
      <c r="F78" s="43">
        <v>327</v>
      </c>
      <c r="G78" s="9" t="s">
        <v>375</v>
      </c>
      <c r="I78" s="7" t="e">
        <f>#REF!*'Which Trust are you'!C7</f>
        <v>#REF!</v>
      </c>
      <c r="K78" s="7">
        <f>D78*'Which Trust are you'!C7</f>
        <v>3526.7979718074084</v>
      </c>
    </row>
    <row r="79" spans="1:11" x14ac:dyDescent="0.2">
      <c r="A79" s="6">
        <v>328</v>
      </c>
      <c r="B79" s="6" t="s">
        <v>11</v>
      </c>
      <c r="C79" s="8"/>
      <c r="D79" s="15">
        <v>10426.925876182373</v>
      </c>
      <c r="E79" s="8"/>
      <c r="F79" s="43">
        <v>328</v>
      </c>
      <c r="G79" s="9" t="s">
        <v>11</v>
      </c>
      <c r="I79" s="7" t="e">
        <f>#REF!*'Which Trust are you'!C7</f>
        <v>#REF!</v>
      </c>
      <c r="K79" s="7">
        <f>D79*'Which Trust are you'!C7</f>
        <v>10807.15415518324</v>
      </c>
    </row>
    <row r="80" spans="1:11" x14ac:dyDescent="0.2">
      <c r="A80" s="6">
        <v>329</v>
      </c>
      <c r="B80" s="6" t="s">
        <v>70</v>
      </c>
      <c r="C80" s="8"/>
      <c r="D80" s="15">
        <v>4381.5116895762731</v>
      </c>
      <c r="E80" s="8"/>
      <c r="F80" s="43">
        <v>329</v>
      </c>
      <c r="G80" s="9" t="s">
        <v>70</v>
      </c>
      <c r="I80" s="7" t="e">
        <f>#REF!*'Which Trust are you'!C7</f>
        <v>#REF!</v>
      </c>
      <c r="K80" s="7">
        <f>D80*'Which Trust are you'!C7</f>
        <v>4541.2878948483622</v>
      </c>
    </row>
    <row r="81" spans="1:11" x14ac:dyDescent="0.2">
      <c r="A81" s="6">
        <v>330</v>
      </c>
      <c r="B81" s="6" t="s">
        <v>38</v>
      </c>
      <c r="C81" s="8"/>
      <c r="D81" s="15">
        <v>5327.2146432855025</v>
      </c>
      <c r="E81" s="8"/>
      <c r="F81" s="43">
        <v>330</v>
      </c>
      <c r="G81" s="9" t="s">
        <v>38</v>
      </c>
      <c r="I81" s="7" t="e">
        <f>#REF!*'Which Trust are you'!C7</f>
        <v>#REF!</v>
      </c>
      <c r="K81" s="7">
        <f>D81*'Which Trust are you'!C7</f>
        <v>5521.4768524675519</v>
      </c>
    </row>
    <row r="82" spans="1:11" x14ac:dyDescent="0.2">
      <c r="A82" s="6">
        <v>331</v>
      </c>
      <c r="B82" s="6" t="s">
        <v>376</v>
      </c>
      <c r="C82" s="8"/>
      <c r="D82" s="15">
        <v>7357.1070238299635</v>
      </c>
      <c r="E82" s="8"/>
      <c r="F82" s="43">
        <v>331</v>
      </c>
      <c r="G82" s="9" t="s">
        <v>376</v>
      </c>
      <c r="I82" s="7" t="e">
        <f>#REF!*'Which Trust are you'!C7</f>
        <v>#REF!</v>
      </c>
      <c r="K82" s="7">
        <f>D82*'Which Trust are you'!C7</f>
        <v>7625.3912885609479</v>
      </c>
    </row>
    <row r="83" spans="1:11" x14ac:dyDescent="0.2">
      <c r="A83" s="6">
        <v>340</v>
      </c>
      <c r="B83" s="6" t="s">
        <v>39</v>
      </c>
      <c r="C83" s="8"/>
      <c r="D83" s="15">
        <v>7458.3391243623673</v>
      </c>
      <c r="E83" s="8"/>
      <c r="F83" s="43">
        <v>340</v>
      </c>
      <c r="G83" s="9" t="s">
        <v>39</v>
      </c>
      <c r="I83" s="7" t="e">
        <f>#REF!*'Which Trust are you'!C7</f>
        <v>#REF!</v>
      </c>
      <c r="K83" s="7">
        <f>D83*'Which Trust are you'!C7</f>
        <v>7730.314918871366</v>
      </c>
    </row>
    <row r="84" spans="1:11" x14ac:dyDescent="0.2">
      <c r="A84" s="6">
        <v>341</v>
      </c>
      <c r="B84" s="6" t="s">
        <v>40</v>
      </c>
      <c r="C84" s="8"/>
      <c r="D84" s="15">
        <v>6640.0005645584515</v>
      </c>
      <c r="E84" s="8"/>
      <c r="F84" s="43">
        <v>341</v>
      </c>
      <c r="G84" s="9" t="s">
        <v>40</v>
      </c>
      <c r="I84" s="7" t="e">
        <f>#REF!*'Which Trust are you'!C7</f>
        <v>#REF!</v>
      </c>
      <c r="K84" s="7">
        <f>D84*'Which Trust are you'!C7</f>
        <v>6882.1348251456411</v>
      </c>
    </row>
    <row r="85" spans="1:11" x14ac:dyDescent="0.2">
      <c r="A85" s="6">
        <v>344</v>
      </c>
      <c r="B85" s="6" t="s">
        <v>394</v>
      </c>
      <c r="C85" s="8"/>
      <c r="D85" s="15">
        <v>18502.960439046503</v>
      </c>
      <c r="E85" s="8"/>
      <c r="F85" s="43">
        <v>344</v>
      </c>
      <c r="G85" s="9" t="s">
        <v>394</v>
      </c>
      <c r="I85" s="7" t="e">
        <f>#REF!*'Which Trust are you'!C7</f>
        <v>#REF!</v>
      </c>
      <c r="K85" s="7">
        <f>D85*'Which Trust are you'!C7</f>
        <v>19177.689394416775</v>
      </c>
    </row>
    <row r="86" spans="1:11" x14ac:dyDescent="0.2">
      <c r="A86" s="6">
        <v>345</v>
      </c>
      <c r="B86" s="6" t="s">
        <v>395</v>
      </c>
      <c r="C86" s="8"/>
      <c r="D86" s="15">
        <v>24901.098508484883</v>
      </c>
      <c r="E86" s="8"/>
      <c r="F86" s="10">
        <v>345</v>
      </c>
      <c r="G86" s="9" t="s">
        <v>395</v>
      </c>
      <c r="I86" s="7" t="e">
        <f>#REF!*'Which Trust are you'!C7</f>
        <v>#REF!</v>
      </c>
      <c r="K86" s="7">
        <f>D86*'Which Trust are you'!C7</f>
        <v>25809.141966695297</v>
      </c>
    </row>
    <row r="87" spans="1:11" x14ac:dyDescent="0.2">
      <c r="A87" s="6">
        <v>350</v>
      </c>
      <c r="B87" s="6" t="s">
        <v>56</v>
      </c>
      <c r="C87" s="8"/>
      <c r="D87" s="15">
        <v>11563.550388512702</v>
      </c>
      <c r="E87" s="8"/>
      <c r="F87" s="10">
        <v>350</v>
      </c>
      <c r="G87" s="9" t="s">
        <v>56</v>
      </c>
      <c r="I87" s="7" t="e">
        <f>#REF!*'Which Trust are you'!C7</f>
        <v>#REF!</v>
      </c>
      <c r="K87" s="7">
        <f>D87*'Which Trust are you'!C7</f>
        <v>11985.226816980206</v>
      </c>
    </row>
    <row r="88" spans="1:11" x14ac:dyDescent="0.2">
      <c r="A88" s="6">
        <v>352</v>
      </c>
      <c r="B88" s="6" t="s">
        <v>377</v>
      </c>
      <c r="C88" s="8"/>
      <c r="D88" s="15">
        <v>6060.1428908020853</v>
      </c>
      <c r="E88" s="8"/>
      <c r="F88" s="10">
        <v>352</v>
      </c>
      <c r="G88" s="9" t="s">
        <v>377</v>
      </c>
      <c r="I88" s="7" t="e">
        <f>#REF!*'Which Trust are you'!C7</f>
        <v>#REF!</v>
      </c>
      <c r="K88" s="7">
        <f>D88*'Which Trust are you'!C7</f>
        <v>6281.1320614580745</v>
      </c>
    </row>
    <row r="89" spans="1:11" x14ac:dyDescent="0.2">
      <c r="A89" s="6">
        <v>360</v>
      </c>
      <c r="B89" s="6" t="s">
        <v>378</v>
      </c>
      <c r="C89" s="8"/>
      <c r="D89" s="15">
        <v>4854.975091099509</v>
      </c>
      <c r="E89" s="8"/>
      <c r="F89" s="43">
        <v>360</v>
      </c>
      <c r="G89" s="9" t="s">
        <v>378</v>
      </c>
      <c r="I89" s="7" t="e">
        <f>#REF!*'Which Trust are you'!C7</f>
        <v>#REF!</v>
      </c>
      <c r="K89" s="7">
        <f>D89*'Which Trust are you'!C7</f>
        <v>5032.0166127715438</v>
      </c>
    </row>
    <row r="90" spans="1:11" x14ac:dyDescent="0.2">
      <c r="A90" s="6">
        <v>361</v>
      </c>
      <c r="B90" s="6" t="s">
        <v>59</v>
      </c>
      <c r="C90" s="8"/>
      <c r="D90" s="15">
        <v>6997.2688503772888</v>
      </c>
      <c r="E90" s="8"/>
      <c r="F90" s="43">
        <v>361</v>
      </c>
      <c r="G90" s="9" t="s">
        <v>59</v>
      </c>
      <c r="I90" s="7" t="e">
        <f>#REF!*'Which Trust are you'!C7</f>
        <v>#REF!</v>
      </c>
      <c r="K90" s="7">
        <f>D90*'Which Trust are you'!C7</f>
        <v>7252.4312562751475</v>
      </c>
    </row>
    <row r="91" spans="1:11" x14ac:dyDescent="0.2">
      <c r="A91" s="6">
        <v>370</v>
      </c>
      <c r="B91" s="6" t="s">
        <v>41</v>
      </c>
      <c r="C91" s="8"/>
      <c r="D91" s="15">
        <v>7134.9430433241723</v>
      </c>
      <c r="E91" s="8"/>
      <c r="F91" s="43">
        <v>370</v>
      </c>
      <c r="G91" s="9" t="s">
        <v>41</v>
      </c>
      <c r="I91" s="7" t="e">
        <f>#REF!*'Which Trust are you'!C7</f>
        <v>#REF!</v>
      </c>
      <c r="K91" s="7">
        <f>D91*'Which Trust are you'!C7</f>
        <v>7395.1258763420328</v>
      </c>
    </row>
    <row r="92" spans="1:11" x14ac:dyDescent="0.2">
      <c r="A92" s="6">
        <v>371</v>
      </c>
      <c r="B92" s="6" t="s">
        <v>60</v>
      </c>
      <c r="C92" s="8"/>
      <c r="D92" s="15">
        <v>1345.4080692752991</v>
      </c>
      <c r="E92" s="8"/>
      <c r="F92" s="43">
        <v>371</v>
      </c>
      <c r="G92" s="9" t="s">
        <v>60</v>
      </c>
      <c r="I92" s="7" t="e">
        <f>#REF!*'Which Trust are you'!C7</f>
        <v>#REF!</v>
      </c>
      <c r="K92" s="7">
        <f>D92*'Which Trust are you'!C7</f>
        <v>1394.4697199294924</v>
      </c>
    </row>
    <row r="93" spans="1:11" x14ac:dyDescent="0.2">
      <c r="A93" s="6">
        <v>400</v>
      </c>
      <c r="B93" s="6" t="s">
        <v>12</v>
      </c>
      <c r="C93" s="8"/>
      <c r="D93" s="15">
        <v>10210.887845843194</v>
      </c>
      <c r="E93" s="8"/>
      <c r="F93" s="10">
        <v>400</v>
      </c>
      <c r="G93" s="9" t="s">
        <v>12</v>
      </c>
      <c r="I93" s="7" t="e">
        <f>#REF!*'Which Trust are you'!C7</f>
        <v>#REF!</v>
      </c>
      <c r="K93" s="7">
        <f>D93*'Which Trust are you'!C7</f>
        <v>10583.238082029713</v>
      </c>
    </row>
    <row r="94" spans="1:11" x14ac:dyDescent="0.2">
      <c r="A94" s="6">
        <v>401</v>
      </c>
      <c r="B94" s="6" t="s">
        <v>13</v>
      </c>
      <c r="C94" s="8"/>
      <c r="D94" s="15">
        <v>15145.039467097808</v>
      </c>
      <c r="E94" s="8"/>
      <c r="F94" s="43">
        <v>401</v>
      </c>
      <c r="G94" s="9" t="s">
        <v>13</v>
      </c>
      <c r="I94" s="7" t="e">
        <f>#REF!*'Which Trust are you'!C7</f>
        <v>#REF!</v>
      </c>
      <c r="K94" s="7">
        <f>D94*'Which Trust are you'!C7</f>
        <v>15697.318476304998</v>
      </c>
    </row>
    <row r="95" spans="1:11" x14ac:dyDescent="0.2">
      <c r="A95" s="6">
        <v>410</v>
      </c>
      <c r="B95" s="6" t="s">
        <v>69</v>
      </c>
      <c r="C95" s="8"/>
      <c r="D95" s="15">
        <v>5316.6847623023914</v>
      </c>
      <c r="E95" s="8"/>
      <c r="F95" s="43">
        <v>410</v>
      </c>
      <c r="G95" s="9" t="s">
        <v>69</v>
      </c>
      <c r="I95" s="7" t="e">
        <f>#REF!*'Which Trust are you'!C7</f>
        <v>#REF!</v>
      </c>
      <c r="K95" s="7">
        <f>D95*'Which Trust are you'!C7</f>
        <v>5510.562988844511</v>
      </c>
    </row>
    <row r="96" spans="1:11" x14ac:dyDescent="0.2">
      <c r="A96" s="6">
        <v>420</v>
      </c>
      <c r="B96" s="6" t="s">
        <v>42</v>
      </c>
      <c r="C96" s="8"/>
      <c r="D96" s="15">
        <v>4849.6299955330005</v>
      </c>
      <c r="E96" s="8"/>
      <c r="F96" s="10">
        <v>420</v>
      </c>
      <c r="G96" s="9" t="s">
        <v>42</v>
      </c>
      <c r="I96" s="7" t="e">
        <f>#REF!*'Which Trust are you'!C7</f>
        <v>#REF!</v>
      </c>
      <c r="K96" s="7">
        <f>D96*'Which Trust are you'!C7</f>
        <v>5026.476602950107</v>
      </c>
    </row>
    <row r="97" spans="1:11" x14ac:dyDescent="0.2">
      <c r="A97" s="6">
        <v>421</v>
      </c>
      <c r="B97" s="6" t="s">
        <v>14</v>
      </c>
      <c r="C97" s="8"/>
      <c r="D97" s="15">
        <v>16214.547149335325</v>
      </c>
      <c r="E97" s="8"/>
      <c r="F97" s="10">
        <v>421</v>
      </c>
      <c r="G97" s="9" t="s">
        <v>14</v>
      </c>
      <c r="I97" s="7" t="e">
        <f>#REF!*'Which Trust are you'!C7</f>
        <v>#REF!</v>
      </c>
      <c r="K97" s="7">
        <f>D97*'Which Trust are you'!C7</f>
        <v>16805.826825682991</v>
      </c>
    </row>
    <row r="98" spans="1:11" x14ac:dyDescent="0.2">
      <c r="A98" s="6">
        <v>422</v>
      </c>
      <c r="B98" s="6" t="s">
        <v>15</v>
      </c>
      <c r="C98" s="8"/>
      <c r="D98" s="15">
        <v>5638.2110529677075</v>
      </c>
      <c r="E98" s="8"/>
      <c r="F98" s="10">
        <v>422</v>
      </c>
      <c r="G98" s="9" t="s">
        <v>15</v>
      </c>
      <c r="I98" s="7" t="e">
        <f>#REF!*'Which Trust are you'!C7</f>
        <v>#REF!</v>
      </c>
      <c r="K98" s="7">
        <f>D98*'Which Trust are you'!C7</f>
        <v>5843.8140572252287</v>
      </c>
    </row>
    <row r="99" spans="1:11" x14ac:dyDescent="0.2">
      <c r="A99" s="6">
        <v>430</v>
      </c>
      <c r="B99" s="6" t="s">
        <v>43</v>
      </c>
      <c r="C99" s="8"/>
      <c r="D99" s="15">
        <v>10757.271681529013</v>
      </c>
      <c r="E99" s="8"/>
      <c r="F99" s="10">
        <v>430</v>
      </c>
      <c r="G99" s="9" t="s">
        <v>43</v>
      </c>
      <c r="I99" s="7" t="e">
        <f>#REF!*'Which Trust are you'!C7</f>
        <v>#REF!</v>
      </c>
      <c r="K99" s="7">
        <f>D99*'Which Trust are you'!C7</f>
        <v>11149.546350667651</v>
      </c>
    </row>
    <row r="100" spans="1:11" x14ac:dyDescent="0.2">
      <c r="A100" s="6">
        <v>450</v>
      </c>
      <c r="B100" s="6" t="s">
        <v>379</v>
      </c>
      <c r="C100" s="8"/>
      <c r="D100" s="15">
        <v>2843.0416953672084</v>
      </c>
      <c r="E100" s="8"/>
      <c r="F100" s="43">
        <v>450</v>
      </c>
      <c r="G100" s="9" t="s">
        <v>379</v>
      </c>
      <c r="I100" s="7" t="e">
        <f>#REF!*'Which Trust are you'!C7</f>
        <v>#REF!</v>
      </c>
      <c r="K100" s="7">
        <f>D100*'Which Trust are you'!C7</f>
        <v>2946.7160538304693</v>
      </c>
    </row>
    <row r="101" spans="1:11" x14ac:dyDescent="0.2">
      <c r="A101" s="6">
        <v>460</v>
      </c>
      <c r="B101" s="6" t="s">
        <v>16</v>
      </c>
      <c r="C101" s="8"/>
      <c r="D101" s="15">
        <v>2199.2437560706189</v>
      </c>
      <c r="E101" s="8"/>
      <c r="F101" s="43">
        <v>460</v>
      </c>
      <c r="G101" s="9" t="s">
        <v>16</v>
      </c>
      <c r="I101" s="7" t="e">
        <f>#REF!*'Which Trust are you'!C7</f>
        <v>#REF!</v>
      </c>
      <c r="K101" s="7">
        <f>D101*'Which Trust are you'!C7</f>
        <v>2279.4413788794905</v>
      </c>
    </row>
    <row r="102" spans="1:11" x14ac:dyDescent="0.2">
      <c r="A102" s="6">
        <v>501</v>
      </c>
      <c r="B102" s="6" t="s">
        <v>61</v>
      </c>
      <c r="C102" s="8"/>
      <c r="D102" s="15">
        <v>2327.2112267762336</v>
      </c>
      <c r="E102" s="8"/>
      <c r="F102" s="10">
        <v>501</v>
      </c>
      <c r="G102" s="9" t="s">
        <v>61</v>
      </c>
      <c r="I102" s="7" t="e">
        <f>#REF!*'Which Trust are you'!C7</f>
        <v>#REF!</v>
      </c>
      <c r="K102" s="7">
        <f>D102*'Which Trust are you'!C7</f>
        <v>2412.0753113718561</v>
      </c>
    </row>
    <row r="103" spans="1:11" x14ac:dyDescent="0.2">
      <c r="A103" s="6">
        <v>502</v>
      </c>
      <c r="B103" s="6" t="s">
        <v>44</v>
      </c>
      <c r="C103" s="8"/>
      <c r="D103" s="15">
        <v>2752.0867341695498</v>
      </c>
      <c r="E103" s="8"/>
      <c r="F103" s="10">
        <v>502</v>
      </c>
      <c r="G103" s="9" t="s">
        <v>44</v>
      </c>
      <c r="I103" s="7" t="e">
        <f>#REF!*'Which Trust are you'!C7</f>
        <v>#REF!</v>
      </c>
      <c r="K103" s="7">
        <f>D103*'Which Trust are you'!C7</f>
        <v>2852.4443290177769</v>
      </c>
    </row>
    <row r="104" spans="1:11" x14ac:dyDescent="0.2">
      <c r="A104" s="6">
        <v>503</v>
      </c>
      <c r="B104" s="6" t="s">
        <v>45</v>
      </c>
      <c r="C104" s="8"/>
      <c r="D104" s="15">
        <v>5019.487480113582</v>
      </c>
      <c r="E104" s="8"/>
      <c r="F104" s="44">
        <v>503</v>
      </c>
      <c r="G104" s="9" t="s">
        <v>45</v>
      </c>
      <c r="I104" s="7" t="e">
        <f>#REF!*'Which Trust are you'!C7</f>
        <v>#REF!</v>
      </c>
      <c r="K104" s="7">
        <f>D104*'Which Trust are you'!C7</f>
        <v>5202.5281105634049</v>
      </c>
    </row>
    <row r="105" spans="1:11" x14ac:dyDescent="0.2">
      <c r="A105" s="6">
        <v>560</v>
      </c>
      <c r="B105" s="6" t="s">
        <v>380</v>
      </c>
      <c r="C105" s="8"/>
      <c r="D105" s="15">
        <v>1904.9260153095699</v>
      </c>
      <c r="E105" s="8"/>
      <c r="F105" s="43">
        <v>560</v>
      </c>
      <c r="G105" s="9" t="s">
        <v>380</v>
      </c>
      <c r="I105" s="7" t="e">
        <f>#REF!*'Which Trust are you'!C7</f>
        <v>#REF!</v>
      </c>
      <c r="K105" s="7">
        <f>D105*'Which Trust are you'!C7</f>
        <v>1974.3910473838489</v>
      </c>
    </row>
    <row r="106" spans="1:11" x14ac:dyDescent="0.2">
      <c r="A106" s="6">
        <v>650</v>
      </c>
      <c r="B106" s="6" t="s">
        <v>381</v>
      </c>
      <c r="C106" s="8"/>
      <c r="D106" s="15">
        <v>6077.3552501681179</v>
      </c>
      <c r="E106" s="8"/>
      <c r="F106" s="10">
        <v>650</v>
      </c>
      <c r="G106" s="9" t="s">
        <v>381</v>
      </c>
      <c r="I106" s="7" t="e">
        <f>#REF!*'Which Trust are you'!C7</f>
        <v>#REF!</v>
      </c>
      <c r="K106" s="7">
        <f>D106*'Which Trust are you'!C7</f>
        <v>6298.9720867207488</v>
      </c>
    </row>
    <row r="107" spans="1:11" x14ac:dyDescent="0.2">
      <c r="A107" s="6">
        <v>651</v>
      </c>
      <c r="B107" s="6" t="s">
        <v>393</v>
      </c>
      <c r="C107" s="8"/>
      <c r="D107" s="15">
        <v>5739.9811564325491</v>
      </c>
      <c r="E107" s="8"/>
      <c r="F107" s="10">
        <v>651</v>
      </c>
      <c r="G107" s="9" t="s">
        <v>393</v>
      </c>
      <c r="I107" s="7" t="e">
        <f>#REF!*'Which Trust are you'!C7</f>
        <v>#REF!</v>
      </c>
      <c r="K107" s="7">
        <f>D107*'Which Trust are you'!C7</f>
        <v>5949.2953092830194</v>
      </c>
    </row>
    <row r="108" spans="1:11" x14ac:dyDescent="0.2">
      <c r="A108" s="6">
        <v>652</v>
      </c>
      <c r="B108" s="6" t="s">
        <v>46</v>
      </c>
      <c r="C108" s="8"/>
      <c r="D108" s="15">
        <v>3738.5333419230292</v>
      </c>
      <c r="E108" s="8"/>
      <c r="F108" s="43">
        <v>652</v>
      </c>
      <c r="G108" s="9" t="s">
        <v>46</v>
      </c>
      <c r="I108" s="7" t="e">
        <f>#REF!*'Which Trust are you'!C7</f>
        <v>#REF!</v>
      </c>
      <c r="K108" s="7">
        <f>D108*'Which Trust are you'!C7</f>
        <v>3874.8626987695948</v>
      </c>
    </row>
    <row r="109" spans="1:11" x14ac:dyDescent="0.2">
      <c r="A109" s="6">
        <v>653</v>
      </c>
      <c r="B109" s="6" t="s">
        <v>382</v>
      </c>
      <c r="C109" s="8"/>
      <c r="D109" s="15">
        <v>3977.8325377562796</v>
      </c>
      <c r="E109" s="8"/>
      <c r="F109" s="43">
        <v>653</v>
      </c>
      <c r="G109" s="9" t="s">
        <v>382</v>
      </c>
      <c r="I109" s="7" t="e">
        <f>#REF!*'Which Trust are you'!C7</f>
        <v>#REF!</v>
      </c>
      <c r="K109" s="7">
        <f>D109*'Which Trust are you'!C7</f>
        <v>4122.8881790781006</v>
      </c>
    </row>
    <row r="110" spans="1:11" x14ac:dyDescent="0.2">
      <c r="A110" s="6">
        <v>654</v>
      </c>
      <c r="B110" s="6" t="s">
        <v>383</v>
      </c>
      <c r="C110" s="8"/>
      <c r="D110" s="15">
        <v>3822.6546748315432</v>
      </c>
      <c r="E110" s="8"/>
      <c r="F110" s="43">
        <v>654</v>
      </c>
      <c r="G110" s="9" t="s">
        <v>383</v>
      </c>
      <c r="I110" s="7" t="e">
        <f>#REF!*'Which Trust are you'!C7</f>
        <v>#REF!</v>
      </c>
      <c r="K110" s="7">
        <f>D110*'Which Trust are you'!C7</f>
        <v>3962.0516002039508</v>
      </c>
    </row>
    <row r="111" spans="1:11" x14ac:dyDescent="0.2">
      <c r="A111" s="6">
        <v>655</v>
      </c>
      <c r="B111" s="6" t="s">
        <v>48</v>
      </c>
      <c r="C111" s="8"/>
      <c r="D111" s="15">
        <v>4837.3406928695449</v>
      </c>
      <c r="E111" s="8"/>
      <c r="F111" s="43">
        <v>655</v>
      </c>
      <c r="G111" s="9" t="s">
        <v>48</v>
      </c>
      <c r="I111" s="7" t="e">
        <f>#REF!*'Which Trust are you'!C7</f>
        <v>#REF!</v>
      </c>
      <c r="K111" s="7">
        <f>D111*'Which Trust are you'!C7</f>
        <v>5013.7391585757259</v>
      </c>
    </row>
    <row r="112" spans="1:11" x14ac:dyDescent="0.2">
      <c r="A112" s="6">
        <v>656</v>
      </c>
      <c r="B112" s="6" t="s">
        <v>384</v>
      </c>
      <c r="C112" s="8"/>
      <c r="D112" s="15">
        <v>7515.727835262016</v>
      </c>
      <c r="E112" s="8"/>
      <c r="F112" s="43">
        <v>656</v>
      </c>
      <c r="G112" s="9" t="s">
        <v>384</v>
      </c>
      <c r="I112" s="7" t="e">
        <f>#REF!*'Which Trust are you'!C7</f>
        <v>#REF!</v>
      </c>
      <c r="K112" s="7">
        <f>D112*'Which Trust are you'!C7</f>
        <v>7789.7963665026818</v>
      </c>
    </row>
    <row r="113" spans="1:11" x14ac:dyDescent="0.2">
      <c r="A113" s="6">
        <v>662</v>
      </c>
      <c r="B113" s="6" t="s">
        <v>47</v>
      </c>
      <c r="C113" s="8"/>
      <c r="D113" s="15">
        <v>2663.0201038256773</v>
      </c>
      <c r="E113" s="8"/>
      <c r="F113" s="43">
        <v>662</v>
      </c>
      <c r="G113" s="9" t="s">
        <v>47</v>
      </c>
      <c r="I113" s="7" t="e">
        <f>#REF!*'Which Trust are you'!C7</f>
        <v>#REF!</v>
      </c>
      <c r="K113" s="7">
        <f>D113*'Which Trust are you'!C7</f>
        <v>2760.1297949317845</v>
      </c>
    </row>
    <row r="114" spans="1:11" x14ac:dyDescent="0.2">
      <c r="A114" s="6">
        <v>800</v>
      </c>
      <c r="B114" s="6" t="s">
        <v>52</v>
      </c>
      <c r="C114" s="8"/>
      <c r="D114" s="15">
        <v>6914.8222353266592</v>
      </c>
      <c r="E114" s="8"/>
      <c r="F114" s="43">
        <v>800</v>
      </c>
      <c r="G114" s="9" t="s">
        <v>52</v>
      </c>
      <c r="I114" s="7" t="e">
        <f>#REF!*'Which Trust are you'!C7</f>
        <v>#REF!</v>
      </c>
      <c r="K114" s="7">
        <f>D114*'Which Trust are you'!C7</f>
        <v>7166.9781429600816</v>
      </c>
    </row>
    <row r="115" spans="1:11" x14ac:dyDescent="0.2">
      <c r="A115" s="6">
        <v>811</v>
      </c>
      <c r="B115" s="6" t="s">
        <v>57</v>
      </c>
      <c r="C115" s="8"/>
      <c r="D115" s="15">
        <v>8591.6137999281455</v>
      </c>
      <c r="E115" s="8"/>
      <c r="F115" s="43">
        <v>811</v>
      </c>
      <c r="G115" s="9" t="s">
        <v>57</v>
      </c>
      <c r="I115" s="7" t="e">
        <f>#REF!*'Which Trust are you'!C7</f>
        <v>#REF!</v>
      </c>
      <c r="K115" s="7">
        <f>D115*'Which Trust are you'!C7</f>
        <v>8904.9155887563265</v>
      </c>
    </row>
    <row r="116" spans="1:11" x14ac:dyDescent="0.2">
      <c r="A116" s="6">
        <v>812</v>
      </c>
      <c r="B116" s="6" t="s">
        <v>54</v>
      </c>
      <c r="C116" s="8"/>
      <c r="D116" s="15">
        <v>14079.591459800129</v>
      </c>
      <c r="E116" s="8"/>
      <c r="F116" s="43">
        <v>812</v>
      </c>
      <c r="G116" s="9" t="s">
        <v>54</v>
      </c>
      <c r="I116" s="7" t="e">
        <f>#REF!*'Which Trust are you'!C7</f>
        <v>#REF!</v>
      </c>
      <c r="K116" s="7">
        <f>D116*'Which Trust are you'!C7</f>
        <v>14593.017841973202</v>
      </c>
    </row>
    <row r="117" spans="1:11" x14ac:dyDescent="0.2">
      <c r="A117" s="6">
        <v>822</v>
      </c>
      <c r="B117" s="6" t="s">
        <v>386</v>
      </c>
      <c r="C117" s="8"/>
      <c r="D117" s="15">
        <v>6781.489721695817</v>
      </c>
      <c r="E117" s="8"/>
      <c r="F117" s="10">
        <v>822</v>
      </c>
      <c r="G117" s="9" t="s">
        <v>386</v>
      </c>
      <c r="I117" s="7" t="e">
        <f>#REF!*'Which Trust are you'!C7</f>
        <v>#REF!</v>
      </c>
      <c r="K117" s="7">
        <f>D117*'Which Trust are you'!C7</f>
        <v>7028.7835258871773</v>
      </c>
    </row>
    <row r="118" spans="1:11" x14ac:dyDescent="0.2">
      <c r="A118" s="6">
        <v>834</v>
      </c>
      <c r="B118" s="3" t="s">
        <v>417</v>
      </c>
      <c r="C118" s="8"/>
      <c r="D118" s="15">
        <v>3746.6655151519039</v>
      </c>
      <c r="E118" s="8"/>
      <c r="F118" s="10">
        <v>834</v>
      </c>
      <c r="G118" s="3" t="s">
        <v>417</v>
      </c>
      <c r="I118" s="7" t="e">
        <f>#REF!*'Which Trust are you'!C7</f>
        <v>#REF!</v>
      </c>
      <c r="K118" s="7">
        <f>D118*'Which Trust are you'!C7</f>
        <v>3883.2914198274339</v>
      </c>
    </row>
    <row r="119" spans="1:11" x14ac:dyDescent="0.2">
      <c r="A119" s="6">
        <v>840</v>
      </c>
      <c r="B119" s="6" t="s">
        <v>387</v>
      </c>
      <c r="C119" s="8"/>
      <c r="D119" s="15">
        <v>969.46170033392559</v>
      </c>
      <c r="E119" s="8"/>
      <c r="F119" s="43">
        <v>840</v>
      </c>
      <c r="G119" s="9" t="s">
        <v>387</v>
      </c>
      <c r="I119" s="7" t="e">
        <f>#REF!*'Which Trust are you'!C7</f>
        <v>#REF!</v>
      </c>
      <c r="K119" s="7">
        <f>D119*'Which Trust are you'!C7</f>
        <v>1004.8140906983026</v>
      </c>
    </row>
    <row r="120" spans="1:11" x14ac:dyDescent="0.2">
      <c r="C120" s="8"/>
      <c r="E120" s="8"/>
      <c r="F120" s="43"/>
      <c r="G120" s="9"/>
    </row>
    <row r="121" spans="1:11" x14ac:dyDescent="0.2">
      <c r="C121" s="8"/>
      <c r="E121" s="8"/>
      <c r="G121" s="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P126"/>
  <sheetViews>
    <sheetView showGridLines="0" workbookViewId="0">
      <selection activeCell="O27" sqref="O27"/>
    </sheetView>
  </sheetViews>
  <sheetFormatPr defaultColWidth="9" defaultRowHeight="12.75" x14ac:dyDescent="0.2"/>
  <cols>
    <col min="1" max="1" width="1.375" style="6" customWidth="1"/>
    <col min="2" max="2" width="13.375" style="6" customWidth="1"/>
    <col min="3" max="3" width="40.875" style="6" customWidth="1"/>
    <col min="4" max="4" width="1.75" style="6" hidden="1" customWidth="1"/>
    <col min="5" max="7" width="15.75" style="6" hidden="1" customWidth="1"/>
    <col min="8" max="8" width="9" style="6" hidden="1" customWidth="1"/>
    <col min="9" max="9" width="12.75" style="6" hidden="1" customWidth="1"/>
    <col min="10" max="11" width="15.75" style="6" hidden="1" customWidth="1"/>
    <col min="12" max="12" width="2.375" style="7" hidden="1" customWidth="1"/>
    <col min="13" max="13" width="15.25" style="7" customWidth="1"/>
    <col min="14" max="14" width="17.125" style="7" customWidth="1"/>
    <col min="15" max="15" width="9" style="6"/>
    <col min="16" max="16" width="15.75" style="6" customWidth="1"/>
    <col min="17" max="16384" width="9" style="6"/>
  </cols>
  <sheetData>
    <row r="1" spans="2:16" x14ac:dyDescent="0.2">
      <c r="B1" s="19" t="s">
        <v>776</v>
      </c>
    </row>
    <row r="2" spans="2:16" x14ac:dyDescent="0.2">
      <c r="B2" s="5" t="s">
        <v>111</v>
      </c>
    </row>
    <row r="3" spans="2:16" x14ac:dyDescent="0.2">
      <c r="B3" s="5"/>
    </row>
    <row r="4" spans="2:16" x14ac:dyDescent="0.2">
      <c r="B4" s="6" t="s">
        <v>413</v>
      </c>
    </row>
    <row r="5" spans="2:16" x14ac:dyDescent="0.2">
      <c r="B5" s="6" t="s">
        <v>514</v>
      </c>
    </row>
    <row r="7" spans="2:16" ht="22.5" customHeight="1" x14ac:dyDescent="0.2">
      <c r="C7" s="25"/>
      <c r="D7" s="14"/>
      <c r="E7" s="134" t="s">
        <v>760</v>
      </c>
      <c r="F7" s="133"/>
      <c r="G7" s="133"/>
      <c r="H7" s="14"/>
      <c r="I7" s="133" t="s">
        <v>116</v>
      </c>
      <c r="J7" s="133"/>
      <c r="K7" s="133"/>
      <c r="L7" s="36"/>
      <c r="M7" s="134" t="s">
        <v>760</v>
      </c>
      <c r="N7" s="133"/>
      <c r="O7" s="133" t="s">
        <v>116</v>
      </c>
      <c r="P7" s="133"/>
    </row>
    <row r="8" spans="2:16" ht="25.5" x14ac:dyDescent="0.2">
      <c r="B8" s="37" t="s">
        <v>345</v>
      </c>
      <c r="C8" s="38" t="s">
        <v>346</v>
      </c>
      <c r="D8" s="39"/>
      <c r="E8" s="106" t="s">
        <v>107</v>
      </c>
      <c r="F8" s="40"/>
      <c r="G8" s="105" t="s">
        <v>777</v>
      </c>
      <c r="H8" s="39"/>
      <c r="I8" s="40" t="s">
        <v>107</v>
      </c>
      <c r="J8" s="40"/>
      <c r="K8" s="105" t="s">
        <v>777</v>
      </c>
      <c r="M8" s="31"/>
      <c r="N8" s="107" t="s">
        <v>805</v>
      </c>
      <c r="O8" s="108"/>
      <c r="P8" s="107" t="s">
        <v>805</v>
      </c>
    </row>
    <row r="9" spans="2:16" x14ac:dyDescent="0.2">
      <c r="B9" s="35">
        <v>100</v>
      </c>
      <c r="C9" s="8" t="str">
        <f>VLOOKUP(B9,NEL!F:G,2,0)</f>
        <v>GENERAL SURGERY</v>
      </c>
      <c r="E9" s="8">
        <v>192.13424099999997</v>
      </c>
      <c r="F9" s="8"/>
      <c r="G9" s="8">
        <v>292.38028124174997</v>
      </c>
      <c r="H9" s="8"/>
      <c r="I9" s="8">
        <v>90.599885999999984</v>
      </c>
      <c r="J9" s="8"/>
      <c r="K9" s="8">
        <v>137.87037652049997</v>
      </c>
      <c r="N9" s="7">
        <f>G9*'Which Trust are you'!$C$7</f>
        <v>303.04222057751167</v>
      </c>
      <c r="P9" s="8">
        <f>K9*'Which Trust are you'!$C$7</f>
        <v>142.89795767069654</v>
      </c>
    </row>
    <row r="10" spans="2:16" x14ac:dyDescent="0.2">
      <c r="B10" s="35">
        <v>101</v>
      </c>
      <c r="C10" s="8" t="str">
        <f>VLOOKUP(B10,NEL!F:G,2,0)</f>
        <v>UROLOGY</v>
      </c>
      <c r="E10" s="8">
        <v>175.99288199999998</v>
      </c>
      <c r="F10" s="8"/>
      <c r="G10" s="8">
        <v>267.81716818349997</v>
      </c>
      <c r="H10" s="8"/>
      <c r="I10" s="8">
        <v>66.127503000000004</v>
      </c>
      <c r="J10" s="8"/>
      <c r="K10" s="8">
        <v>100.62952769025001</v>
      </c>
      <c r="N10" s="7">
        <f>G10*'Which Trust are you'!$C$7</f>
        <v>277.58338903847954</v>
      </c>
      <c r="P10" s="8">
        <f>K10*'Which Trust are you'!$C$7</f>
        <v>104.29908404700268</v>
      </c>
    </row>
    <row r="11" spans="2:16" x14ac:dyDescent="0.2">
      <c r="B11" s="35">
        <v>102</v>
      </c>
      <c r="C11" s="8" t="str">
        <f>VLOOKUP(B11,NEL!F:G,2,0)</f>
        <v>TRANSPLANTATION SURGERY</v>
      </c>
      <c r="E11" s="8">
        <v>573.26817521999999</v>
      </c>
      <c r="F11" s="8"/>
      <c r="G11" s="8">
        <v>872.37084564103498</v>
      </c>
      <c r="H11" s="8"/>
      <c r="I11" s="8">
        <v>326.59696836000001</v>
      </c>
      <c r="J11" s="8"/>
      <c r="K11" s="8">
        <v>496.99893660183</v>
      </c>
      <c r="N11" s="7">
        <f>G11*'Which Trust are you'!$C$7</f>
        <v>904.18272089818106</v>
      </c>
      <c r="P11" s="8">
        <f>K11*'Which Trust are you'!$C$7</f>
        <v>515.12249982395235</v>
      </c>
    </row>
    <row r="12" spans="2:16" x14ac:dyDescent="0.2">
      <c r="B12" s="35">
        <v>103</v>
      </c>
      <c r="C12" s="8" t="str">
        <f>VLOOKUP(B12,NEL!F:G,2,0)</f>
        <v>BREAST SURGERY</v>
      </c>
      <c r="E12" s="8">
        <v>191.09286299999999</v>
      </c>
      <c r="F12" s="8"/>
      <c r="G12" s="8">
        <v>290.79556427025</v>
      </c>
      <c r="H12" s="8"/>
      <c r="I12" s="8">
        <v>87.475751999999986</v>
      </c>
      <c r="J12" s="8"/>
      <c r="K12" s="8">
        <v>133.11622560599997</v>
      </c>
      <c r="N12" s="7">
        <f>G12*'Which Trust are you'!$C$7</f>
        <v>301.39971531692896</v>
      </c>
      <c r="P12" s="8">
        <f>K12*'Which Trust are you'!$C$7</f>
        <v>137.97044188894839</v>
      </c>
    </row>
    <row r="13" spans="2:16" x14ac:dyDescent="0.2">
      <c r="B13" s="35">
        <v>104</v>
      </c>
      <c r="C13" s="8" t="str">
        <f>VLOOKUP(B13,NEL!F:G,2,0)</f>
        <v>COLORECTAL SURGERY</v>
      </c>
      <c r="E13" s="8">
        <v>204.63077699999999</v>
      </c>
      <c r="F13" s="8"/>
      <c r="G13" s="8">
        <v>311.39688489975003</v>
      </c>
      <c r="H13" s="8"/>
      <c r="I13" s="8">
        <v>99.451598999999987</v>
      </c>
      <c r="J13" s="8"/>
      <c r="K13" s="8">
        <v>151.34047077824999</v>
      </c>
      <c r="N13" s="7">
        <f>G13*'Which Trust are you'!$C$7</f>
        <v>322.75228370450435</v>
      </c>
      <c r="P13" s="8">
        <f>K13*'Which Trust are you'!$C$7</f>
        <v>156.85925238564968</v>
      </c>
    </row>
    <row r="14" spans="2:16" x14ac:dyDescent="0.2">
      <c r="B14" s="35">
        <v>105</v>
      </c>
      <c r="C14" s="8" t="str">
        <f>VLOOKUP(B14,NEL!F:G,2,0)</f>
        <v>HEPATOBILIARY &amp; PANCREATIC SURGERY</v>
      </c>
      <c r="E14" s="8">
        <v>280.13068199999998</v>
      </c>
      <c r="F14" s="8"/>
      <c r="G14" s="8">
        <v>426.28886533349998</v>
      </c>
      <c r="H14" s="8"/>
      <c r="I14" s="8">
        <v>124.44467099999999</v>
      </c>
      <c r="J14" s="8"/>
      <c r="K14" s="8">
        <v>189.37367809424998</v>
      </c>
      <c r="N14" s="7">
        <f>G14*'Which Trust are you'!$C$7</f>
        <v>441.83391509675147</v>
      </c>
      <c r="P14" s="8">
        <f>K14*'Which Trust are you'!$C$7</f>
        <v>196.27937863963493</v>
      </c>
    </row>
    <row r="15" spans="2:16" x14ac:dyDescent="0.2">
      <c r="B15" s="35">
        <v>106</v>
      </c>
      <c r="C15" s="8" t="str">
        <f>VLOOKUP(B15,NEL!F:G,2,0)</f>
        <v>UPPER GASTROINTESTINAL SURGERY</v>
      </c>
      <c r="E15" s="8">
        <v>191.09286299999999</v>
      </c>
      <c r="F15" s="8"/>
      <c r="G15" s="8">
        <v>290.79556427025</v>
      </c>
      <c r="H15" s="8"/>
      <c r="I15" s="8">
        <v>87.99644099999999</v>
      </c>
      <c r="J15" s="8"/>
      <c r="K15" s="8">
        <v>133.90858409174999</v>
      </c>
      <c r="N15" s="7">
        <f>G15*'Which Trust are you'!$C$7</f>
        <v>301.39971531692896</v>
      </c>
      <c r="P15" s="8">
        <f>K15*'Which Trust are you'!$C$7</f>
        <v>138.79169451923977</v>
      </c>
    </row>
    <row r="16" spans="2:16" x14ac:dyDescent="0.2">
      <c r="B16" s="35">
        <v>107</v>
      </c>
      <c r="C16" s="8" t="str">
        <f>VLOOKUP(B16,NEL!F:G,2,0)</f>
        <v>VASCULAR SURGERY</v>
      </c>
      <c r="E16" s="8">
        <v>240.55831799999996</v>
      </c>
      <c r="F16" s="8"/>
      <c r="G16" s="8">
        <v>366.0696204164999</v>
      </c>
      <c r="H16" s="8"/>
      <c r="I16" s="8">
        <v>108.30331199999999</v>
      </c>
      <c r="J16" s="8"/>
      <c r="K16" s="8">
        <v>164.81056503599999</v>
      </c>
      <c r="N16" s="7">
        <f>G16*'Which Trust are you'!$C$7</f>
        <v>379.41871519460801</v>
      </c>
      <c r="P16" s="8">
        <f>K16*'Which Trust are you'!$C$7</f>
        <v>170.82054710060277</v>
      </c>
    </row>
    <row r="17" spans="2:16" x14ac:dyDescent="0.2">
      <c r="B17" s="35">
        <v>108</v>
      </c>
      <c r="C17" s="8" t="str">
        <f>VLOOKUP(B17,NEL!F:G,2,0)</f>
        <v>SPINAL SURGERY SERVICE</v>
      </c>
      <c r="E17" s="8">
        <v>243.68245199999998</v>
      </c>
      <c r="F17" s="8"/>
      <c r="G17" s="8">
        <v>370.82377133099999</v>
      </c>
      <c r="H17" s="8"/>
      <c r="I17" s="8">
        <v>86.955062999999996</v>
      </c>
      <c r="J17" s="8"/>
      <c r="K17" s="8">
        <v>132.32386712024999</v>
      </c>
      <c r="N17" s="7">
        <f>G17*'Which Trust are you'!$C$7</f>
        <v>384.34623097635625</v>
      </c>
      <c r="P17" s="8">
        <f>K17*'Which Trust are you'!$C$7</f>
        <v>137.14918925865703</v>
      </c>
    </row>
    <row r="18" spans="2:16" x14ac:dyDescent="0.2">
      <c r="B18" s="35">
        <v>110</v>
      </c>
      <c r="C18" s="8" t="str">
        <f>VLOOKUP(B18,NEL!F:G,2,0)</f>
        <v>TRAUMA &amp; ORTHOPAEDICS</v>
      </c>
      <c r="E18" s="8">
        <v>157.768767</v>
      </c>
      <c r="F18" s="8"/>
      <c r="G18" s="8">
        <v>240.08462118224998</v>
      </c>
      <c r="H18" s="8"/>
      <c r="I18" s="8">
        <v>61.961990999999998</v>
      </c>
      <c r="J18" s="8"/>
      <c r="K18" s="8">
        <v>94.290659804249984</v>
      </c>
      <c r="N18" s="7">
        <f>G18*'Which Trust are you'!$C$7</f>
        <v>248.83954697828193</v>
      </c>
      <c r="P18" s="8">
        <f>K18*'Which Trust are you'!$C$7</f>
        <v>97.729063004671772</v>
      </c>
    </row>
    <row r="19" spans="2:16" x14ac:dyDescent="0.2">
      <c r="B19" s="35">
        <v>120</v>
      </c>
      <c r="C19" s="8" t="str">
        <f>VLOOKUP(B19,NEL!F:G,2,0)</f>
        <v>ENT</v>
      </c>
      <c r="E19" s="8">
        <v>140.06534099999999</v>
      </c>
      <c r="F19" s="8"/>
      <c r="G19" s="8">
        <v>213.14443266674999</v>
      </c>
      <c r="H19" s="8"/>
      <c r="I19" s="8">
        <v>66.648191999999995</v>
      </c>
      <c r="J19" s="8"/>
      <c r="K19" s="8">
        <v>101.42188617599999</v>
      </c>
      <c r="N19" s="7">
        <f>G19*'Which Trust are you'!$C$7</f>
        <v>220.91695754837573</v>
      </c>
      <c r="P19" s="8">
        <f>K19*'Which Trust are you'!$C$7</f>
        <v>105.12033667729402</v>
      </c>
    </row>
    <row r="20" spans="2:16" x14ac:dyDescent="0.2">
      <c r="B20" s="35">
        <v>130</v>
      </c>
      <c r="C20" s="8" t="str">
        <f>VLOOKUP(B20,NEL!F:G,2,0)</f>
        <v>OPHTHALMOLOGY</v>
      </c>
      <c r="E20" s="8">
        <v>149.43774299999998</v>
      </c>
      <c r="F20" s="8"/>
      <c r="G20" s="8">
        <v>227.40688541025</v>
      </c>
      <c r="H20" s="8"/>
      <c r="I20" s="8">
        <v>63.003368999999999</v>
      </c>
      <c r="J20" s="8"/>
      <c r="K20" s="8">
        <v>95.875376775749999</v>
      </c>
      <c r="N20" s="7">
        <f>G20*'Which Trust are you'!$C$7</f>
        <v>235.6995048936202</v>
      </c>
      <c r="P20" s="8">
        <f>K20*'Which Trust are you'!$C$7</f>
        <v>99.37156826525451</v>
      </c>
    </row>
    <row r="21" spans="2:16" x14ac:dyDescent="0.2">
      <c r="B21" s="35">
        <v>140</v>
      </c>
      <c r="C21" s="8" t="str">
        <f>VLOOKUP(B21,NEL!F:G,2,0)</f>
        <v>ORAL SURGERY</v>
      </c>
      <c r="E21" s="8">
        <v>165.05841299999997</v>
      </c>
      <c r="F21" s="8"/>
      <c r="G21" s="8">
        <v>251.17763998274995</v>
      </c>
      <c r="H21" s="8"/>
      <c r="I21" s="8">
        <v>73.937837999999985</v>
      </c>
      <c r="J21" s="8"/>
      <c r="K21" s="8">
        <v>112.51490497649996</v>
      </c>
      <c r="N21" s="7">
        <f>G21*'Which Trust are you'!$C$7</f>
        <v>260.33708380236095</v>
      </c>
      <c r="P21" s="8">
        <f>K21*'Which Trust are you'!$C$7</f>
        <v>116.61787350137303</v>
      </c>
    </row>
    <row r="22" spans="2:16" x14ac:dyDescent="0.2">
      <c r="B22" s="35">
        <v>141</v>
      </c>
      <c r="C22" s="8" t="str">
        <f>VLOOKUP(B22,NEL!F:G,2,0)</f>
        <v>RESTORATIVE DENTISTRY</v>
      </c>
      <c r="E22" s="8">
        <v>164.08993145999997</v>
      </c>
      <c r="F22" s="8"/>
      <c r="G22" s="8">
        <v>249.70385319925495</v>
      </c>
      <c r="H22" s="8"/>
      <c r="I22" s="8">
        <v>138.50327399999998</v>
      </c>
      <c r="J22" s="8"/>
      <c r="K22" s="8">
        <v>210.76735720949998</v>
      </c>
      <c r="N22" s="7">
        <f>G22*'Which Trust are you'!$C$7</f>
        <v>258.80955391001902</v>
      </c>
      <c r="P22" s="8">
        <f>K22*'Which Trust are you'!$C$7</f>
        <v>218.45319965750161</v>
      </c>
    </row>
    <row r="23" spans="2:16" x14ac:dyDescent="0.2">
      <c r="B23" s="35">
        <v>142</v>
      </c>
      <c r="C23" s="8" t="str">
        <f>VLOOKUP(B23,NEL!F:G,2,0)</f>
        <v>PAEDIATRIC DENTISTRY</v>
      </c>
      <c r="E23" s="8">
        <v>147.76112441999999</v>
      </c>
      <c r="F23" s="8"/>
      <c r="G23" s="8">
        <v>224.85549108613498</v>
      </c>
      <c r="H23" s="8"/>
      <c r="I23" s="8">
        <v>69.959774039999999</v>
      </c>
      <c r="J23" s="8"/>
      <c r="K23" s="8">
        <v>106.46128614537</v>
      </c>
      <c r="N23" s="7">
        <f>G23*'Which Trust are you'!$C$7</f>
        <v>233.055071424082</v>
      </c>
      <c r="P23" s="8">
        <f>K23*'Which Trust are you'!$C$7</f>
        <v>110.34350340594708</v>
      </c>
    </row>
    <row r="24" spans="2:16" x14ac:dyDescent="0.2">
      <c r="B24" s="35">
        <v>143</v>
      </c>
      <c r="C24" s="8" t="str">
        <f>VLOOKUP(B24,NEL!F:G,2,0)</f>
        <v>ORTHODONTICS</v>
      </c>
      <c r="E24" s="8">
        <v>162.45496799999998</v>
      </c>
      <c r="F24" s="8"/>
      <c r="G24" s="8">
        <v>247.21584755399996</v>
      </c>
      <c r="H24" s="8"/>
      <c r="I24" s="8">
        <v>74.458526999999989</v>
      </c>
      <c r="J24" s="8"/>
      <c r="K24" s="8">
        <v>113.30726346224998</v>
      </c>
      <c r="N24" s="7">
        <f>G24*'Which Trust are you'!$C$7</f>
        <v>256.23082065090415</v>
      </c>
      <c r="P24" s="8">
        <f>K24*'Which Trust are you'!$C$7</f>
        <v>117.43912613166439</v>
      </c>
    </row>
    <row r="25" spans="2:16" x14ac:dyDescent="0.2">
      <c r="B25" s="35">
        <v>144</v>
      </c>
      <c r="C25" s="8" t="str">
        <f>VLOOKUP(B25,NEL!F:G,2,0)</f>
        <v>MAXILLO-FACIAL SURGERY</v>
      </c>
      <c r="E25" s="8">
        <v>157.768767</v>
      </c>
      <c r="F25" s="8"/>
      <c r="G25" s="8">
        <v>240.08462118224998</v>
      </c>
      <c r="H25" s="8"/>
      <c r="I25" s="8">
        <v>74.458526999999989</v>
      </c>
      <c r="J25" s="8"/>
      <c r="K25" s="8">
        <v>113.30726346224998</v>
      </c>
      <c r="N25" s="7">
        <f>G25*'Which Trust are you'!$C$7</f>
        <v>248.83954697828193</v>
      </c>
      <c r="P25" s="8">
        <f>K25*'Which Trust are you'!$C$7</f>
        <v>117.43912613166439</v>
      </c>
    </row>
    <row r="26" spans="2:16" x14ac:dyDescent="0.2">
      <c r="B26" s="35">
        <v>150</v>
      </c>
      <c r="C26" s="8" t="str">
        <f>VLOOKUP(B26,NEL!F:G,2,0)</f>
        <v>NEUROSURGERY</v>
      </c>
      <c r="E26" s="8">
        <v>354.80789837999998</v>
      </c>
      <c r="F26" s="8"/>
      <c r="G26" s="8">
        <v>539.9289193597649</v>
      </c>
      <c r="H26" s="8"/>
      <c r="I26" s="8">
        <v>181.41846138</v>
      </c>
      <c r="J26" s="8"/>
      <c r="K26" s="8">
        <v>276.07354360501495</v>
      </c>
      <c r="N26" s="7">
        <f>G26*'Which Trust are you'!$C$7</f>
        <v>559.61796733313815</v>
      </c>
      <c r="P26" s="8">
        <f>K26*'Which Trust are you'!$C$7</f>
        <v>286.14084144611547</v>
      </c>
    </row>
    <row r="27" spans="2:16" x14ac:dyDescent="0.2">
      <c r="B27" s="35">
        <v>160</v>
      </c>
      <c r="C27" s="8" t="str">
        <f>VLOOKUP(B27,NEL!F:G,2,0)</f>
        <v>PLASTIC SURGERY</v>
      </c>
      <c r="E27" s="8">
        <v>168.703236</v>
      </c>
      <c r="F27" s="8"/>
      <c r="G27" s="8">
        <v>256.724149383</v>
      </c>
      <c r="H27" s="8"/>
      <c r="I27" s="8">
        <v>71.334392999999992</v>
      </c>
      <c r="J27" s="8"/>
      <c r="K27" s="8">
        <v>108.55311254774999</v>
      </c>
      <c r="N27" s="7">
        <f>G27*'Which Trust are you'!$C$7</f>
        <v>266.08585221440052</v>
      </c>
      <c r="P27" s="8">
        <f>K27*'Which Trust are you'!$C$7</f>
        <v>112.51161034991625</v>
      </c>
    </row>
    <row r="28" spans="2:16" x14ac:dyDescent="0.2">
      <c r="B28" s="35">
        <v>170</v>
      </c>
      <c r="C28" s="8" t="str">
        <f>VLOOKUP(B28,NEL!F:G,2,0)</f>
        <v>CARDIOTHORACIC SURGERY</v>
      </c>
      <c r="E28" s="8">
        <v>386.35123799999997</v>
      </c>
      <c r="F28" s="8"/>
      <c r="G28" s="8">
        <v>587.9299964265</v>
      </c>
      <c r="H28" s="8"/>
      <c r="I28" s="8">
        <v>172.34805899999998</v>
      </c>
      <c r="J28" s="8"/>
      <c r="K28" s="8">
        <v>262.27065878324998</v>
      </c>
      <c r="N28" s="7">
        <f>G28*'Which Trust are you'!$C$7</f>
        <v>609.36945167618876</v>
      </c>
      <c r="P28" s="8">
        <f>K28*'Which Trust are you'!$C$7</f>
        <v>271.83462062644003</v>
      </c>
    </row>
    <row r="29" spans="2:16" x14ac:dyDescent="0.2">
      <c r="B29" s="35">
        <v>171</v>
      </c>
      <c r="C29" s="8" t="str">
        <f>VLOOKUP(B29,NEL!F:G,2,0)</f>
        <v>PAEDIATRIC SURGERY</v>
      </c>
      <c r="E29" s="8">
        <v>172.34805899999998</v>
      </c>
      <c r="F29" s="8"/>
      <c r="G29" s="8">
        <v>262.27065878324998</v>
      </c>
      <c r="H29" s="8"/>
      <c r="I29" s="8">
        <v>130.17224999999999</v>
      </c>
      <c r="J29" s="8"/>
      <c r="K29" s="8">
        <v>198.0896214375</v>
      </c>
      <c r="N29" s="7">
        <f>G29*'Which Trust are you'!$C$7</f>
        <v>271.83462062644003</v>
      </c>
      <c r="P29" s="8">
        <f>K29*'Which Trust are you'!$C$7</f>
        <v>205.31315757283988</v>
      </c>
    </row>
    <row r="30" spans="2:16" x14ac:dyDescent="0.2">
      <c r="B30" s="35">
        <v>172</v>
      </c>
      <c r="C30" s="8" t="str">
        <f>VLOOKUP(B30,NEL!F:G,2,0)</f>
        <v>CARDIAC SURGERY</v>
      </c>
      <c r="E30" s="8">
        <v>308.24788799999999</v>
      </c>
      <c r="F30" s="8"/>
      <c r="G30" s="8">
        <v>469.07622356399997</v>
      </c>
      <c r="H30" s="8"/>
      <c r="I30" s="8">
        <v>118.71709199999999</v>
      </c>
      <c r="J30" s="8"/>
      <c r="K30" s="8">
        <v>180.65773475099999</v>
      </c>
      <c r="N30" s="7">
        <f>G30*'Which Trust are you'!$C$7</f>
        <v>486.18155713248484</v>
      </c>
      <c r="P30" s="8">
        <f>K30*'Which Trust are you'!$C$7</f>
        <v>187.24559970642997</v>
      </c>
    </row>
    <row r="31" spans="2:16" x14ac:dyDescent="0.2">
      <c r="B31" s="35">
        <v>173</v>
      </c>
      <c r="C31" s="8" t="str">
        <f>VLOOKUP(B31,NEL!F:G,2,0)</f>
        <v>THORACIC SURGERY</v>
      </c>
      <c r="E31" s="8">
        <v>283.25481600000001</v>
      </c>
      <c r="F31" s="8"/>
      <c r="G31" s="8">
        <v>431.04301624800001</v>
      </c>
      <c r="H31" s="8"/>
      <c r="I31" s="8">
        <v>111.42744599999999</v>
      </c>
      <c r="J31" s="8"/>
      <c r="K31" s="8">
        <v>169.56471595049999</v>
      </c>
      <c r="N31" s="7">
        <f>G31*'Which Trust are you'!$C$7</f>
        <v>446.76143087849965</v>
      </c>
      <c r="P31" s="8">
        <f>K31*'Which Trust are you'!$C$7</f>
        <v>175.74806288235095</v>
      </c>
    </row>
    <row r="32" spans="2:16" x14ac:dyDescent="0.2">
      <c r="B32" s="35">
        <v>180</v>
      </c>
      <c r="C32" s="8" t="str">
        <f>VLOOKUP(B32,NEL!F:G,2,0)</f>
        <v>ACCIDENT &amp; EMERGENCY</v>
      </c>
      <c r="E32" s="8">
        <v>111.12544637999999</v>
      </c>
      <c r="F32" s="8"/>
      <c r="G32" s="8">
        <v>169.10514802876497</v>
      </c>
      <c r="H32" s="8"/>
      <c r="I32" s="8">
        <v>94.619605079999985</v>
      </c>
      <c r="J32" s="8"/>
      <c r="K32" s="8">
        <v>143.98738403048998</v>
      </c>
      <c r="N32" s="7">
        <f>G32*'Which Trust are you'!$C$7</f>
        <v>175.27173635678193</v>
      </c>
      <c r="P32" s="8">
        <f>K32*'Which Trust are you'!$C$7</f>
        <v>149.23802797654585</v>
      </c>
    </row>
    <row r="33" spans="2:16" x14ac:dyDescent="0.2">
      <c r="B33" s="35">
        <v>190</v>
      </c>
      <c r="C33" s="8" t="str">
        <f>VLOOKUP(B33,NEL!F:G,2,0)</f>
        <v>ANAESTHETICS</v>
      </c>
      <c r="E33" s="8">
        <v>171.306681</v>
      </c>
      <c r="F33" s="8"/>
      <c r="G33" s="8">
        <v>260.68594181174996</v>
      </c>
      <c r="H33" s="8"/>
      <c r="I33" s="8">
        <v>79.144727999999986</v>
      </c>
      <c r="J33" s="8"/>
      <c r="K33" s="8">
        <v>120.43848983399998</v>
      </c>
      <c r="N33" s="7">
        <f>G33*'Which Trust are you'!$C$7</f>
        <v>270.19211536585726</v>
      </c>
      <c r="P33" s="8">
        <f>K33*'Which Trust are you'!$C$7</f>
        <v>124.83039980428664</v>
      </c>
    </row>
    <row r="34" spans="2:16" x14ac:dyDescent="0.2">
      <c r="B34" s="35">
        <v>191</v>
      </c>
      <c r="C34" s="8" t="str">
        <f>VLOOKUP(B34,NEL!F:G,2,0)</f>
        <v>PAIN MANAGEMENT</v>
      </c>
      <c r="E34" s="8">
        <v>208.27559999999997</v>
      </c>
      <c r="F34" s="8"/>
      <c r="G34" s="8">
        <v>316.94339429999997</v>
      </c>
      <c r="H34" s="8"/>
      <c r="I34" s="8">
        <v>84.872306999999992</v>
      </c>
      <c r="J34" s="8"/>
      <c r="K34" s="8">
        <v>129.15443317724998</v>
      </c>
      <c r="N34" s="7">
        <f>G34*'Which Trust are you'!$C$7</f>
        <v>328.5010521165438</v>
      </c>
      <c r="P34" s="8">
        <f>K34*'Which Trust are you'!$C$7</f>
        <v>133.86417873749159</v>
      </c>
    </row>
    <row r="35" spans="2:16" x14ac:dyDescent="0.2">
      <c r="B35" s="35">
        <v>192</v>
      </c>
      <c r="C35" s="8" t="e">
        <f>VLOOKUP(B35,NEL!F:G,2,0)</f>
        <v>#N/A</v>
      </c>
      <c r="E35" s="8">
        <v>92.141125439999996</v>
      </c>
      <c r="F35" s="8"/>
      <c r="G35" s="8">
        <v>140.21575763831999</v>
      </c>
      <c r="H35" s="8"/>
      <c r="I35" s="8">
        <v>92.141125439999996</v>
      </c>
      <c r="J35" s="8"/>
      <c r="K35" s="8">
        <v>140.21575763831999</v>
      </c>
      <c r="N35" s="7">
        <f>G35*'Which Trust are you'!$C$7</f>
        <v>145.32886545635898</v>
      </c>
      <c r="P35" s="8">
        <f>K35*'Which Trust are you'!$C$7</f>
        <v>145.32886545635898</v>
      </c>
    </row>
    <row r="36" spans="2:16" x14ac:dyDescent="0.2">
      <c r="B36" s="35">
        <v>211</v>
      </c>
      <c r="C36" s="8" t="str">
        <f>VLOOKUP(B36,NEL!F:G,2,0)</f>
        <v>PAEDIATRIC UROLOGY</v>
      </c>
      <c r="E36" s="8">
        <v>205.151466</v>
      </c>
      <c r="F36" s="8"/>
      <c r="G36" s="8">
        <v>312.18924338549999</v>
      </c>
      <c r="H36" s="8"/>
      <c r="I36" s="8">
        <v>147.35498699999999</v>
      </c>
      <c r="J36" s="8"/>
      <c r="K36" s="8">
        <v>224.23745146725</v>
      </c>
      <c r="N36" s="7">
        <f>G36*'Which Trust are you'!$C$7</f>
        <v>323.57353633479568</v>
      </c>
      <c r="P36" s="8">
        <f>K36*'Which Trust are you'!$C$7</f>
        <v>232.41449437245475</v>
      </c>
    </row>
    <row r="37" spans="2:16" x14ac:dyDescent="0.2">
      <c r="B37" s="35">
        <v>214</v>
      </c>
      <c r="C37" s="8" t="str">
        <f>VLOOKUP(B37,NEL!F:G,2,0)</f>
        <v>PAEDIATRIC TRAUMA AND ORTHOPAEDICS</v>
      </c>
      <c r="E37" s="8">
        <v>161.934279</v>
      </c>
      <c r="F37" s="8"/>
      <c r="G37" s="8">
        <v>246.42348906825001</v>
      </c>
      <c r="H37" s="8"/>
      <c r="I37" s="8">
        <v>106.22055599999999</v>
      </c>
      <c r="J37" s="8"/>
      <c r="K37" s="8">
        <v>161.64113109299998</v>
      </c>
      <c r="N37" s="7">
        <f>G37*'Which Trust are you'!$C$7</f>
        <v>255.40956802061285</v>
      </c>
      <c r="P37" s="8">
        <f>K37*'Which Trust are you'!$C$7</f>
        <v>167.53553657943735</v>
      </c>
    </row>
    <row r="38" spans="2:16" x14ac:dyDescent="0.2">
      <c r="B38" s="35">
        <v>215</v>
      </c>
      <c r="C38" s="8" t="str">
        <f>VLOOKUP(B38,NEL!F:G,2,0)</f>
        <v>PAEDIATRIC EAR NOSE AND THROAT</v>
      </c>
      <c r="E38" s="8">
        <v>140.06534099999999</v>
      </c>
      <c r="F38" s="8"/>
      <c r="G38" s="8">
        <v>213.14443266674999</v>
      </c>
      <c r="H38" s="8"/>
      <c r="I38" s="8">
        <v>71.855081999999996</v>
      </c>
      <c r="J38" s="8"/>
      <c r="K38" s="8">
        <v>109.3454710335</v>
      </c>
      <c r="N38" s="7">
        <f>G38*'Which Trust are you'!$C$7</f>
        <v>220.91695754837573</v>
      </c>
      <c r="P38" s="8">
        <f>K38*'Which Trust are you'!$C$7</f>
        <v>113.33286298020762</v>
      </c>
    </row>
    <row r="39" spans="2:16" x14ac:dyDescent="0.2">
      <c r="B39" s="35">
        <v>216</v>
      </c>
      <c r="C39" s="8" t="str">
        <f>VLOOKUP(B39,NEL!F:G,2,0)</f>
        <v>PAEDIATRIC OPHTHALMOLOGY</v>
      </c>
      <c r="E39" s="8">
        <v>167.66185799999997</v>
      </c>
      <c r="F39" s="8"/>
      <c r="G39" s="8">
        <v>255.13943241149997</v>
      </c>
      <c r="H39" s="8"/>
      <c r="I39" s="8">
        <v>85.392995999999997</v>
      </c>
      <c r="J39" s="8"/>
      <c r="K39" s="8">
        <v>129.946791663</v>
      </c>
      <c r="N39" s="7">
        <f>G39*'Which Trust are you'!$C$7</f>
        <v>264.44334695381775</v>
      </c>
      <c r="P39" s="8">
        <f>K39*'Which Trust are you'!$C$7</f>
        <v>134.68543136778297</v>
      </c>
    </row>
    <row r="40" spans="2:16" x14ac:dyDescent="0.2">
      <c r="B40" s="35">
        <v>217</v>
      </c>
      <c r="C40" s="8" t="str">
        <f>VLOOKUP(B40,NEL!F:G,2,0)</f>
        <v>PAEDIATRIC MAXILLO-FACIAL SURGERY</v>
      </c>
      <c r="E40" s="8">
        <v>220.77213599999999</v>
      </c>
      <c r="F40" s="8"/>
      <c r="G40" s="8">
        <v>335.95999795799997</v>
      </c>
      <c r="H40" s="8"/>
      <c r="I40" s="8">
        <v>218.68938</v>
      </c>
      <c r="J40" s="8"/>
      <c r="K40" s="8">
        <v>332.79056401499997</v>
      </c>
      <c r="N40" s="7">
        <f>G40*'Which Trust are you'!$C$7</f>
        <v>348.21111524353643</v>
      </c>
      <c r="P40" s="8">
        <f>K40*'Which Trust are you'!$C$7</f>
        <v>344.92610472237101</v>
      </c>
    </row>
    <row r="41" spans="2:16" x14ac:dyDescent="0.2">
      <c r="B41" s="35">
        <v>218</v>
      </c>
      <c r="C41" s="8" t="str">
        <f>VLOOKUP(B41,NEL!F:G,2,0)</f>
        <v>PAEDIATRIC NEUROSURGERY</v>
      </c>
      <c r="E41" s="8">
        <v>66.564881759999992</v>
      </c>
      <c r="F41" s="8"/>
      <c r="G41" s="8">
        <v>101.29510881827999</v>
      </c>
      <c r="H41" s="8"/>
      <c r="I41" s="8">
        <v>65.065297439999995</v>
      </c>
      <c r="J41" s="8"/>
      <c r="K41" s="8">
        <v>99.013116379319996</v>
      </c>
      <c r="N41" s="7">
        <f>G41*'Which Trust are you'!$C$7</f>
        <v>104.98893625644739</v>
      </c>
      <c r="P41" s="8">
        <f>K41*'Which Trust are you'!$C$7</f>
        <v>102.62372868120829</v>
      </c>
    </row>
    <row r="42" spans="2:16" x14ac:dyDescent="0.2">
      <c r="B42" s="35">
        <v>219</v>
      </c>
      <c r="C42" s="8" t="str">
        <f>VLOOKUP(B42,NEL!F:G,2,0)</f>
        <v>PAEDIATRIC PLASTIC SURGERY</v>
      </c>
      <c r="E42" s="8">
        <v>185.88597299999998</v>
      </c>
      <c r="F42" s="8"/>
      <c r="G42" s="8">
        <v>282.87197941275002</v>
      </c>
      <c r="H42" s="8"/>
      <c r="I42" s="8">
        <v>106.22055599999999</v>
      </c>
      <c r="J42" s="8"/>
      <c r="K42" s="8">
        <v>161.64113109299998</v>
      </c>
      <c r="N42" s="7">
        <f>G42*'Which Trust are you'!$C$7</f>
        <v>293.18718901401542</v>
      </c>
      <c r="P42" s="8">
        <f>K42*'Which Trust are you'!$C$7</f>
        <v>167.53553657943735</v>
      </c>
    </row>
    <row r="43" spans="2:16" x14ac:dyDescent="0.2">
      <c r="B43" s="35">
        <v>223</v>
      </c>
      <c r="C43" s="8" t="str">
        <f>VLOOKUP(B43,NEL!F:G,2,0)</f>
        <v>PAEDIATRIC EPILEPSY</v>
      </c>
      <c r="E43" s="8">
        <v>254.09623199999996</v>
      </c>
      <c r="F43" s="8"/>
      <c r="G43" s="8">
        <v>386.67094104599994</v>
      </c>
      <c r="H43" s="8"/>
      <c r="I43" s="8">
        <v>198.90319799999997</v>
      </c>
      <c r="J43" s="8"/>
      <c r="K43" s="8">
        <v>302.68094155649999</v>
      </c>
      <c r="N43" s="7">
        <f>G43*'Which Trust are you'!$C$7</f>
        <v>400.7712835821834</v>
      </c>
      <c r="P43" s="8">
        <f>K43*'Which Trust are you'!$C$7</f>
        <v>313.71850477129937</v>
      </c>
    </row>
    <row r="44" spans="2:16" x14ac:dyDescent="0.2">
      <c r="B44" s="35">
        <v>251</v>
      </c>
      <c r="C44" s="8" t="str">
        <f>VLOOKUP(B44,NEL!F:G,2,0)</f>
        <v>PAEDIATRIC GASTROENTEROLOGY</v>
      </c>
      <c r="E44" s="8">
        <v>241.07900699999999</v>
      </c>
      <c r="F44" s="8"/>
      <c r="G44" s="8">
        <v>366.86197890224997</v>
      </c>
      <c r="H44" s="8"/>
      <c r="I44" s="8">
        <v>145.79292000000001</v>
      </c>
      <c r="J44" s="8"/>
      <c r="K44" s="8">
        <v>221.86037601000004</v>
      </c>
      <c r="N44" s="7">
        <f>G44*'Which Trust are you'!$C$7</f>
        <v>380.23996782489945</v>
      </c>
      <c r="P44" s="8">
        <f>K44*'Which Trust are you'!$C$7</f>
        <v>229.95073648158072</v>
      </c>
    </row>
    <row r="45" spans="2:16" x14ac:dyDescent="0.2">
      <c r="B45" s="35">
        <v>252</v>
      </c>
      <c r="C45" s="8" t="str">
        <f>VLOOKUP(B45,NEL!F:G,2,0)</f>
        <v>PAEDIATRIC ENDOCRINOLOGY</v>
      </c>
      <c r="E45" s="8">
        <v>305.12375400000002</v>
      </c>
      <c r="F45" s="8"/>
      <c r="G45" s="8">
        <v>464.32207264950006</v>
      </c>
      <c r="H45" s="8"/>
      <c r="I45" s="8">
        <v>155.68601099999998</v>
      </c>
      <c r="J45" s="8"/>
      <c r="K45" s="8">
        <v>236.91518723924995</v>
      </c>
      <c r="N45" s="7">
        <f>G45*'Which Trust are you'!$C$7</f>
        <v>481.25404135073677</v>
      </c>
      <c r="P45" s="8">
        <f>K45*'Which Trust are you'!$C$7</f>
        <v>245.55453645711646</v>
      </c>
    </row>
    <row r="46" spans="2:16" x14ac:dyDescent="0.2">
      <c r="B46" s="35">
        <v>253</v>
      </c>
      <c r="C46" s="8" t="str">
        <f>VLOOKUP(B46,NEL!F:G,2,0)</f>
        <v>PAEDIATRIC CLINICAL HAEMATOLOGY</v>
      </c>
      <c r="E46" s="8">
        <v>450.916674</v>
      </c>
      <c r="F46" s="8"/>
      <c r="G46" s="8">
        <v>686.18244865949998</v>
      </c>
      <c r="H46" s="8"/>
      <c r="I46" s="8">
        <v>211.399734</v>
      </c>
      <c r="J46" s="8"/>
      <c r="K46" s="8">
        <v>321.6975452145</v>
      </c>
      <c r="N46" s="7">
        <f>G46*'Which Trust are you'!$C$7</f>
        <v>711.2047778323174</v>
      </c>
      <c r="P46" s="8">
        <f>K46*'Which Trust are you'!$C$7</f>
        <v>333.42856789829199</v>
      </c>
    </row>
    <row r="47" spans="2:16" x14ac:dyDescent="0.2">
      <c r="B47" s="35">
        <v>255</v>
      </c>
      <c r="C47" s="8" t="str">
        <f>VLOOKUP(B47,NEL!F:G,2,0)</f>
        <v>PAEDIATRIC CLINICAL IMMUNOLOGY AND ALLERGY SERVICE</v>
      </c>
      <c r="E47" s="8">
        <v>136.82665541999998</v>
      </c>
      <c r="F47" s="8"/>
      <c r="G47" s="8">
        <v>208.21596288538498</v>
      </c>
      <c r="H47" s="8"/>
      <c r="I47" s="8">
        <v>105.49159139999999</v>
      </c>
      <c r="J47" s="8"/>
      <c r="K47" s="8">
        <v>160.53182921294999</v>
      </c>
      <c r="N47" s="7">
        <f>G47*'Which Trust are you'!$C$7</f>
        <v>215.80876618796344</v>
      </c>
      <c r="P47" s="8">
        <f>K47*'Which Trust are you'!$C$7</f>
        <v>166.38578289702943</v>
      </c>
    </row>
    <row r="48" spans="2:16" x14ac:dyDescent="0.2">
      <c r="B48" s="35">
        <v>257</v>
      </c>
      <c r="C48" s="8" t="str">
        <f>VLOOKUP(B48,NEL!F:G,2,0)</f>
        <v>PAEDIATRIC DERMATOLOGY</v>
      </c>
      <c r="E48" s="8">
        <v>169.22392499999998</v>
      </c>
      <c r="F48" s="8"/>
      <c r="G48" s="8">
        <v>257.51650786874995</v>
      </c>
      <c r="H48" s="8"/>
      <c r="I48" s="8">
        <v>107.261934</v>
      </c>
      <c r="J48" s="8"/>
      <c r="K48" s="8">
        <v>163.22584806449998</v>
      </c>
      <c r="N48" s="7">
        <f>G48*'Which Trust are you'!$C$7</f>
        <v>266.90710484469184</v>
      </c>
      <c r="P48" s="8">
        <f>K48*'Which Trust are you'!$C$7</f>
        <v>169.17804184002006</v>
      </c>
    </row>
    <row r="49" spans="2:16" x14ac:dyDescent="0.2">
      <c r="B49" s="35">
        <v>258</v>
      </c>
      <c r="C49" s="8" t="str">
        <f>VLOOKUP(B49,NEL!F:G,2,0)</f>
        <v>PAEDIATRIC RESPIRATORY MEDICINE</v>
      </c>
      <c r="E49" s="8">
        <v>278.56861499999997</v>
      </c>
      <c r="F49" s="8"/>
      <c r="G49" s="8">
        <v>423.91178987625</v>
      </c>
      <c r="H49" s="8"/>
      <c r="I49" s="8">
        <v>143.71016399999999</v>
      </c>
      <c r="J49" s="8"/>
      <c r="K49" s="8">
        <v>218.69094206700001</v>
      </c>
      <c r="N49" s="7">
        <f>G49*'Which Trust are you'!$C$7</f>
        <v>439.37015720587738</v>
      </c>
      <c r="P49" s="8">
        <f>K49*'Which Trust are you'!$C$7</f>
        <v>226.66572596041524</v>
      </c>
    </row>
    <row r="50" spans="2:16" x14ac:dyDescent="0.2">
      <c r="B50" s="35">
        <v>260</v>
      </c>
      <c r="C50" s="8" t="str">
        <f>VLOOKUP(B50,NEL!F:G,2,0)</f>
        <v>PAEDIATRIC MEDICAL ONCOLOGY</v>
      </c>
      <c r="E50" s="8">
        <v>478.57567367999997</v>
      </c>
      <c r="F50" s="8"/>
      <c r="G50" s="8">
        <v>728.27253142253994</v>
      </c>
      <c r="H50" s="8"/>
      <c r="I50" s="8">
        <v>392.99522963999993</v>
      </c>
      <c r="J50" s="8"/>
      <c r="K50" s="8">
        <v>598.04049070466988</v>
      </c>
      <c r="N50" s="7">
        <f>G50*'Which Trust are you'!$C$7</f>
        <v>754.8297175533944</v>
      </c>
      <c r="P50" s="8">
        <f>K50*'Which Trust are you'!$C$7</f>
        <v>619.84863523870638</v>
      </c>
    </row>
    <row r="51" spans="2:16" x14ac:dyDescent="0.2">
      <c r="B51" s="35">
        <v>261</v>
      </c>
      <c r="C51" s="8" t="str">
        <f>VLOOKUP(B51,NEL!F:G,2,0)</f>
        <v>PAEDIATRIC METABOLIC DISEASE</v>
      </c>
      <c r="E51" s="8">
        <v>302.82230862</v>
      </c>
      <c r="F51" s="8"/>
      <c r="G51" s="8">
        <v>460.819848142485</v>
      </c>
      <c r="H51" s="8"/>
      <c r="I51" s="8">
        <v>235.59094493999999</v>
      </c>
      <c r="J51" s="8"/>
      <c r="K51" s="8">
        <v>358.51052046244496</v>
      </c>
      <c r="N51" s="7">
        <f>G51*'Which Trust are you'!$C$7</f>
        <v>477.62410472484891</v>
      </c>
      <c r="P51" s="8">
        <f>K51*'Which Trust are you'!$C$7</f>
        <v>371.58396510162851</v>
      </c>
    </row>
    <row r="52" spans="2:16" x14ac:dyDescent="0.2">
      <c r="B52" s="35">
        <v>262</v>
      </c>
      <c r="C52" s="8" t="str">
        <f>VLOOKUP(B52,NEL!F:G,2,0)</f>
        <v>PAEDIATRIC RHEUMATOLOGY</v>
      </c>
      <c r="E52" s="8">
        <v>155.2173909</v>
      </c>
      <c r="F52" s="8"/>
      <c r="G52" s="8">
        <v>236.20206460207498</v>
      </c>
      <c r="H52" s="8"/>
      <c r="I52" s="8">
        <v>161.68434827999997</v>
      </c>
      <c r="J52" s="8"/>
      <c r="K52" s="8">
        <v>246.04315699508993</v>
      </c>
      <c r="N52" s="7">
        <f>G52*'Which Trust are you'!$C$7</f>
        <v>244.81540908985428</v>
      </c>
      <c r="P52" s="8">
        <f>K52*'Which Trust are you'!$C$7</f>
        <v>255.0153667580729</v>
      </c>
    </row>
    <row r="53" spans="2:16" x14ac:dyDescent="0.2">
      <c r="B53" s="35">
        <v>263</v>
      </c>
      <c r="C53" s="8" t="str">
        <f>VLOOKUP(B53,NEL!F:G,2,0)</f>
        <v>PAEDIATRIC DIABETIC MEDICINE</v>
      </c>
      <c r="E53" s="8">
        <v>279.60999299999997</v>
      </c>
      <c r="F53" s="8"/>
      <c r="G53" s="8">
        <v>425.49650684774991</v>
      </c>
      <c r="H53" s="8"/>
      <c r="I53" s="8">
        <v>181.19977199999997</v>
      </c>
      <c r="J53" s="8"/>
      <c r="K53" s="8">
        <v>275.74075304099995</v>
      </c>
      <c r="N53" s="7">
        <f>G53*'Which Trust are you'!$C$7</f>
        <v>441.01266246646003</v>
      </c>
      <c r="P53" s="8">
        <f>K53*'Which Trust are you'!$C$7</f>
        <v>285.79591534139308</v>
      </c>
    </row>
    <row r="54" spans="2:16" x14ac:dyDescent="0.2">
      <c r="B54" s="35">
        <v>300</v>
      </c>
      <c r="C54" s="8" t="str">
        <f>VLOOKUP(B54,NEL!F:G,2,0)</f>
        <v>GENERAL MEDICINE</v>
      </c>
      <c r="E54" s="8">
        <v>256.69967700000001</v>
      </c>
      <c r="F54" s="8"/>
      <c r="G54" s="8">
        <v>390.63273347475001</v>
      </c>
      <c r="H54" s="8"/>
      <c r="I54" s="8">
        <v>130.692939</v>
      </c>
      <c r="J54" s="8"/>
      <c r="K54" s="8">
        <v>198.88197992324999</v>
      </c>
      <c r="N54" s="7">
        <f>G54*'Which Trust are you'!$C$7</f>
        <v>404.87754673364032</v>
      </c>
      <c r="P54" s="8">
        <f>K54*'Which Trust are you'!$C$7</f>
        <v>206.13441020313124</v>
      </c>
    </row>
    <row r="55" spans="2:16" x14ac:dyDescent="0.2">
      <c r="B55" s="35">
        <v>301</v>
      </c>
      <c r="C55" s="8" t="str">
        <f>VLOOKUP(B55,NEL!F:G,2,0)</f>
        <v>GASTROENTEROLOGY</v>
      </c>
      <c r="E55" s="8">
        <v>216.60662399999998</v>
      </c>
      <c r="F55" s="8"/>
      <c r="G55" s="8">
        <v>329.62113007199997</v>
      </c>
      <c r="H55" s="8"/>
      <c r="I55" s="8">
        <v>93.203331000000006</v>
      </c>
      <c r="J55" s="8"/>
      <c r="K55" s="8">
        <v>141.83216894925002</v>
      </c>
      <c r="N55" s="7">
        <f>G55*'Which Trust are you'!$C$7</f>
        <v>341.64109420120553</v>
      </c>
      <c r="P55" s="8">
        <f>K55*'Which Trust are you'!$C$7</f>
        <v>147.00422082215337</v>
      </c>
    </row>
    <row r="56" spans="2:16" x14ac:dyDescent="0.2">
      <c r="B56" s="35">
        <v>302</v>
      </c>
      <c r="C56" s="8" t="str">
        <f>VLOOKUP(B56,NEL!F:G,2,0)</f>
        <v>ENDOCRINOLOGY</v>
      </c>
      <c r="E56" s="8">
        <v>252.53416499999997</v>
      </c>
      <c r="F56" s="8"/>
      <c r="G56" s="8">
        <v>384.29386558874995</v>
      </c>
      <c r="H56" s="8"/>
      <c r="I56" s="8">
        <v>101.53435499999999</v>
      </c>
      <c r="J56" s="8"/>
      <c r="K56" s="8">
        <v>154.50990472124997</v>
      </c>
      <c r="N56" s="7">
        <f>G56*'Which Trust are you'!$C$7</f>
        <v>398.30752569130937</v>
      </c>
      <c r="P56" s="8">
        <f>K56*'Which Trust are you'!$C$7</f>
        <v>160.14426290681507</v>
      </c>
    </row>
    <row r="57" spans="2:16" x14ac:dyDescent="0.2">
      <c r="B57" s="35">
        <v>303</v>
      </c>
      <c r="C57" s="8" t="str">
        <f>VLOOKUP(B57,NEL!F:G,2,0)</f>
        <v>CLINICAL HAEMATOLOGY</v>
      </c>
      <c r="E57" s="8">
        <v>329.07544799999999</v>
      </c>
      <c r="F57" s="8"/>
      <c r="G57" s="8">
        <v>500.77056299399999</v>
      </c>
      <c r="H57" s="8"/>
      <c r="I57" s="8">
        <v>145.79292000000001</v>
      </c>
      <c r="J57" s="8"/>
      <c r="K57" s="8">
        <v>221.86037601000004</v>
      </c>
      <c r="N57" s="7">
        <f>G57*'Which Trust are you'!$C$7</f>
        <v>519.03166234413925</v>
      </c>
      <c r="P57" s="8">
        <f>K57*'Which Trust are you'!$C$7</f>
        <v>229.95073648158072</v>
      </c>
    </row>
    <row r="58" spans="2:16" x14ac:dyDescent="0.2">
      <c r="B58" s="35">
        <v>304</v>
      </c>
      <c r="C58" s="8" t="str">
        <f>VLOOKUP(B58,NEL!F:G,2,0)</f>
        <v>CLINICAL PHYSIOLOGY</v>
      </c>
      <c r="E58" s="8">
        <v>532.56070919999991</v>
      </c>
      <c r="F58" s="8"/>
      <c r="G58" s="8">
        <v>810.42425922509983</v>
      </c>
      <c r="H58" s="8"/>
      <c r="I58" s="8">
        <v>420.09188519999992</v>
      </c>
      <c r="J58" s="8"/>
      <c r="K58" s="8">
        <v>639.27482630309987</v>
      </c>
      <c r="N58" s="7">
        <f>G58*'Which Trust are you'!$C$7</f>
        <v>839.97719026200241</v>
      </c>
      <c r="P58" s="8">
        <f>K58*'Which Trust are you'!$C$7</f>
        <v>662.58662211906881</v>
      </c>
    </row>
    <row r="59" spans="2:16" x14ac:dyDescent="0.2">
      <c r="B59" s="35">
        <v>305</v>
      </c>
      <c r="C59" s="8" t="str">
        <f>VLOOKUP(B59,NEL!F:G,2,0)</f>
        <v>CLINICAL PHARMACOLOGY</v>
      </c>
      <c r="E59" s="8">
        <v>297.02183316000003</v>
      </c>
      <c r="F59" s="8"/>
      <c r="G59" s="8">
        <v>451.99297461123007</v>
      </c>
      <c r="H59" s="8"/>
      <c r="I59" s="8">
        <v>158.17490441999996</v>
      </c>
      <c r="J59" s="8"/>
      <c r="K59" s="8">
        <v>240.70266080113495</v>
      </c>
      <c r="N59" s="7">
        <f>G59*'Which Trust are you'!$C$7</f>
        <v>468.47535042340326</v>
      </c>
      <c r="P59" s="8">
        <f>K59*'Which Trust are you'!$C$7</f>
        <v>249.48012402990918</v>
      </c>
    </row>
    <row r="60" spans="2:16" x14ac:dyDescent="0.2">
      <c r="B60" s="35">
        <v>306</v>
      </c>
      <c r="C60" s="8" t="str">
        <f>VLOOKUP(B60,NEL!F:G,2,0)</f>
        <v>HEPATOLOGY</v>
      </c>
      <c r="E60" s="8">
        <v>358.23403199999996</v>
      </c>
      <c r="F60" s="8"/>
      <c r="G60" s="8">
        <v>545.14263819600001</v>
      </c>
      <c r="H60" s="8"/>
      <c r="I60" s="8">
        <v>168.703236</v>
      </c>
      <c r="J60" s="8"/>
      <c r="K60" s="8">
        <v>256.724149383</v>
      </c>
      <c r="N60" s="7">
        <f>G60*'Which Trust are you'!$C$7</f>
        <v>565.02180964045544</v>
      </c>
      <c r="P60" s="8">
        <f>K60*'Which Trust are you'!$C$7</f>
        <v>266.08585221440052</v>
      </c>
    </row>
    <row r="61" spans="2:16" x14ac:dyDescent="0.2">
      <c r="B61" s="35">
        <v>307</v>
      </c>
      <c r="C61" s="8" t="str">
        <f>VLOOKUP(B61,NEL!F:G,2,0)</f>
        <v>DIABETIC MEDICINE</v>
      </c>
      <c r="E61" s="8">
        <v>232.22729399999997</v>
      </c>
      <c r="F61" s="8"/>
      <c r="G61" s="8">
        <v>353.39188464449995</v>
      </c>
      <c r="H61" s="8"/>
      <c r="I61" s="8">
        <v>91.120575000000002</v>
      </c>
      <c r="J61" s="8"/>
      <c r="K61" s="8">
        <v>138.66273500624999</v>
      </c>
      <c r="N61" s="7">
        <f>G61*'Which Trust are you'!$C$7</f>
        <v>366.27867310994634</v>
      </c>
      <c r="P61" s="8">
        <f>K61*'Which Trust are you'!$C$7</f>
        <v>143.71921030098792</v>
      </c>
    </row>
    <row r="62" spans="2:16" x14ac:dyDescent="0.2">
      <c r="B62" s="35">
        <v>308</v>
      </c>
      <c r="C62" s="8" t="str">
        <f>VLOOKUP(B62,NEL!F:G,2,0)</f>
        <v>BLOOD AND MARROW TRANSPLANTATION</v>
      </c>
      <c r="E62" s="8">
        <v>566.33259773999998</v>
      </c>
      <c r="F62" s="8"/>
      <c r="G62" s="8">
        <v>861.81663061084498</v>
      </c>
      <c r="H62" s="8"/>
      <c r="I62" s="8">
        <v>277.81882283999994</v>
      </c>
      <c r="J62" s="8"/>
      <c r="K62" s="8">
        <v>422.77079365676991</v>
      </c>
      <c r="N62" s="7">
        <f>G62*'Which Trust are you'!$C$7</f>
        <v>893.2436358627001</v>
      </c>
      <c r="P62" s="8">
        <f>K62*'Which Trust are you'!$C$7</f>
        <v>438.18755341825772</v>
      </c>
    </row>
    <row r="63" spans="2:16" x14ac:dyDescent="0.2">
      <c r="B63" s="35">
        <v>309</v>
      </c>
      <c r="C63" s="8" t="str">
        <f>VLOOKUP(B63,NEL!F:G,2,0)</f>
        <v>HAEMOPHILIA SERVICE</v>
      </c>
      <c r="E63" s="8">
        <v>349.64266349999997</v>
      </c>
      <c r="F63" s="8"/>
      <c r="G63" s="8">
        <v>532.06872318112494</v>
      </c>
      <c r="H63" s="8"/>
      <c r="I63" s="8">
        <v>229.50929741999997</v>
      </c>
      <c r="J63" s="8"/>
      <c r="K63" s="8">
        <v>349.25577334888499</v>
      </c>
      <c r="N63" s="7">
        <f>G63*'Which Trust are you'!$C$7</f>
        <v>551.47114124064785</v>
      </c>
      <c r="P63" s="8">
        <f>K63*'Which Trust are you'!$C$7</f>
        <v>361.99173437982546</v>
      </c>
    </row>
    <row r="64" spans="2:16" x14ac:dyDescent="0.2">
      <c r="B64" s="35">
        <v>313</v>
      </c>
      <c r="C64" s="8" t="str">
        <f>VLOOKUP(B64,NEL!F:G,2,0)</f>
        <v>CLINICAL IMMUNOLOGY and ALLERGY SERVICE</v>
      </c>
      <c r="E64" s="8">
        <v>153.33249671999999</v>
      </c>
      <c r="F64" s="8"/>
      <c r="G64" s="8">
        <v>233.33372688366001</v>
      </c>
      <c r="H64" s="8"/>
      <c r="I64" s="8">
        <v>192.49872329999997</v>
      </c>
      <c r="J64" s="8"/>
      <c r="K64" s="8">
        <v>292.93493218177497</v>
      </c>
      <c r="N64" s="7">
        <f>G64*'Which Trust are you'!$C$7</f>
        <v>241.84247456819958</v>
      </c>
      <c r="P64" s="8">
        <f>K64*'Which Trust are you'!$C$7</f>
        <v>303.61709741871562</v>
      </c>
    </row>
    <row r="65" spans="2:16" x14ac:dyDescent="0.2">
      <c r="B65" s="35">
        <v>314</v>
      </c>
      <c r="C65" s="8" t="str">
        <f>VLOOKUP(B65,NEL!F:G,2,0)</f>
        <v>REHABILITATION SERVICE</v>
      </c>
      <c r="E65" s="8">
        <v>45.570701279999994</v>
      </c>
      <c r="F65" s="8"/>
      <c r="G65" s="8">
        <v>69.347214672839996</v>
      </c>
      <c r="H65" s="8"/>
      <c r="I65" s="8">
        <v>55.245102899999985</v>
      </c>
      <c r="J65" s="8"/>
      <c r="K65" s="8">
        <v>84.069235338074975</v>
      </c>
      <c r="N65" s="7">
        <f>G65*'Which Trust are you'!$C$7</f>
        <v>71.876030203099788</v>
      </c>
      <c r="P65" s="8">
        <f>K65*'Which Trust are you'!$C$7</f>
        <v>87.134904073913219</v>
      </c>
    </row>
    <row r="66" spans="2:16" x14ac:dyDescent="0.2">
      <c r="B66" s="35">
        <v>315</v>
      </c>
      <c r="C66" s="8" t="str">
        <f>VLOOKUP(B66,NEL!F:G,2,0)</f>
        <v>PALLIATIVE MEDICINE</v>
      </c>
      <c r="E66" s="8">
        <v>473.91030023999997</v>
      </c>
      <c r="F66" s="8"/>
      <c r="G66" s="8">
        <v>721.17299939021996</v>
      </c>
      <c r="H66" s="8"/>
      <c r="I66" s="8">
        <v>180.42915227999995</v>
      </c>
      <c r="J66" s="8"/>
      <c r="K66" s="8">
        <v>274.56806248208994</v>
      </c>
      <c r="N66" s="7">
        <f>G66*'Which Trust are you'!$C$7</f>
        <v>747.47129398598383</v>
      </c>
      <c r="P66" s="8">
        <f>K66*'Which Trust are you'!$C$7</f>
        <v>284.58046144856189</v>
      </c>
    </row>
    <row r="67" spans="2:16" x14ac:dyDescent="0.2">
      <c r="B67" s="35">
        <v>316</v>
      </c>
      <c r="C67" s="8" t="str">
        <f>VLOOKUP(B67,NEL!F:G,2,0)</f>
        <v>CLINICAL IMMUNOLOGY</v>
      </c>
      <c r="E67" s="8">
        <v>570.62307509999994</v>
      </c>
      <c r="F67" s="8"/>
      <c r="G67" s="8">
        <v>868.34566453342495</v>
      </c>
      <c r="H67" s="8"/>
      <c r="I67" s="8">
        <v>463.77769230000001</v>
      </c>
      <c r="J67" s="8"/>
      <c r="K67" s="8">
        <v>705.75370325752499</v>
      </c>
      <c r="N67" s="7">
        <f>G67*'Which Trust are you'!$C$7</f>
        <v>900.01075753630096</v>
      </c>
      <c r="P67" s="8">
        <f>K67*'Which Trust are you'!$C$7</f>
        <v>731.48971780051397</v>
      </c>
    </row>
    <row r="68" spans="2:16" x14ac:dyDescent="0.2">
      <c r="B68" s="35">
        <v>317</v>
      </c>
      <c r="C68" s="8" t="str">
        <f>VLOOKUP(B68,NEL!F:G,2,0)</f>
        <v>ALLERGY SERVICE</v>
      </c>
      <c r="E68" s="8">
        <v>153.33249671999999</v>
      </c>
      <c r="F68" s="8"/>
      <c r="G68" s="8">
        <v>233.33372688366001</v>
      </c>
      <c r="H68" s="8"/>
      <c r="I68" s="8">
        <v>192.49872329999997</v>
      </c>
      <c r="J68" s="8"/>
      <c r="K68" s="8">
        <v>292.93493218177497</v>
      </c>
      <c r="N68" s="7">
        <f>G68*'Which Trust are you'!$C$7</f>
        <v>241.84247456819958</v>
      </c>
      <c r="P68" s="8">
        <f>K68*'Which Trust are you'!$C$7</f>
        <v>303.61709741871562</v>
      </c>
    </row>
    <row r="69" spans="2:16" x14ac:dyDescent="0.2">
      <c r="B69" s="35">
        <v>320</v>
      </c>
      <c r="C69" s="8" t="str">
        <f>VLOOKUP(B69,NEL!F:G,2,0)</f>
        <v>CARDIOLOGY</v>
      </c>
      <c r="E69" s="8">
        <v>218.168691</v>
      </c>
      <c r="F69" s="8"/>
      <c r="G69" s="8">
        <v>331.99820552925001</v>
      </c>
      <c r="H69" s="8"/>
      <c r="I69" s="8">
        <v>109.34469</v>
      </c>
      <c r="J69" s="8"/>
      <c r="K69" s="8">
        <v>166.39528200749999</v>
      </c>
      <c r="N69" s="7">
        <f>G69*'Which Trust are you'!$C$7</f>
        <v>344.10485209207968</v>
      </c>
      <c r="P69" s="8">
        <f>K69*'Which Trust are you'!$C$7</f>
        <v>172.4630523611855</v>
      </c>
    </row>
    <row r="70" spans="2:16" x14ac:dyDescent="0.2">
      <c r="B70" s="35">
        <v>320</v>
      </c>
      <c r="C70" s="8" t="str">
        <f>VLOOKUP(B70,NEL!F:G,2,0)</f>
        <v>CARDIOLOGY</v>
      </c>
      <c r="E70" s="8">
        <v>218.168691</v>
      </c>
      <c r="F70" s="8"/>
      <c r="G70" s="8">
        <v>331.99820552925001</v>
      </c>
      <c r="H70" s="8"/>
      <c r="I70" s="8">
        <v>109.34469</v>
      </c>
      <c r="J70" s="8"/>
      <c r="K70" s="8">
        <v>166.39528200749999</v>
      </c>
      <c r="N70" s="7">
        <f>G70*'Which Trust are you'!$C$7</f>
        <v>344.10485209207968</v>
      </c>
      <c r="P70" s="8">
        <f>K70*'Which Trust are you'!$C$7</f>
        <v>172.4630523611855</v>
      </c>
    </row>
    <row r="71" spans="2:16" x14ac:dyDescent="0.2">
      <c r="B71" s="35">
        <v>321</v>
      </c>
      <c r="C71" s="8" t="str">
        <f>VLOOKUP(B71,NEL!F:G,2,0)</f>
        <v>PAEDIATRIC CARDIOLOGY</v>
      </c>
      <c r="E71" s="8">
        <v>237.95487299999996</v>
      </c>
      <c r="F71" s="8"/>
      <c r="G71" s="8">
        <v>362.10782798775</v>
      </c>
      <c r="H71" s="8"/>
      <c r="I71" s="8">
        <v>141.10671899999997</v>
      </c>
      <c r="J71" s="8"/>
      <c r="K71" s="8">
        <v>214.72914963824994</v>
      </c>
      <c r="N71" s="7">
        <f>G71*'Which Trust are you'!$C$7</f>
        <v>375.31245204315132</v>
      </c>
      <c r="P71" s="8">
        <f>K71*'Which Trust are you'!$C$7</f>
        <v>222.55946280895839</v>
      </c>
    </row>
    <row r="72" spans="2:16" x14ac:dyDescent="0.2">
      <c r="B72" s="35">
        <v>328</v>
      </c>
      <c r="C72" s="8" t="str">
        <f>VLOOKUP(B72,NEL!F:G,2,0)</f>
        <v>STROKE MEDICINE</v>
      </c>
      <c r="E72" s="8">
        <v>227.08288668</v>
      </c>
      <c r="F72" s="8"/>
      <c r="G72" s="8">
        <v>345.56338280529002</v>
      </c>
      <c r="H72" s="8"/>
      <c r="I72" s="8">
        <v>113.27068505999998</v>
      </c>
      <c r="J72" s="8"/>
      <c r="K72" s="8">
        <v>172.36966499005496</v>
      </c>
      <c r="N72" s="7">
        <f>G72*'Which Trust are you'!$C$7</f>
        <v>358.16469712266775</v>
      </c>
      <c r="P72" s="8">
        <f>K72*'Which Trust are you'!$C$7</f>
        <v>178.65529719358233</v>
      </c>
    </row>
    <row r="73" spans="2:16" x14ac:dyDescent="0.2">
      <c r="B73" s="35">
        <v>329</v>
      </c>
      <c r="C73" s="8" t="str">
        <f>VLOOKUP(B73,NEL!F:G,2,0)</f>
        <v>TRANSIENT ISCHAEMIC ATTACK</v>
      </c>
      <c r="E73" s="8">
        <v>305.12375400000002</v>
      </c>
      <c r="F73" s="8"/>
      <c r="G73" s="8">
        <v>464.32207264950006</v>
      </c>
      <c r="H73" s="8"/>
      <c r="I73" s="8">
        <v>0</v>
      </c>
      <c r="J73" s="8"/>
      <c r="K73" s="8">
        <v>0</v>
      </c>
      <c r="N73" s="7">
        <f>G73*'Which Trust are you'!$C$7</f>
        <v>481.25404135073677</v>
      </c>
      <c r="P73" s="8">
        <f>K73*'Which Trust are you'!$C$7</f>
        <v>0</v>
      </c>
    </row>
    <row r="74" spans="2:16" x14ac:dyDescent="0.2">
      <c r="B74" s="35">
        <v>330</v>
      </c>
      <c r="C74" s="8" t="str">
        <f>VLOOKUP(B74,NEL!F:G,2,0)</f>
        <v>DERMATOLOGY</v>
      </c>
      <c r="E74" s="8">
        <v>169.22392499999998</v>
      </c>
      <c r="F74" s="8"/>
      <c r="G74" s="8">
        <v>257.51650786874995</v>
      </c>
      <c r="H74" s="8"/>
      <c r="I74" s="8">
        <v>65.086124999999996</v>
      </c>
      <c r="J74" s="8"/>
      <c r="K74" s="8">
        <v>99.04481071875</v>
      </c>
      <c r="N74" s="7">
        <f>G74*'Which Trust are you'!$C$7</f>
        <v>266.90710484469184</v>
      </c>
      <c r="P74" s="8">
        <f>K74*'Which Trust are you'!$C$7</f>
        <v>102.65657878641994</v>
      </c>
    </row>
    <row r="75" spans="2:16" x14ac:dyDescent="0.2">
      <c r="B75" s="35">
        <v>340</v>
      </c>
      <c r="C75" s="8" t="str">
        <f>VLOOKUP(B75,NEL!F:G,2,0)</f>
        <v>RESPIRATORY MEDICINE</v>
      </c>
      <c r="E75" s="8">
        <v>257.22036599999996</v>
      </c>
      <c r="F75" s="8"/>
      <c r="G75" s="8">
        <v>391.42509196049991</v>
      </c>
      <c r="H75" s="8"/>
      <c r="I75" s="8">
        <v>107.78262299999999</v>
      </c>
      <c r="J75" s="8"/>
      <c r="K75" s="8">
        <v>164.01820655024997</v>
      </c>
      <c r="N75" s="7">
        <f>G75*'Which Trust are you'!$C$7</f>
        <v>405.69879936393153</v>
      </c>
      <c r="P75" s="8">
        <f>K75*'Which Trust are you'!$C$7</f>
        <v>169.99929447031141</v>
      </c>
    </row>
    <row r="76" spans="2:16" x14ac:dyDescent="0.2">
      <c r="B76" s="35">
        <v>341</v>
      </c>
      <c r="C76" s="8" t="str">
        <f>VLOOKUP(B76,NEL!F:G,2,0)</f>
        <v>RESPIRATORY PHYSIOLOGY</v>
      </c>
      <c r="E76" s="8">
        <v>196.29975299999998</v>
      </c>
      <c r="F76" s="8"/>
      <c r="G76" s="8">
        <v>298.71914912774997</v>
      </c>
      <c r="H76" s="8"/>
      <c r="I76" s="8">
        <v>159.85152299999999</v>
      </c>
      <c r="J76" s="8"/>
      <c r="K76" s="8">
        <v>243.25405512524998</v>
      </c>
      <c r="N76" s="7">
        <f>G76*'Which Trust are you'!$C$7</f>
        <v>309.61224161984251</v>
      </c>
      <c r="P76" s="8">
        <f>K76*'Which Trust are you'!$C$7</f>
        <v>252.12455749944738</v>
      </c>
    </row>
    <row r="77" spans="2:16" x14ac:dyDescent="0.2">
      <c r="B77" s="35">
        <v>350</v>
      </c>
      <c r="C77" s="8" t="str">
        <f>VLOOKUP(B77,NEL!F:G,2,0)</f>
        <v>INFECTIOUS DISEASES</v>
      </c>
      <c r="E77" s="8">
        <v>348.86162999999993</v>
      </c>
      <c r="F77" s="8"/>
      <c r="G77" s="8">
        <v>530.88018545249997</v>
      </c>
      <c r="H77" s="8"/>
      <c r="I77" s="8">
        <v>148.91705399999998</v>
      </c>
      <c r="J77" s="8"/>
      <c r="K77" s="8">
        <v>226.61452692449996</v>
      </c>
      <c r="N77" s="7">
        <f>G77*'Which Trust are you'!$C$7</f>
        <v>550.23926229521089</v>
      </c>
      <c r="P77" s="8">
        <f>K77*'Which Trust are you'!$C$7</f>
        <v>234.87825226332879</v>
      </c>
    </row>
    <row r="78" spans="2:16" x14ac:dyDescent="0.2">
      <c r="B78" s="35">
        <v>360</v>
      </c>
      <c r="C78" s="8" t="str">
        <f>VLOOKUP(B78,NEL!F:G,2,0)</f>
        <v>GENITOURINARY MEDICINE</v>
      </c>
      <c r="E78" s="8">
        <v>154.81125347999998</v>
      </c>
      <c r="F78" s="8"/>
      <c r="G78" s="8">
        <v>235.58402498318995</v>
      </c>
      <c r="H78" s="8"/>
      <c r="I78" s="8">
        <v>118.65460931999998</v>
      </c>
      <c r="J78" s="8"/>
      <c r="K78" s="8">
        <v>180.56265173270998</v>
      </c>
      <c r="N78" s="7">
        <f>G78*'Which Trust are you'!$C$7</f>
        <v>244.17483203822698</v>
      </c>
      <c r="P78" s="8">
        <f>K78*'Which Trust are you'!$C$7</f>
        <v>187.14704939079499</v>
      </c>
    </row>
    <row r="79" spans="2:16" x14ac:dyDescent="0.2">
      <c r="B79" s="35">
        <v>361</v>
      </c>
      <c r="C79" s="8" t="str">
        <f>VLOOKUP(B79,NEL!F:G,2,0)</f>
        <v>NEPHROLOGY</v>
      </c>
      <c r="E79" s="8">
        <v>285.33757199999997</v>
      </c>
      <c r="F79" s="8"/>
      <c r="G79" s="8">
        <v>434.21245019099996</v>
      </c>
      <c r="H79" s="8"/>
      <c r="I79" s="8">
        <v>136.94120699999999</v>
      </c>
      <c r="J79" s="8"/>
      <c r="K79" s="8">
        <v>208.39028175224999</v>
      </c>
      <c r="N79" s="7">
        <f>G79*'Which Trust are you'!$C$7</f>
        <v>450.04644139966501</v>
      </c>
      <c r="P79" s="8">
        <f>K79*'Which Trust are you'!$C$7</f>
        <v>215.98944176662755</v>
      </c>
    </row>
    <row r="80" spans="2:16" x14ac:dyDescent="0.2">
      <c r="B80" s="35">
        <v>370</v>
      </c>
      <c r="C80" s="8" t="str">
        <f>VLOOKUP(B80,NEL!F:G,2,0)</f>
        <v>MEDICAL ONCOLOGY</v>
      </c>
      <c r="E80" s="8">
        <v>231.706605</v>
      </c>
      <c r="F80" s="8"/>
      <c r="G80" s="8">
        <v>352.59952615875</v>
      </c>
      <c r="H80" s="8"/>
      <c r="I80" s="8">
        <v>115.07226899999999</v>
      </c>
      <c r="J80" s="8"/>
      <c r="K80" s="8">
        <v>175.11122535074998</v>
      </c>
      <c r="N80" s="7">
        <f>G80*'Which Trust are you'!$C$7</f>
        <v>365.45742047965501</v>
      </c>
      <c r="P80" s="8">
        <f>K80*'Which Trust are you'!$C$7</f>
        <v>181.49683129439043</v>
      </c>
    </row>
    <row r="81" spans="2:16" x14ac:dyDescent="0.2">
      <c r="B81" s="35">
        <v>371</v>
      </c>
      <c r="C81" s="8" t="str">
        <f>VLOOKUP(B81,NEL!F:G,2,0)</f>
        <v>NUCLEAR MEDICINE</v>
      </c>
      <c r="E81" s="8">
        <v>205.88043059999995</v>
      </c>
      <c r="F81" s="8"/>
      <c r="G81" s="8">
        <v>313.29854526554993</v>
      </c>
      <c r="H81" s="8"/>
      <c r="I81" s="8">
        <v>205.88043059999995</v>
      </c>
      <c r="J81" s="8"/>
      <c r="K81" s="8">
        <v>313.29854526554993</v>
      </c>
      <c r="N81" s="7">
        <f>G81*'Which Trust are you'!$C$7</f>
        <v>324.72329001720351</v>
      </c>
      <c r="P81" s="8">
        <f>K81*'Which Trust are you'!$C$7</f>
        <v>324.72329001720351</v>
      </c>
    </row>
    <row r="82" spans="2:16" x14ac:dyDescent="0.2">
      <c r="B82" s="35">
        <v>400</v>
      </c>
      <c r="C82" s="8" t="str">
        <f>VLOOKUP(B82,NEL!F:G,2,0)</f>
        <v>NEUROLOGY</v>
      </c>
      <c r="E82" s="8">
        <v>247.46265413999996</v>
      </c>
      <c r="F82" s="8"/>
      <c r="G82" s="8">
        <v>376.57629393754496</v>
      </c>
      <c r="H82" s="8"/>
      <c r="I82" s="8">
        <v>149.15657093999999</v>
      </c>
      <c r="J82" s="8"/>
      <c r="K82" s="8">
        <v>226.97901182794499</v>
      </c>
      <c r="N82" s="7">
        <f>G82*'Which Trust are you'!$C$7</f>
        <v>390.30852507227149</v>
      </c>
      <c r="P82" s="8">
        <f>K82*'Which Trust are you'!$C$7</f>
        <v>235.25602847326286</v>
      </c>
    </row>
    <row r="83" spans="2:16" x14ac:dyDescent="0.2">
      <c r="B83" s="35">
        <v>401</v>
      </c>
      <c r="C83" s="8" t="str">
        <f>VLOOKUP(B83,NEL!F:G,2,0)</f>
        <v>CLINICAL NEUROPHYSIOLOGY</v>
      </c>
      <c r="E83" s="8">
        <v>273.65331083999996</v>
      </c>
      <c r="F83" s="8"/>
      <c r="G83" s="8">
        <v>416.43192577076996</v>
      </c>
      <c r="H83" s="8"/>
      <c r="I83" s="8">
        <v>273.65331083999996</v>
      </c>
      <c r="J83" s="8"/>
      <c r="K83" s="8">
        <v>416.43192577076996</v>
      </c>
      <c r="N83" s="7">
        <f>G83*'Which Trust are you'!$C$7</f>
        <v>431.61753237592688</v>
      </c>
      <c r="P83" s="8">
        <f>K83*'Which Trust are you'!$C$7</f>
        <v>431.61753237592688</v>
      </c>
    </row>
    <row r="84" spans="2:16" x14ac:dyDescent="0.2">
      <c r="B84" s="35">
        <v>410</v>
      </c>
      <c r="C84" s="8" t="str">
        <f>VLOOKUP(B84,NEL!F:G,2,0)</f>
        <v>RHEUMATOLOGY</v>
      </c>
      <c r="E84" s="8">
        <v>256.17898799999995</v>
      </c>
      <c r="F84" s="8"/>
      <c r="G84" s="8">
        <v>389.84037498899994</v>
      </c>
      <c r="H84" s="8"/>
      <c r="I84" s="8">
        <v>122.36191499999998</v>
      </c>
      <c r="J84" s="8"/>
      <c r="K84" s="8">
        <v>186.20424415124998</v>
      </c>
      <c r="N84" s="7">
        <f>G84*'Which Trust are you'!$C$7</f>
        <v>404.05629410334888</v>
      </c>
      <c r="P84" s="8">
        <f>K84*'Which Trust are you'!$C$7</f>
        <v>192.99436811846948</v>
      </c>
    </row>
    <row r="85" spans="2:16" x14ac:dyDescent="0.2">
      <c r="B85" s="35">
        <v>420</v>
      </c>
      <c r="C85" s="8" t="str">
        <f>VLOOKUP(B85,NEL!F:G,2,0)</f>
        <v>PAEDIATRICS</v>
      </c>
      <c r="E85" s="8">
        <v>229.10315999999997</v>
      </c>
      <c r="F85" s="8"/>
      <c r="G85" s="8">
        <v>348.63773372999992</v>
      </c>
      <c r="H85" s="8"/>
      <c r="I85" s="8">
        <v>145.79292000000001</v>
      </c>
      <c r="J85" s="8"/>
      <c r="K85" s="8">
        <v>221.86037601000004</v>
      </c>
      <c r="N85" s="7">
        <f>G85*'Which Trust are you'!$C$7</f>
        <v>361.35115732819816</v>
      </c>
      <c r="P85" s="8">
        <f>K85*'Which Trust are you'!$C$7</f>
        <v>229.95073648158072</v>
      </c>
    </row>
    <row r="86" spans="2:16" x14ac:dyDescent="0.2">
      <c r="B86" s="35">
        <v>420</v>
      </c>
      <c r="C86" s="8" t="str">
        <f>VLOOKUP(B86,NEL!F:G,2,0)</f>
        <v>PAEDIATRICS</v>
      </c>
      <c r="E86" s="8">
        <v>229.10315999999997</v>
      </c>
      <c r="F86" s="8"/>
      <c r="G86" s="8">
        <v>348.63773372999992</v>
      </c>
      <c r="H86" s="8"/>
      <c r="I86" s="8">
        <v>145.79292000000001</v>
      </c>
      <c r="J86" s="8"/>
      <c r="K86" s="8">
        <v>221.86037601000004</v>
      </c>
      <c r="N86" s="7">
        <f>G86*'Which Trust are you'!$C$7</f>
        <v>361.35115732819816</v>
      </c>
      <c r="P86" s="8">
        <f>K86*'Which Trust are you'!$C$7</f>
        <v>229.95073648158072</v>
      </c>
    </row>
    <row r="87" spans="2:16" x14ac:dyDescent="0.2">
      <c r="B87" s="35">
        <v>421</v>
      </c>
      <c r="C87" s="8" t="str">
        <f>VLOOKUP(B87,NEL!F:G,2,0)</f>
        <v>PAEDIATRIC NEUROLOGY</v>
      </c>
      <c r="E87" s="8">
        <v>440.69034203999996</v>
      </c>
      <c r="F87" s="8"/>
      <c r="G87" s="8">
        <v>670.62052799936998</v>
      </c>
      <c r="H87" s="8"/>
      <c r="I87" s="8">
        <v>273.45544901999995</v>
      </c>
      <c r="J87" s="8"/>
      <c r="K87" s="8">
        <v>416.13082954618494</v>
      </c>
      <c r="N87" s="7">
        <f>G87*'Which Trust are you'!$C$7</f>
        <v>695.07537617339506</v>
      </c>
      <c r="P87" s="8">
        <f>K87*'Which Trust are you'!$C$7</f>
        <v>431.30545637641615</v>
      </c>
    </row>
    <row r="88" spans="2:16" x14ac:dyDescent="0.2">
      <c r="B88" s="35">
        <v>422</v>
      </c>
      <c r="C88" s="8" t="str">
        <f>VLOOKUP(B88,NEL!F:G,2,0)</f>
        <v>NEONATOLOGY</v>
      </c>
      <c r="E88" s="8">
        <v>202.99581353999997</v>
      </c>
      <c r="F88" s="8"/>
      <c r="G88" s="8">
        <v>308.90887925449493</v>
      </c>
      <c r="H88" s="8"/>
      <c r="I88" s="8">
        <v>272.03917494000001</v>
      </c>
      <c r="J88" s="8"/>
      <c r="K88" s="8">
        <v>413.97561446494501</v>
      </c>
      <c r="N88" s="7">
        <f>G88*'Which Trust are you'!$C$7</f>
        <v>320.17355044538937</v>
      </c>
      <c r="P88" s="8">
        <f>K88*'Which Trust are you'!$C$7</f>
        <v>429.07164922202372</v>
      </c>
    </row>
    <row r="89" spans="2:16" x14ac:dyDescent="0.2">
      <c r="B89" s="35">
        <v>430</v>
      </c>
      <c r="C89" s="8" t="str">
        <f>VLOOKUP(B89,NEL!F:G,2,0)</f>
        <v>GERIATRIC MEDICINE</v>
      </c>
      <c r="E89" s="8">
        <v>275.96516999999994</v>
      </c>
      <c r="F89" s="8"/>
      <c r="G89" s="8">
        <v>419.94999744749992</v>
      </c>
      <c r="H89" s="8"/>
      <c r="I89" s="8">
        <v>135.37913999999998</v>
      </c>
      <c r="J89" s="8"/>
      <c r="K89" s="8">
        <v>206.01320629499995</v>
      </c>
      <c r="N89" s="7">
        <f>G89*'Which Trust are you'!$C$7</f>
        <v>435.26389405442052</v>
      </c>
      <c r="P89" s="8">
        <f>K89*'Which Trust are you'!$C$7</f>
        <v>213.52568387575343</v>
      </c>
    </row>
    <row r="90" spans="2:16" x14ac:dyDescent="0.2">
      <c r="B90" s="35">
        <v>460</v>
      </c>
      <c r="C90" s="8" t="str">
        <f>VLOOKUP(B90,NEL!F:G,2,0)</f>
        <v>MEDICAL OPHTHALMOLOGY</v>
      </c>
      <c r="E90" s="8">
        <v>343.98798095999996</v>
      </c>
      <c r="F90" s="8"/>
      <c r="G90" s="8">
        <v>523.46371002587989</v>
      </c>
      <c r="H90" s="8"/>
      <c r="I90" s="8">
        <v>245.61941507999998</v>
      </c>
      <c r="J90" s="8"/>
      <c r="K90" s="8">
        <v>373.77134489798999</v>
      </c>
      <c r="N90" s="7">
        <f>G90*'Which Trust are you'!$C$7</f>
        <v>542.5523376756837</v>
      </c>
      <c r="P90" s="8">
        <f>K90*'Which Trust are you'!$C$7</f>
        <v>387.40129076104012</v>
      </c>
    </row>
    <row r="91" spans="2:16" x14ac:dyDescent="0.2">
      <c r="B91" s="35">
        <v>501</v>
      </c>
      <c r="C91" s="8" t="str">
        <f>VLOOKUP(B91,NEL!F:G,2,0)</f>
        <v>OBSTETRICS</v>
      </c>
      <c r="E91" s="8">
        <v>151.98911909999995</v>
      </c>
      <c r="F91" s="8"/>
      <c r="G91" s="8">
        <v>231.28944199042493</v>
      </c>
      <c r="H91" s="8"/>
      <c r="I91" s="8">
        <v>84.184997519999996</v>
      </c>
      <c r="J91" s="8"/>
      <c r="K91" s="8">
        <v>128.10851997605999</v>
      </c>
      <c r="N91" s="7">
        <f>G91*'Which Trust are you'!$C$7</f>
        <v>239.72364278204779</v>
      </c>
      <c r="P91" s="8">
        <f>K91*'Which Trust are you'!$C$7</f>
        <v>132.78012526550702</v>
      </c>
    </row>
    <row r="92" spans="2:16" x14ac:dyDescent="0.2">
      <c r="B92" s="35">
        <v>502</v>
      </c>
      <c r="C92" s="8" t="str">
        <f>VLOOKUP(B92,NEL!F:G,2,0)</f>
        <v>GYNAECOLOGY</v>
      </c>
      <c r="E92" s="8">
        <v>172.86874800000001</v>
      </c>
      <c r="F92" s="8"/>
      <c r="G92" s="8">
        <v>263.06301726900006</v>
      </c>
      <c r="H92" s="8"/>
      <c r="I92" s="8">
        <v>73.937837999999985</v>
      </c>
      <c r="J92" s="8"/>
      <c r="K92" s="8">
        <v>112.51490497649996</v>
      </c>
      <c r="N92" s="7">
        <f>G92*'Which Trust are you'!$C$7</f>
        <v>272.65587325673147</v>
      </c>
      <c r="P92" s="8">
        <f>K92*'Which Trust are you'!$C$7</f>
        <v>116.61787350137303</v>
      </c>
    </row>
    <row r="93" spans="2:16" x14ac:dyDescent="0.2">
      <c r="B93" s="35">
        <v>503</v>
      </c>
      <c r="C93" s="8" t="str">
        <f>VLOOKUP(B93,NEL!F:G,2,0)</f>
        <v>GYNAECOLOGICAL ONCOLOGY</v>
      </c>
      <c r="E93" s="8">
        <v>173.38943699999999</v>
      </c>
      <c r="F93" s="8"/>
      <c r="G93" s="8">
        <v>263.85537575474996</v>
      </c>
      <c r="H93" s="8"/>
      <c r="I93" s="8">
        <v>109.34469</v>
      </c>
      <c r="J93" s="8"/>
      <c r="K93" s="8">
        <v>166.39528200749999</v>
      </c>
      <c r="N93" s="7">
        <f>G93*'Which Trust are you'!$C$7</f>
        <v>273.47712588702268</v>
      </c>
      <c r="P93" s="8">
        <f>K93*'Which Trust are you'!$C$7</f>
        <v>172.4630523611855</v>
      </c>
    </row>
    <row r="94" spans="2:16" x14ac:dyDescent="0.2">
      <c r="B94" s="35">
        <v>650</v>
      </c>
      <c r="C94" s="8" t="str">
        <f>VLOOKUP(B94,NEL!F:G,2,0)</f>
        <v>PHYSIOTHERAPY</v>
      </c>
      <c r="E94" s="8">
        <v>50.933797979999994</v>
      </c>
      <c r="F94" s="8"/>
      <c r="G94" s="8">
        <v>77.508507076064987</v>
      </c>
      <c r="H94" s="8"/>
      <c r="I94" s="8">
        <v>42.07167119999999</v>
      </c>
      <c r="J94" s="8"/>
      <c r="K94" s="8">
        <v>64.022565648599979</v>
      </c>
      <c r="N94" s="7">
        <f>G94*'Which Trust are you'!$C$7</f>
        <v>80.334932295100785</v>
      </c>
      <c r="P94" s="8">
        <f>K94*'Which Trust are you'!$C$7</f>
        <v>66.357212527541833</v>
      </c>
    </row>
    <row r="95" spans="2:16" x14ac:dyDescent="0.2">
      <c r="B95" s="35">
        <v>651</v>
      </c>
      <c r="C95" s="8" t="str">
        <f>VLOOKUP(B95,NEL!F:G,2,0)</f>
        <v>OCCUPATIONAL THERAPY</v>
      </c>
      <c r="E95" s="8">
        <v>56.244825779999992</v>
      </c>
      <c r="F95" s="8"/>
      <c r="G95" s="8">
        <v>85.590563630714996</v>
      </c>
      <c r="H95" s="8"/>
      <c r="I95" s="8">
        <v>69.834808680000009</v>
      </c>
      <c r="J95" s="8"/>
      <c r="K95" s="8">
        <v>106.27112010879002</v>
      </c>
      <c r="N95" s="7">
        <f>G95*'Which Trust are you'!$C$7</f>
        <v>88.711709124072655</v>
      </c>
      <c r="P95" s="8">
        <f>K95*'Which Trust are you'!$C$7</f>
        <v>110.14640277467716</v>
      </c>
    </row>
    <row r="96" spans="2:16" x14ac:dyDescent="0.2">
      <c r="B96" s="35">
        <v>652</v>
      </c>
      <c r="C96" s="8" t="str">
        <f>VLOOKUP(B96,NEL!F:G,2,0)</f>
        <v>SPEECH AND LANGUAGE THERAPY</v>
      </c>
      <c r="E96" s="8">
        <v>161.1532455</v>
      </c>
      <c r="F96" s="8"/>
      <c r="G96" s="8">
        <v>245.23495133962498</v>
      </c>
      <c r="H96" s="8"/>
      <c r="I96" s="8">
        <v>121.12267517999999</v>
      </c>
      <c r="J96" s="8"/>
      <c r="K96" s="8">
        <v>184.31843095516498</v>
      </c>
      <c r="N96" s="7">
        <f>G96*'Which Trust are you'!$C$7</f>
        <v>254.17768907517578</v>
      </c>
      <c r="P96" s="8">
        <f>K96*'Which Trust are you'!$C$7</f>
        <v>191.03978685837606</v>
      </c>
    </row>
    <row r="97" spans="2:16" x14ac:dyDescent="0.2">
      <c r="B97" s="35">
        <v>653</v>
      </c>
      <c r="C97" s="8" t="str">
        <f>VLOOKUP(B97,NEL!F:G,2,0)</f>
        <v>PODIATRY</v>
      </c>
      <c r="E97" s="8">
        <v>247.33768877999995</v>
      </c>
      <c r="F97" s="8"/>
      <c r="G97" s="8">
        <v>376.38612790096488</v>
      </c>
      <c r="H97" s="8"/>
      <c r="I97" s="8">
        <v>191.15534568000004</v>
      </c>
      <c r="J97" s="8"/>
      <c r="K97" s="8">
        <v>290.89064728854009</v>
      </c>
      <c r="N97" s="7">
        <f>G97*'Which Trust are you'!$C$7</f>
        <v>390.11142444100153</v>
      </c>
      <c r="P97" s="8">
        <f>K97*'Which Trust are you'!$C$7</f>
        <v>301.49826563256403</v>
      </c>
    </row>
    <row r="98" spans="2:16" x14ac:dyDescent="0.2">
      <c r="B98" s="35">
        <v>654</v>
      </c>
      <c r="C98" s="8" t="str">
        <f>VLOOKUP(B98,NEL!F:G,2,0)</f>
        <v>DIETETICS</v>
      </c>
      <c r="E98" s="8">
        <v>76.510041659999999</v>
      </c>
      <c r="F98" s="8"/>
      <c r="G98" s="8">
        <v>116.42915589610499</v>
      </c>
      <c r="H98" s="8"/>
      <c r="I98" s="8">
        <v>75.187491600000001</v>
      </c>
      <c r="J98" s="8"/>
      <c r="K98" s="8">
        <v>114.4165653423</v>
      </c>
      <c r="N98" s="7">
        <f>G98*'Which Trust are you'!$C$7</f>
        <v>120.67486149501237</v>
      </c>
      <c r="P98" s="8">
        <f>K98*'Which Trust are you'!$C$7</f>
        <v>118.58887981407233</v>
      </c>
    </row>
    <row r="99" spans="2:16" x14ac:dyDescent="0.2">
      <c r="B99" s="35">
        <v>655</v>
      </c>
      <c r="C99" s="8" t="str">
        <f>VLOOKUP(B99,NEL!F:G,2,0)</f>
        <v>ORTHOPTICS</v>
      </c>
      <c r="E99" s="8">
        <v>70.553359499999985</v>
      </c>
      <c r="F99" s="8"/>
      <c r="G99" s="8">
        <v>107.36457481912497</v>
      </c>
      <c r="H99" s="8"/>
      <c r="I99" s="8">
        <v>70.553359499999985</v>
      </c>
      <c r="J99" s="8"/>
      <c r="K99" s="8">
        <v>107.36457481912497</v>
      </c>
      <c r="N99" s="7">
        <f>G99*'Which Trust are you'!$C$7</f>
        <v>111.27973140447919</v>
      </c>
      <c r="P99" s="8">
        <f>K99*'Which Trust are you'!$C$7</f>
        <v>111.27973140447919</v>
      </c>
    </row>
    <row r="100" spans="2:16" x14ac:dyDescent="0.2">
      <c r="B100" s="35">
        <v>656</v>
      </c>
      <c r="C100" s="8" t="str">
        <f>VLOOKUP(B100,NEL!F:G,2,0)</f>
        <v>CLINICAL PSYCHOLOGY</v>
      </c>
      <c r="E100" s="8">
        <v>235.64301383999998</v>
      </c>
      <c r="F100" s="8"/>
      <c r="G100" s="8">
        <v>358.58975631101998</v>
      </c>
      <c r="H100" s="8"/>
      <c r="I100" s="8">
        <v>226.28102561999998</v>
      </c>
      <c r="J100" s="8"/>
      <c r="K100" s="8">
        <v>344.34315073723496</v>
      </c>
      <c r="N100" s="7">
        <f>G100*'Which Trust are you'!$C$7</f>
        <v>371.66609036465769</v>
      </c>
      <c r="P100" s="8">
        <f>K100*'Which Trust are you'!$C$7</f>
        <v>356.89996807201902</v>
      </c>
    </row>
    <row r="101" spans="2:16" x14ac:dyDescent="0.2">
      <c r="B101" s="35">
        <v>657</v>
      </c>
      <c r="C101" s="3" t="s">
        <v>396</v>
      </c>
      <c r="E101" s="8">
        <v>94.328019239999989</v>
      </c>
      <c r="F101" s="8"/>
      <c r="G101" s="8">
        <v>143.54366327846998</v>
      </c>
      <c r="H101" s="8"/>
      <c r="I101" s="8">
        <v>67.31467391999999</v>
      </c>
      <c r="J101" s="8"/>
      <c r="K101" s="8">
        <v>102.43610503775999</v>
      </c>
      <c r="N101" s="7">
        <f>G101*'Which Trust are you'!$C$7</f>
        <v>148.77812650358268</v>
      </c>
      <c r="P101" s="8">
        <f>K101*'Which Trust are you'!$C$7</f>
        <v>106.17154004406696</v>
      </c>
    </row>
    <row r="102" spans="2:16" x14ac:dyDescent="0.2">
      <c r="B102" s="35">
        <v>658</v>
      </c>
      <c r="C102" s="3" t="s">
        <v>397</v>
      </c>
      <c r="E102" s="8">
        <v>94.328019239999989</v>
      </c>
      <c r="F102" s="8"/>
      <c r="G102" s="8">
        <v>143.54366327846998</v>
      </c>
      <c r="H102" s="8"/>
      <c r="I102" s="8">
        <v>162.91317431999997</v>
      </c>
      <c r="J102" s="8"/>
      <c r="K102" s="8">
        <v>247.91312302145997</v>
      </c>
      <c r="N102" s="7">
        <f>G102*'Which Trust are you'!$C$7</f>
        <v>148.77812650358268</v>
      </c>
      <c r="P102" s="8">
        <f>K102*'Which Trust are you'!$C$7</f>
        <v>256.95352296556058</v>
      </c>
    </row>
    <row r="103" spans="2:16" x14ac:dyDescent="0.2">
      <c r="B103" s="35">
        <v>662</v>
      </c>
      <c r="C103" s="8" t="str">
        <f>VLOOKUP(B103,NEL!F:G,2,0)</f>
        <v>OPTOMETRY</v>
      </c>
      <c r="E103" s="8">
        <v>93.994778279999991</v>
      </c>
      <c r="F103" s="8"/>
      <c r="G103" s="8">
        <v>143.03655384759</v>
      </c>
      <c r="H103" s="8"/>
      <c r="I103" s="8">
        <v>59.389787339999998</v>
      </c>
      <c r="J103" s="8"/>
      <c r="K103" s="8">
        <v>90.376408884645002</v>
      </c>
      <c r="N103" s="7">
        <f>G103*'Which Trust are you'!$C$7</f>
        <v>148.25252482019624</v>
      </c>
      <c r="P103" s="8">
        <f>K103*'Which Trust are you'!$C$7</f>
        <v>93.672075011032476</v>
      </c>
    </row>
    <row r="104" spans="2:16" x14ac:dyDescent="0.2">
      <c r="B104" s="35">
        <v>800</v>
      </c>
      <c r="C104" s="8" t="str">
        <f>VLOOKUP(B104,NEL!F:G,2,0)</f>
        <v>CLINICAL ONCOLOGY (previously RADIOTHERAPY)</v>
      </c>
      <c r="E104" s="8">
        <v>231.706605</v>
      </c>
      <c r="F104" s="8"/>
      <c r="G104" s="8">
        <v>352.59952615875</v>
      </c>
      <c r="H104" s="8"/>
      <c r="I104" s="8">
        <v>115.07226899999999</v>
      </c>
      <c r="J104" s="8"/>
      <c r="K104" s="8">
        <v>175.11122535074998</v>
      </c>
      <c r="N104" s="7">
        <f>G104*'Which Trust are you'!$C$7</f>
        <v>365.45742047965501</v>
      </c>
      <c r="P104" s="8">
        <f>K104*'Which Trust are you'!$C$7</f>
        <v>181.49683129439043</v>
      </c>
    </row>
    <row r="105" spans="2:16" x14ac:dyDescent="0.2">
      <c r="B105" s="35">
        <v>840</v>
      </c>
      <c r="C105" s="8" t="str">
        <f>VLOOKUP(B105,NEL!F:G,2,0)</f>
        <v>AUDIOLOGY</v>
      </c>
      <c r="E105" s="8">
        <v>178.22143091999999</v>
      </c>
      <c r="F105" s="8"/>
      <c r="G105" s="8">
        <v>271.20846250250997</v>
      </c>
      <c r="H105" s="8"/>
      <c r="I105" s="8">
        <v>104.30442048</v>
      </c>
      <c r="J105" s="8"/>
      <c r="K105" s="8">
        <v>158.72525186544001</v>
      </c>
      <c r="N105" s="7">
        <f>G105*'Which Trust are you'!$C$7</f>
        <v>281.09835029612651</v>
      </c>
      <c r="P105" s="8">
        <f>K105*'Which Trust are you'!$C$7</f>
        <v>164.51332689996516</v>
      </c>
    </row>
    <row r="106" spans="2:16" x14ac:dyDescent="0.2">
      <c r="F106" s="8"/>
      <c r="H106" s="8"/>
      <c r="J106" s="8"/>
      <c r="P106" s="8"/>
    </row>
    <row r="107" spans="2:16" x14ac:dyDescent="0.2">
      <c r="F107" s="8"/>
      <c r="H107" s="8"/>
      <c r="J107" s="8"/>
    </row>
    <row r="108" spans="2:16" x14ac:dyDescent="0.2">
      <c r="F108" s="8"/>
      <c r="H108" s="8"/>
      <c r="J108" s="8"/>
    </row>
    <row r="109" spans="2:16" x14ac:dyDescent="0.2">
      <c r="F109" s="8"/>
      <c r="H109" s="8"/>
      <c r="J109" s="8"/>
    </row>
    <row r="110" spans="2:16" x14ac:dyDescent="0.2">
      <c r="F110" s="8"/>
      <c r="H110" s="8"/>
      <c r="J110" s="8"/>
    </row>
    <row r="111" spans="2:16" x14ac:dyDescent="0.2">
      <c r="F111" s="8"/>
      <c r="H111" s="8"/>
      <c r="J111" s="8"/>
    </row>
    <row r="112" spans="2:16" x14ac:dyDescent="0.2">
      <c r="F112" s="8"/>
      <c r="H112" s="8"/>
      <c r="J112" s="8"/>
    </row>
    <row r="113" spans="6:10" x14ac:dyDescent="0.2">
      <c r="F113" s="8"/>
      <c r="H113" s="8"/>
      <c r="J113" s="8"/>
    </row>
    <row r="114" spans="6:10" x14ac:dyDescent="0.2">
      <c r="F114" s="8"/>
      <c r="H114" s="8"/>
      <c r="J114" s="8"/>
    </row>
    <row r="115" spans="6:10" x14ac:dyDescent="0.2">
      <c r="F115" s="8"/>
      <c r="H115" s="8"/>
      <c r="J115" s="8"/>
    </row>
    <row r="116" spans="6:10" x14ac:dyDescent="0.2">
      <c r="F116" s="8"/>
      <c r="H116" s="8"/>
      <c r="J116" s="8"/>
    </row>
    <row r="117" spans="6:10" x14ac:dyDescent="0.2">
      <c r="F117" s="8"/>
      <c r="H117" s="8"/>
      <c r="J117" s="8"/>
    </row>
    <row r="118" spans="6:10" x14ac:dyDescent="0.2">
      <c r="F118" s="8"/>
      <c r="H118" s="8"/>
      <c r="J118" s="8"/>
    </row>
    <row r="119" spans="6:10" x14ac:dyDescent="0.2">
      <c r="F119" s="8"/>
      <c r="H119" s="8"/>
      <c r="J119" s="8"/>
    </row>
    <row r="120" spans="6:10" x14ac:dyDescent="0.2">
      <c r="F120" s="8"/>
      <c r="H120" s="8"/>
      <c r="J120" s="8"/>
    </row>
    <row r="121" spans="6:10" x14ac:dyDescent="0.2">
      <c r="F121" s="8"/>
      <c r="H121" s="8"/>
      <c r="J121" s="8"/>
    </row>
    <row r="122" spans="6:10" x14ac:dyDescent="0.2">
      <c r="F122" s="8"/>
      <c r="H122" s="8"/>
      <c r="J122" s="8"/>
    </row>
    <row r="123" spans="6:10" x14ac:dyDescent="0.2">
      <c r="F123" s="8"/>
      <c r="H123" s="8"/>
      <c r="J123" s="8"/>
    </row>
    <row r="124" spans="6:10" x14ac:dyDescent="0.2">
      <c r="F124" s="8"/>
      <c r="H124" s="8"/>
      <c r="J124" s="8"/>
    </row>
    <row r="125" spans="6:10" x14ac:dyDescent="0.2">
      <c r="F125" s="8"/>
      <c r="H125" s="8"/>
      <c r="J125" s="8"/>
    </row>
    <row r="126" spans="6:10" x14ac:dyDescent="0.2">
      <c r="F126" s="8"/>
      <c r="H126" s="8"/>
      <c r="J126" s="8"/>
    </row>
  </sheetData>
  <sortState xmlns:xlrd2="http://schemas.microsoft.com/office/spreadsheetml/2017/richdata2" ref="B7:N103">
    <sortCondition ref="B7:B103"/>
  </sortState>
  <mergeCells count="4">
    <mergeCell ref="O7:P7"/>
    <mergeCell ref="E7:G7"/>
    <mergeCell ref="I7:K7"/>
    <mergeCell ref="M7:N7"/>
  </mergeCells>
  <pageMargins left="0.70866141732283472" right="0.70866141732283472" top="0.74803149606299213" bottom="0.74803149606299213" header="0.31496062992125984" footer="0.31496062992125984"/>
  <pageSetup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vt:i4>
      </vt:variant>
    </vt:vector>
  </HeadingPairs>
  <TitlesOfParts>
    <vt:vector size="27" baseType="lpstr">
      <vt:lpstr>Introduction</vt:lpstr>
      <vt:lpstr>Contents</vt:lpstr>
      <vt:lpstr>Instructions</vt:lpstr>
      <vt:lpstr>Glossary</vt:lpstr>
      <vt:lpstr>Which Trust are you</vt:lpstr>
      <vt:lpstr>DC</vt:lpstr>
      <vt:lpstr>EL</vt:lpstr>
      <vt:lpstr>NEL</vt:lpstr>
      <vt:lpstr>Outpatients</vt:lpstr>
      <vt:lpstr>Outpatients - National</vt:lpstr>
      <vt:lpstr>Outpatient Procedures</vt:lpstr>
      <vt:lpstr>Critical Care</vt:lpstr>
      <vt:lpstr>Imaging &amp; RDAs</vt:lpstr>
      <vt:lpstr>Maternity</vt:lpstr>
      <vt:lpstr>Annex A Methdology</vt:lpstr>
      <vt:lpstr>MFF values</vt:lpstr>
      <vt:lpstr>'Annex A Methdology'!Print_Area</vt:lpstr>
      <vt:lpstr>'Imaging &amp; RDAs'!Print_Area</vt:lpstr>
      <vt:lpstr>Instructions!Print_Area</vt:lpstr>
      <vt:lpstr>Maternity!Print_Area</vt:lpstr>
      <vt:lpstr>'MFF values'!Print_Area</vt:lpstr>
      <vt:lpstr>Outpatients!Print_Area</vt:lpstr>
      <vt:lpstr>Instructions!Print_Titles</vt:lpstr>
      <vt:lpstr>'MFF values'!Print_Titles</vt:lpstr>
      <vt:lpstr>'Outpatient Procedures'!Print_Titles</vt:lpstr>
      <vt:lpstr>Outpatients!Print_Titles</vt:lpstr>
      <vt:lpstr>'Outpatients - National'!Print_Titles</vt:lpstr>
    </vt:vector>
  </TitlesOfParts>
  <Company>Cambridge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NHS England;NHS Improvement</dc:creator>
  <cp:lastModifiedBy>Amrana Yasmin</cp:lastModifiedBy>
  <cp:lastPrinted>2017-10-16T13:58:55Z</cp:lastPrinted>
  <dcterms:created xsi:type="dcterms:W3CDTF">2017-04-20T09:11:20Z</dcterms:created>
  <dcterms:modified xsi:type="dcterms:W3CDTF">2021-06-28T14:06:50Z</dcterms:modified>
</cp:coreProperties>
</file>