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rnhsft.local\monitor\Redirected\trushna.shah\Documents\NCC Publication\NCC Schedule 5 Reconciliation Statement\"/>
    </mc:Choice>
  </mc:AlternateContent>
  <xr:revisionPtr revIDLastSave="0" documentId="13_ncr:1_{CE8DBC00-02A6-4A1E-B1A3-251E12BB1855}" xr6:coauthVersionLast="45" xr6:coauthVersionMax="45" xr10:uidLastSave="{00000000-0000-0000-0000-000000000000}"/>
  <bookViews>
    <workbookView xWindow="-108" yWindow="-108" windowWidth="23256" windowHeight="12576" xr2:uid="{0BBF9587-DFB4-45C7-A459-6B1AF0C5B35F}"/>
  </bookViews>
  <sheets>
    <sheet name="Contents" sheetId="19" r:id="rId1"/>
    <sheet name="1a Recon" sheetId="7" r:id="rId2"/>
    <sheet name="1b Recon" sheetId="10" r:id="rId3"/>
    <sheet name="2a Exclusions" sheetId="14" r:id="rId4"/>
    <sheet name="2b Exclusions" sheetId="17" r:id="rId5"/>
    <sheet name="2c Exclusions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9" i="7" l="1"/>
  <c r="D31" i="7"/>
  <c r="B6" i="14" l="1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5" i="14"/>
</calcChain>
</file>

<file path=xl/sharedStrings.xml><?xml version="1.0" encoding="utf-8"?>
<sst xmlns="http://schemas.openxmlformats.org/spreadsheetml/2006/main" count="3706" uniqueCount="671">
  <si>
    <t>Line
Number</t>
  </si>
  <si>
    <t>Accounts ID</t>
  </si>
  <si>
    <t>Description</t>
  </si>
  <si>
    <t>SCI0125A</t>
  </si>
  <si>
    <t>Operating expenses from consolidated accounts</t>
  </si>
  <si>
    <t>Activities other than patient care</t>
  </si>
  <si>
    <t>INC1240A</t>
  </si>
  <si>
    <t>Education and Training Income (excluding notional apprenticeship levy income)</t>
  </si>
  <si>
    <t>INC1240B</t>
  </si>
  <si>
    <t>Education and training - notional income from apprenticeship fund</t>
  </si>
  <si>
    <t>INC1230A</t>
  </si>
  <si>
    <t>Research and development (IFRS 15)</t>
  </si>
  <si>
    <t>INC1230B</t>
  </si>
  <si>
    <t>Research and development (non-IFRS 15)</t>
  </si>
  <si>
    <t>INC1430G</t>
  </si>
  <si>
    <t>CEA Awards</t>
  </si>
  <si>
    <t>SCI0110A - lines 2 to 6</t>
  </si>
  <si>
    <t>Remaining balance of "Other operating income not" reported in Lines 2-4</t>
  </si>
  <si>
    <t>Accounting Adjustments</t>
  </si>
  <si>
    <t>SCI0150</t>
  </si>
  <si>
    <t>Finance income</t>
  </si>
  <si>
    <t>SCI0160</t>
  </si>
  <si>
    <t>Finance expenses (including unwinding of discounts)</t>
  </si>
  <si>
    <t>SCI0170</t>
  </si>
  <si>
    <t>PDC dividend expense</t>
  </si>
  <si>
    <t>SCI0190A</t>
  </si>
  <si>
    <t>Other gains/(losses) including sale of assets</t>
  </si>
  <si>
    <t>SCI0200</t>
  </si>
  <si>
    <t>Share of profit/(loss) of associates/ joint ventures</t>
  </si>
  <si>
    <t>SCI0210</t>
  </si>
  <si>
    <t>Gains/(losses) from transfers by absorption</t>
  </si>
  <si>
    <t>SCI0230</t>
  </si>
  <si>
    <t>Corporation tax expense</t>
  </si>
  <si>
    <t>EXP0260</t>
  </si>
  <si>
    <t>Impairments net of (reversals)</t>
  </si>
  <si>
    <t>INC1370</t>
  </si>
  <si>
    <t xml:space="preserve">PFI support income </t>
  </si>
  <si>
    <t xml:space="preserve">Local improvement finance trust (LIFT)  </t>
  </si>
  <si>
    <t>Private finance initiative (PFI) set-up costs</t>
  </si>
  <si>
    <t>N/A</t>
  </si>
  <si>
    <t>Depreciation related to donated or government granted non-current assets (cash or non cash)</t>
  </si>
  <si>
    <t>INC1250A</t>
  </si>
  <si>
    <t>Donations/grants of physical assets (non-cash) - received from NHS charities</t>
  </si>
  <si>
    <t>INC1250B</t>
  </si>
  <si>
    <t>Donations/grants of physical assets (non-cash) - received from other bodies</t>
  </si>
  <si>
    <t>INC1260A</t>
  </si>
  <si>
    <t>Cash donations for the purchase of capital assets - received from NHS charities</t>
  </si>
  <si>
    <t>INC1260B</t>
  </si>
  <si>
    <t>Cash donations for the purchase of capital assets - received from other bodies</t>
  </si>
  <si>
    <t>INC1260C</t>
  </si>
  <si>
    <t>Cash grants for the purchase of capital assets - received from other bodies</t>
  </si>
  <si>
    <t>INC1310</t>
  </si>
  <si>
    <t>Provider sustainability fund / Financial recovery fund / Marginal rate emergency tariff funding (PSF/FRF/MRET)</t>
  </si>
  <si>
    <t>Pre Costing Software Subtotal</t>
  </si>
  <si>
    <t>Services performed by another NHS Provider</t>
  </si>
  <si>
    <t>/</t>
  </si>
  <si>
    <t>Other Operating Income - Not Permitted (See Annex 3)</t>
  </si>
  <si>
    <t>Income received from other providers for maternity pathways if included in Line 7</t>
  </si>
  <si>
    <t>Payments made to other providers for maternity pathways if the cost in your ledger and included in Line 1</t>
  </si>
  <si>
    <t>Services supplied to or received from other organisations (income used as a proxy for cost) (Provider to Provider)</t>
  </si>
  <si>
    <t>Services excluded from the natinal cost collection</t>
  </si>
  <si>
    <t>National Screening Programmes not included in Table 3</t>
  </si>
  <si>
    <t>Limb Fitting Services (Formally discrete external aids and appliances)</t>
  </si>
  <si>
    <t>Health promotion programmes (All)</t>
  </si>
  <si>
    <t>Home delivery of drugs and supplies: administration and associated costs</t>
  </si>
  <si>
    <t>Home delivery of drugs and supplies: drugs, supplies and associated costs</t>
  </si>
  <si>
    <t>Hospital travel costs scheme (HTCS) &amp; Patient transport services (PTS)</t>
  </si>
  <si>
    <t>Learning disability services (non mental health or where Mental health is unable to disaggregate)</t>
  </si>
  <si>
    <t>Specified Services (ambulance, mental health providers and named providers)</t>
  </si>
  <si>
    <t>NHS continuing healthcare, NHS-funded nursing care and excluded intermediate care for individuals aged 18+</t>
  </si>
  <si>
    <t>NHS continuing healthcare, NHS-funded nursing care for children</t>
  </si>
  <si>
    <t>Pooled or unified budgets</t>
  </si>
  <si>
    <t>Primary medical services</t>
  </si>
  <si>
    <t>Prison health services</t>
  </si>
  <si>
    <t xml:space="preserve">Hosted Services (see CM23) </t>
  </si>
  <si>
    <t>Cost of Private Patients</t>
  </si>
  <si>
    <t>Cost of Overseas Visitors (non-reciprocal)</t>
  </si>
  <si>
    <t>Cost of Other non-NHS patients</t>
  </si>
  <si>
    <t>Cost of  Care contracted out to private providers (Outsourced Activity)</t>
  </si>
  <si>
    <t>Agreed adjustments - to be agreed with NHS England and NHS Improvement *</t>
  </si>
  <si>
    <t>COVID-19 FIT adjustment (The amount included in the return to NHSE&amp;I for March 2020)</t>
  </si>
  <si>
    <t xml:space="preserve">Agreed adjustment - please ensure you have authorisation from NHS Improvement </t>
  </si>
  <si>
    <t>Total National Cost Collection Quantum</t>
  </si>
  <si>
    <t>Org Code</t>
  </si>
  <si>
    <t>RH5</t>
  </si>
  <si>
    <t>RBA</t>
  </si>
  <si>
    <t>RK9</t>
  </si>
  <si>
    <t>NCCA010/20 - 6/7/20 and NCCA067/20</t>
  </si>
  <si>
    <t>NCCA057/20 and NCCA060/20</t>
  </si>
  <si>
    <t>RP5</t>
  </si>
  <si>
    <t>Agreed Adjustment - Charities Balance</t>
  </si>
  <si>
    <t>RBZ</t>
  </si>
  <si>
    <t>RXP</t>
  </si>
  <si>
    <t>Agreed Adjustment Charitable Fund Exclusion</t>
  </si>
  <si>
    <t xml:space="preserve">Adjustment agreed for COVID Adjustment for Reduction in Activity  Ref NCCA093/20 </t>
  </si>
  <si>
    <t>RA9</t>
  </si>
  <si>
    <t>Agreed adjustment - Torbay Pharmaceuticals NCCA133/20</t>
  </si>
  <si>
    <t>Agreed adjustment - Social Care NCCA 133/20</t>
  </si>
  <si>
    <t>Agreed adjustment - CAMHS service to be submitted by Devon Partnership Trust (RWV) NCCA 133/20</t>
  </si>
  <si>
    <t>RPY</t>
  </si>
  <si>
    <t>Agreed adjustment - PET/CT (Ref 2019CI-2840)</t>
  </si>
  <si>
    <t>Agreed adjustment - Coordinate My Care (Ref NCCA051/02)</t>
  </si>
  <si>
    <t>Agreed adjustment - MacMillan Hotline (Ref NCCA052/02)</t>
  </si>
  <si>
    <t>RHW</t>
  </si>
  <si>
    <t>REM</t>
  </si>
  <si>
    <t>PET &amp; Liverpool Community NCCA 120/20</t>
  </si>
  <si>
    <t>Covid further adjustments  NCCA102/20</t>
  </si>
  <si>
    <t>Charity adjjustments Net</t>
  </si>
  <si>
    <t>RWG</t>
  </si>
  <si>
    <t>RDD</t>
  </si>
  <si>
    <t>RN5</t>
  </si>
  <si>
    <t>NCCA 068/20</t>
  </si>
  <si>
    <t>RQM</t>
  </si>
  <si>
    <t>NCCA083/20 - GUM Contract</t>
  </si>
  <si>
    <t>Charities</t>
  </si>
  <si>
    <t>NCCA122/20 - Annual Leave</t>
  </si>
  <si>
    <t>RP4</t>
  </si>
  <si>
    <t>RN3</t>
  </si>
  <si>
    <t>RA4</t>
  </si>
  <si>
    <t>RBT</t>
  </si>
  <si>
    <t>RLQ</t>
  </si>
  <si>
    <t>RVW</t>
  </si>
  <si>
    <t>RBV</t>
  </si>
  <si>
    <t>RTX</t>
  </si>
  <si>
    <t>Agreed adjustment - CPAPS - NCCA078/20</t>
  </si>
  <si>
    <t>Agreed adjustment - Covid Productivity Loss - NCCA115/20</t>
  </si>
  <si>
    <t>Agreed adjustment - Injury Recovery Scheme Impairments  - NCCA116/20</t>
  </si>
  <si>
    <t>RWP</t>
  </si>
  <si>
    <t>RAE</t>
  </si>
  <si>
    <t>RDU</t>
  </si>
  <si>
    <t>RM3</t>
  </si>
  <si>
    <t>Charitable Funds Adjustment</t>
  </si>
  <si>
    <t>Agreed adjustment - NCCA119/20</t>
  </si>
  <si>
    <t>Agreed adjustment - NCCA091/20 &amp; NCCA063/20 &amp; NCCA064/20</t>
  </si>
  <si>
    <t>RBL</t>
  </si>
  <si>
    <t>RJC</t>
  </si>
  <si>
    <t>Agreed adjustment - NCCA147/20 - REMOS</t>
  </si>
  <si>
    <t>Agreed adjustment - NCCA147/20 - Increase in impairment of Patient related income (Pending code)</t>
  </si>
  <si>
    <t>RVJ</t>
  </si>
  <si>
    <t>RM1</t>
  </si>
  <si>
    <t>RRK</t>
  </si>
  <si>
    <t>NCCA087/20</t>
  </si>
  <si>
    <t>RWF</t>
  </si>
  <si>
    <t>RYR</t>
  </si>
  <si>
    <t>NCCA109/20 Alcohol Liaison Nurse &amp; One Call One Team &amp; NCCA146/20 Mental Health Specialling</t>
  </si>
  <si>
    <t>NCCA113/20 COVID-19</t>
  </si>
  <si>
    <t>NCCA/077/20 CPAP/BiPAP</t>
  </si>
  <si>
    <t>RQ8</t>
  </si>
  <si>
    <t>RA3</t>
  </si>
  <si>
    <t>RX1</t>
  </si>
  <si>
    <t>RAN</t>
  </si>
  <si>
    <t>RDZ</t>
  </si>
  <si>
    <t>Chartiable Funds Adjustment</t>
  </si>
  <si>
    <t>RFF</t>
  </si>
  <si>
    <t>RR8</t>
  </si>
  <si>
    <t>RQX</t>
  </si>
  <si>
    <t>RL1</t>
  </si>
  <si>
    <t>RWD</t>
  </si>
  <si>
    <t>NCCA019/20  8/7/20 – Non SF COVID 19 costs</t>
  </si>
  <si>
    <t>RNQ</t>
  </si>
  <si>
    <t>Agreed adjustment - NCCA111/20 - Additional Covid Costs</t>
  </si>
  <si>
    <t>Clinical Genetics - NCCA022/20</t>
  </si>
  <si>
    <t>RTR</t>
  </si>
  <si>
    <t>Agreed adjustment - please ensure you have authorisation from NHS Improvement  NCCA098/20</t>
  </si>
  <si>
    <t>Agreed adjustment - please ensure you have authorisation from NHS Improvement  NCCA099/20</t>
  </si>
  <si>
    <t>RBD</t>
  </si>
  <si>
    <t>RGT</t>
  </si>
  <si>
    <t>RAX</t>
  </si>
  <si>
    <t>RJ6</t>
  </si>
  <si>
    <t>RTE</t>
  </si>
  <si>
    <t>RNS</t>
  </si>
  <si>
    <t>RD8</t>
  </si>
  <si>
    <t>RQ3</t>
  </si>
  <si>
    <t>RAP</t>
  </si>
  <si>
    <t>Agreed adjustment - NCCA043/20</t>
  </si>
  <si>
    <t>Agreed adjustment - NCCA151/20</t>
  </si>
  <si>
    <t>RXR</t>
  </si>
  <si>
    <t>RGP</t>
  </si>
  <si>
    <t>RDR</t>
  </si>
  <si>
    <t>RJ7</t>
  </si>
  <si>
    <t>Capital Income Receipts  Ref: NCCA104/20</t>
  </si>
  <si>
    <t>Commercial Pharmacy    Ref:  NCCA114/20.</t>
  </si>
  <si>
    <t>COVID Capacity ref: NCCA179/20, Pension Adjustment ref: NCCA180/20</t>
  </si>
  <si>
    <t>RRJ</t>
  </si>
  <si>
    <t>Adjusted Charitable funds Finance Income</t>
  </si>
  <si>
    <t>Adjusted Charitable funds Income</t>
  </si>
  <si>
    <t>Adjusted Charitable funds Op Ex</t>
  </si>
  <si>
    <t>RET</t>
  </si>
  <si>
    <t>RCU</t>
  </si>
  <si>
    <t>RFR</t>
  </si>
  <si>
    <t>RP1</t>
  </si>
  <si>
    <t>RXH</t>
  </si>
  <si>
    <t>RJL</t>
  </si>
  <si>
    <t>RJN</t>
  </si>
  <si>
    <t>NCCA073/20  Fraility &amp; NCCA100/20 Health Hub</t>
  </si>
  <si>
    <t>NCCA152/20 Complex Care &amp; NCCA072/20 Trustwide</t>
  </si>
  <si>
    <t>NCCA153/20 Non Patient Income &amp; NCCA169/20 Risk Accrual</t>
  </si>
  <si>
    <t>RD3</t>
  </si>
  <si>
    <t>RTK</t>
  </si>
  <si>
    <t>RXQ</t>
  </si>
  <si>
    <t>Agreed adjustment - please ensure you have authorisation from NHS Improvement  Charitable funds</t>
  </si>
  <si>
    <t>Agreed adjustment -NCCA094/20 08.9.2020 &amp; NCCA173/20</t>
  </si>
  <si>
    <t>Agreed adjustment - please ensure you have authorisation from NHS Improvement  NCCA108/20 15.9.2020</t>
  </si>
  <si>
    <t>RNN</t>
  </si>
  <si>
    <t>RXL</t>
  </si>
  <si>
    <t>NCCA164/20</t>
  </si>
  <si>
    <t>NCCA165/20</t>
  </si>
  <si>
    <t>RCD</t>
  </si>
  <si>
    <t>Agreed adjustment NCCA103/20 - refund of Corporation Tax paid 2018/19</t>
  </si>
  <si>
    <t>RYW</t>
  </si>
  <si>
    <t>Agreed adjustment - Shielding &amp; redeployment NCCA177/20</t>
  </si>
  <si>
    <t>Agreed adjustment - Epidemiology - research element of core contract - NCCA191/20</t>
  </si>
  <si>
    <t>Agreed adjustment - Passthrough elements - NCCA199/20</t>
  </si>
  <si>
    <t>RPA</t>
  </si>
  <si>
    <t>RY6</t>
  </si>
  <si>
    <t>Agreed adjustment - please ensure you have authorisation from NHS Improvement NCCA159/20</t>
  </si>
  <si>
    <t>RKE</t>
  </si>
  <si>
    <t>R1K</t>
  </si>
  <si>
    <t>Productivity Adjustment Re: Covid-19 (Ref: NCCA181/20)</t>
  </si>
  <si>
    <t>Polyposis Detection and Prevention (Ref: NCCA190/20)</t>
  </si>
  <si>
    <t>RMP</t>
  </si>
  <si>
    <t>COVID-19 Productivity Adjustments - exclusion reference NCCA086/20</t>
  </si>
  <si>
    <t>Various - exclusions ref NCCA085/20</t>
  </si>
  <si>
    <t>Various exclusions as agreed ref MCCA138/20</t>
  </si>
  <si>
    <t>R1A</t>
  </si>
  <si>
    <t>Agreed adjustment - NCCA149/20</t>
  </si>
  <si>
    <t>RWA</t>
  </si>
  <si>
    <t>R1C</t>
  </si>
  <si>
    <t>Agreed adjustment - NHS Improvement ref : NCCA182/20</t>
  </si>
  <si>
    <t>Adjustment awaiting formal approval - please see e-mail ref 2019-CI-3568.   Candice advised to submit in advance of approval</t>
  </si>
  <si>
    <t>RHQ</t>
  </si>
  <si>
    <t>NCCA056/20</t>
  </si>
  <si>
    <t>RJ1</t>
  </si>
  <si>
    <t>COVID-19 FIT adjustment (NCCA186/20)</t>
  </si>
  <si>
    <t>Prior Year not matched Charity donations provision (NCCA198/20)</t>
  </si>
  <si>
    <t>RTP</t>
  </si>
  <si>
    <t>RTF</t>
  </si>
  <si>
    <t>RP6</t>
  </si>
  <si>
    <t>RLT</t>
  </si>
  <si>
    <t>RYY</t>
  </si>
  <si>
    <t>RHU</t>
  </si>
  <si>
    <t>RY3</t>
  </si>
  <si>
    <t>RTH</t>
  </si>
  <si>
    <t>RAJ</t>
  </si>
  <si>
    <t>RAS</t>
  </si>
  <si>
    <t>RCX</t>
  </si>
  <si>
    <t>RXW</t>
  </si>
  <si>
    <t>RCB</t>
  </si>
  <si>
    <t>RD1</t>
  </si>
  <si>
    <t>RXF</t>
  </si>
  <si>
    <t>Agreed adjustment - NCCA088/20 Covid loss</t>
  </si>
  <si>
    <t>Agreed adjustment - NCCA145/20 Other Operating Income</t>
  </si>
  <si>
    <t>Agreed adjustment - NCCA161/20 for Consultant Tax Provision</t>
  </si>
  <si>
    <t>RTG</t>
  </si>
  <si>
    <t>Agreed adjustment - please ensure you have authorisation from NHS Improvement</t>
  </si>
  <si>
    <t xml:space="preserve">Agreed adjustment - NCCA189/20 </t>
  </si>
  <si>
    <t>Agreed adjustment - Exclude Charity from Annual Accounts</t>
  </si>
  <si>
    <t>RNZ</t>
  </si>
  <si>
    <t>NCCA144/20</t>
  </si>
  <si>
    <t>RC1</t>
  </si>
  <si>
    <t>R1H</t>
  </si>
  <si>
    <t>Agreed adjustment  NCCA053/20</t>
  </si>
  <si>
    <t>Agreed adjustment - NCCA141/20</t>
  </si>
  <si>
    <t>RA7</t>
  </si>
  <si>
    <t>RYX</t>
  </si>
  <si>
    <t>REP</t>
  </si>
  <si>
    <t>RBK</t>
  </si>
  <si>
    <t>RFS</t>
  </si>
  <si>
    <t>RGM</t>
  </si>
  <si>
    <t>RL4</t>
  </si>
  <si>
    <t>NCCA148/20</t>
  </si>
  <si>
    <t>RVR</t>
  </si>
  <si>
    <t>NCC268/19 EOC Risk Share</t>
  </si>
  <si>
    <t>RW6</t>
  </si>
  <si>
    <t>Agreed adjustment (ref: NCCA090/20) to remove costs where activity decreased significantly in 2019-20 as a result of the Covid-19 pandemic</t>
  </si>
  <si>
    <t>RJE</t>
  </si>
  <si>
    <t>RNA</t>
  </si>
  <si>
    <t>RGR</t>
  </si>
  <si>
    <t>R1F</t>
  </si>
  <si>
    <t>RJZ</t>
  </si>
  <si>
    <t>Agreed adjustment - cost of unrealised activity as a result of COVID in March - NCCA194/20</t>
  </si>
  <si>
    <t>R1D</t>
  </si>
  <si>
    <t>RQW</t>
  </si>
  <si>
    <t>RBQ</t>
  </si>
  <si>
    <t>RXN</t>
  </si>
  <si>
    <t>NCCA041/20 independent hospices / NCCA150/20 LAC &amp; safeguarding</t>
  </si>
  <si>
    <t>NCCA172/20 Immunosuppresants / NCCA156/20 Additional covid expenditure</t>
  </si>
  <si>
    <t>NCCA042/20 OHOC &amp; STP</t>
  </si>
  <si>
    <t>RXK</t>
  </si>
  <si>
    <t>RMC</t>
  </si>
  <si>
    <t>Agreed adjustment - NCCA034/20 Pass though Devices Including Insulin pumps</t>
  </si>
  <si>
    <t>RT3</t>
  </si>
  <si>
    <t>RH8</t>
  </si>
  <si>
    <t>RY8</t>
  </si>
  <si>
    <t>RWH</t>
  </si>
  <si>
    <t>RVY</t>
  </si>
  <si>
    <t>RKB</t>
  </si>
  <si>
    <t>Agreed adjustment - ref NCCA175/20</t>
  </si>
  <si>
    <t>Agreed adjustment - ref NCCA176/20</t>
  </si>
  <si>
    <t>RJ8</t>
  </si>
  <si>
    <t>Agreed adjustment - NCCA213/20</t>
  </si>
  <si>
    <t>RCF</t>
  </si>
  <si>
    <t>Charitable Funds</t>
  </si>
  <si>
    <t>RPC</t>
  </si>
  <si>
    <t>RF4</t>
  </si>
  <si>
    <t>RHM</t>
  </si>
  <si>
    <t>RY7</t>
  </si>
  <si>
    <t>RWW</t>
  </si>
  <si>
    <t>Agreed adjustment - NCCA195/20</t>
  </si>
  <si>
    <t>RR7</t>
  </si>
  <si>
    <t>R0B</t>
  </si>
  <si>
    <t>RDE</t>
  </si>
  <si>
    <t>RRV</t>
  </si>
  <si>
    <t xml:space="preserve">Additional Covid - Lost Productivity - Approval Reference 2019-CI-3477 </t>
  </si>
  <si>
    <t>Agreed Adjustment 1 - Income from HCA facilities rental miscoded; Approval reference NCCA132/20</t>
  </si>
  <si>
    <t>Other - NCCA132/20 &amp; NCCA20420</t>
  </si>
  <si>
    <t>RWJ</t>
  </si>
  <si>
    <t>COVID Formulaic Adjustment - Ref 2019-CI-3660</t>
  </si>
  <si>
    <t>RJR</t>
  </si>
  <si>
    <t>R0A</t>
  </si>
  <si>
    <t>REF</t>
  </si>
  <si>
    <t>Winter Pressure Funding Repayment - NCCA185/20</t>
  </si>
  <si>
    <t>Orthotics &amp; Patient Appliances (GP) - NCCA128/20</t>
  </si>
  <si>
    <t>CCG Recharge - NCCA157/20</t>
  </si>
  <si>
    <t>RXC</t>
  </si>
  <si>
    <t>Agreed adjustment - NCCA203/20 High Cost Pathology Tests</t>
  </si>
  <si>
    <t>Agreed adjustment - NCCA207/20 Joint Community Rehab</t>
  </si>
  <si>
    <t>Agreed adjustment - NCCA209/20 SMSK Therapist</t>
  </si>
  <si>
    <t>RK5</t>
  </si>
  <si>
    <t>NCCA214/20 - Covid reduced volume adjustment</t>
  </si>
  <si>
    <t>RYJ</t>
  </si>
  <si>
    <t>RWY</t>
  </si>
  <si>
    <t xml:space="preserve">NCCA018/20 </t>
  </si>
  <si>
    <t>RTD</t>
  </si>
  <si>
    <t>Consolidated Charities,COVID NCCA075/20,CAR-T Service NCCA092/20 &amp; CAR-T Drugs NCCA080/20</t>
  </si>
  <si>
    <t>Home Vent NCCA081/20 and Sleepstation NCCA079/20</t>
  </si>
  <si>
    <t>Rare Neuromuscular disease - NCCA035/20, Rare Mitochondrial Disorders - NCCA036/20 and AHUS - NCCA037/20</t>
  </si>
  <si>
    <t>RY5</t>
  </si>
  <si>
    <t>RRF</t>
  </si>
  <si>
    <t>Ref: NCCA170/20 - Supernumerary Nurse Training Programme</t>
  </si>
  <si>
    <t>Ref: NCCA171/20 - Other Covid Related Costs</t>
  </si>
  <si>
    <t>RY4</t>
  </si>
  <si>
    <t>RAL</t>
  </si>
  <si>
    <t>Radionuclide Therapy (High Cost Device not on Device List and not covered by National Tariff)</t>
  </si>
  <si>
    <t>NORS (Organ Retrieval Service - No national currency)</t>
  </si>
  <si>
    <t>RBS</t>
  </si>
  <si>
    <t>RWX</t>
  </si>
  <si>
    <t>RDY</t>
  </si>
  <si>
    <t>RW4</t>
  </si>
  <si>
    <t>RW1</t>
  </si>
  <si>
    <t>RW5</t>
  </si>
  <si>
    <t>Agreed adjustment - Blue Badge Service Southport - exclusion reference NCCA137/20</t>
  </si>
  <si>
    <t>Agreed adjustment - Local Authority funded services - exclusion reference (WAITING FOR NHSI RESPONSE)</t>
  </si>
  <si>
    <t>RV9</t>
  </si>
  <si>
    <t>Agreed adjustment - please ensure you have authorisation from NHS Improvement - NCCA184/20</t>
  </si>
  <si>
    <t>Agreed adjustment - please ensure you have authorisation from NHS Improvement - NCCA218/20</t>
  </si>
  <si>
    <t>Agreed adjustment - please ensure you have authorisation from NHS Improvement - NCCA219/20</t>
  </si>
  <si>
    <t>RMY</t>
  </si>
  <si>
    <t>RXX</t>
  </si>
  <si>
    <t xml:space="preserve">Agreed adjustment - CFHS LLP NCCA247/20 </t>
  </si>
  <si>
    <t xml:space="preserve">Agreed adjustment - Services funded by Social Services NCCA245/20 </t>
  </si>
  <si>
    <t>Agreed adjustment - Primary Care networks NCCA251/20</t>
  </si>
  <si>
    <t>RTQ</t>
  </si>
  <si>
    <t>RLY</t>
  </si>
  <si>
    <t>Neuro Services Excluded - Ref NCCA241/20.</t>
  </si>
  <si>
    <t>Sub Misuse Services Excluded - Ref NCCA244/20.</t>
  </si>
  <si>
    <t>RV3</t>
  </si>
  <si>
    <t>Agreed adjustment - NCCA257/20</t>
  </si>
  <si>
    <t>RYK</t>
  </si>
  <si>
    <t>Primary Care - Auth Ref: NCCA227/20</t>
  </si>
  <si>
    <t>ADHD Service - Auth Ref: NCCA217/20</t>
  </si>
  <si>
    <t>IPS/Thrive Programme - Auth Ref: NCCA211/20</t>
  </si>
  <si>
    <t>RXM</t>
  </si>
  <si>
    <t>Agreed adjustment - NCCA256/20 Direct Access Pathology</t>
  </si>
  <si>
    <t>RP7</t>
  </si>
  <si>
    <t>RWV</t>
  </si>
  <si>
    <t>Agreed adjustment - please ensure you have authorisation from NHS Improvement NCCA237/20</t>
  </si>
  <si>
    <t>Agreed adjustment - please ensure you have authorisation from NHS Improvement NCCA258/20</t>
  </si>
  <si>
    <t>RT1</t>
  </si>
  <si>
    <t>RXT</t>
  </si>
  <si>
    <t>TAJ</t>
  </si>
  <si>
    <t>RXG</t>
  </si>
  <si>
    <t>Agreed adjustment reference for Locala Community Services (added back) is - NCCA168/20</t>
  </si>
  <si>
    <t>Agreed adjustment reference for Calderdale IAPT Income (added back) is - NCCA233/20</t>
  </si>
  <si>
    <t>Your agreed adjustment reference for Admiral nursing Carer Support teams is NCCA236/20</t>
  </si>
  <si>
    <t>RNU</t>
  </si>
  <si>
    <t>RPG</t>
  </si>
  <si>
    <t>RX4</t>
  </si>
  <si>
    <t>TAD</t>
  </si>
  <si>
    <t>RT2</t>
  </si>
  <si>
    <t>Agreed adjustment - please ensure you have authorisation from NHS Improvement  (Ref NCCA224/20)</t>
  </si>
  <si>
    <t>Agreed adjustment - please ensure you have authorisation from NHS Improvement   (Ref NCCA232/20 and NCCA253/20 and NCCA252/20)</t>
  </si>
  <si>
    <t>Agreed adjustment - please ensure you have authorisation from NHS Improvement (Ref NCCA250/20)</t>
  </si>
  <si>
    <t>RXV</t>
  </si>
  <si>
    <t>RX3</t>
  </si>
  <si>
    <t>RXA</t>
  </si>
  <si>
    <t>SUBSTANCE MISUSE SERVICES - NCCA259/20</t>
  </si>
  <si>
    <t>RTV</t>
  </si>
  <si>
    <t>RT5</t>
  </si>
  <si>
    <t>TAF</t>
  </si>
  <si>
    <t>RVN</t>
  </si>
  <si>
    <t>NCCA255/20</t>
  </si>
  <si>
    <t>NCCA196/20</t>
  </si>
  <si>
    <t>RXE</t>
  </si>
  <si>
    <t>RQY</t>
  </si>
  <si>
    <t>RWR</t>
  </si>
  <si>
    <t>RAT</t>
  </si>
  <si>
    <t>Agreed adjustment - please ensure you have authorisation from NHS Improvement  - reference NCCA212/20</t>
  </si>
  <si>
    <t>RYG</t>
  </si>
  <si>
    <t>RRE</t>
  </si>
  <si>
    <t>Agreed adjustment - please ensure you have authorisation from NHS Improvement NCCA002/20</t>
  </si>
  <si>
    <t>Agreed adjustment - please ensure you have authorisation from NHS Improvement NCCA235/20</t>
  </si>
  <si>
    <t>RHA</t>
  </si>
  <si>
    <t>RWK</t>
  </si>
  <si>
    <t>Agreed adjustment - Adult &amp; CAMHS Complex care</t>
  </si>
  <si>
    <t>Agreed adjustment - Psychology Medicine</t>
  </si>
  <si>
    <t>Agreed adjustment - Other multiple services with no activity</t>
  </si>
  <si>
    <t>RV5</t>
  </si>
  <si>
    <t>RXY</t>
  </si>
  <si>
    <t>RKL</t>
  </si>
  <si>
    <t>TAH</t>
  </si>
  <si>
    <t>RGD</t>
  </si>
  <si>
    <t>Agreed adjustments</t>
  </si>
  <si>
    <t>£</t>
  </si>
  <si>
    <t>Reconciliation of 2019-20 national cost collection to annual accounts: provider data</t>
  </si>
  <si>
    <t>Org type</t>
  </si>
  <si>
    <t>MANCHESTER UNIVERSITY NHS FOUNDATION TRUST</t>
  </si>
  <si>
    <t>Acute</t>
  </si>
  <si>
    <t>SOUTH TYNESIDE AND SUNDERLAND NHS FOUNDATION TRUST</t>
  </si>
  <si>
    <t>HEREFORDSHIRE AND WORCESTERSHIRE HEALTH AND CARE NHS TRUST</t>
  </si>
  <si>
    <t>Mental health</t>
  </si>
  <si>
    <t>SOLENT NHS TRUST</t>
  </si>
  <si>
    <t>SHROPSHIRE COMMUNITY HEALTH NHS TRUST</t>
  </si>
  <si>
    <t>Community</t>
  </si>
  <si>
    <t>ISLE OF WIGHT NHS TRUST</t>
  </si>
  <si>
    <t>BARTS HEALTH NHS TRUST</t>
  </si>
  <si>
    <t>LONDON NORTH WEST UNIVERSITY HEALTHCARE NHS TRUST</t>
  </si>
  <si>
    <t>WESTON AREA HEALTH NHS TRUST</t>
  </si>
  <si>
    <t>YEOVIL DISTRICT HOSPITAL NHS FOUNDATION TRUST</t>
  </si>
  <si>
    <t>UNIVERSITY HOSPITALS BRISTOL AND WESTON NHS FOUNDATION TRUST</t>
  </si>
  <si>
    <t>TORBAY AND SOUTH DEVON NHS FOUNDATION TRUST</t>
  </si>
  <si>
    <t>BRADFORD TEACHING HOSPITALS NHS FOUNDATION TRUST</t>
  </si>
  <si>
    <t>MID AND SOUTH ESSEX NHS FOUNDATION TRUST</t>
  </si>
  <si>
    <t>ROYAL FREE LONDON NHS FOUNDATION TRUST</t>
  </si>
  <si>
    <t>ROYAL NATIONAL ORTHOPAEDIC HOSPITAL NHS TRUST</t>
  </si>
  <si>
    <t>Acute - specialist other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</si>
  <si>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</si>
  <si>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</si>
  <si>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</si>
  <si>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</si>
  <si>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TAUNTON AND SOMERSET NHS FOUNDATION TRUST</t>
  </si>
  <si>
    <t>DORSET COUNTY HOSPITAL NHS FOUNDATION TRUST</t>
  </si>
  <si>
    <t>WALSALL HEALTHCARE NHS TRUST</t>
  </si>
  <si>
    <t>WIRRAL UNIVERSITY TEACHING HOSPITAL NHS FOUNDATION TRUST</t>
  </si>
  <si>
    <t>LIVERPOOL HEART AND CHEST HOSPITAL NHS FOUNDATION TRUST</t>
  </si>
  <si>
    <t>ALDER HEY CHILDREN'S NHS FOUNDATION TRUST</t>
  </si>
  <si>
    <t>Acute - specialist children</t>
  </si>
  <si>
    <t>MID CHESHIRE HOSPITALS NHS FOUNDATION TRUST</t>
  </si>
  <si>
    <t>THE CHRISTIE NHS FOUNDATION TRUST</t>
  </si>
  <si>
    <t>NORTHERN DEVON HEALTHCARE NHS TRUST</t>
  </si>
  <si>
    <t>BEDFORD HOSPITAL NHS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</si>
  <si>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</si>
  <si>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</si>
  <si>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</si>
  <si>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</si>
  <si>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</si>
  <si>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ROYAL UNITED HOSPITALS BATH NHS FOUNDATION TRUST</t>
  </si>
  <si>
    <t>POOLE HOSPITAL NHS FOUNDATION TRUST</t>
  </si>
  <si>
    <t>MILTON KEYNES UNIVERSITY HOSPITAL NHS FOUNDATION TRUST</t>
  </si>
  <si>
    <t>BASILDON AND THURROCK UNIVERSITY HOSPITALS NHS FOUNDATION TRUST</t>
  </si>
  <si>
    <t>EAST SUFFOLK AND NORTH ESSEX NHS FOUNDATION TRUST</t>
  </si>
  <si>
    <t>SUSSEX COMMUNITY NHS FOUNDATION TRUST</t>
  </si>
  <si>
    <t>FRIMLEY HEALTH NHS FOUNDATION TRUST</t>
  </si>
  <si>
    <t>DORSET HEALTHCARE UNIVERSITY NHS FOUNDATION TRUST</t>
  </si>
  <si>
    <t>THE ROYAL BOURNEMOUTH AND CHRISTCHURCH HOSPITALS NHS FOUNDATION TRUST</t>
  </si>
  <si>
    <t>ROYAL CORNWALL HOSPITALS NHS TRUST</t>
  </si>
  <si>
    <t>LIVERPOOL UNIVERSITY HOSPITALS NHS FOUNDATION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</si>
  <si>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</si>
  <si>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</si>
  <si>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</si>
  <si>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</si>
  <si>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</si>
  <si>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</si>
  <si>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LEEDS AND YORK PARTNERSHIP NHS FOUNDATION TRUST</t>
  </si>
  <si>
    <t>ROYAL PAPWORTH HOSPITAL NHS FOUNDATION TRUST</t>
  </si>
  <si>
    <t>JAMES PAGET UNIVERSITY HOSPITALS NHS FOUNDATION TRUST</t>
  </si>
  <si>
    <t>WEST SUFFOLK NHS FOUNDATION TRUST</t>
  </si>
  <si>
    <t>CAMBRIDGE UNIVERSITY HOSPITALS NHS FOUNDATION TRUST</t>
  </si>
  <si>
    <t>SOMERSET NHS FOUNDATION TRUST</t>
  </si>
  <si>
    <t>ROYAL DEVON AND EXETER NHS FOUNDATION TRUST</t>
  </si>
  <si>
    <t>NOTTINGHAMSHIRE HEALTHCARE NHS FOUNDATION TRUST</t>
  </si>
  <si>
    <t>UNIVERSITY HOSPITAL SOUTHAMPTON NHS FOUNDATION TRUST</t>
  </si>
  <si>
    <t>SHEFFIELD TEACHING HOSPITALS NHS FOUNDATION TRUST</t>
  </si>
  <si>
    <t>PORTSMOUTH HOSPITALS UNIVERSITY NATIONAL HEALTH SERVICE TRUST</t>
  </si>
  <si>
    <t>ROYAL BERKSHIRE NHS FOUNDATION TRUST</t>
  </si>
  <si>
    <t>GUY'S AND ST THOMAS' NHS FOUNDATION TRUST</t>
  </si>
  <si>
    <t>CROYDON HEALTH SERVICES NHS TRUST</t>
  </si>
  <si>
    <t>ST GEORGE'S UNIVERSITY HOSPITALS NHS FOUNDATION TRUST</t>
  </si>
  <si>
    <t>CORNWALL PARTNERSHIP NHS FOUNDATION TRUST</t>
  </si>
  <si>
    <t>SOUTH WARWICKSHIRE NHS FOUNDATION TRUST</t>
  </si>
  <si>
    <t>UNIVERSITY HOSPITALS OF NORTH MIDLANDS NHS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</si>
  <si>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</si>
  <si>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</si>
  <si>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</si>
  <si>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</si>
  <si>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</si>
  <si>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UNIVERSITY HOSPITALS PLYMOUTH NHS TRUST</t>
  </si>
  <si>
    <t>UNIVERSITY HOSPITALS COVENTRY AND WARWICKSHIRE NHS TRUST</t>
  </si>
  <si>
    <t>WHITTINGTON HEALTH NHS TRUST</t>
  </si>
  <si>
    <t>WEST LONDON NHS TRUST</t>
  </si>
  <si>
    <t>THE ROBERT JONES AND AGNES HUNT ORTHOPAEDIC HOSPITAL NHS FOUNDATION TRUST</t>
  </si>
  <si>
    <t>THE ROYAL WOLVERHAMPTON NHS TRUST</t>
  </si>
  <si>
    <t>WYE VALLEY NHS TRUST</t>
  </si>
  <si>
    <t>GEORGE ELIOT HOSPITAL NHS TRUST</t>
  </si>
  <si>
    <t>NORTH STAFFORDSHIRE COMBINED HEALTHCARE NHS TRUST</t>
  </si>
  <si>
    <t>NORFOLK AND NORWICH UNIVERSITY HOSPITALS NHS FOUNDATION TRUST</t>
  </si>
  <si>
    <t>SALFORD ROYAL NHS FOUNDATION TRUST</t>
  </si>
  <si>
    <t>BOLTON NHS FOUNDATION TRUST</t>
  </si>
  <si>
    <t>TAMESIDE AND GLOSSOP INTEGRATED CARE NHS FOUNDATION TRUST</t>
  </si>
  <si>
    <t>NORFOLK AND SUFFOLK NHS FOUNDATION TRUST</t>
  </si>
  <si>
    <t>GREAT WESTERN HOSPITALS NHS FOUNDATION TRUST</t>
  </si>
  <si>
    <t>HAMPSHIRE HOSPITALS NHS FOUNDATION TRUST</t>
  </si>
  <si>
    <t>THE DUDLEY GROUP NHS FOUNDATION TRUST</t>
  </si>
  <si>
    <t>NORTH CUMBRIA INTEGRATED CARE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</si>
  <si>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</si>
  <si>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</si>
  <si>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</si>
  <si>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</si>
  <si>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</si>
  <si>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GREAT ORMOND STREET HOSPITAL FOR CHILDREN NHS FOUNDATION TRUST</t>
  </si>
  <si>
    <t>DONCASTER AND BASSETLAW TEACHING HOSPITALS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</si>
  <si>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</si>
  <si>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</si>
  <si>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</si>
  <si>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</si>
  <si>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</si>
  <si>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THE ROYAL MARSDEN NHS FOUNDATION TRUST</t>
  </si>
  <si>
    <t>BIRMINGHAM WOMEN'S AND CHILDREN'S NHS FOUNDATION TRUST</t>
  </si>
  <si>
    <t>MID ESSEX HOSPITAL SERVICES NHS TRUST</t>
  </si>
  <si>
    <t>CHELSEA AND WESTMINSTER HOSPITAL NHS FOUNDATION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</si>
  <si>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</si>
  <si>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</si>
  <si>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</si>
  <si>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</si>
  <si>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LEEDS TEACHING HOSPITALS NHS TRUST</t>
  </si>
  <si>
    <t>MIDLANDS PARTNERSHIP NHS FOUNDATION TRUST</t>
  </si>
  <si>
    <t>WRIGHTINGTON, WIGAN AND LEIGH NHS FOUNDATION TRUST</t>
  </si>
  <si>
    <t>THE ROYAL ORTHOPAEDIC HOSPITAL NHS FOUNDATION TRUST</t>
  </si>
  <si>
    <t>UNIVERSITY HOSPITALS BIRMINGHAM NHS FOUNDATION TRUST</t>
  </si>
  <si>
    <t>UNIVERSITY COLLEGE LONDON HOSPITALS NHS FOUNDATION TRUST</t>
  </si>
  <si>
    <t>CAMBRIDGESHIRE AND PETERBOROUGH NHS FOUNDATION TRUST</t>
  </si>
  <si>
    <t>PENNINE CARE NHS FOUNDATION TRUST</t>
  </si>
  <si>
    <t>ROYAL BROMPTON &amp; HAREFIELD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</si>
  <si>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</si>
  <si>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</si>
  <si>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</si>
  <si>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</si>
  <si>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UNIVERSITY HOSPITALS OF DERBY AND BURTON NHS FOUNDATION TRUST</t>
  </si>
  <si>
    <t>OXFORD UNIVERSITY HOSPITALS NHS FOUNDATION TRUST</t>
  </si>
  <si>
    <t>ASHFORD AND ST PETER'S HOSPITALS NHS FOUNDATION TRUST</t>
  </si>
  <si>
    <t>SURREY AND SUSSEX HEALTHCARE NHS TRUST</t>
  </si>
  <si>
    <t>GLOUCESTERSHIRE HEALTH AND CARE NHS FOUNDATION TRUST</t>
  </si>
  <si>
    <t>SOUTH TEES HOSPITALS NHS FOUNDATION TRUST</t>
  </si>
  <si>
    <t>NORTH WEST BOROUGHS HEALTHCARE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</si>
  <si>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</si>
  <si>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</si>
  <si>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</si>
  <si>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HUMBER TEACHING NHS FOUNDATION TRUST</t>
  </si>
  <si>
    <t>NORTH BRISTOL NHS TRUST</t>
  </si>
  <si>
    <t>AVON AND WILTSHIRE MENTAL HEALTH PARTNERSHIP NHS TRUST</t>
  </si>
  <si>
    <t>EPSOM AND ST HELIER UNIVERSITY HOSPITALS NHS TRUST</t>
  </si>
  <si>
    <t>NORTH TEES AND HARTLEPOOL NHS FOUNDATION TRUST</t>
  </si>
  <si>
    <t>SOUTHPORT AND ORMSKIRK HOSPITAL NHS TRUST</t>
  </si>
  <si>
    <t>SOUTHERN HEALTH NHS FOUNDATION TRUST</t>
  </si>
  <si>
    <t>MERSEY CARE NHS FOUNDATION TRUST</t>
  </si>
  <si>
    <t>LANCASHIRE &amp; SOUTH CUMBRIA NHS FOUNDATION TRUST</t>
  </si>
  <si>
    <t>PENNINE ACUTE HOSPITALS NHS TRUST</t>
  </si>
  <si>
    <t>HULL UNIVERSITY TEACHING HOSPITALS NHS TRUST</t>
  </si>
  <si>
    <t>UNITED LINCOLNSHIRE HOSPITALS NHS TRUST</t>
  </si>
  <si>
    <t>MAIDSTONE AND TUNBRIDGE WELLS NHS TRUST</t>
  </si>
  <si>
    <t>WEST HERTFORDSHIRE HOSPITALS NHS TRUST</t>
  </si>
  <si>
    <t>EAST AND NORTH HERTFORDSHIRE NHS TRUST</t>
  </si>
  <si>
    <t>STOCKPORT NHS FOUNDATION TRUST</t>
  </si>
  <si>
    <t>EAST LONDON NHS FOUNDATION TRUST</t>
  </si>
  <si>
    <t>WORCESTERSHIRE ACUTE HOSPITALS NHS TRUST</t>
  </si>
  <si>
    <t>HERTFORDSHIRE PARTNERSHIP UNIVERSITY NHS FOUNDATION TRUST</t>
  </si>
  <si>
    <t>DEVON PARTNERSHIP NHS TRUST</t>
  </si>
  <si>
    <t>WARRINGTON AND HALTON TEACHING HOSPITALS NHS FOUNDATION TRUST</t>
  </si>
  <si>
    <t>BERKSHIRE HEALTHCARE NHS FOUNDATION TRUST</t>
  </si>
  <si>
    <t>CALDERDALE AND HUDDERSFIELD NHS FOUNDATION TRUST</t>
  </si>
  <si>
    <t>NOTTINGHAM UNIVERSITY HOSPITALS NHS TRUST</t>
  </si>
  <si>
    <t>TEES, ESK AND WEAR VALLEYS NHS FOUNDATION TRUST</t>
  </si>
  <si>
    <t>CUMBRIA, NORTHUMBERLAND, TYNE AND WEAR NHS FOUNDATION TRUST</t>
  </si>
  <si>
    <t>CHESHIRE AND WIRRAL PARTNERSHIP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</si>
  <si>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</si>
  <si>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</si>
  <si>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</si>
  <si>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</si>
  <si>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</si>
  <si>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</si>
  <si>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</si>
  <si>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</si>
  <si>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</si>
  <si>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</si>
  <si>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</si>
  <si>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</si>
  <si>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BIRMINGHAM AND SOLIHULL MENTAL HEALTH NHS FOUNDATION TRUST</t>
  </si>
  <si>
    <t>GREATER MANCHESTER MENTAL HEALTH NHS FOUNDATION TRUST</t>
  </si>
  <si>
    <t>THE SHREWSBURY AND TELFORD HOSPITAL NHS TRUST</t>
  </si>
  <si>
    <t>SURREY AND BORDERS PARTNERSHIP NHS FOUNDATION TRUST</t>
  </si>
  <si>
    <t>KENT AND MEDWAY NHS AND SOCIAL CARE PARTNERSHIP TRUST</t>
  </si>
  <si>
    <t>NORFOLK COMMUNITY HEALTH AND CARE NHS TRUST</t>
  </si>
  <si>
    <t>HERTFORDSHIRE COMMUNITY NHS TRUST</t>
  </si>
  <si>
    <t>LINCOLNSHIRE COMMUNITY HEALTH SERVICES NHS TRUST</t>
  </si>
  <si>
    <t>LEEDS COMMUNITY HEALTHCARE NHS TRUST</t>
  </si>
  <si>
    <t>WIRRAL COMMUNITY HEALTH AND CARE NHS FOUNDATION TRUST</t>
  </si>
  <si>
    <t>DERBYSHIRE COMMUNITY HEALTH SERVICES NHS FOUNDATION TRUST</t>
  </si>
  <si>
    <t>COVENTRY AND WARWICKSHIRE PARTNERSHIP NHS TRUST</t>
  </si>
  <si>
    <t>IMPERIAL COLLEGE HEALTHCARE NHS TRUST</t>
  </si>
  <si>
    <t>DUDLEY INTEGRATED HEALTH AND CARE NHS TRUST</t>
  </si>
  <si>
    <t>WESTERN SUSSEX HOSPITALS NHS FOUNDATION TRUST</t>
  </si>
  <si>
    <t>BIRMINGHAM COMMUNITY HEALTHCARE NHS FOUNDATION TRUST</t>
  </si>
  <si>
    <t>CENTRAL LONDON COMMUNITY HEALTHCARE NHS TRUST</t>
  </si>
  <si>
    <t>KENT COMMUNITY HEALTH NHS FOUNDATION TRUST</t>
  </si>
  <si>
    <t>BRADFORD DISTRICT CARE NHS FOUNDATION TRUST</t>
  </si>
  <si>
    <t>CAMDEN AND ISLINGTON NHS FOUNDATION TRUST</t>
  </si>
  <si>
    <t>SHEFFIELD HEALTH &amp; SOCIAL CARE NHS FOUNDATION TRUST</t>
  </si>
  <si>
    <t>BLACK COUNTRY HEALTHCARE NHS FOUNDATION TRUST</t>
  </si>
  <si>
    <t>Services excluded from 2019-20 national cost collection: national summary</t>
  </si>
  <si>
    <t>Sub-total: National list of services excluded</t>
  </si>
  <si>
    <t>Total cost £</t>
  </si>
  <si>
    <t>Total additional exclusions - agreed adjustments</t>
  </si>
  <si>
    <t>Total cost of services excluded from national cost collection</t>
  </si>
  <si>
    <t>Organisation Name</t>
  </si>
  <si>
    <t>Services excluded from 2019-20 national cost collection: national list of excluded services: provider data</t>
  </si>
  <si>
    <t>Total Expenditure</t>
  </si>
  <si>
    <t>User Line</t>
  </si>
  <si>
    <t>Tab</t>
  </si>
  <si>
    <t>1a Recon</t>
  </si>
  <si>
    <t>1b Recon</t>
  </si>
  <si>
    <t>2a Exclusions</t>
  </si>
  <si>
    <t>2b Exclusions</t>
  </si>
  <si>
    <t>2c Exclusions</t>
  </si>
  <si>
    <t>2019-20 reconciliation statement workbook: contents</t>
  </si>
  <si>
    <t>Reconciliation of 2019-20 reference costs to annual accounts: national summary</t>
  </si>
  <si>
    <t>Reconciliation of 2019-20 reference costs to annual accounts: provider data</t>
  </si>
  <si>
    <t>Services excluded from 2019-20 reference costs: national list of excluded services: provider data</t>
  </si>
  <si>
    <t>Services excluded from 2019-20 reference costs: national summary</t>
  </si>
  <si>
    <t xml:space="preserve">Services excluded from 2019-20 reference costs: user defined: provider data </t>
  </si>
  <si>
    <t xml:space="preserve">Services excluded from 2019-20 national cost collection: agreed adjustments: provider data </t>
  </si>
  <si>
    <t>RYA</t>
  </si>
  <si>
    <t>RYF</t>
  </si>
  <si>
    <t>RX6</t>
  </si>
  <si>
    <t>RRU</t>
  </si>
  <si>
    <t>RYD</t>
  </si>
  <si>
    <t>RX7</t>
  </si>
  <si>
    <t>RX8</t>
  </si>
  <si>
    <t>RYE</t>
  </si>
  <si>
    <t>RYC</t>
  </si>
  <si>
    <t>RX9</t>
  </si>
  <si>
    <t>NORTH WEST AMBULANCE SERVICE NHS TRUST</t>
  </si>
  <si>
    <t>SOUTH CENTRAL AMBULANCE SERVICE NHS FOUNDATION TRUST</t>
  </si>
  <si>
    <t>SOUTH EAST COAST AMBULANCE SERVICE NHS FOUNDATION TRUST</t>
  </si>
  <si>
    <t>NORTH EAST AMBULANCE SERVICE NHS FOUNDATION TRUST</t>
  </si>
  <si>
    <t>WEST MIDLANDS AMBULANCE SERVICE UNIVERSITY NHS FOUNDATION TRUST</t>
  </si>
  <si>
    <t>EAST OF ENGLAND AMBULANCE SERVICE NHS TRUST</t>
  </si>
  <si>
    <t>EAST MIDLANDS AMBULANCE SERVICE NHS TRUST</t>
  </si>
  <si>
    <t>YORKSHIRE AMBULANCE SERVICE NHS TRUST</t>
  </si>
  <si>
    <t>LONDON AMBULANCE SERVICE NHS TRUST</t>
  </si>
  <si>
    <t>SOUTH WESTERN AMBULANCE SERVICE NHS FOUNDATION TRUST</t>
  </si>
  <si>
    <t>Ambulance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</si>
</sst>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;#,##0"/>
    <numFmt numFmtId="167" formatCode="#,##0.00;#,##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0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sz val="8.5"/>
      <color rgb="FF000000"/>
      <name val="Arial"/>
      <family val="2"/>
    </font>
    <font>
      <b/>
      <sz val="8.5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indexed="64"/>
      </left>
      <right style="medium">
        <color indexed="64"/>
      </right>
      <top style="thin">
        <color theme="2" tint="-9.9978637043366805E-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9.9978637043366805E-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medium">
        <color indexed="64"/>
      </right>
      <top/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2" tint="-9.9978637043366805E-2"/>
      </left>
      <right style="thin">
        <color theme="2"/>
      </right>
      <top style="medium">
        <color theme="1"/>
      </top>
      <bottom style="thin">
        <color theme="2"/>
      </bottom>
      <diagonal/>
    </border>
    <border>
      <left/>
      <right style="thin">
        <color theme="2" tint="-9.9978637043366805E-2"/>
      </right>
      <top style="medium">
        <color theme="1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theme="1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medium">
        <color theme="1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medium">
        <color theme="1"/>
      </top>
      <bottom style="thin">
        <color theme="2" tint="-9.9978637043366805E-2"/>
      </bottom>
      <diagonal/>
    </border>
    <border>
      <left/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7" fillId="0" borderId="0"/>
    <xf numFmtId="164" fontId="7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28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wrapText="1"/>
    </xf>
    <xf numFmtId="0" fontId="4" fillId="4" borderId="4" xfId="2" applyNumberFormat="1" applyFont="1" applyFill="1" applyBorder="1" applyAlignment="1">
      <alignment horizontal="center" vertical="center"/>
    </xf>
    <xf numFmtId="0" fontId="5" fillId="5" borderId="4" xfId="2" applyNumberFormat="1" applyFont="1" applyFill="1" applyBorder="1"/>
    <xf numFmtId="0" fontId="9" fillId="6" borderId="5" xfId="2" applyNumberFormat="1" applyFont="1" applyFill="1" applyBorder="1"/>
    <xf numFmtId="0" fontId="5" fillId="5" borderId="5" xfId="2" applyNumberFormat="1" applyFont="1" applyFill="1" applyBorder="1"/>
    <xf numFmtId="0" fontId="4" fillId="3" borderId="4" xfId="2" quotePrefix="1" applyNumberFormat="1" applyFont="1" applyFill="1" applyBorder="1" applyAlignment="1">
      <alignment horizontal="center" vertical="center"/>
    </xf>
    <xf numFmtId="0" fontId="4" fillId="3" borderId="4" xfId="2" applyNumberFormat="1" applyFont="1" applyFill="1" applyBorder="1" applyAlignment="1">
      <alignment horizontal="left"/>
    </xf>
    <xf numFmtId="0" fontId="6" fillId="3" borderId="4" xfId="2" applyNumberFormat="1" applyFont="1" applyFill="1" applyBorder="1" applyAlignment="1">
      <alignment horizontal="left"/>
    </xf>
    <xf numFmtId="0" fontId="4" fillId="3" borderId="4" xfId="2" applyNumberFormat="1" applyFont="1" applyFill="1" applyBorder="1"/>
    <xf numFmtId="0" fontId="8" fillId="3" borderId="4" xfId="3" applyNumberFormat="1" applyFont="1" applyFill="1" applyBorder="1" applyAlignment="1">
      <alignment vertical="center"/>
    </xf>
    <xf numFmtId="0" fontId="9" fillId="6" borderId="3" xfId="2" applyNumberFormat="1" applyFont="1" applyFill="1" applyBorder="1"/>
    <xf numFmtId="0" fontId="5" fillId="5" borderId="3" xfId="2" applyNumberFormat="1" applyFont="1" applyFill="1" applyBorder="1" applyAlignment="1">
      <alignment horizontal="left"/>
    </xf>
    <xf numFmtId="0" fontId="6" fillId="3" borderId="4" xfId="2" applyNumberFormat="1" applyFont="1" applyFill="1" applyBorder="1" applyAlignment="1">
      <alignment horizontal="left" wrapText="1"/>
    </xf>
    <xf numFmtId="0" fontId="4" fillId="3" borderId="4" xfId="2" applyNumberFormat="1" applyFont="1" applyFill="1" applyBorder="1" applyProtection="1">
      <protection locked="0"/>
    </xf>
    <xf numFmtId="164" fontId="10" fillId="0" borderId="0" xfId="0" applyNumberFormat="1" applyFont="1"/>
    <xf numFmtId="0" fontId="4" fillId="3" borderId="7" xfId="2" applyNumberFormat="1" applyFont="1" applyFill="1" applyBorder="1" applyAlignment="1">
      <alignment horizontal="center"/>
    </xf>
    <xf numFmtId="0" fontId="5" fillId="5" borderId="7" xfId="2" applyNumberFormat="1" applyFont="1" applyFill="1" applyBorder="1"/>
    <xf numFmtId="0" fontId="6" fillId="3" borderId="7" xfId="2" applyNumberFormat="1" applyFont="1" applyFill="1" applyBorder="1" applyAlignment="1">
      <alignment horizontal="center"/>
    </xf>
    <xf numFmtId="0" fontId="3" fillId="2" borderId="1" xfId="2" applyNumberFormat="1" applyFont="1" applyFill="1" applyBorder="1" applyAlignment="1">
      <alignment horizontal="center" wrapText="1"/>
    </xf>
    <xf numFmtId="0" fontId="3" fillId="2" borderId="6" xfId="2" applyNumberFormat="1" applyFont="1" applyFill="1" applyBorder="1" applyAlignment="1">
      <alignment horizontal="center" vertical="center" wrapText="1"/>
    </xf>
    <xf numFmtId="0" fontId="3" fillId="2" borderId="6" xfId="2" applyNumberFormat="1" applyFont="1" applyFill="1" applyBorder="1" applyAlignment="1">
      <alignment horizontal="left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165" fontId="4" fillId="3" borderId="4" xfId="2" applyNumberFormat="1" applyFont="1" applyFill="1" applyBorder="1" applyAlignment="1">
      <alignment horizontal="center"/>
    </xf>
    <xf numFmtId="165" fontId="5" fillId="5" borderId="4" xfId="2" applyNumberFormat="1" applyFont="1" applyFill="1" applyBorder="1" applyAlignment="1">
      <alignment horizontal="center"/>
    </xf>
    <xf numFmtId="165" fontId="6" fillId="3" borderId="4" xfId="2" applyNumberFormat="1" applyFont="1" applyFill="1" applyBorder="1" applyAlignment="1">
      <alignment horizontal="center"/>
    </xf>
    <xf numFmtId="165" fontId="8" fillId="3" borderId="4" xfId="3" applyNumberFormat="1" applyFont="1" applyFill="1" applyBorder="1" applyAlignment="1">
      <alignment horizontal="center" vertical="center"/>
    </xf>
    <xf numFmtId="165" fontId="9" fillId="6" borderId="3" xfId="2" applyNumberFormat="1" applyFont="1" applyFill="1" applyBorder="1" applyAlignment="1">
      <alignment horizontal="center"/>
    </xf>
    <xf numFmtId="165" fontId="5" fillId="5" borderId="3" xfId="2" applyNumberFormat="1" applyFont="1" applyFill="1" applyBorder="1" applyAlignment="1">
      <alignment horizontal="center"/>
    </xf>
    <xf numFmtId="165" fontId="6" fillId="3" borderId="4" xfId="2" applyNumberFormat="1" applyFont="1" applyFill="1" applyBorder="1" applyAlignment="1">
      <alignment horizontal="center" wrapText="1"/>
    </xf>
    <xf numFmtId="165" fontId="4" fillId="3" borderId="4" xfId="2" applyNumberFormat="1" applyFont="1" applyFill="1" applyBorder="1" applyAlignment="1" applyProtection="1">
      <alignment horizontal="center"/>
      <protection locked="0"/>
    </xf>
    <xf numFmtId="165" fontId="3" fillId="2" borderId="6" xfId="2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11" xfId="0" applyFont="1" applyBorder="1" applyAlignment="1">
      <alignment vertical="top" wrapText="1"/>
    </xf>
    <xf numFmtId="164" fontId="13" fillId="0" borderId="0" xfId="3" applyFont="1"/>
    <xf numFmtId="3" fontId="10" fillId="0" borderId="0" xfId="0" applyNumberFormat="1" applyFont="1"/>
    <xf numFmtId="6" fontId="7" fillId="7" borderId="0" xfId="5" applyNumberFormat="1" applyFont="1" applyFill="1" applyBorder="1" applyProtection="1"/>
    <xf numFmtId="164" fontId="7" fillId="0" borderId="0" xfId="3"/>
    <xf numFmtId="164" fontId="14" fillId="0" borderId="0" xfId="3" applyFont="1"/>
    <xf numFmtId="0" fontId="15" fillId="7" borderId="0" xfId="3" applyNumberFormat="1" applyFont="1" applyFill="1" applyAlignment="1">
      <alignment horizontal="left"/>
    </xf>
    <xf numFmtId="164" fontId="7" fillId="0" borderId="0" xfId="3" applyAlignment="1">
      <alignment horizontal="center" vertical="center"/>
    </xf>
    <xf numFmtId="164" fontId="7" fillId="7" borderId="0" xfId="3" applyFill="1"/>
    <xf numFmtId="166" fontId="7" fillId="0" borderId="0" xfId="3" applyNumberFormat="1"/>
    <xf numFmtId="167" fontId="7" fillId="0" borderId="0" xfId="3" applyNumberFormat="1"/>
    <xf numFmtId="6" fontId="7" fillId="7" borderId="0" xfId="6" applyNumberFormat="1" applyFont="1" applyFill="1" applyBorder="1" applyProtection="1">
      <protection locked="0"/>
    </xf>
    <xf numFmtId="0" fontId="11" fillId="0" borderId="0" xfId="0" applyFont="1" applyBorder="1" applyAlignment="1">
      <alignment vertical="top" wrapText="1"/>
    </xf>
    <xf numFmtId="0" fontId="0" fillId="0" borderId="0" xfId="0" applyBorder="1"/>
    <xf numFmtId="164" fontId="16" fillId="0" borderId="0" xfId="3" applyFont="1"/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10" fillId="0" borderId="0" xfId="0" applyNumberFormat="1" applyFont="1"/>
    <xf numFmtId="0" fontId="0" fillId="0" borderId="10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12" xfId="0" applyNumberFormat="1" applyBorder="1"/>
    <xf numFmtId="164" fontId="0" fillId="0" borderId="0" xfId="0" applyNumberFormat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17" xfId="0" applyNumberFormat="1" applyBorder="1"/>
    <xf numFmtId="0" fontId="0" fillId="0" borderId="9" xfId="0" applyNumberFormat="1" applyBorder="1"/>
    <xf numFmtId="164" fontId="0" fillId="0" borderId="13" xfId="1" applyNumberFormat="1" applyFont="1" applyBorder="1"/>
    <xf numFmtId="0" fontId="0" fillId="0" borderId="16" xfId="0" applyBorder="1"/>
    <xf numFmtId="164" fontId="0" fillId="0" borderId="8" xfId="0" applyNumberFormat="1" applyBorder="1"/>
    <xf numFmtId="3" fontId="15" fillId="0" borderId="0" xfId="0" applyNumberFormat="1" applyFont="1"/>
    <xf numFmtId="3" fontId="18" fillId="0" borderId="0" xfId="0" applyNumberFormat="1" applyFont="1"/>
    <xf numFmtId="0" fontId="19" fillId="0" borderId="0" xfId="0" applyFont="1"/>
    <xf numFmtId="3" fontId="20" fillId="0" borderId="0" xfId="8" applyNumberFormat="1" applyFont="1"/>
    <xf numFmtId="3" fontId="19" fillId="0" borderId="0" xfId="0" applyNumberFormat="1" applyFont="1"/>
    <xf numFmtId="0" fontId="21" fillId="7" borderId="0" xfId="3" applyNumberFormat="1" applyFont="1" applyFill="1" applyAlignment="1">
      <alignment horizontal="center" wrapText="1"/>
    </xf>
    <xf numFmtId="6" fontId="21" fillId="3" borderId="6" xfId="5" applyNumberFormat="1" applyFont="1" applyFill="1" applyBorder="1" applyAlignment="1" applyProtection="1">
      <alignment horizontal="center" wrapText="1"/>
    </xf>
    <xf numFmtId="0" fontId="19" fillId="3" borderId="4" xfId="2" applyFont="1" applyFill="1" applyBorder="1" applyAlignment="1">
      <alignment horizontal="left" indent="1"/>
    </xf>
    <xf numFmtId="0" fontId="21" fillId="7" borderId="0" xfId="3" applyNumberFormat="1" applyFont="1" applyFill="1"/>
    <xf numFmtId="6" fontId="21" fillId="7" borderId="0" xfId="5" applyNumberFormat="1" applyFont="1" applyFill="1" applyBorder="1" applyProtection="1"/>
    <xf numFmtId="0" fontId="22" fillId="7" borderId="0" xfId="3" applyNumberFormat="1" applyFont="1" applyFill="1"/>
    <xf numFmtId="6" fontId="23" fillId="7" borderId="0" xfId="3" applyNumberFormat="1" applyFont="1" applyFill="1"/>
    <xf numFmtId="165" fontId="21" fillId="3" borderId="4" xfId="2" applyNumberFormat="1" applyFont="1" applyFill="1" applyBorder="1" applyAlignment="1">
      <alignment horizontal="right"/>
    </xf>
    <xf numFmtId="0" fontId="24" fillId="3" borderId="4" xfId="3" applyNumberFormat="1" applyFont="1" applyFill="1" applyBorder="1"/>
    <xf numFmtId="166" fontId="24" fillId="8" borderId="4" xfId="5" applyNumberFormat="1" applyFont="1" applyFill="1" applyBorder="1" applyAlignment="1" applyProtection="1">
      <alignment horizontal="right"/>
    </xf>
    <xf numFmtId="166" fontId="24" fillId="8" borderId="4" xfId="3" applyNumberFormat="1" applyFont="1" applyFill="1" applyBorder="1"/>
    <xf numFmtId="38" fontId="7" fillId="0" borderId="10" xfId="4" applyNumberFormat="1" applyFill="1" applyBorder="1"/>
    <xf numFmtId="38" fontId="7" fillId="0" borderId="12" xfId="4" applyNumberFormat="1" applyFill="1" applyBorder="1"/>
    <xf numFmtId="0" fontId="7" fillId="0" borderId="18" xfId="4" applyNumberFormat="1" applyFill="1" applyBorder="1"/>
    <xf numFmtId="0" fontId="7" fillId="0" borderId="19" xfId="4" applyNumberFormat="1" applyFill="1" applyBorder="1"/>
    <xf numFmtId="38" fontId="7" fillId="0" borderId="18" xfId="4" applyNumberFormat="1" applyFill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0" xfId="0" applyNumberFormat="1" applyBorder="1"/>
    <xf numFmtId="0" fontId="0" fillId="0" borderId="25" xfId="0" applyNumberFormat="1" applyBorder="1"/>
    <xf numFmtId="0" fontId="0" fillId="0" borderId="24" xfId="0" applyNumberFormat="1" applyBorder="1"/>
    <xf numFmtId="6" fontId="7" fillId="0" borderId="10" xfId="4" applyNumberFormat="1" applyFill="1" applyBorder="1"/>
    <xf numFmtId="6" fontId="7" fillId="0" borderId="9" xfId="4" applyNumberFormat="1" applyFill="1" applyBorder="1"/>
    <xf numFmtId="6" fontId="7" fillId="0" borderId="12" xfId="4" applyNumberFormat="1" applyFill="1" applyBorder="1"/>
    <xf numFmtId="6" fontId="7" fillId="0" borderId="18" xfId="4" applyNumberFormat="1" applyFill="1" applyBorder="1"/>
    <xf numFmtId="6" fontId="7" fillId="0" borderId="17" xfId="4" applyNumberFormat="1" applyFill="1" applyBorder="1"/>
    <xf numFmtId="6" fontId="7" fillId="0" borderId="19" xfId="4" applyNumberFormat="1" applyFill="1" applyBorder="1"/>
    <xf numFmtId="6" fontId="7" fillId="0" borderId="14" xfId="4" applyNumberFormat="1" applyFill="1" applyBorder="1"/>
    <xf numFmtId="38" fontId="7" fillId="0" borderId="0" xfId="4" applyNumberFormat="1" applyBorder="1"/>
    <xf numFmtId="164" fontId="7" fillId="0" borderId="0" xfId="4" applyBorder="1"/>
    <xf numFmtId="6" fontId="7" fillId="0" borderId="15" xfId="4" applyNumberFormat="1" applyFill="1" applyBorder="1"/>
    <xf numFmtId="6" fontId="7" fillId="0" borderId="13" xfId="4" applyNumberFormat="1" applyFill="1" applyBorder="1"/>
    <xf numFmtId="6" fontId="7" fillId="0" borderId="26" xfId="4" applyNumberFormat="1" applyFill="1" applyBorder="1"/>
    <xf numFmtId="0" fontId="11" fillId="0" borderId="21" xfId="0" applyFont="1" applyBorder="1" applyAlignment="1">
      <alignment vertical="top" wrapText="1"/>
    </xf>
    <xf numFmtId="0" fontId="7" fillId="0" borderId="27" xfId="4" applyNumberFormat="1" applyFill="1" applyBorder="1"/>
    <xf numFmtId="0" fontId="7" fillId="0" borderId="28" xfId="4" applyNumberFormat="1" applyFill="1" applyBorder="1"/>
    <xf numFmtId="0" fontId="7" fillId="0" borderId="29" xfId="4" applyNumberFormat="1" applyFill="1" applyBorder="1"/>
    <xf numFmtId="6" fontId="7" fillId="0" borderId="30" xfId="4" applyNumberFormat="1" applyFill="1" applyBorder="1"/>
    <xf numFmtId="0" fontId="0" fillId="0" borderId="31" xfId="0" applyNumberFormat="1" applyBorder="1"/>
    <xf numFmtId="0" fontId="0" fillId="0" borderId="32" xfId="0" applyBorder="1"/>
    <xf numFmtId="0" fontId="11" fillId="0" borderId="16" xfId="0" applyFont="1" applyBorder="1" applyAlignment="1">
      <alignment vertical="top" wrapText="1"/>
    </xf>
    <xf numFmtId="0" fontId="7" fillId="0" borderId="33" xfId="4" applyNumberFormat="1" applyFill="1" applyBorder="1"/>
    <xf numFmtId="0" fontId="11" fillId="0" borderId="35" xfId="0" applyFont="1" applyBorder="1" applyAlignment="1">
      <alignment vertical="top" wrapText="1"/>
    </xf>
    <xf numFmtId="0" fontId="0" fillId="0" borderId="36" xfId="0" applyNumberFormat="1" applyBorder="1"/>
    <xf numFmtId="0" fontId="0" fillId="0" borderId="37" xfId="0" applyNumberFormat="1" applyBorder="1"/>
    <xf numFmtId="38" fontId="7" fillId="0" borderId="38" xfId="4" applyNumberFormat="1" applyFill="1" applyBorder="1"/>
    <xf numFmtId="0" fontId="0" fillId="0" borderId="35" xfId="0" applyBorder="1"/>
    <xf numFmtId="0" fontId="11" fillId="0" borderId="34" xfId="0" applyFont="1" applyBorder="1" applyAlignment="1">
      <alignment vertical="top" wrapText="1"/>
    </xf>
    <xf numFmtId="0" fontId="7" fillId="0" borderId="39" xfId="4" applyNumberFormat="1" applyFill="1" applyBorder="1"/>
    <xf numFmtId="38" fontId="7" fillId="0" borderId="40" xfId="4" applyNumberFormat="1" applyFill="1" applyBorder="1"/>
    <xf numFmtId="0" fontId="7" fillId="0" borderId="41" xfId="4" applyNumberFormat="1" applyFill="1" applyBorder="1"/>
    <xf numFmtId="38" fontId="7" fillId="0" borderId="14" xfId="4" applyNumberFormat="1" applyFill="1" applyBorder="1"/>
    <xf numFmtId="0" fontId="0" fillId="0" borderId="42" xfId="0" applyNumberFormat="1" applyBorder="1"/>
    <xf numFmtId="0" fontId="0" fillId="0" borderId="43" xfId="0" applyNumberFormat="1" applyBorder="1"/>
    <xf numFmtId="38" fontId="7" fillId="0" borderId="15" xfId="4" applyNumberFormat="1" applyFill="1" applyBorder="1"/>
  </cellXfs>
  <cellStyles count="9">
    <cellStyle name="Comma" xfId="1" builtinId="3"/>
    <cellStyle name="Comma 2" xfId="6" xr:uid="{9D8C225A-4778-4213-A9CC-2A740FF61DDD}"/>
    <cellStyle name="Comma 2 2" xfId="7" xr:uid="{9B45BD93-6BAC-4F14-9FD6-03FDB18CAE24}"/>
    <cellStyle name="Comma_ReconTest2" xfId="5" xr:uid="{4314364F-DE2E-477D-918E-EFAEF8DB03D0}"/>
    <cellStyle name="Hyperlink" xfId="8" builtinId="8"/>
    <cellStyle name="Normal" xfId="0" builtinId="0"/>
    <cellStyle name="Normal 2" xfId="3" xr:uid="{24989B77-3BB3-4441-B41B-201A47B35058}"/>
    <cellStyle name="Normal 3" xfId="2" xr:uid="{EC4F7CC6-DFCC-4462-9640-59ED144C8DCA}"/>
    <cellStyle name="Normal_ETR" xfId="4" xr:uid="{FEA30339-4E1B-49D8-9035-D04D7E34B57D}"/>
  </cellStyles>
  <dxfs count="71">
    <dxf>
      <numFmt numFmtId="164" formatCode="#,##0_ ;[Red]\-#,##0\ "/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65" formatCode="#,##0.00_ ;[Red]\-#,##0.00\ "/>
      <alignment horizontal="center" textRotation="0" indent="0" justifyLastLine="0" shrinkToFit="0" readingOrder="0"/>
    </dxf>
    <dxf>
      <numFmt numFmtId="0" formatCode="General"/>
      <border outline="0">
        <right style="thin">
          <color indexed="64"/>
        </right>
      </border>
    </dxf>
    <dxf>
      <font>
        <sz val="8.5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1" defaultTableStyle="TableStyleMedium2" defaultPivotStyle="PivotStyleLight16">
    <tableStyle name="Table Style 1" pivot="0" count="0" xr9:uid="{3A7FBD4A-3236-4EB8-A1C7-877987AF6B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50DE60-23C6-48C1-A3F2-9BD4CB6943A8}" name="_1a_Recon" displayName="_1a_Recon" ref="A3:D59" totalsRowShown="0">
  <autoFilter ref="A3:D59" xr:uid="{B4EA401C-ECF0-485A-9BD5-05CC1DE12C2C}"/>
  <tableColumns count="4">
    <tableColumn id="1" xr3:uid="{5867DE30-B761-41FB-A59F-C8C2E22B67D0}" name="Line_x000a_Number" dataDxfId="70" dataCellStyle="Normal 3"/>
    <tableColumn id="2" xr3:uid="{0BDAC977-355D-446B-9FAD-37758C162DF2}" name="Accounts ID" dataDxfId="69" dataCellStyle="Normal 3"/>
    <tableColumn id="3" xr3:uid="{2027709F-86B4-48C6-9A48-6796CE9CDEB4}" name="Description" dataDxfId="68"/>
    <tableColumn id="5" xr3:uid="{B0087BB3-60D1-4FFC-9C86-A37DD37457B0}" name="£" dataDxfId="67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FA21A0-94A7-48EF-881F-1198722DE0EF}" name="_1b_Recon" displayName="_1b_Recon" ref="A4:AH211" totalsRowShown="0" headerRowDxfId="66" headerRowBorderDxfId="65" tableBorderDxfId="64" dataCellStyle="Normal_ETR">
  <autoFilter ref="A4:AH211" xr:uid="{CCD473C2-EC00-46AB-A195-F0480ACF3F41}"/>
  <tableColumns count="34">
    <tableColumn id="1" xr3:uid="{EEE6644A-1497-4C4B-B87E-63C219CB66AF}" name="Org Code" dataDxfId="63" dataCellStyle="Normal_ETR"/>
    <tableColumn id="33" xr3:uid="{985109DE-558B-4C86-8497-62EB045C1F35}" name="Organisation Name" dataDxfId="62" dataCellStyle="Normal_ETR"/>
    <tableColumn id="34" xr3:uid="{9AE29193-22E2-4D04-9A05-506E060B5259}" name="Org type" dataDxfId="61" dataCellStyle="Normal_ETR"/>
    <tableColumn id="2" xr3:uid="{E5E10B93-D83F-4EF8-A27B-1166E8266BA8}" name="Operating expenses from consolidated accounts" dataDxfId="60" dataCellStyle="Normal_ETR"/>
    <tableColumn id="3" xr3:uid="{938AC73F-3F1C-49D9-BEF6-EFB9AE229B9C}" name="Education and Training Income (excluding notional apprenticeship levy income)" dataDxfId="59" dataCellStyle="Normal_ETR"/>
    <tableColumn id="4" xr3:uid="{9F1A89FB-76E8-4C2A-8234-1D9B791ED0EF}" name="Education and training - notional income from apprenticeship fund" dataDxfId="58" dataCellStyle="Normal_ETR"/>
    <tableColumn id="5" xr3:uid="{F08DAD87-E31A-473B-B42D-B2076B799F02}" name="Research and development (IFRS 15)" dataDxfId="57" dataCellStyle="Normal_ETR"/>
    <tableColumn id="6" xr3:uid="{51067D10-3471-41A7-9386-931F9F50B079}" name="Research and development (non-IFRS 15)" dataDxfId="56" dataCellStyle="Normal_ETR"/>
    <tableColumn id="7" xr3:uid="{5273B938-4BC5-43F0-8EA7-20A804A91B22}" name="CEA Awards" dataDxfId="55" dataCellStyle="Normal_ETR"/>
    <tableColumn id="8" xr3:uid="{21DFEB1E-9129-4EEB-962E-03D6B583FB9B}" name="Remaining balance of &quot;Other operating income not&quot; reported in Lines 2-4" dataDxfId="54" dataCellStyle="Normal_ETR"/>
    <tableColumn id="9" xr3:uid="{5DFF7214-9432-41AE-BD98-4D1C19613D39}" name="Finance income" dataDxfId="53" dataCellStyle="Normal_ETR"/>
    <tableColumn id="10" xr3:uid="{4F78F370-D16F-4CD9-8D9E-B664FED4BAFE}" name="Finance expenses (including unwinding of discounts)" dataDxfId="52" dataCellStyle="Normal_ETR"/>
    <tableColumn id="11" xr3:uid="{33F98BBE-E348-4068-AECD-0747B3C10219}" name="PDC dividend expense" dataDxfId="51" dataCellStyle="Normal_ETR"/>
    <tableColumn id="12" xr3:uid="{E45A28C4-19DA-42DA-8119-F6291B9AC546}" name="Other gains/(losses) including sale of assets" dataDxfId="50" dataCellStyle="Normal_ETR"/>
    <tableColumn id="13" xr3:uid="{C6D77FDF-5B06-45CA-A3B4-5FDC52DC3050}" name="Share of profit/(loss) of associates/ joint ventures" dataDxfId="49" dataCellStyle="Normal_ETR"/>
    <tableColumn id="14" xr3:uid="{33EDD58F-839A-472A-8020-D9A8B555D505}" name="Gains/(losses) from transfers by absorption" dataDxfId="48" dataCellStyle="Normal_ETR"/>
    <tableColumn id="15" xr3:uid="{C612DEE7-05D7-49EC-909B-107588FEE647}" name="Corporation tax expense" dataDxfId="47" dataCellStyle="Normal_ETR"/>
    <tableColumn id="16" xr3:uid="{4894C621-4915-4A6C-A5C4-3BC50E8E5AD9}" name="Impairments net of (reversals)" dataDxfId="46" dataCellStyle="Normal_ETR"/>
    <tableColumn id="17" xr3:uid="{ED64FAE8-64D5-4370-B3B3-210C8CF2AFE9}" name="PFI support income " dataDxfId="45" dataCellStyle="Normal_ETR"/>
    <tableColumn id="18" xr3:uid="{FAFAD8BA-5832-4844-9E73-1A564517FA83}" name="Local improvement finance trust (LIFT)  " dataDxfId="44" dataCellStyle="Normal_ETR"/>
    <tableColumn id="19" xr3:uid="{00EFEADF-A97D-4610-88D9-64787094FA0E}" name="Private finance initiative (PFI) set-up costs" dataDxfId="43" dataCellStyle="Normal_ETR"/>
    <tableColumn id="20" xr3:uid="{DE5300A2-74FF-4120-935A-978B72C8B75D}" name="Depreciation related to donated or government granted non-current assets (cash or non cash)" dataDxfId="42" dataCellStyle="Normal_ETR"/>
    <tableColumn id="21" xr3:uid="{4584A6BE-C76F-49CA-A625-238D3388E387}" name="Donations/grants of physical assets (non-cash) - received from NHS charities" dataDxfId="41" dataCellStyle="Normal_ETR"/>
    <tableColumn id="22" xr3:uid="{D1C4E5C8-A38A-4126-8C2C-ED06B51782E9}" name="Donations/grants of physical assets (non-cash) - received from other bodies" dataDxfId="40" dataCellStyle="Normal_ETR"/>
    <tableColumn id="23" xr3:uid="{481CE9CC-AA69-4441-9B32-014BF69A1A2D}" name="Cash donations for the purchase of capital assets - received from NHS charities" dataDxfId="39" dataCellStyle="Normal_ETR"/>
    <tableColumn id="24" xr3:uid="{53CA36F4-50F6-4A29-B731-B971C4E17EDC}" name="Cash donations for the purchase of capital assets - received from other bodies" dataDxfId="38" dataCellStyle="Normal_ETR"/>
    <tableColumn id="25" xr3:uid="{1E6D126F-BB12-4D59-A4C0-07E7BE95DE5F}" name="Cash grants for the purchase of capital assets - received from other bodies" dataDxfId="37" dataCellStyle="Normal_ETR"/>
    <tableColumn id="26" xr3:uid="{A4EB291F-4472-4D85-B4FD-D5C0E2C8D26E}" name="Provider sustainability fund / Financial recovery fund / Marginal rate emergency tariff funding (PSF/FRF/MRET)" dataDxfId="36" dataCellStyle="Normal_ETR"/>
    <tableColumn id="27" xr3:uid="{56D57272-067A-490F-BF6E-14A99AC154AF}" name="Other Operating Income - Not Permitted (See Annex 3)" dataDxfId="35" dataCellStyle="Normal_ETR"/>
    <tableColumn id="28" xr3:uid="{80D36DDF-75FE-4525-957D-A90812CAAB4B}" name="Income received from other providers for maternity pathways if included in Line 7" dataDxfId="34" dataCellStyle="Normal_ETR"/>
    <tableColumn id="29" xr3:uid="{80B59E58-DA6C-47B5-B3D5-C54CBEA9CFDA}" name="Payments made to other providers for maternity pathways if the cost in your ledger and included in Line 1" dataDxfId="33" dataCellStyle="Normal_ETR"/>
    <tableColumn id="30" xr3:uid="{350D7D42-71C4-4260-A515-90C2A760BB1C}" name="Services supplied to or received from other organisations (income used as a proxy for cost) (Provider to Provider)" dataDxfId="32" dataCellStyle="Normal_ETR"/>
    <tableColumn id="31" xr3:uid="{A65E06B9-8C07-4503-A97F-1E61526F1DFF}" name="Services excluded from the natinal cost collection" dataDxfId="31" dataCellStyle="Normal_ETR"/>
    <tableColumn id="32" xr3:uid="{559BF7A0-7364-48BD-9936-F28D41E80EB9}" name="Agreed adjustments" dataDxfId="30" dataCellStyle="Normal_ETR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AFC332B-6A63-472C-BB66-782C69DCB375}" name="_2b_Exclusions" displayName="_2b_Exclusions" ref="A4:T211" totalsRowShown="0" headerRowDxfId="29" headerRowBorderDxfId="28" tableBorderDxfId="27" dataCellStyle="Normal_ETR">
  <autoFilter ref="A4:T211" xr:uid="{7B3BD802-7405-4105-8E71-C602F3DA413E}"/>
  <tableColumns count="20">
    <tableColumn id="1" xr3:uid="{154E58F8-4EB3-4BCA-81DD-D03ED4117084}" name="Org Code" dataDxfId="26" dataCellStyle="Normal_ETR"/>
    <tableColumn id="35" xr3:uid="{09EFB8BB-1C77-4AD3-96BA-CDCA72DA55ED}" name="Organisation Name" dataDxfId="25"/>
    <tableColumn id="36" xr3:uid="{136EB1C2-BABD-49B3-9BCD-824E555469F9}" name="National Screening Programmes not included in Table 3" dataDxfId="24" dataCellStyle="Normal_ETR"/>
    <tableColumn id="37" xr3:uid="{F9F89B44-14CB-443E-9E61-7C0997964A4C}" name="Limb Fitting Services (Formally discrete external aids and appliances)" dataDxfId="23" dataCellStyle="Normal_ETR"/>
    <tableColumn id="38" xr3:uid="{2FCDE109-9731-4E29-B899-C2476B345070}" name="Health promotion programmes (All)" dataDxfId="22" dataCellStyle="Normal_ETR"/>
    <tableColumn id="39" xr3:uid="{86284A78-92D3-4C5A-9CAE-6AB3E93F1843}" name="Home delivery of drugs and supplies: administration and associated costs" dataDxfId="21" dataCellStyle="Normal_ETR"/>
    <tableColumn id="40" xr3:uid="{3D87C2D5-E876-4A08-A834-D0AE9260096C}" name="Home delivery of drugs and supplies: drugs, supplies and associated costs" dataDxfId="20" dataCellStyle="Normal_ETR"/>
    <tableColumn id="41" xr3:uid="{42FDD4CA-9C4B-48E7-BF44-0DA6F8AFF51A}" name="Hospital travel costs scheme (HTCS) &amp; Patient transport services (PTS)" dataDxfId="19" dataCellStyle="Normal_ETR"/>
    <tableColumn id="42" xr3:uid="{C9DCECF2-16D4-4956-9720-79B9F5858477}" name="Learning disability services (non mental health or where Mental health is unable to disaggregate)" dataDxfId="18" dataCellStyle="Normal_ETR"/>
    <tableColumn id="43" xr3:uid="{D71AD316-09AC-44EC-929A-136A7EE088C2}" name="Specified Services (ambulance, mental health providers and named providers)" dataDxfId="17" dataCellStyle="Normal_ETR"/>
    <tableColumn id="44" xr3:uid="{379AA90A-4B93-4743-8EA2-BE4340A68AE6}" name="NHS continuing healthcare, NHS-funded nursing care and excluded intermediate care for individuals aged 18+" dataDxfId="16" dataCellStyle="Normal_ETR"/>
    <tableColumn id="45" xr3:uid="{C5CB068E-7828-4B00-BD3B-DCCCB77BB3B2}" name="NHS continuing healthcare, NHS-funded nursing care for children" dataDxfId="15" dataCellStyle="Normal_ETR"/>
    <tableColumn id="46" xr3:uid="{29F684F6-0F0B-460C-9D54-CDCBC3D1DCF6}" name="Pooled or unified budgets" dataDxfId="14" dataCellStyle="Normal_ETR"/>
    <tableColumn id="47" xr3:uid="{80FD57B2-F903-41F8-9349-2BE369F2C247}" name="Primary medical services" dataDxfId="13" dataCellStyle="Normal_ETR"/>
    <tableColumn id="48" xr3:uid="{79F5BD1C-DF64-4B7E-80CF-79764AB18D26}" name="Prison health services" dataDxfId="12" dataCellStyle="Normal_ETR"/>
    <tableColumn id="49" xr3:uid="{DD1F049F-B7F4-4517-B35E-1D871D90AF68}" name="Hosted Services (see CM23) " dataDxfId="11" dataCellStyle="Normal_ETR"/>
    <tableColumn id="50" xr3:uid="{1136AC51-70F7-498D-AF8B-A513BA531335}" name="Cost of Private Patients" dataDxfId="10" dataCellStyle="Normal_ETR"/>
    <tableColumn id="51" xr3:uid="{16658019-CF7D-427F-A63E-6572DA170F24}" name="Cost of Overseas Visitors (non-reciprocal)" dataDxfId="9" dataCellStyle="Normal_ETR"/>
    <tableColumn id="52" xr3:uid="{975FFB3B-CEAB-4E55-BEF1-CCC384047D05}" name="Cost of Other non-NHS patients" dataDxfId="8" dataCellStyle="Normal_ETR"/>
    <tableColumn id="53" xr3:uid="{D0D73246-AD60-4350-9472-7E6794C63C9A}" name="Cost of  Care contracted out to private providers (Outsourced Activity)" dataDxfId="7" dataCellStyle="Normal_ETR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194F6E6-EAE1-4DF4-B1BA-69E0D93167F4}" name="_1c_Exclusions" displayName="_1c_Exclusions" ref="A4:D832" totalsRowShown="0" headerRowDxfId="6" headerRowBorderDxfId="5" tableBorderDxfId="4">
  <autoFilter ref="A4:D832" xr:uid="{4310F830-8E57-4BC7-B35D-B02FEE3C6006}"/>
  <tableColumns count="4">
    <tableColumn id="1" xr3:uid="{88F7498B-85DC-4703-88C5-84AFBA2208B3}" name="Org Code" dataDxfId="3"/>
    <tableColumn id="4" xr3:uid="{E7BE19AC-90A6-4D60-99F2-559BCEB9C958}" name="Organisation Name" dataDxfId="2"/>
    <tableColumn id="6" xr3:uid="{8D8A66D3-F6DB-46FE-A54D-FBF77462A4EF}" name="User Line" dataDxfId="1"/>
    <tableColumn id="5" xr3:uid="{78B59EAD-AEB5-4FA2-8C71-31F267695B74}" name="Total Expenditure" dataDxfId="0" dataCellStyle="Comma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B05D-9BD4-4B2F-83A3-4634E35AC6F7}">
  <dimension ref="A1:I16"/>
  <sheetViews>
    <sheetView showGridLines="0" tabSelected="1" workbookViewId="0">
      <selection activeCell="D21" sqref="D21"/>
    </sheetView>
  </sheetViews>
  <sheetFormatPr defaultRowHeight="14.4" x14ac:dyDescent="0.3"/>
  <cols>
    <col min="1" max="1" width="16.44140625" customWidth="1"/>
  </cols>
  <sheetData>
    <row r="1" spans="1:9" ht="17.399999999999999" x14ac:dyDescent="0.3">
      <c r="A1" s="55" t="s">
        <v>643</v>
      </c>
      <c r="B1" s="68"/>
    </row>
    <row r="2" spans="1:9" x14ac:dyDescent="0.3">
      <c r="A2" s="68"/>
      <c r="B2" s="68"/>
    </row>
    <row r="3" spans="1:9" x14ac:dyDescent="0.3">
      <c r="A3" s="69" t="s">
        <v>637</v>
      </c>
      <c r="B3" s="69" t="s">
        <v>2</v>
      </c>
      <c r="C3" s="70"/>
      <c r="D3" s="70"/>
      <c r="E3" s="70"/>
      <c r="F3" s="70"/>
      <c r="G3" s="70"/>
      <c r="H3" s="70"/>
      <c r="I3" s="70"/>
    </row>
    <row r="4" spans="1:9" x14ac:dyDescent="0.3">
      <c r="A4" s="71" t="s">
        <v>638</v>
      </c>
      <c r="B4" s="72" t="s">
        <v>644</v>
      </c>
      <c r="C4" s="70"/>
      <c r="D4" s="70"/>
      <c r="E4" s="70"/>
      <c r="F4" s="70"/>
      <c r="G4" s="70"/>
      <c r="H4" s="70"/>
      <c r="I4" s="70"/>
    </row>
    <row r="5" spans="1:9" x14ac:dyDescent="0.3">
      <c r="A5" s="71" t="s">
        <v>639</v>
      </c>
      <c r="B5" s="72" t="s">
        <v>645</v>
      </c>
      <c r="C5" s="70"/>
      <c r="D5" s="70"/>
      <c r="E5" s="70"/>
      <c r="F5" s="70"/>
      <c r="G5" s="70"/>
      <c r="H5" s="70"/>
      <c r="I5" s="70"/>
    </row>
    <row r="6" spans="1:9" x14ac:dyDescent="0.3">
      <c r="A6" s="71" t="s">
        <v>640</v>
      </c>
      <c r="B6" s="72" t="s">
        <v>647</v>
      </c>
      <c r="C6" s="70"/>
      <c r="D6" s="70"/>
      <c r="E6" s="70"/>
      <c r="F6" s="70"/>
      <c r="G6" s="70"/>
      <c r="H6" s="70"/>
      <c r="I6" s="70"/>
    </row>
    <row r="7" spans="1:9" x14ac:dyDescent="0.3">
      <c r="A7" s="71" t="s">
        <v>641</v>
      </c>
      <c r="B7" s="72" t="s">
        <v>648</v>
      </c>
      <c r="C7" s="70"/>
      <c r="D7" s="70"/>
      <c r="E7" s="70"/>
      <c r="F7" s="70"/>
      <c r="G7" s="70"/>
      <c r="H7" s="70"/>
      <c r="I7" s="70"/>
    </row>
    <row r="8" spans="1:9" x14ac:dyDescent="0.3">
      <c r="A8" s="71" t="s">
        <v>642</v>
      </c>
      <c r="B8" s="72" t="s">
        <v>646</v>
      </c>
      <c r="C8" s="70"/>
      <c r="D8" s="70"/>
      <c r="E8" s="70"/>
      <c r="F8" s="70"/>
      <c r="G8" s="70"/>
      <c r="H8" s="70"/>
      <c r="I8" s="70"/>
    </row>
    <row r="9" spans="1:9" x14ac:dyDescent="0.3">
      <c r="A9" s="70"/>
      <c r="B9" s="70"/>
      <c r="C9" s="70"/>
      <c r="D9" s="70"/>
      <c r="E9" s="70"/>
      <c r="F9" s="70"/>
      <c r="G9" s="70"/>
      <c r="H9" s="70"/>
      <c r="I9" s="70"/>
    </row>
    <row r="11" spans="1:9" x14ac:dyDescent="0.3">
      <c r="B11" s="68"/>
    </row>
    <row r="13" spans="1:9" x14ac:dyDescent="0.3">
      <c r="C13" s="68"/>
      <c r="D13" s="50"/>
      <c r="E13" s="50"/>
      <c r="F13" s="50"/>
      <c r="G13" s="50"/>
    </row>
    <row r="14" spans="1:9" x14ac:dyDescent="0.3">
      <c r="C14" s="68"/>
      <c r="D14" s="50"/>
      <c r="E14" s="50"/>
      <c r="F14" s="50"/>
      <c r="G14" s="50"/>
    </row>
    <row r="15" spans="1:9" x14ac:dyDescent="0.3">
      <c r="C15" s="68"/>
      <c r="D15" s="50"/>
      <c r="E15" s="50"/>
      <c r="F15" s="50"/>
      <c r="G15" s="50"/>
    </row>
    <row r="16" spans="1:9" x14ac:dyDescent="0.3">
      <c r="C16" s="50"/>
      <c r="D16" s="50"/>
      <c r="E16" s="50"/>
      <c r="F16" s="50"/>
      <c r="G16" s="50"/>
    </row>
  </sheetData>
  <hyperlinks>
    <hyperlink ref="A4" location="'1a Recon'!A1" display="1a Recon" xr:uid="{C95E9DCD-A356-4588-B36F-B65964DAFF75}"/>
    <hyperlink ref="A5" location="'1b Recon'!A1" display="1b Recon" xr:uid="{2370AD78-D897-48CD-BD67-C45DCA24B1C5}"/>
    <hyperlink ref="A6" location="'2a Exclusions'!A1" display="2a Exclusions" xr:uid="{84971242-1074-4CC6-BCB5-CC9AA8336D0F}"/>
    <hyperlink ref="A7" location="'2b Exclusions'!A1" display="2b Exclusions" xr:uid="{3C5D0F5A-1CE2-4767-8F2F-A867ACC9C6EE}"/>
    <hyperlink ref="A8" location="'2c Exclusions'!A1" display="2c Exclusions" xr:uid="{43767C20-E120-409B-9434-3BFD0A938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A1AE-D375-43AD-9722-B17C438328F1}">
  <dimension ref="A1:D59"/>
  <sheetViews>
    <sheetView showGridLines="0" workbookViewId="0">
      <selection activeCell="C50" sqref="C50"/>
    </sheetView>
  </sheetViews>
  <sheetFormatPr defaultRowHeight="14.4" x14ac:dyDescent="0.3"/>
  <cols>
    <col min="1" max="1" width="11.33203125" bestFit="1" customWidth="1"/>
    <col min="2" max="2" width="17.109375" bestFit="1" customWidth="1"/>
    <col min="3" max="3" width="80.88671875" bestFit="1" customWidth="1"/>
    <col min="4" max="4" width="14.6640625" bestFit="1" customWidth="1"/>
    <col min="5" max="5" width="17.33203125" bestFit="1" customWidth="1"/>
  </cols>
  <sheetData>
    <row r="1" spans="1:4" ht="17.399999999999999" x14ac:dyDescent="0.3">
      <c r="A1" s="17" t="s">
        <v>424</v>
      </c>
    </row>
    <row r="3" spans="1:4" ht="22.8" x14ac:dyDescent="0.3">
      <c r="A3" s="3" t="s">
        <v>0</v>
      </c>
      <c r="B3" s="1" t="s">
        <v>1</v>
      </c>
      <c r="C3" s="2" t="s">
        <v>2</v>
      </c>
      <c r="D3" s="24" t="s">
        <v>423</v>
      </c>
    </row>
    <row r="4" spans="1:4" x14ac:dyDescent="0.3">
      <c r="A4" s="18">
        <v>1</v>
      </c>
      <c r="B4" s="4" t="s">
        <v>3</v>
      </c>
      <c r="C4" s="9" t="s">
        <v>4</v>
      </c>
      <c r="D4" s="25">
        <v>88676049037.479996</v>
      </c>
    </row>
    <row r="5" spans="1:4" x14ac:dyDescent="0.3">
      <c r="A5" s="19"/>
      <c r="B5" s="5"/>
      <c r="C5" s="5" t="s">
        <v>5</v>
      </c>
      <c r="D5" s="26"/>
    </row>
    <row r="6" spans="1:4" x14ac:dyDescent="0.3">
      <c r="A6" s="18">
        <v>2</v>
      </c>
      <c r="B6" s="4" t="s">
        <v>6</v>
      </c>
      <c r="C6" s="10" t="s">
        <v>7</v>
      </c>
      <c r="D6" s="27">
        <v>-2485779988.9399996</v>
      </c>
    </row>
    <row r="7" spans="1:4" x14ac:dyDescent="0.3">
      <c r="A7" s="18">
        <v>3</v>
      </c>
      <c r="B7" s="4" t="s">
        <v>8</v>
      </c>
      <c r="C7" s="10" t="s">
        <v>9</v>
      </c>
      <c r="D7" s="27">
        <v>-174362457.94679996</v>
      </c>
    </row>
    <row r="8" spans="1:4" x14ac:dyDescent="0.3">
      <c r="A8" s="18">
        <v>4</v>
      </c>
      <c r="B8" s="4" t="s">
        <v>10</v>
      </c>
      <c r="C8" s="10" t="s">
        <v>11</v>
      </c>
      <c r="D8" s="27">
        <v>-1041919567.7200001</v>
      </c>
    </row>
    <row r="9" spans="1:4" x14ac:dyDescent="0.3">
      <c r="A9" s="18">
        <v>5</v>
      </c>
      <c r="B9" s="4" t="s">
        <v>12</v>
      </c>
      <c r="C9" s="9" t="s">
        <v>13</v>
      </c>
      <c r="D9" s="25">
        <v>-78260600.179999992</v>
      </c>
    </row>
    <row r="10" spans="1:4" x14ac:dyDescent="0.3">
      <c r="A10" s="18">
        <v>6</v>
      </c>
      <c r="B10" s="4" t="s">
        <v>14</v>
      </c>
      <c r="C10" s="9" t="s">
        <v>15</v>
      </c>
      <c r="D10" s="25">
        <v>-88397186.080000013</v>
      </c>
    </row>
    <row r="11" spans="1:4" x14ac:dyDescent="0.3">
      <c r="A11" s="18">
        <v>7</v>
      </c>
      <c r="B11" s="4" t="s">
        <v>16</v>
      </c>
      <c r="C11" s="10" t="s">
        <v>17</v>
      </c>
      <c r="D11" s="27">
        <v>-6963431251.5300007</v>
      </c>
    </row>
    <row r="12" spans="1:4" x14ac:dyDescent="0.3">
      <c r="A12" s="19"/>
      <c r="B12" s="5"/>
      <c r="C12" s="5" t="s">
        <v>18</v>
      </c>
      <c r="D12" s="26"/>
    </row>
    <row r="13" spans="1:4" x14ac:dyDescent="0.3">
      <c r="A13" s="18">
        <v>8</v>
      </c>
      <c r="B13" s="4" t="s">
        <v>19</v>
      </c>
      <c r="C13" s="11" t="s">
        <v>20</v>
      </c>
      <c r="D13" s="25">
        <v>-59196160.60999997</v>
      </c>
    </row>
    <row r="14" spans="1:4" x14ac:dyDescent="0.3">
      <c r="A14" s="18">
        <v>9</v>
      </c>
      <c r="B14" s="4" t="s">
        <v>21</v>
      </c>
      <c r="C14" s="11" t="s">
        <v>22</v>
      </c>
      <c r="D14" s="25">
        <v>1052983142.0841998</v>
      </c>
    </row>
    <row r="15" spans="1:4" x14ac:dyDescent="0.3">
      <c r="A15" s="18">
        <v>10</v>
      </c>
      <c r="B15" s="4" t="s">
        <v>23</v>
      </c>
      <c r="C15" s="11" t="s">
        <v>24</v>
      </c>
      <c r="D15" s="25">
        <v>591615345.09000003</v>
      </c>
    </row>
    <row r="16" spans="1:4" x14ac:dyDescent="0.3">
      <c r="A16" s="18">
        <v>11</v>
      </c>
      <c r="B16" s="4" t="s">
        <v>25</v>
      </c>
      <c r="C16" s="11" t="s">
        <v>26</v>
      </c>
      <c r="D16" s="25">
        <v>-15481378.76</v>
      </c>
    </row>
    <row r="17" spans="1:4" x14ac:dyDescent="0.3">
      <c r="A17" s="18">
        <v>12</v>
      </c>
      <c r="B17" s="4" t="s">
        <v>27</v>
      </c>
      <c r="C17" s="11" t="s">
        <v>28</v>
      </c>
      <c r="D17" s="25">
        <v>-13880792.630000001</v>
      </c>
    </row>
    <row r="18" spans="1:4" x14ac:dyDescent="0.3">
      <c r="A18" s="18">
        <v>13</v>
      </c>
      <c r="B18" s="4" t="s">
        <v>29</v>
      </c>
      <c r="C18" s="11" t="s">
        <v>30</v>
      </c>
      <c r="D18" s="25">
        <v>-649059</v>
      </c>
    </row>
    <row r="19" spans="1:4" x14ac:dyDescent="0.3">
      <c r="A19" s="18">
        <v>14</v>
      </c>
      <c r="B19" s="4" t="s">
        <v>31</v>
      </c>
      <c r="C19" s="11" t="s">
        <v>32</v>
      </c>
      <c r="D19" s="25">
        <v>-6539263.2800000003</v>
      </c>
    </row>
    <row r="20" spans="1:4" x14ac:dyDescent="0.3">
      <c r="A20" s="18">
        <v>15</v>
      </c>
      <c r="B20" s="4" t="s">
        <v>33</v>
      </c>
      <c r="C20" s="11" t="s">
        <v>34</v>
      </c>
      <c r="D20" s="25">
        <v>-906723702.7299999</v>
      </c>
    </row>
    <row r="21" spans="1:4" x14ac:dyDescent="0.3">
      <c r="A21" s="18">
        <v>16</v>
      </c>
      <c r="B21" s="4" t="s">
        <v>35</v>
      </c>
      <c r="C21" s="11" t="s">
        <v>36</v>
      </c>
      <c r="D21" s="25">
        <v>49249119.32</v>
      </c>
    </row>
    <row r="22" spans="1:4" x14ac:dyDescent="0.3">
      <c r="A22" s="18">
        <v>17</v>
      </c>
      <c r="B22" s="4"/>
      <c r="C22" s="10" t="s">
        <v>37</v>
      </c>
      <c r="D22" s="27">
        <v>-7816090.7400000002</v>
      </c>
    </row>
    <row r="23" spans="1:4" x14ac:dyDescent="0.3">
      <c r="A23" s="18">
        <v>18</v>
      </c>
      <c r="B23" s="4"/>
      <c r="C23" s="12" t="s">
        <v>38</v>
      </c>
      <c r="D23" s="28">
        <v>-4570851.12</v>
      </c>
    </row>
    <row r="24" spans="1:4" x14ac:dyDescent="0.3">
      <c r="A24" s="18">
        <v>19</v>
      </c>
      <c r="B24" s="4" t="s">
        <v>39</v>
      </c>
      <c r="C24" s="11" t="s">
        <v>40</v>
      </c>
      <c r="D24" s="25">
        <v>-99481241.091349989</v>
      </c>
    </row>
    <row r="25" spans="1:4" x14ac:dyDescent="0.3">
      <c r="A25" s="18">
        <v>20</v>
      </c>
      <c r="B25" s="4" t="s">
        <v>41</v>
      </c>
      <c r="C25" s="11" t="s">
        <v>42</v>
      </c>
      <c r="D25" s="25">
        <v>32284239.377900001</v>
      </c>
    </row>
    <row r="26" spans="1:4" x14ac:dyDescent="0.3">
      <c r="A26" s="18">
        <v>21</v>
      </c>
      <c r="B26" s="4" t="s">
        <v>43</v>
      </c>
      <c r="C26" s="11" t="s">
        <v>44</v>
      </c>
      <c r="D26" s="25">
        <v>14124899.84</v>
      </c>
    </row>
    <row r="27" spans="1:4" x14ac:dyDescent="0.3">
      <c r="A27" s="18">
        <v>22</v>
      </c>
      <c r="B27" s="4" t="s">
        <v>45</v>
      </c>
      <c r="C27" s="11" t="s">
        <v>46</v>
      </c>
      <c r="D27" s="25">
        <v>25173392.840000004</v>
      </c>
    </row>
    <row r="28" spans="1:4" x14ac:dyDescent="0.3">
      <c r="A28" s="18">
        <v>23</v>
      </c>
      <c r="B28" s="4" t="s">
        <v>47</v>
      </c>
      <c r="C28" s="11" t="s">
        <v>48</v>
      </c>
      <c r="D28" s="25">
        <v>68698149.24000001</v>
      </c>
    </row>
    <row r="29" spans="1:4" x14ac:dyDescent="0.3">
      <c r="A29" s="18">
        <v>24</v>
      </c>
      <c r="B29" s="4" t="s">
        <v>49</v>
      </c>
      <c r="C29" s="11" t="s">
        <v>50</v>
      </c>
      <c r="D29" s="25">
        <v>1131147.25</v>
      </c>
    </row>
    <row r="30" spans="1:4" x14ac:dyDescent="0.3">
      <c r="A30" s="18">
        <v>25</v>
      </c>
      <c r="B30" s="4" t="s">
        <v>51</v>
      </c>
      <c r="C30" s="11" t="s">
        <v>52</v>
      </c>
      <c r="D30" s="25">
        <v>2482383244.5599999</v>
      </c>
    </row>
    <row r="31" spans="1:4" x14ac:dyDescent="0.3">
      <c r="A31" s="6"/>
      <c r="B31" s="6"/>
      <c r="C31" s="13" t="s">
        <v>53</v>
      </c>
      <c r="D31" s="29">
        <f>SUBTOTAL(109,D4:D30)</f>
        <v>81047202124.723953</v>
      </c>
    </row>
    <row r="32" spans="1:4" x14ac:dyDescent="0.3">
      <c r="A32" s="7"/>
      <c r="B32" s="7"/>
      <c r="C32" s="14" t="s">
        <v>54</v>
      </c>
      <c r="D32" s="30"/>
    </row>
    <row r="33" spans="1:4" x14ac:dyDescent="0.3">
      <c r="A33" s="18">
        <v>26</v>
      </c>
      <c r="B33" s="8" t="s">
        <v>55</v>
      </c>
      <c r="C33" s="11" t="s">
        <v>56</v>
      </c>
      <c r="D33" s="25">
        <v>164812053.45999995</v>
      </c>
    </row>
    <row r="34" spans="1:4" x14ac:dyDescent="0.3">
      <c r="A34" s="18">
        <v>27</v>
      </c>
      <c r="B34" s="8" t="s">
        <v>55</v>
      </c>
      <c r="C34" s="11" t="s">
        <v>57</v>
      </c>
      <c r="D34" s="25">
        <v>8263416.7486000005</v>
      </c>
    </row>
    <row r="35" spans="1:4" x14ac:dyDescent="0.3">
      <c r="A35" s="18">
        <v>28</v>
      </c>
      <c r="B35" s="8" t="s">
        <v>55</v>
      </c>
      <c r="C35" s="11" t="s">
        <v>58</v>
      </c>
      <c r="D35" s="25">
        <v>-41063184.541699998</v>
      </c>
    </row>
    <row r="36" spans="1:4" x14ac:dyDescent="0.3">
      <c r="A36" s="20">
        <v>29</v>
      </c>
      <c r="B36" s="8" t="s">
        <v>55</v>
      </c>
      <c r="C36" s="10" t="s">
        <v>59</v>
      </c>
      <c r="D36" s="27">
        <v>-380258929.63060004</v>
      </c>
    </row>
    <row r="37" spans="1:4" x14ac:dyDescent="0.3">
      <c r="A37" s="19"/>
      <c r="B37" s="5"/>
      <c r="C37" s="5" t="s">
        <v>60</v>
      </c>
      <c r="D37" s="26"/>
    </row>
    <row r="38" spans="1:4" x14ac:dyDescent="0.3">
      <c r="A38" s="20">
        <v>30</v>
      </c>
      <c r="B38" s="8" t="s">
        <v>55</v>
      </c>
      <c r="C38" s="9" t="s">
        <v>61</v>
      </c>
      <c r="D38" s="25">
        <v>-336729035.36851007</v>
      </c>
    </row>
    <row r="39" spans="1:4" x14ac:dyDescent="0.3">
      <c r="A39" s="20">
        <v>31</v>
      </c>
      <c r="B39" s="8" t="s">
        <v>55</v>
      </c>
      <c r="C39" s="10" t="s">
        <v>62</v>
      </c>
      <c r="D39" s="27">
        <v>-117372464.06439999</v>
      </c>
    </row>
    <row r="40" spans="1:4" x14ac:dyDescent="0.3">
      <c r="A40" s="20">
        <v>32</v>
      </c>
      <c r="B40" s="8" t="s">
        <v>55</v>
      </c>
      <c r="C40" s="10" t="s">
        <v>63</v>
      </c>
      <c r="D40" s="27">
        <v>-100250448.76702002</v>
      </c>
    </row>
    <row r="41" spans="1:4" x14ac:dyDescent="0.3">
      <c r="A41" s="20">
        <v>33</v>
      </c>
      <c r="B41" s="8" t="s">
        <v>55</v>
      </c>
      <c r="C41" s="9" t="s">
        <v>64</v>
      </c>
      <c r="D41" s="25">
        <v>-109840724.52164599</v>
      </c>
    </row>
    <row r="42" spans="1:4" x14ac:dyDescent="0.3">
      <c r="A42" s="20">
        <v>34</v>
      </c>
      <c r="B42" s="8" t="s">
        <v>55</v>
      </c>
      <c r="C42" s="9" t="s">
        <v>65</v>
      </c>
      <c r="D42" s="25">
        <v>-1771386769.4270999</v>
      </c>
    </row>
    <row r="43" spans="1:4" x14ac:dyDescent="0.3">
      <c r="A43" s="20">
        <v>35</v>
      </c>
      <c r="B43" s="8" t="s">
        <v>55</v>
      </c>
      <c r="C43" s="9" t="s">
        <v>66</v>
      </c>
      <c r="D43" s="25">
        <v>-417764403.77556998</v>
      </c>
    </row>
    <row r="44" spans="1:4" x14ac:dyDescent="0.3">
      <c r="A44" s="20">
        <v>36</v>
      </c>
      <c r="B44" s="8" t="s">
        <v>55</v>
      </c>
      <c r="C44" s="9" t="s">
        <v>67</v>
      </c>
      <c r="D44" s="25">
        <v>-303006825.45301503</v>
      </c>
    </row>
    <row r="45" spans="1:4" x14ac:dyDescent="0.3">
      <c r="A45" s="20">
        <v>37</v>
      </c>
      <c r="B45" s="8" t="s">
        <v>55</v>
      </c>
      <c r="C45" s="9" t="s">
        <v>68</v>
      </c>
      <c r="D45" s="25">
        <v>-390321711.9835</v>
      </c>
    </row>
    <row r="46" spans="1:4" x14ac:dyDescent="0.3">
      <c r="A46" s="20">
        <v>38</v>
      </c>
      <c r="B46" s="8" t="s">
        <v>55</v>
      </c>
      <c r="C46" s="9" t="s">
        <v>69</v>
      </c>
      <c r="D46" s="25">
        <v>-179609586.04954225</v>
      </c>
    </row>
    <row r="47" spans="1:4" x14ac:dyDescent="0.3">
      <c r="A47" s="20">
        <v>39</v>
      </c>
      <c r="B47" s="8" t="s">
        <v>55</v>
      </c>
      <c r="C47" s="9" t="s">
        <v>70</v>
      </c>
      <c r="D47" s="25">
        <v>-42473914.463500999</v>
      </c>
    </row>
    <row r="48" spans="1:4" x14ac:dyDescent="0.3">
      <c r="A48" s="20">
        <v>40</v>
      </c>
      <c r="B48" s="8" t="s">
        <v>55</v>
      </c>
      <c r="C48" s="9" t="s">
        <v>71</v>
      </c>
      <c r="D48" s="25">
        <v>-447322416.94849998</v>
      </c>
    </row>
    <row r="49" spans="1:4" x14ac:dyDescent="0.3">
      <c r="A49" s="20">
        <v>41</v>
      </c>
      <c r="B49" s="8" t="s">
        <v>55</v>
      </c>
      <c r="C49" s="9" t="s">
        <v>72</v>
      </c>
      <c r="D49" s="25">
        <v>-205025466.03669998</v>
      </c>
    </row>
    <row r="50" spans="1:4" x14ac:dyDescent="0.3">
      <c r="A50" s="20">
        <v>42</v>
      </c>
      <c r="B50" s="8" t="s">
        <v>55</v>
      </c>
      <c r="C50" s="9" t="s">
        <v>73</v>
      </c>
      <c r="D50" s="25">
        <v>-182332257.19894001</v>
      </c>
    </row>
    <row r="51" spans="1:4" x14ac:dyDescent="0.3">
      <c r="A51" s="20">
        <v>43</v>
      </c>
      <c r="B51" s="8" t="s">
        <v>55</v>
      </c>
      <c r="C51" s="9" t="s">
        <v>74</v>
      </c>
      <c r="D51" s="25">
        <v>-141139611.11763102</v>
      </c>
    </row>
    <row r="52" spans="1:4" x14ac:dyDescent="0.3">
      <c r="A52" s="20">
        <v>44</v>
      </c>
      <c r="B52" s="8" t="s">
        <v>55</v>
      </c>
      <c r="C52" s="9" t="s">
        <v>75</v>
      </c>
      <c r="D52" s="25">
        <v>-555782426.67890978</v>
      </c>
    </row>
    <row r="53" spans="1:4" x14ac:dyDescent="0.3">
      <c r="A53" s="20">
        <v>45</v>
      </c>
      <c r="B53" s="8" t="s">
        <v>55</v>
      </c>
      <c r="C53" s="9" t="s">
        <v>76</v>
      </c>
      <c r="D53" s="25">
        <v>-110637821.05139898</v>
      </c>
    </row>
    <row r="54" spans="1:4" x14ac:dyDescent="0.3">
      <c r="A54" s="20">
        <v>46</v>
      </c>
      <c r="B54" s="8" t="s">
        <v>55</v>
      </c>
      <c r="C54" s="15" t="s">
        <v>77</v>
      </c>
      <c r="D54" s="31">
        <v>-385124028.78955019</v>
      </c>
    </row>
    <row r="55" spans="1:4" x14ac:dyDescent="0.3">
      <c r="A55" s="20">
        <v>47</v>
      </c>
      <c r="B55" s="8" t="s">
        <v>55</v>
      </c>
      <c r="C55" s="10" t="s">
        <v>78</v>
      </c>
      <c r="D55" s="27">
        <v>-437221395.93790001</v>
      </c>
    </row>
    <row r="56" spans="1:4" x14ac:dyDescent="0.3">
      <c r="A56" s="19"/>
      <c r="B56" s="5"/>
      <c r="C56" s="5" t="s">
        <v>79</v>
      </c>
      <c r="D56" s="26"/>
    </row>
    <row r="57" spans="1:4" x14ac:dyDescent="0.3">
      <c r="A57" s="20">
        <v>48</v>
      </c>
      <c r="B57" s="8" t="s">
        <v>55</v>
      </c>
      <c r="C57" s="16" t="s">
        <v>80</v>
      </c>
      <c r="D57" s="32">
        <v>-286113672.56280005</v>
      </c>
    </row>
    <row r="58" spans="1:4" x14ac:dyDescent="0.3">
      <c r="A58" s="20">
        <v>49</v>
      </c>
      <c r="B58" s="8" t="s">
        <v>55</v>
      </c>
      <c r="C58" s="16" t="s">
        <v>81</v>
      </c>
      <c r="D58" s="32">
        <v>-915219438.53392982</v>
      </c>
    </row>
    <row r="59" spans="1:4" x14ac:dyDescent="0.3">
      <c r="A59" s="21"/>
      <c r="B59" s="22"/>
      <c r="C59" s="23" t="s">
        <v>82</v>
      </c>
      <c r="D59" s="33">
        <f>SUM(D31:D58)</f>
        <v>73364281062.030167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0BC3-D27E-4305-9AC1-5F90DE88B567}">
  <dimension ref="A1:AH211"/>
  <sheetViews>
    <sheetView showGridLines="0" zoomScaleNormal="100" workbookViewId="0">
      <selection activeCell="B22" sqref="B22"/>
    </sheetView>
  </sheetViews>
  <sheetFormatPr defaultRowHeight="14.4" x14ac:dyDescent="0.3"/>
  <cols>
    <col min="1" max="1" width="8.5546875" customWidth="1"/>
    <col min="2" max="2" width="60.6640625" customWidth="1"/>
    <col min="3" max="3" width="18.77734375" customWidth="1"/>
    <col min="4" max="32" width="15.21875" customWidth="1"/>
    <col min="33" max="34" width="15.21875" style="50" customWidth="1"/>
    <col min="35" max="35" width="33.88671875" bestFit="1" customWidth="1"/>
    <col min="36" max="36" width="15.109375" bestFit="1" customWidth="1"/>
    <col min="37" max="37" width="25.44140625" bestFit="1" customWidth="1"/>
    <col min="38" max="38" width="16.109375" bestFit="1" customWidth="1"/>
    <col min="39" max="39" width="14.44140625" bestFit="1" customWidth="1"/>
    <col min="40" max="40" width="11" bestFit="1" customWidth="1"/>
    <col min="41" max="41" width="7.5546875" bestFit="1" customWidth="1"/>
    <col min="42" max="42" width="12.6640625" bestFit="1" customWidth="1"/>
  </cols>
  <sheetData>
    <row r="1" spans="1:34" ht="17.399999999999999" x14ac:dyDescent="0.3">
      <c r="A1" s="17" t="s">
        <v>424</v>
      </c>
    </row>
    <row r="4" spans="1:34" ht="43.2" customHeight="1" thickBot="1" x14ac:dyDescent="0.35">
      <c r="A4" s="48" t="s">
        <v>83</v>
      </c>
      <c r="B4" s="119" t="s">
        <v>633</v>
      </c>
      <c r="C4" s="119" t="s">
        <v>425</v>
      </c>
      <c r="D4" s="115" t="s">
        <v>4</v>
      </c>
      <c r="E4" s="115" t="s">
        <v>7</v>
      </c>
      <c r="F4" s="115" t="s">
        <v>9</v>
      </c>
      <c r="G4" s="115" t="s">
        <v>11</v>
      </c>
      <c r="H4" s="115" t="s">
        <v>13</v>
      </c>
      <c r="I4" s="115" t="s">
        <v>15</v>
      </c>
      <c r="J4" s="115" t="s">
        <v>17</v>
      </c>
      <c r="K4" s="115" t="s">
        <v>20</v>
      </c>
      <c r="L4" s="115" t="s">
        <v>22</v>
      </c>
      <c r="M4" s="115" t="s">
        <v>24</v>
      </c>
      <c r="N4" s="115" t="s">
        <v>26</v>
      </c>
      <c r="O4" s="115" t="s">
        <v>28</v>
      </c>
      <c r="P4" s="115" t="s">
        <v>30</v>
      </c>
      <c r="Q4" s="115" t="s">
        <v>32</v>
      </c>
      <c r="R4" s="115" t="s">
        <v>34</v>
      </c>
      <c r="S4" s="115" t="s">
        <v>36</v>
      </c>
      <c r="T4" s="115" t="s">
        <v>37</v>
      </c>
      <c r="U4" s="115" t="s">
        <v>38</v>
      </c>
      <c r="V4" s="115" t="s">
        <v>40</v>
      </c>
      <c r="W4" s="115" t="s">
        <v>42</v>
      </c>
      <c r="X4" s="115" t="s">
        <v>44</v>
      </c>
      <c r="Y4" s="115" t="s">
        <v>46</v>
      </c>
      <c r="Z4" s="115" t="s">
        <v>48</v>
      </c>
      <c r="AA4" s="115" t="s">
        <v>50</v>
      </c>
      <c r="AB4" s="115" t="s">
        <v>52</v>
      </c>
      <c r="AC4" s="115" t="s">
        <v>56</v>
      </c>
      <c r="AD4" s="115" t="s">
        <v>57</v>
      </c>
      <c r="AE4" s="115" t="s">
        <v>58</v>
      </c>
      <c r="AF4" s="115" t="s">
        <v>59</v>
      </c>
      <c r="AG4" s="115" t="s">
        <v>60</v>
      </c>
      <c r="AH4" s="120" t="s">
        <v>422</v>
      </c>
    </row>
    <row r="5" spans="1:34" x14ac:dyDescent="0.3">
      <c r="A5" s="121" t="s">
        <v>319</v>
      </c>
      <c r="B5" s="116" t="s">
        <v>426</v>
      </c>
      <c r="C5" s="117" t="s">
        <v>427</v>
      </c>
      <c r="D5" s="118">
        <v>1811356208</v>
      </c>
      <c r="E5" s="118">
        <v>-69004240</v>
      </c>
      <c r="F5" s="118">
        <v>-2023047</v>
      </c>
      <c r="G5" s="118">
        <v>-61425376</v>
      </c>
      <c r="H5" s="118"/>
      <c r="I5" s="118">
        <v>-4727498</v>
      </c>
      <c r="J5" s="118">
        <v>-142010530</v>
      </c>
      <c r="K5" s="118">
        <v>-1072099</v>
      </c>
      <c r="L5" s="118">
        <v>40764351</v>
      </c>
      <c r="M5" s="118">
        <v>1887000</v>
      </c>
      <c r="N5" s="118">
        <v>920932</v>
      </c>
      <c r="O5" s="118"/>
      <c r="P5" s="118"/>
      <c r="Q5" s="118"/>
      <c r="R5" s="118">
        <v>-47547709</v>
      </c>
      <c r="S5" s="118"/>
      <c r="T5" s="118"/>
      <c r="U5" s="118"/>
      <c r="V5" s="118">
        <v>-723081</v>
      </c>
      <c r="W5" s="118"/>
      <c r="X5" s="118"/>
      <c r="Y5" s="118">
        <v>5363453</v>
      </c>
      <c r="Z5" s="118"/>
      <c r="AA5" s="118"/>
      <c r="AB5" s="118">
        <v>27936900</v>
      </c>
      <c r="AC5" s="118"/>
      <c r="AD5" s="118"/>
      <c r="AE5" s="118">
        <v>-209233</v>
      </c>
      <c r="AF5" s="118">
        <v>-1709723</v>
      </c>
      <c r="AG5" s="118">
        <v>-138883162.942</v>
      </c>
      <c r="AH5" s="122">
        <v>-20716177</v>
      </c>
    </row>
    <row r="6" spans="1:34" x14ac:dyDescent="0.3">
      <c r="A6" s="123" t="s">
        <v>310</v>
      </c>
      <c r="B6" s="90" t="s">
        <v>428</v>
      </c>
      <c r="C6" s="89" t="s">
        <v>427</v>
      </c>
      <c r="D6" s="88">
        <v>605938000</v>
      </c>
      <c r="E6" s="84">
        <v>-1145527</v>
      </c>
      <c r="F6" s="84">
        <v>-15874190</v>
      </c>
      <c r="G6" s="84">
        <v>-1495638</v>
      </c>
      <c r="H6" s="84">
        <v>-804314</v>
      </c>
      <c r="I6" s="84">
        <v>-449903</v>
      </c>
      <c r="J6" s="84">
        <v>-49791331</v>
      </c>
      <c r="K6" s="84">
        <v>-320000</v>
      </c>
      <c r="L6" s="84">
        <v>2219000</v>
      </c>
      <c r="M6" s="84">
        <v>4301000</v>
      </c>
      <c r="N6" s="84">
        <v>272000</v>
      </c>
      <c r="O6" s="84"/>
      <c r="P6" s="84"/>
      <c r="Q6" s="84">
        <v>-380000</v>
      </c>
      <c r="R6" s="84">
        <v>-16927000</v>
      </c>
      <c r="S6" s="84"/>
      <c r="T6" s="84"/>
      <c r="U6" s="84"/>
      <c r="V6" s="84">
        <v>-379000</v>
      </c>
      <c r="W6" s="84"/>
      <c r="X6" s="84"/>
      <c r="Y6" s="84">
        <v>738000</v>
      </c>
      <c r="Z6" s="84"/>
      <c r="AA6" s="84"/>
      <c r="AB6" s="84">
        <v>29005000</v>
      </c>
      <c r="AC6" s="84">
        <v>500000</v>
      </c>
      <c r="AD6" s="84"/>
      <c r="AE6" s="84">
        <v>-681845</v>
      </c>
      <c r="AF6" s="84">
        <v>-506125</v>
      </c>
      <c r="AG6" s="84">
        <v>-8371625</v>
      </c>
      <c r="AH6" s="124">
        <v>-4012375</v>
      </c>
    </row>
    <row r="7" spans="1:34" x14ac:dyDescent="0.3">
      <c r="A7" s="86" t="s">
        <v>224</v>
      </c>
      <c r="B7" s="90" t="s">
        <v>429</v>
      </c>
      <c r="C7" s="89" t="s">
        <v>430</v>
      </c>
      <c r="D7" s="84">
        <v>185532180.80000001</v>
      </c>
      <c r="E7" s="84">
        <v>-3843620.33</v>
      </c>
      <c r="F7" s="84">
        <v>-125339.88</v>
      </c>
      <c r="G7" s="84">
        <v>-91591.92</v>
      </c>
      <c r="H7" s="84">
        <v>0</v>
      </c>
      <c r="I7" s="84">
        <v>-46390.91</v>
      </c>
      <c r="J7" s="84">
        <v>-4078968.63</v>
      </c>
      <c r="K7" s="84">
        <v>-177972.95</v>
      </c>
      <c r="L7" s="84">
        <v>0</v>
      </c>
      <c r="M7" s="84">
        <v>2521000</v>
      </c>
      <c r="N7" s="84">
        <v>0</v>
      </c>
      <c r="O7" s="84">
        <v>0</v>
      </c>
      <c r="P7" s="84">
        <v>0</v>
      </c>
      <c r="Q7" s="84">
        <v>0</v>
      </c>
      <c r="R7" s="84">
        <v>-1597831</v>
      </c>
      <c r="S7" s="84">
        <v>0</v>
      </c>
      <c r="T7" s="84">
        <v>0</v>
      </c>
      <c r="U7" s="84">
        <v>0</v>
      </c>
      <c r="V7" s="84">
        <v>-25008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1381000</v>
      </c>
      <c r="AC7" s="84">
        <v>2279763.4700000002</v>
      </c>
      <c r="AD7" s="84"/>
      <c r="AE7" s="84"/>
      <c r="AF7" s="84">
        <v>-3106952.5</v>
      </c>
      <c r="AG7" s="84">
        <v>-16793438.219999999</v>
      </c>
      <c r="AH7" s="124">
        <v>-202710.66</v>
      </c>
    </row>
    <row r="8" spans="1:34" x14ac:dyDescent="0.3">
      <c r="A8" s="86" t="s">
        <v>227</v>
      </c>
      <c r="B8" s="90" t="s">
        <v>431</v>
      </c>
      <c r="C8" s="89" t="s">
        <v>430</v>
      </c>
      <c r="D8" s="84">
        <v>198996962</v>
      </c>
      <c r="E8" s="84">
        <v>-4683589</v>
      </c>
      <c r="F8" s="84">
        <v>-502194</v>
      </c>
      <c r="G8" s="84">
        <v>-1591723</v>
      </c>
      <c r="H8" s="84"/>
      <c r="I8" s="84"/>
      <c r="J8" s="84">
        <v>-14478368</v>
      </c>
      <c r="K8" s="84">
        <v>-121718</v>
      </c>
      <c r="L8" s="84">
        <v>141180</v>
      </c>
      <c r="M8" s="84">
        <v>2361000</v>
      </c>
      <c r="N8" s="84">
        <v>-3820</v>
      </c>
      <c r="O8" s="84"/>
      <c r="P8" s="84"/>
      <c r="Q8" s="84"/>
      <c r="R8" s="84">
        <v>-998779</v>
      </c>
      <c r="S8" s="84"/>
      <c r="T8" s="84"/>
      <c r="U8" s="84"/>
      <c r="V8" s="84">
        <v>-94625</v>
      </c>
      <c r="W8" s="84"/>
      <c r="X8" s="84"/>
      <c r="Y8" s="84"/>
      <c r="Z8" s="84">
        <v>231530</v>
      </c>
      <c r="AA8" s="84"/>
      <c r="AB8" s="84">
        <v>2660000</v>
      </c>
      <c r="AC8" s="84"/>
      <c r="AD8" s="84"/>
      <c r="AE8" s="84"/>
      <c r="AF8" s="84"/>
      <c r="AG8" s="84">
        <v>-24769679</v>
      </c>
      <c r="AH8" s="124">
        <v>-4736489</v>
      </c>
    </row>
    <row r="9" spans="1:34" x14ac:dyDescent="0.3">
      <c r="A9" s="86" t="s">
        <v>281</v>
      </c>
      <c r="B9" s="90" t="s">
        <v>432</v>
      </c>
      <c r="C9" s="89" t="s">
        <v>433</v>
      </c>
      <c r="D9" s="84">
        <v>87049010</v>
      </c>
      <c r="E9" s="84">
        <v>-568380</v>
      </c>
      <c r="F9" s="84">
        <v>-146071</v>
      </c>
      <c r="G9" s="84">
        <v>-81978</v>
      </c>
      <c r="H9" s="84"/>
      <c r="I9" s="84"/>
      <c r="J9" s="84">
        <v>-3102508</v>
      </c>
      <c r="K9" s="84">
        <v>-104083</v>
      </c>
      <c r="L9" s="84"/>
      <c r="M9" s="84">
        <v>574000</v>
      </c>
      <c r="N9" s="84"/>
      <c r="O9" s="84"/>
      <c r="P9" s="84"/>
      <c r="Q9" s="84"/>
      <c r="R9" s="84">
        <v>-22324</v>
      </c>
      <c r="S9" s="84"/>
      <c r="T9" s="84"/>
      <c r="U9" s="84"/>
      <c r="V9" s="84">
        <v>-115350</v>
      </c>
      <c r="W9" s="84"/>
      <c r="X9" s="84"/>
      <c r="Y9" s="84"/>
      <c r="Z9" s="84">
        <v>90517</v>
      </c>
      <c r="AA9" s="84"/>
      <c r="AB9" s="84">
        <v>844000</v>
      </c>
      <c r="AC9" s="84"/>
      <c r="AD9" s="84"/>
      <c r="AE9" s="84"/>
      <c r="AF9" s="84">
        <v>-853380</v>
      </c>
      <c r="AG9" s="84">
        <v>-14241202.470000001</v>
      </c>
      <c r="AH9" s="124">
        <v>-148581</v>
      </c>
    </row>
    <row r="10" spans="1:34" x14ac:dyDescent="0.3">
      <c r="A10" s="86" t="s">
        <v>278</v>
      </c>
      <c r="B10" s="90" t="s">
        <v>434</v>
      </c>
      <c r="C10" s="89" t="s">
        <v>427</v>
      </c>
      <c r="D10" s="84">
        <v>214838875</v>
      </c>
      <c r="E10" s="84">
        <v>-5189419</v>
      </c>
      <c r="F10" s="84"/>
      <c r="G10" s="84">
        <v>-721742</v>
      </c>
      <c r="H10" s="84"/>
      <c r="I10" s="84"/>
      <c r="J10" s="84">
        <v>-19744290</v>
      </c>
      <c r="K10" s="84">
        <v>-69278</v>
      </c>
      <c r="L10" s="84">
        <v>2099917</v>
      </c>
      <c r="M10" s="84">
        <v>717000</v>
      </c>
      <c r="N10" s="84">
        <v>21406</v>
      </c>
      <c r="O10" s="84"/>
      <c r="P10" s="84"/>
      <c r="Q10" s="84"/>
      <c r="R10" s="84"/>
      <c r="S10" s="84"/>
      <c r="T10" s="84"/>
      <c r="U10" s="84"/>
      <c r="V10" s="84">
        <v>-74903</v>
      </c>
      <c r="W10" s="84"/>
      <c r="X10" s="84"/>
      <c r="Y10" s="84">
        <v>62473</v>
      </c>
      <c r="Z10" s="84"/>
      <c r="AA10" s="84"/>
      <c r="AB10" s="84">
        <v>11377000</v>
      </c>
      <c r="AC10" s="84"/>
      <c r="AD10" s="84"/>
      <c r="AE10" s="84"/>
      <c r="AF10" s="84">
        <v>-222759</v>
      </c>
      <c r="AG10" s="84">
        <v>-14522095</v>
      </c>
      <c r="AH10" s="124">
        <v>-378309</v>
      </c>
    </row>
    <row r="11" spans="1:34" x14ac:dyDescent="0.3">
      <c r="A11" s="86" t="s">
        <v>260</v>
      </c>
      <c r="B11" s="90" t="s">
        <v>435</v>
      </c>
      <c r="C11" s="89" t="s">
        <v>427</v>
      </c>
      <c r="D11" s="84">
        <v>1700960564</v>
      </c>
      <c r="E11" s="84">
        <v>-71182000</v>
      </c>
      <c r="F11" s="84"/>
      <c r="G11" s="84">
        <v>-58825000</v>
      </c>
      <c r="H11" s="84"/>
      <c r="I11" s="84">
        <v>-2754000</v>
      </c>
      <c r="J11" s="84">
        <v>-110215000</v>
      </c>
      <c r="K11" s="84">
        <v>-475139</v>
      </c>
      <c r="L11" s="84">
        <v>75596295</v>
      </c>
      <c r="M11" s="84"/>
      <c r="N11" s="84">
        <v>-1679835</v>
      </c>
      <c r="O11" s="84"/>
      <c r="P11" s="84"/>
      <c r="Q11" s="84"/>
      <c r="R11" s="84">
        <v>-1763573</v>
      </c>
      <c r="S11" s="84"/>
      <c r="T11" s="84"/>
      <c r="U11" s="84"/>
      <c r="V11" s="84">
        <v>-4482766</v>
      </c>
      <c r="W11" s="84"/>
      <c r="X11" s="84">
        <v>3086362</v>
      </c>
      <c r="Y11" s="84"/>
      <c r="Z11" s="84"/>
      <c r="AA11" s="84"/>
      <c r="AB11" s="84">
        <v>53302000</v>
      </c>
      <c r="AC11" s="84"/>
      <c r="AD11" s="84"/>
      <c r="AE11" s="84">
        <v>-769336</v>
      </c>
      <c r="AF11" s="84"/>
      <c r="AG11" s="84">
        <v>-85385295.609999999</v>
      </c>
      <c r="AH11" s="124">
        <v>-17955098</v>
      </c>
    </row>
    <row r="12" spans="1:34" x14ac:dyDescent="0.3">
      <c r="A12" s="86" t="s">
        <v>217</v>
      </c>
      <c r="B12" s="90" t="s">
        <v>436</v>
      </c>
      <c r="C12" s="89" t="s">
        <v>427</v>
      </c>
      <c r="D12" s="84">
        <v>800062007</v>
      </c>
      <c r="E12" s="84">
        <v>-25083176</v>
      </c>
      <c r="F12" s="84">
        <v>0</v>
      </c>
      <c r="G12" s="84">
        <v>-3628059</v>
      </c>
      <c r="H12" s="84">
        <v>0</v>
      </c>
      <c r="I12" s="84">
        <v>0</v>
      </c>
      <c r="J12" s="84">
        <v>-30548269</v>
      </c>
      <c r="K12" s="84">
        <v>-208719</v>
      </c>
      <c r="L12" s="84">
        <v>11406320</v>
      </c>
      <c r="M12" s="84">
        <v>0</v>
      </c>
      <c r="N12" s="84">
        <v>-497612</v>
      </c>
      <c r="O12" s="84">
        <v>0</v>
      </c>
      <c r="P12" s="84">
        <v>0</v>
      </c>
      <c r="Q12" s="84">
        <v>0</v>
      </c>
      <c r="R12" s="84">
        <v>-14115728</v>
      </c>
      <c r="S12" s="84">
        <v>0</v>
      </c>
      <c r="T12" s="84">
        <v>0</v>
      </c>
      <c r="U12" s="84">
        <v>0</v>
      </c>
      <c r="V12" s="84">
        <v>-573563</v>
      </c>
      <c r="W12" s="84">
        <v>0</v>
      </c>
      <c r="X12" s="84">
        <v>0</v>
      </c>
      <c r="Y12" s="84">
        <v>612932</v>
      </c>
      <c r="Z12" s="84">
        <v>0</v>
      </c>
      <c r="AA12" s="84">
        <v>0</v>
      </c>
      <c r="AB12" s="84">
        <v>1010000</v>
      </c>
      <c r="AC12" s="84">
        <v>0</v>
      </c>
      <c r="AD12" s="84">
        <v>0</v>
      </c>
      <c r="AE12" s="84">
        <v>-308913</v>
      </c>
      <c r="AF12" s="84">
        <v>-258533</v>
      </c>
      <c r="AG12" s="84">
        <v>-69598923</v>
      </c>
      <c r="AH12" s="124">
        <v>-10519685</v>
      </c>
    </row>
    <row r="13" spans="1:34" x14ac:dyDescent="0.3">
      <c r="A13" s="86" t="s">
        <v>148</v>
      </c>
      <c r="B13" s="90" t="s">
        <v>437</v>
      </c>
      <c r="C13" s="89" t="s">
        <v>427</v>
      </c>
      <c r="D13" s="84">
        <v>129712269</v>
      </c>
      <c r="E13" s="84">
        <v>-3118982</v>
      </c>
      <c r="F13" s="84"/>
      <c r="G13" s="84"/>
      <c r="H13" s="84"/>
      <c r="I13" s="84"/>
      <c r="J13" s="84">
        <v>-10672520</v>
      </c>
      <c r="K13" s="84">
        <v>-41937</v>
      </c>
      <c r="L13" s="84">
        <v>908747</v>
      </c>
      <c r="M13" s="84">
        <v>418000</v>
      </c>
      <c r="N13" s="84"/>
      <c r="O13" s="84"/>
      <c r="P13" s="84"/>
      <c r="Q13" s="84"/>
      <c r="R13" s="84">
        <v>-406039</v>
      </c>
      <c r="S13" s="84"/>
      <c r="T13" s="84"/>
      <c r="U13" s="84"/>
      <c r="V13" s="84">
        <v>-141375</v>
      </c>
      <c r="W13" s="84"/>
      <c r="X13" s="84">
        <v>13450</v>
      </c>
      <c r="Y13" s="84"/>
      <c r="Z13" s="84"/>
      <c r="AA13" s="84"/>
      <c r="AB13" s="84">
        <v>4599000</v>
      </c>
      <c r="AC13" s="84"/>
      <c r="AD13" s="84"/>
      <c r="AE13" s="84">
        <v>-944609</v>
      </c>
      <c r="AF13" s="84">
        <v>-797998</v>
      </c>
      <c r="AG13" s="84">
        <v>-1623421</v>
      </c>
      <c r="AH13" s="124"/>
    </row>
    <row r="14" spans="1:34" x14ac:dyDescent="0.3">
      <c r="A14" s="86" t="s">
        <v>118</v>
      </c>
      <c r="B14" s="90" t="s">
        <v>438</v>
      </c>
      <c r="C14" s="89" t="s">
        <v>427</v>
      </c>
      <c r="D14" s="84">
        <v>193943000</v>
      </c>
      <c r="E14" s="84">
        <v>-4515000</v>
      </c>
      <c r="F14" s="84">
        <v>-304000</v>
      </c>
      <c r="G14" s="84">
        <v>-921000</v>
      </c>
      <c r="H14" s="84"/>
      <c r="I14" s="84"/>
      <c r="J14" s="84">
        <v>-37211881</v>
      </c>
      <c r="K14" s="84">
        <v>-14000</v>
      </c>
      <c r="L14" s="84">
        <v>1473000</v>
      </c>
      <c r="M14" s="84"/>
      <c r="N14" s="84"/>
      <c r="O14" s="84"/>
      <c r="P14" s="84"/>
      <c r="Q14" s="84">
        <v>-28000</v>
      </c>
      <c r="R14" s="84">
        <v>-84040</v>
      </c>
      <c r="S14" s="84"/>
      <c r="T14" s="84"/>
      <c r="U14" s="84"/>
      <c r="V14" s="84">
        <v>-326000</v>
      </c>
      <c r="W14" s="84">
        <v>131000</v>
      </c>
      <c r="X14" s="84"/>
      <c r="Y14" s="84"/>
      <c r="Z14" s="84">
        <v>38000</v>
      </c>
      <c r="AA14" s="84"/>
      <c r="AB14" s="84">
        <v>19479000</v>
      </c>
      <c r="AC14" s="84"/>
      <c r="AD14" s="84"/>
      <c r="AE14" s="84">
        <v>-48758</v>
      </c>
      <c r="AF14" s="84">
        <v>-659044</v>
      </c>
      <c r="AG14" s="84">
        <v>-4919326</v>
      </c>
      <c r="AH14" s="124">
        <v>-17238026</v>
      </c>
    </row>
    <row r="15" spans="1:34" x14ac:dyDescent="0.3">
      <c r="A15" s="86" t="s">
        <v>263</v>
      </c>
      <c r="B15" s="90" t="s">
        <v>439</v>
      </c>
      <c r="C15" s="89" t="s">
        <v>427</v>
      </c>
      <c r="D15" s="84">
        <v>740895000</v>
      </c>
      <c r="E15" s="84">
        <v>-35870000</v>
      </c>
      <c r="F15" s="84">
        <v>-216000</v>
      </c>
      <c r="G15" s="84">
        <v>-18298000</v>
      </c>
      <c r="H15" s="84">
        <v>-8592000</v>
      </c>
      <c r="I15" s="84">
        <v>-3022000</v>
      </c>
      <c r="J15" s="84">
        <v>-47512000</v>
      </c>
      <c r="K15" s="84">
        <v>-842000</v>
      </c>
      <c r="L15" s="84">
        <v>2517000</v>
      </c>
      <c r="M15" s="84">
        <v>9423000</v>
      </c>
      <c r="N15" s="84">
        <v>64000</v>
      </c>
      <c r="O15" s="84"/>
      <c r="P15" s="84"/>
      <c r="Q15" s="84"/>
      <c r="R15" s="84">
        <v>-3669000</v>
      </c>
      <c r="S15" s="84"/>
      <c r="T15" s="84"/>
      <c r="U15" s="84"/>
      <c r="V15" s="84">
        <v>-1639000</v>
      </c>
      <c r="W15" s="84">
        <v>6000</v>
      </c>
      <c r="X15" s="84"/>
      <c r="Y15" s="84">
        <v>2038000</v>
      </c>
      <c r="Z15" s="84">
        <v>222000</v>
      </c>
      <c r="AA15" s="84"/>
      <c r="AB15" s="84">
        <v>10932000</v>
      </c>
      <c r="AC15" s="84">
        <v>43317</v>
      </c>
      <c r="AD15" s="84"/>
      <c r="AE15" s="84">
        <v>-576787</v>
      </c>
      <c r="AF15" s="84">
        <v>-686383</v>
      </c>
      <c r="AG15" s="84">
        <v>-54028788</v>
      </c>
      <c r="AH15" s="124">
        <v>-9774874</v>
      </c>
    </row>
    <row r="16" spans="1:34" x14ac:dyDescent="0.3">
      <c r="A16" s="86" t="s">
        <v>95</v>
      </c>
      <c r="B16" s="90" t="s">
        <v>440</v>
      </c>
      <c r="C16" s="89" t="s">
        <v>427</v>
      </c>
      <c r="D16" s="84">
        <v>511485267</v>
      </c>
      <c r="E16" s="84">
        <v>-9398934</v>
      </c>
      <c r="F16" s="84">
        <v>-751930</v>
      </c>
      <c r="G16" s="84">
        <v>-1374178</v>
      </c>
      <c r="H16" s="84">
        <v>0</v>
      </c>
      <c r="I16" s="84">
        <v>0</v>
      </c>
      <c r="J16" s="84">
        <v>-41078234</v>
      </c>
      <c r="K16" s="84">
        <v>-158012</v>
      </c>
      <c r="L16" s="84">
        <v>3647263</v>
      </c>
      <c r="M16" s="84">
        <v>3171000</v>
      </c>
      <c r="N16" s="84">
        <v>74038</v>
      </c>
      <c r="O16" s="84">
        <v>0</v>
      </c>
      <c r="P16" s="84">
        <v>0</v>
      </c>
      <c r="Q16" s="84">
        <v>0</v>
      </c>
      <c r="R16" s="84">
        <v>8399</v>
      </c>
      <c r="S16" s="84">
        <v>0</v>
      </c>
      <c r="T16" s="84">
        <v>-984341</v>
      </c>
      <c r="U16" s="84">
        <v>0</v>
      </c>
      <c r="V16" s="84">
        <v>-891352</v>
      </c>
      <c r="W16" s="84">
        <v>0</v>
      </c>
      <c r="X16" s="84">
        <v>689396</v>
      </c>
      <c r="Y16" s="84">
        <v>85000</v>
      </c>
      <c r="Z16" s="84">
        <v>0</v>
      </c>
      <c r="AA16" s="84">
        <v>0</v>
      </c>
      <c r="AB16" s="84">
        <v>5720000</v>
      </c>
      <c r="AC16" s="84"/>
      <c r="AD16" s="84"/>
      <c r="AE16" s="84">
        <v>-8695</v>
      </c>
      <c r="AF16" s="84">
        <v>-5106510</v>
      </c>
      <c r="AG16" s="84">
        <v>-53411211</v>
      </c>
      <c r="AH16" s="124">
        <v>-79831868</v>
      </c>
    </row>
    <row r="17" spans="1:34" x14ac:dyDescent="0.3">
      <c r="A17" s="86" t="s">
        <v>128</v>
      </c>
      <c r="B17" s="90" t="s">
        <v>441</v>
      </c>
      <c r="C17" s="89" t="s">
        <v>427</v>
      </c>
      <c r="D17" s="84">
        <v>440163261.89999998</v>
      </c>
      <c r="E17" s="84">
        <v>-18424897.879999999</v>
      </c>
      <c r="F17" s="84"/>
      <c r="G17" s="84">
        <v>-12959723.43</v>
      </c>
      <c r="H17" s="84"/>
      <c r="I17" s="84"/>
      <c r="J17" s="84">
        <v>-40280441.130000003</v>
      </c>
      <c r="K17" s="84">
        <v>-258361.06</v>
      </c>
      <c r="L17" s="84">
        <v>428890.12</v>
      </c>
      <c r="M17" s="84">
        <v>4433000</v>
      </c>
      <c r="N17" s="84"/>
      <c r="O17" s="84"/>
      <c r="P17" s="84"/>
      <c r="Q17" s="84"/>
      <c r="R17" s="84">
        <v>5146788</v>
      </c>
      <c r="S17" s="84"/>
      <c r="T17" s="84"/>
      <c r="U17" s="84"/>
      <c r="V17" s="84"/>
      <c r="W17" s="84"/>
      <c r="X17" s="84">
        <v>70000</v>
      </c>
      <c r="Y17" s="84"/>
      <c r="Z17" s="84"/>
      <c r="AA17" s="84"/>
      <c r="AB17" s="84">
        <v>19391000</v>
      </c>
      <c r="AC17" s="84"/>
      <c r="AD17" s="84"/>
      <c r="AE17" s="84"/>
      <c r="AF17" s="84"/>
      <c r="AG17" s="84">
        <v>-17068133.538479999</v>
      </c>
      <c r="AH17" s="124"/>
    </row>
    <row r="18" spans="1:34" x14ac:dyDescent="0.3">
      <c r="A18" s="86" t="s">
        <v>243</v>
      </c>
      <c r="B18" s="90" t="s">
        <v>442</v>
      </c>
      <c r="C18" s="89" t="s">
        <v>427</v>
      </c>
      <c r="D18" s="84">
        <v>361837000</v>
      </c>
      <c r="E18" s="84">
        <v>-8553000</v>
      </c>
      <c r="F18" s="84"/>
      <c r="G18" s="84">
        <v>-1223000</v>
      </c>
      <c r="H18" s="84"/>
      <c r="I18" s="84"/>
      <c r="J18" s="84">
        <v>-32984000</v>
      </c>
      <c r="K18" s="84">
        <v>-304839</v>
      </c>
      <c r="L18" s="84">
        <v>1353323</v>
      </c>
      <c r="M18" s="84">
        <v>2326000</v>
      </c>
      <c r="N18" s="84"/>
      <c r="O18" s="84"/>
      <c r="P18" s="84"/>
      <c r="Q18" s="84"/>
      <c r="R18" s="84"/>
      <c r="S18" s="84"/>
      <c r="T18" s="84"/>
      <c r="U18" s="84"/>
      <c r="V18" s="84">
        <v>-349954</v>
      </c>
      <c r="W18" s="84">
        <v>110989</v>
      </c>
      <c r="X18" s="84"/>
      <c r="Y18" s="84"/>
      <c r="Z18" s="84"/>
      <c r="AA18" s="84"/>
      <c r="AB18" s="84">
        <v>21193000</v>
      </c>
      <c r="AC18" s="84"/>
      <c r="AD18" s="84">
        <v>35910</v>
      </c>
      <c r="AE18" s="84">
        <v>-25045</v>
      </c>
      <c r="AF18" s="84"/>
      <c r="AG18" s="84">
        <v>-8556734.8599999994</v>
      </c>
      <c r="AH18" s="124">
        <v>-1364497</v>
      </c>
    </row>
    <row r="19" spans="1:34" x14ac:dyDescent="0.3">
      <c r="A19" s="86" t="s">
        <v>342</v>
      </c>
      <c r="B19" s="90" t="s">
        <v>443</v>
      </c>
      <c r="C19" s="89" t="s">
        <v>427</v>
      </c>
      <c r="D19" s="84">
        <v>1150906239</v>
      </c>
      <c r="E19" s="84">
        <v>-34418000</v>
      </c>
      <c r="F19" s="84"/>
      <c r="G19" s="84">
        <v>-11350000</v>
      </c>
      <c r="H19" s="84"/>
      <c r="I19" s="84">
        <v>-1457000</v>
      </c>
      <c r="J19" s="84">
        <v>-71278000</v>
      </c>
      <c r="K19" s="84">
        <v>-756000</v>
      </c>
      <c r="L19" s="84">
        <v>9586000</v>
      </c>
      <c r="M19" s="84">
        <v>9571000</v>
      </c>
      <c r="N19" s="84">
        <v>-1050000</v>
      </c>
      <c r="O19" s="84">
        <v>-1386000</v>
      </c>
      <c r="P19" s="84"/>
      <c r="Q19" s="84">
        <v>-5000</v>
      </c>
      <c r="R19" s="84">
        <v>-1159647</v>
      </c>
      <c r="S19" s="84"/>
      <c r="T19" s="84"/>
      <c r="U19" s="84"/>
      <c r="V19" s="84">
        <v>-602555.03</v>
      </c>
      <c r="W19" s="84"/>
      <c r="X19" s="84"/>
      <c r="Y19" s="84">
        <v>0</v>
      </c>
      <c r="Z19" s="84"/>
      <c r="AA19" s="84"/>
      <c r="AB19" s="84">
        <v>31782000</v>
      </c>
      <c r="AC19" s="84"/>
      <c r="AD19" s="84"/>
      <c r="AE19" s="84">
        <v>-1039030.62</v>
      </c>
      <c r="AF19" s="84">
        <v>-14997852.890000001</v>
      </c>
      <c r="AG19" s="84">
        <v>-155130865.2642</v>
      </c>
      <c r="AH19" s="124">
        <v>-37232337.238299996</v>
      </c>
    </row>
    <row r="20" spans="1:34" x14ac:dyDescent="0.3">
      <c r="A20" s="86" t="s">
        <v>150</v>
      </c>
      <c r="B20" s="90" t="s">
        <v>444</v>
      </c>
      <c r="C20" s="89" t="s">
        <v>445</v>
      </c>
      <c r="D20" s="84">
        <v>179207680</v>
      </c>
      <c r="E20" s="84">
        <v>-1953367.97</v>
      </c>
      <c r="F20" s="84"/>
      <c r="G20" s="84">
        <v>-185906.83</v>
      </c>
      <c r="H20" s="84">
        <v>-1100113.02</v>
      </c>
      <c r="I20" s="84">
        <v>-398309</v>
      </c>
      <c r="J20" s="84">
        <v>-37509303.18</v>
      </c>
      <c r="K20" s="84">
        <v>-129728</v>
      </c>
      <c r="L20" s="84">
        <v>1606355</v>
      </c>
      <c r="M20" s="84"/>
      <c r="N20" s="84">
        <v>3000</v>
      </c>
      <c r="O20" s="84"/>
      <c r="P20" s="84"/>
      <c r="Q20" s="84"/>
      <c r="R20" s="84">
        <v>-62004</v>
      </c>
      <c r="S20" s="84"/>
      <c r="T20" s="84"/>
      <c r="U20" s="84"/>
      <c r="V20" s="84">
        <v>-300430</v>
      </c>
      <c r="W20" s="84"/>
      <c r="X20" s="84"/>
      <c r="Y20" s="84"/>
      <c r="Z20" s="84">
        <v>91553</v>
      </c>
      <c r="AA20" s="84"/>
      <c r="AB20" s="84">
        <v>10094000</v>
      </c>
      <c r="AC20" s="84"/>
      <c r="AD20" s="84"/>
      <c r="AE20" s="84"/>
      <c r="AF20" s="84"/>
      <c r="AG20" s="84">
        <v>-17814955</v>
      </c>
      <c r="AH20" s="124">
        <v>3023442.79</v>
      </c>
    </row>
    <row r="21" spans="1:34" x14ac:dyDescent="0.3">
      <c r="A21" s="86" t="s">
        <v>173</v>
      </c>
      <c r="B21" s="90" t="s">
        <v>446</v>
      </c>
      <c r="C21" s="89" t="s">
        <v>427</v>
      </c>
      <c r="D21" s="84">
        <v>325300292</v>
      </c>
      <c r="E21" s="84">
        <v>-11473615</v>
      </c>
      <c r="F21" s="84">
        <v>-279198</v>
      </c>
      <c r="G21" s="84">
        <v>-613847</v>
      </c>
      <c r="H21" s="84"/>
      <c r="I21" s="84"/>
      <c r="J21" s="84">
        <v>-25496139</v>
      </c>
      <c r="K21" s="84">
        <v>-193486</v>
      </c>
      <c r="L21" s="84">
        <v>7605314</v>
      </c>
      <c r="M21" s="84">
        <v>106000</v>
      </c>
      <c r="N21" s="84"/>
      <c r="O21" s="84"/>
      <c r="P21" s="84"/>
      <c r="Q21" s="84"/>
      <c r="R21" s="84">
        <v>12207664</v>
      </c>
      <c r="S21" s="84"/>
      <c r="T21" s="84"/>
      <c r="U21" s="84"/>
      <c r="V21" s="84">
        <v>-96328</v>
      </c>
      <c r="W21" s="84"/>
      <c r="X21" s="84">
        <v>83585</v>
      </c>
      <c r="Y21" s="84">
        <v>92000</v>
      </c>
      <c r="Z21" s="84"/>
      <c r="AA21" s="84"/>
      <c r="AB21" s="84">
        <v>15729998</v>
      </c>
      <c r="AC21" s="84"/>
      <c r="AD21" s="84"/>
      <c r="AE21" s="84"/>
      <c r="AF21" s="84"/>
      <c r="AG21" s="84">
        <v>-8215889</v>
      </c>
      <c r="AH21" s="124">
        <v>-6519522</v>
      </c>
    </row>
    <row r="22" spans="1:34" x14ac:dyDescent="0.3">
      <c r="A22" s="86" t="s">
        <v>244</v>
      </c>
      <c r="B22" s="90" t="s">
        <v>447</v>
      </c>
      <c r="C22" s="89" t="s">
        <v>427</v>
      </c>
      <c r="D22" s="84">
        <v>289426586</v>
      </c>
      <c r="E22" s="84">
        <v>-9196132</v>
      </c>
      <c r="F22" s="84">
        <v>-133648</v>
      </c>
      <c r="G22" s="84">
        <v>-420829</v>
      </c>
      <c r="H22" s="84">
        <v>0</v>
      </c>
      <c r="I22" s="84">
        <v>-116294</v>
      </c>
      <c r="J22" s="84">
        <v>-25359563</v>
      </c>
      <c r="K22" s="84">
        <v>-81106</v>
      </c>
      <c r="L22" s="84">
        <v>3643289</v>
      </c>
      <c r="M22" s="84">
        <v>2696000</v>
      </c>
      <c r="N22" s="84">
        <v>-4306000</v>
      </c>
      <c r="O22" s="84">
        <v>0</v>
      </c>
      <c r="P22" s="84">
        <v>0</v>
      </c>
      <c r="Q22" s="84">
        <v>0</v>
      </c>
      <c r="R22" s="84">
        <v>-1635260</v>
      </c>
      <c r="S22" s="84">
        <v>0</v>
      </c>
      <c r="T22" s="84">
        <v>-496811</v>
      </c>
      <c r="U22" s="84">
        <v>0</v>
      </c>
      <c r="V22" s="84">
        <v>0</v>
      </c>
      <c r="W22" s="84">
        <v>86156</v>
      </c>
      <c r="X22" s="84">
        <v>0</v>
      </c>
      <c r="Y22" s="84">
        <v>0</v>
      </c>
      <c r="Z22" s="84">
        <v>0</v>
      </c>
      <c r="AA22" s="84">
        <v>0</v>
      </c>
      <c r="AB22" s="84">
        <v>8610000</v>
      </c>
      <c r="AC22" s="84"/>
      <c r="AD22" s="84"/>
      <c r="AE22" s="84"/>
      <c r="AF22" s="84"/>
      <c r="AG22" s="84">
        <v>-7708257.79</v>
      </c>
      <c r="AH22" s="124">
        <v>-1771942.62</v>
      </c>
    </row>
    <row r="23" spans="1:34" x14ac:dyDescent="0.3">
      <c r="A23" s="86" t="s">
        <v>406</v>
      </c>
      <c r="B23" s="90" t="s">
        <v>448</v>
      </c>
      <c r="C23" s="89" t="s">
        <v>430</v>
      </c>
      <c r="D23" s="84">
        <v>413878263</v>
      </c>
      <c r="E23" s="84">
        <v>-9189400</v>
      </c>
      <c r="F23" s="84">
        <v>-199259</v>
      </c>
      <c r="G23" s="84">
        <v>-3554819</v>
      </c>
      <c r="H23" s="84">
        <v>-113214</v>
      </c>
      <c r="I23" s="84"/>
      <c r="J23" s="84">
        <v>-10155217</v>
      </c>
      <c r="K23" s="84">
        <v>-384773</v>
      </c>
      <c r="L23" s="84">
        <v>1027189</v>
      </c>
      <c r="M23" s="84">
        <v>2421000</v>
      </c>
      <c r="N23" s="84">
        <v>-1969814</v>
      </c>
      <c r="O23" s="84"/>
      <c r="P23" s="84"/>
      <c r="Q23" s="84"/>
      <c r="R23" s="84">
        <v>-4828101</v>
      </c>
      <c r="S23" s="84"/>
      <c r="T23" s="84">
        <v>-1273228</v>
      </c>
      <c r="U23" s="84"/>
      <c r="V23" s="84"/>
      <c r="W23" s="84"/>
      <c r="X23" s="84"/>
      <c r="Y23" s="84"/>
      <c r="Z23" s="84"/>
      <c r="AA23" s="84"/>
      <c r="AB23" s="84">
        <v>3594000</v>
      </c>
      <c r="AC23" s="84"/>
      <c r="AD23" s="84"/>
      <c r="AE23" s="84"/>
      <c r="AF23" s="84">
        <v>-36691</v>
      </c>
      <c r="AG23" s="84">
        <v>-52404856</v>
      </c>
      <c r="AH23" s="124">
        <v>-2372236</v>
      </c>
    </row>
    <row r="24" spans="1:34" x14ac:dyDescent="0.3">
      <c r="A24" s="86" t="s">
        <v>167</v>
      </c>
      <c r="B24" s="90" t="s">
        <v>449</v>
      </c>
      <c r="C24" s="89" t="s">
        <v>427</v>
      </c>
      <c r="D24" s="84">
        <v>310085334</v>
      </c>
      <c r="E24" s="84">
        <v>-10602601</v>
      </c>
      <c r="F24" s="84"/>
      <c r="G24" s="84">
        <v>-399461</v>
      </c>
      <c r="H24" s="84"/>
      <c r="I24" s="84"/>
      <c r="J24" s="84">
        <v>-26301569</v>
      </c>
      <c r="K24" s="84">
        <v>-205966</v>
      </c>
      <c r="L24" s="84">
        <v>4136156</v>
      </c>
      <c r="M24" s="84">
        <v>2467839</v>
      </c>
      <c r="N24" s="84"/>
      <c r="O24" s="84"/>
      <c r="P24" s="84"/>
      <c r="Q24" s="84"/>
      <c r="R24" s="84">
        <v>-6683701</v>
      </c>
      <c r="S24" s="84"/>
      <c r="T24" s="84"/>
      <c r="U24" s="84"/>
      <c r="V24" s="84">
        <v>-202826</v>
      </c>
      <c r="W24" s="84"/>
      <c r="X24" s="84"/>
      <c r="Y24" s="84">
        <v>103319</v>
      </c>
      <c r="Z24" s="84"/>
      <c r="AA24" s="84"/>
      <c r="AB24" s="84">
        <v>9230000</v>
      </c>
      <c r="AC24" s="84"/>
      <c r="AD24" s="84">
        <v>122606</v>
      </c>
      <c r="AE24" s="84">
        <v>-123525</v>
      </c>
      <c r="AF24" s="84"/>
      <c r="AG24" s="84">
        <v>-10766299</v>
      </c>
      <c r="AH24" s="124">
        <v>-2854842</v>
      </c>
    </row>
    <row r="25" spans="1:34" x14ac:dyDescent="0.3">
      <c r="A25" s="86" t="s">
        <v>85</v>
      </c>
      <c r="B25" s="90" t="s">
        <v>450</v>
      </c>
      <c r="C25" s="89" t="s">
        <v>427</v>
      </c>
      <c r="D25" s="84">
        <v>368383905</v>
      </c>
      <c r="E25" s="84">
        <v>-14057047</v>
      </c>
      <c r="F25" s="84"/>
      <c r="G25" s="84">
        <v>-1578192</v>
      </c>
      <c r="H25" s="84">
        <v>-356286</v>
      </c>
      <c r="I25" s="84"/>
      <c r="J25" s="84">
        <v>-38848892</v>
      </c>
      <c r="K25" s="84">
        <v>-103009</v>
      </c>
      <c r="L25" s="84">
        <v>1866914</v>
      </c>
      <c r="M25" s="84">
        <v>3634000</v>
      </c>
      <c r="N25" s="84"/>
      <c r="O25" s="84">
        <v>-184012</v>
      </c>
      <c r="P25" s="84"/>
      <c r="Q25" s="84"/>
      <c r="R25" s="84">
        <v>-5811000</v>
      </c>
      <c r="S25" s="84"/>
      <c r="T25" s="84"/>
      <c r="U25" s="84"/>
      <c r="V25" s="84">
        <v>-751835</v>
      </c>
      <c r="W25" s="84">
        <v>1450823</v>
      </c>
      <c r="X25" s="84"/>
      <c r="Y25" s="84"/>
      <c r="Z25" s="84"/>
      <c r="AA25" s="84"/>
      <c r="AB25" s="84"/>
      <c r="AC25" s="84">
        <v>17624000</v>
      </c>
      <c r="AD25" s="84"/>
      <c r="AE25" s="84"/>
      <c r="AF25" s="84"/>
      <c r="AG25" s="84">
        <v>-23446601</v>
      </c>
      <c r="AH25" s="124">
        <v>-1251106</v>
      </c>
    </row>
    <row r="26" spans="1:34" x14ac:dyDescent="0.3">
      <c r="A26" s="86" t="s">
        <v>165</v>
      </c>
      <c r="B26" s="90" t="s">
        <v>451</v>
      </c>
      <c r="C26" s="89" t="s">
        <v>427</v>
      </c>
      <c r="D26" s="84">
        <v>207030054</v>
      </c>
      <c r="E26" s="84">
        <v>-6728194</v>
      </c>
      <c r="F26" s="84">
        <v>-257638</v>
      </c>
      <c r="G26" s="84">
        <v>-712451</v>
      </c>
      <c r="H26" s="84"/>
      <c r="I26" s="84"/>
      <c r="J26" s="84">
        <v>-20145673</v>
      </c>
      <c r="K26" s="84">
        <v>-113622</v>
      </c>
      <c r="L26" s="84">
        <v>167769</v>
      </c>
      <c r="M26" s="84">
        <v>1983000</v>
      </c>
      <c r="N26" s="84">
        <v>49665</v>
      </c>
      <c r="O26" s="84"/>
      <c r="P26" s="84"/>
      <c r="Q26" s="84">
        <v>-21434</v>
      </c>
      <c r="R26" s="84"/>
      <c r="S26" s="84"/>
      <c r="T26" s="84"/>
      <c r="U26" s="84"/>
      <c r="V26" s="84">
        <v>-281093</v>
      </c>
      <c r="W26" s="84">
        <v>5087</v>
      </c>
      <c r="X26" s="84">
        <v>201535</v>
      </c>
      <c r="Y26" s="84"/>
      <c r="Z26" s="84"/>
      <c r="AA26" s="84"/>
      <c r="AB26" s="84">
        <v>9256000</v>
      </c>
      <c r="AC26" s="84"/>
      <c r="AD26" s="84">
        <v>10418</v>
      </c>
      <c r="AE26" s="84">
        <v>-42649</v>
      </c>
      <c r="AF26" s="84"/>
      <c r="AG26" s="84">
        <v>-8021695.1400000006</v>
      </c>
      <c r="AH26" s="124">
        <v>-934695</v>
      </c>
    </row>
    <row r="27" spans="1:34" x14ac:dyDescent="0.3">
      <c r="A27" s="86" t="s">
        <v>266</v>
      </c>
      <c r="B27" s="90" t="s">
        <v>452</v>
      </c>
      <c r="C27" s="89" t="s">
        <v>427</v>
      </c>
      <c r="D27" s="84">
        <v>284182140</v>
      </c>
      <c r="E27" s="84">
        <v>-1037779</v>
      </c>
      <c r="F27" s="84">
        <v>-6783021</v>
      </c>
      <c r="G27" s="84"/>
      <c r="H27" s="84">
        <v>-366479</v>
      </c>
      <c r="I27" s="84"/>
      <c r="J27" s="84">
        <v>-28945135</v>
      </c>
      <c r="K27" s="84">
        <v>-86340</v>
      </c>
      <c r="L27" s="84">
        <v>10959671</v>
      </c>
      <c r="M27" s="84"/>
      <c r="N27" s="84"/>
      <c r="O27" s="84"/>
      <c r="P27" s="84"/>
      <c r="Q27" s="84"/>
      <c r="R27" s="84">
        <v>-982807</v>
      </c>
      <c r="S27" s="84"/>
      <c r="T27" s="84"/>
      <c r="U27" s="84"/>
      <c r="V27" s="84">
        <v>-224054</v>
      </c>
      <c r="W27" s="84">
        <v>93069</v>
      </c>
      <c r="X27" s="84"/>
      <c r="Y27" s="84"/>
      <c r="Z27" s="84"/>
      <c r="AA27" s="84"/>
      <c r="AB27" s="84">
        <v>18933000</v>
      </c>
      <c r="AC27" s="84">
        <v>1634820</v>
      </c>
      <c r="AD27" s="84"/>
      <c r="AE27" s="84">
        <v>-1059322</v>
      </c>
      <c r="AF27" s="84"/>
      <c r="AG27" s="84">
        <v>-5803557</v>
      </c>
      <c r="AH27" s="124">
        <v>-2121279</v>
      </c>
    </row>
    <row r="28" spans="1:34" x14ac:dyDescent="0.3">
      <c r="A28" s="86" t="s">
        <v>134</v>
      </c>
      <c r="B28" s="90" t="s">
        <v>453</v>
      </c>
      <c r="C28" s="89" t="s">
        <v>427</v>
      </c>
      <c r="D28" s="84">
        <v>398720794</v>
      </c>
      <c r="E28" s="84">
        <v>-10263040</v>
      </c>
      <c r="F28" s="84">
        <v>-528000</v>
      </c>
      <c r="G28" s="84">
        <v>-649543</v>
      </c>
      <c r="H28" s="84">
        <v>0</v>
      </c>
      <c r="I28" s="84">
        <v>-46931</v>
      </c>
      <c r="J28" s="84">
        <v>-30328162</v>
      </c>
      <c r="K28" s="84">
        <v>-130367</v>
      </c>
      <c r="L28" s="84">
        <v>2223946</v>
      </c>
      <c r="M28" s="84">
        <v>1560000</v>
      </c>
      <c r="N28" s="84">
        <v>63545</v>
      </c>
      <c r="O28" s="84">
        <v>0</v>
      </c>
      <c r="P28" s="84">
        <v>0</v>
      </c>
      <c r="Q28" s="84">
        <v>0</v>
      </c>
      <c r="R28" s="84">
        <v>230784</v>
      </c>
      <c r="S28" s="84">
        <v>0</v>
      </c>
      <c r="T28" s="84">
        <v>0</v>
      </c>
      <c r="U28" s="84">
        <v>0</v>
      </c>
      <c r="V28" s="84">
        <v>-251075</v>
      </c>
      <c r="W28" s="84">
        <v>0</v>
      </c>
      <c r="X28" s="84">
        <v>0</v>
      </c>
      <c r="Y28" s="84">
        <v>0</v>
      </c>
      <c r="Z28" s="84">
        <v>194056</v>
      </c>
      <c r="AA28" s="84">
        <v>0</v>
      </c>
      <c r="AB28" s="84">
        <v>10666387</v>
      </c>
      <c r="AC28" s="84">
        <v>1388343</v>
      </c>
      <c r="AD28" s="84"/>
      <c r="AE28" s="84">
        <v>-90165</v>
      </c>
      <c r="AF28" s="84">
        <v>-6015737</v>
      </c>
      <c r="AG28" s="84">
        <v>-18551887.420000002</v>
      </c>
      <c r="AH28" s="124">
        <v>-3125391</v>
      </c>
    </row>
    <row r="29" spans="1:34" x14ac:dyDescent="0.3">
      <c r="A29" s="86" t="s">
        <v>283</v>
      </c>
      <c r="B29" s="90" t="s">
        <v>454</v>
      </c>
      <c r="C29" s="89" t="s">
        <v>445</v>
      </c>
      <c r="D29" s="84">
        <v>153184849.19999999</v>
      </c>
      <c r="E29" s="84">
        <v>-2569280.54</v>
      </c>
      <c r="F29" s="84">
        <v>0</v>
      </c>
      <c r="G29" s="84">
        <v>-1672408.86</v>
      </c>
      <c r="H29" s="84">
        <v>0</v>
      </c>
      <c r="I29" s="84">
        <v>0</v>
      </c>
      <c r="J29" s="84">
        <v>-8680747.5999999996</v>
      </c>
      <c r="K29" s="84">
        <v>-168672.96</v>
      </c>
      <c r="L29" s="84">
        <v>32662.43</v>
      </c>
      <c r="M29" s="84">
        <v>2445905.2599999998</v>
      </c>
      <c r="N29" s="84">
        <v>0</v>
      </c>
      <c r="O29" s="84">
        <v>4000</v>
      </c>
      <c r="P29" s="84">
        <v>0</v>
      </c>
      <c r="Q29" s="84">
        <v>0</v>
      </c>
      <c r="R29" s="84">
        <v>-1525000</v>
      </c>
      <c r="S29" s="84">
        <v>0</v>
      </c>
      <c r="T29" s="84"/>
      <c r="U29" s="84"/>
      <c r="V29" s="84"/>
      <c r="W29" s="84">
        <v>0</v>
      </c>
      <c r="X29" s="84">
        <v>0</v>
      </c>
      <c r="Y29" s="84">
        <v>31886.83</v>
      </c>
      <c r="Z29" s="84">
        <v>0</v>
      </c>
      <c r="AA29" s="84">
        <v>0</v>
      </c>
      <c r="AB29" s="84">
        <v>1927000</v>
      </c>
      <c r="AC29" s="84"/>
      <c r="AD29" s="84"/>
      <c r="AE29" s="84"/>
      <c r="AF29" s="84"/>
      <c r="AG29" s="84">
        <v>-25936651.339999996</v>
      </c>
      <c r="AH29" s="124">
        <v>-816000</v>
      </c>
    </row>
    <row r="30" spans="1:34" x14ac:dyDescent="0.3">
      <c r="A30" s="86" t="s">
        <v>345</v>
      </c>
      <c r="B30" s="90" t="s">
        <v>455</v>
      </c>
      <c r="C30" s="89" t="s">
        <v>456</v>
      </c>
      <c r="D30" s="84">
        <v>280742000</v>
      </c>
      <c r="E30" s="84">
        <v>-9346000</v>
      </c>
      <c r="F30" s="84"/>
      <c r="G30" s="84">
        <v>-5998000</v>
      </c>
      <c r="H30" s="84"/>
      <c r="I30" s="84"/>
      <c r="J30" s="84">
        <v>-19369000</v>
      </c>
      <c r="K30" s="84">
        <v>-450000</v>
      </c>
      <c r="L30" s="84">
        <v>9673779.3300000001</v>
      </c>
      <c r="M30" s="84">
        <v>588000</v>
      </c>
      <c r="N30" s="84">
        <v>-53000</v>
      </c>
      <c r="O30" s="84"/>
      <c r="P30" s="84"/>
      <c r="Q30" s="84"/>
      <c r="R30" s="84">
        <v>-2677000</v>
      </c>
      <c r="S30" s="84"/>
      <c r="T30" s="84"/>
      <c r="U30" s="84"/>
      <c r="V30" s="84">
        <v>-2160442.4</v>
      </c>
      <c r="W30" s="84"/>
      <c r="X30" s="84"/>
      <c r="Y30" s="84"/>
      <c r="Z30" s="84">
        <v>2569000</v>
      </c>
      <c r="AA30" s="84"/>
      <c r="AB30" s="84">
        <v>3649000</v>
      </c>
      <c r="AC30" s="84">
        <v>672372</v>
      </c>
      <c r="AD30" s="84"/>
      <c r="AE30" s="84"/>
      <c r="AF30" s="84">
        <v>-3681788.7</v>
      </c>
      <c r="AG30" s="84">
        <v>-28992724.709999993</v>
      </c>
      <c r="AH30" s="124">
        <v>-5453978.2699999996</v>
      </c>
    </row>
    <row r="31" spans="1:34" x14ac:dyDescent="0.3">
      <c r="A31" s="86" t="s">
        <v>119</v>
      </c>
      <c r="B31" s="90" t="s">
        <v>457</v>
      </c>
      <c r="C31" s="89" t="s">
        <v>427</v>
      </c>
      <c r="D31" s="84">
        <v>278463000</v>
      </c>
      <c r="E31" s="84">
        <v>-6909000</v>
      </c>
      <c r="F31" s="84">
        <v>-318000</v>
      </c>
      <c r="G31" s="84">
        <v>0</v>
      </c>
      <c r="H31" s="84">
        <v>0</v>
      </c>
      <c r="I31" s="84">
        <v>-60991</v>
      </c>
      <c r="J31" s="84">
        <v>-28182009</v>
      </c>
      <c r="K31" s="84">
        <v>-147000</v>
      </c>
      <c r="L31" s="84">
        <v>366000</v>
      </c>
      <c r="M31" s="84">
        <v>2010000</v>
      </c>
      <c r="N31" s="84">
        <v>5000</v>
      </c>
      <c r="O31" s="84">
        <v>0</v>
      </c>
      <c r="P31" s="84">
        <v>0</v>
      </c>
      <c r="Q31" s="84">
        <v>0</v>
      </c>
      <c r="R31" s="84">
        <v>-209000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240000</v>
      </c>
      <c r="Y31" s="84">
        <v>0</v>
      </c>
      <c r="Z31" s="84">
        <v>0</v>
      </c>
      <c r="AA31" s="84">
        <v>0</v>
      </c>
      <c r="AB31" s="84">
        <v>10264000</v>
      </c>
      <c r="AC31" s="84"/>
      <c r="AD31" s="84"/>
      <c r="AE31" s="84"/>
      <c r="AF31" s="84"/>
      <c r="AG31" s="84">
        <v>-7828967</v>
      </c>
      <c r="AH31" s="124">
        <v>-1184531</v>
      </c>
    </row>
    <row r="32" spans="1:34" x14ac:dyDescent="0.3">
      <c r="A32" s="86" t="s">
        <v>122</v>
      </c>
      <c r="B32" s="90" t="s">
        <v>458</v>
      </c>
      <c r="C32" s="89" t="s">
        <v>445</v>
      </c>
      <c r="D32" s="84">
        <v>330902674</v>
      </c>
      <c r="E32" s="84">
        <v>-4795967</v>
      </c>
      <c r="F32" s="84">
        <v>-283882</v>
      </c>
      <c r="G32" s="84">
        <v>-38507193</v>
      </c>
      <c r="H32" s="84">
        <v>-283882</v>
      </c>
      <c r="I32" s="84">
        <v>-1165954</v>
      </c>
      <c r="J32" s="84">
        <v>-23727849</v>
      </c>
      <c r="K32" s="84">
        <v>-1302444</v>
      </c>
      <c r="L32" s="84">
        <v>1618312</v>
      </c>
      <c r="M32" s="84">
        <v>7350000</v>
      </c>
      <c r="N32" s="84">
        <v>69655</v>
      </c>
      <c r="O32" s="84">
        <v>-88563.11</v>
      </c>
      <c r="P32" s="84"/>
      <c r="Q32" s="84"/>
      <c r="R32" s="84">
        <v>3810753</v>
      </c>
      <c r="S32" s="84"/>
      <c r="T32" s="84"/>
      <c r="U32" s="84"/>
      <c r="V32" s="84">
        <v>-3268259.24</v>
      </c>
      <c r="W32" s="84"/>
      <c r="X32" s="84"/>
      <c r="Y32" s="84"/>
      <c r="Z32" s="84"/>
      <c r="AA32" s="84"/>
      <c r="AB32" s="84">
        <v>1130000</v>
      </c>
      <c r="AC32" s="84"/>
      <c r="AD32" s="84"/>
      <c r="AE32" s="84"/>
      <c r="AF32" s="84">
        <v>-1973460.4</v>
      </c>
      <c r="AG32" s="84">
        <v>-9546130.0199999996</v>
      </c>
      <c r="AH32" s="124">
        <v>-15586237.170000002</v>
      </c>
    </row>
    <row r="33" spans="1:34" x14ac:dyDescent="0.3">
      <c r="A33" s="86" t="s">
        <v>91</v>
      </c>
      <c r="B33" s="90" t="s">
        <v>459</v>
      </c>
      <c r="C33" s="89" t="s">
        <v>427</v>
      </c>
      <c r="D33" s="84">
        <v>234083000</v>
      </c>
      <c r="E33" s="84">
        <v>-3510000</v>
      </c>
      <c r="F33" s="84">
        <v>0</v>
      </c>
      <c r="G33" s="84">
        <v>-463000</v>
      </c>
      <c r="H33" s="84">
        <v>0</v>
      </c>
      <c r="I33" s="84">
        <v>0</v>
      </c>
      <c r="J33" s="84">
        <v>-26716000</v>
      </c>
      <c r="K33" s="84">
        <v>-81000</v>
      </c>
      <c r="L33" s="84">
        <v>386000</v>
      </c>
      <c r="M33" s="84">
        <v>1543000</v>
      </c>
      <c r="N33" s="84">
        <v>-33000</v>
      </c>
      <c r="O33" s="84">
        <v>0</v>
      </c>
      <c r="P33" s="84">
        <v>0</v>
      </c>
      <c r="Q33" s="84">
        <v>0</v>
      </c>
      <c r="R33" s="84">
        <v>869000</v>
      </c>
      <c r="S33" s="84">
        <v>0</v>
      </c>
      <c r="T33" s="84">
        <v>0</v>
      </c>
      <c r="U33" s="84">
        <v>0</v>
      </c>
      <c r="V33" s="84">
        <v>-256000</v>
      </c>
      <c r="W33" s="84">
        <v>0</v>
      </c>
      <c r="X33" s="84">
        <v>0</v>
      </c>
      <c r="Y33" s="84">
        <v>0</v>
      </c>
      <c r="Z33" s="84">
        <v>1135000</v>
      </c>
      <c r="AA33" s="84">
        <v>0</v>
      </c>
      <c r="AB33" s="84">
        <v>14095000</v>
      </c>
      <c r="AC33" s="84">
        <v>0</v>
      </c>
      <c r="AD33" s="84">
        <v>127000</v>
      </c>
      <c r="AE33" s="84">
        <v>-16000</v>
      </c>
      <c r="AF33" s="84">
        <v>0</v>
      </c>
      <c r="AG33" s="84">
        <v>-7016829</v>
      </c>
      <c r="AH33" s="124">
        <v>-14091541</v>
      </c>
    </row>
    <row r="34" spans="1:34" x14ac:dyDescent="0.3">
      <c r="A34" s="86" t="s">
        <v>259</v>
      </c>
      <c r="B34" s="90" t="s">
        <v>460</v>
      </c>
      <c r="C34" s="89" t="s">
        <v>427</v>
      </c>
      <c r="D34" s="84">
        <v>241068000</v>
      </c>
      <c r="E34" s="84">
        <v>-6664093</v>
      </c>
      <c r="F34" s="84">
        <v>0</v>
      </c>
      <c r="G34" s="84">
        <v>-401518</v>
      </c>
      <c r="H34" s="84">
        <v>0</v>
      </c>
      <c r="I34" s="84">
        <v>0</v>
      </c>
      <c r="J34" s="84">
        <v>-27602000</v>
      </c>
      <c r="K34" s="84">
        <v>-82174</v>
      </c>
      <c r="L34" s="84">
        <v>1602190.77</v>
      </c>
      <c r="M34" s="84">
        <v>791000</v>
      </c>
      <c r="N34" s="84">
        <v>-13175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327927</v>
      </c>
      <c r="AA34" s="84">
        <v>0</v>
      </c>
      <c r="AB34" s="84">
        <v>11244000</v>
      </c>
      <c r="AC34" s="84"/>
      <c r="AD34" s="84"/>
      <c r="AE34" s="84"/>
      <c r="AF34" s="84">
        <v>-514060</v>
      </c>
      <c r="AG34" s="84">
        <v>-5964415.25</v>
      </c>
      <c r="AH34" s="124">
        <v>-755811</v>
      </c>
    </row>
    <row r="35" spans="1:34" x14ac:dyDescent="0.3">
      <c r="A35" s="86" t="s">
        <v>247</v>
      </c>
      <c r="B35" s="90" t="s">
        <v>461</v>
      </c>
      <c r="C35" s="89" t="s">
        <v>427</v>
      </c>
      <c r="D35" s="84">
        <v>553308180</v>
      </c>
      <c r="E35" s="84">
        <v>-18595261</v>
      </c>
      <c r="F35" s="84">
        <v>-760690</v>
      </c>
      <c r="G35" s="84">
        <v>-3264078</v>
      </c>
      <c r="H35" s="84">
        <v>0</v>
      </c>
      <c r="I35" s="84">
        <v>0</v>
      </c>
      <c r="J35" s="84">
        <v>-54981532</v>
      </c>
      <c r="K35" s="84">
        <v>-208782</v>
      </c>
      <c r="L35" s="84">
        <v>923608</v>
      </c>
      <c r="M35" s="84">
        <v>5179000</v>
      </c>
      <c r="N35" s="84">
        <v>-16750</v>
      </c>
      <c r="O35" s="84">
        <v>0</v>
      </c>
      <c r="P35" s="84">
        <v>0</v>
      </c>
      <c r="Q35" s="84">
        <v>0</v>
      </c>
      <c r="R35" s="84">
        <v>-3696548</v>
      </c>
      <c r="S35" s="84">
        <v>0</v>
      </c>
      <c r="T35" s="84">
        <v>0</v>
      </c>
      <c r="U35" s="84">
        <v>0</v>
      </c>
      <c r="V35" s="84">
        <v>-393241</v>
      </c>
      <c r="W35" s="84">
        <v>0</v>
      </c>
      <c r="X35" s="84">
        <v>0</v>
      </c>
      <c r="Y35" s="84">
        <v>673122</v>
      </c>
      <c r="Z35" s="84">
        <v>0</v>
      </c>
      <c r="AA35" s="84">
        <v>0</v>
      </c>
      <c r="AB35" s="84">
        <v>24216100</v>
      </c>
      <c r="AC35" s="84">
        <v>4130102</v>
      </c>
      <c r="AD35" s="84">
        <v>0</v>
      </c>
      <c r="AE35" s="84">
        <v>-356249</v>
      </c>
      <c r="AF35" s="84">
        <v>0</v>
      </c>
      <c r="AG35" s="84">
        <v>-8370248</v>
      </c>
      <c r="AH35" s="124">
        <v>-805219</v>
      </c>
    </row>
    <row r="36" spans="1:34" x14ac:dyDescent="0.3">
      <c r="A36" s="86" t="s">
        <v>207</v>
      </c>
      <c r="B36" s="90" t="s">
        <v>462</v>
      </c>
      <c r="C36" s="89" t="s">
        <v>427</v>
      </c>
      <c r="D36" s="84">
        <v>266571790.5</v>
      </c>
      <c r="E36" s="84">
        <v>-6912277.1500000004</v>
      </c>
      <c r="F36" s="84">
        <v>-241000</v>
      </c>
      <c r="G36" s="84">
        <v>-1296474.25</v>
      </c>
      <c r="H36" s="84"/>
      <c r="I36" s="84">
        <v>-153351.13</v>
      </c>
      <c r="J36" s="84">
        <v>-16068130.380000001</v>
      </c>
      <c r="K36" s="84">
        <v>-133407.67999999999</v>
      </c>
      <c r="L36" s="84">
        <v>257603.8</v>
      </c>
      <c r="M36" s="84">
        <v>2678000</v>
      </c>
      <c r="N36" s="84">
        <v>217624.36</v>
      </c>
      <c r="O36" s="84"/>
      <c r="P36" s="84"/>
      <c r="Q36" s="84"/>
      <c r="R36" s="84">
        <v>-38973.089999999997</v>
      </c>
      <c r="S36" s="84"/>
      <c r="T36" s="84"/>
      <c r="U36" s="84"/>
      <c r="V36" s="84">
        <v>-245000</v>
      </c>
      <c r="W36" s="84"/>
      <c r="X36" s="84"/>
      <c r="Y36" s="84">
        <v>149510.57</v>
      </c>
      <c r="Z36" s="84"/>
      <c r="AA36" s="84"/>
      <c r="AB36" s="84">
        <v>5218000</v>
      </c>
      <c r="AC36" s="84"/>
      <c r="AD36" s="84"/>
      <c r="AE36" s="84"/>
      <c r="AF36" s="84"/>
      <c r="AG36" s="84">
        <v>-14782387.420000002</v>
      </c>
      <c r="AH36" s="124">
        <v>-43945</v>
      </c>
    </row>
    <row r="37" spans="1:34" x14ac:dyDescent="0.3">
      <c r="A37" s="86" t="s">
        <v>301</v>
      </c>
      <c r="B37" s="90" t="s">
        <v>463</v>
      </c>
      <c r="C37" s="89" t="s">
        <v>427</v>
      </c>
      <c r="D37" s="84">
        <v>200547397</v>
      </c>
      <c r="E37" s="84">
        <v>-2582467</v>
      </c>
      <c r="F37" s="84">
        <v>-3458533</v>
      </c>
      <c r="G37" s="84">
        <v>-1065299</v>
      </c>
      <c r="H37" s="84"/>
      <c r="I37" s="84"/>
      <c r="J37" s="84">
        <v>-14771701</v>
      </c>
      <c r="K37" s="84">
        <v>-143501.94</v>
      </c>
      <c r="L37" s="84">
        <v>16976</v>
      </c>
      <c r="M37" s="84">
        <v>1386000</v>
      </c>
      <c r="N37" s="84">
        <v>69000</v>
      </c>
      <c r="O37" s="84">
        <v>-179651</v>
      </c>
      <c r="P37" s="84"/>
      <c r="Q37" s="84">
        <v>-1337963.79</v>
      </c>
      <c r="R37" s="84">
        <v>-1046739</v>
      </c>
      <c r="S37" s="84"/>
      <c r="T37" s="84"/>
      <c r="U37" s="84"/>
      <c r="V37" s="84">
        <v>-32969</v>
      </c>
      <c r="W37" s="84"/>
      <c r="X37" s="84"/>
      <c r="Y37" s="84"/>
      <c r="Z37" s="84"/>
      <c r="AA37" s="84"/>
      <c r="AB37" s="84">
        <v>5176000</v>
      </c>
      <c r="AC37" s="84">
        <v>2023206.86</v>
      </c>
      <c r="AD37" s="84">
        <v>30741</v>
      </c>
      <c r="AE37" s="84">
        <v>-39223</v>
      </c>
      <c r="AF37" s="84">
        <v>-4150720.12</v>
      </c>
      <c r="AG37" s="84">
        <v>-5537479</v>
      </c>
      <c r="AH37" s="124">
        <v>-328624</v>
      </c>
    </row>
    <row r="38" spans="1:34" x14ac:dyDescent="0.3">
      <c r="A38" s="86" t="s">
        <v>188</v>
      </c>
      <c r="B38" s="90" t="s">
        <v>464</v>
      </c>
      <c r="C38" s="89" t="s">
        <v>456</v>
      </c>
      <c r="D38" s="84">
        <v>230548000</v>
      </c>
      <c r="E38" s="84">
        <v>-5772000</v>
      </c>
      <c r="F38" s="84"/>
      <c r="G38" s="84">
        <v>-2056000</v>
      </c>
      <c r="H38" s="84"/>
      <c r="I38" s="84">
        <v>-343000</v>
      </c>
      <c r="J38" s="84">
        <v>-26343000</v>
      </c>
      <c r="K38" s="84">
        <v>-144000</v>
      </c>
      <c r="L38" s="84">
        <v>1137000</v>
      </c>
      <c r="M38" s="84">
        <v>496000</v>
      </c>
      <c r="N38" s="84"/>
      <c r="O38" s="84"/>
      <c r="P38" s="84"/>
      <c r="Q38" s="84"/>
      <c r="R38" s="84">
        <v>-17594000</v>
      </c>
      <c r="S38" s="84"/>
      <c r="T38" s="84"/>
      <c r="U38" s="84"/>
      <c r="V38" s="84">
        <v>-822270</v>
      </c>
      <c r="W38" s="84"/>
      <c r="X38" s="84"/>
      <c r="Y38" s="84">
        <v>502000</v>
      </c>
      <c r="Z38" s="84"/>
      <c r="AA38" s="84"/>
      <c r="AB38" s="84">
        <v>9797000</v>
      </c>
      <c r="AC38" s="84"/>
      <c r="AD38" s="84"/>
      <c r="AE38" s="84"/>
      <c r="AF38" s="84"/>
      <c r="AG38" s="84">
        <v>-20811000</v>
      </c>
      <c r="AH38" s="124">
        <v>-2528895</v>
      </c>
    </row>
    <row r="39" spans="1:34" x14ac:dyDescent="0.3">
      <c r="A39" s="86" t="s">
        <v>245</v>
      </c>
      <c r="B39" s="90" t="s">
        <v>465</v>
      </c>
      <c r="C39" s="89" t="s">
        <v>427</v>
      </c>
      <c r="D39" s="84">
        <v>237142046</v>
      </c>
      <c r="E39" s="84">
        <v>-6621934</v>
      </c>
      <c r="F39" s="84">
        <v>-468000</v>
      </c>
      <c r="G39" s="84">
        <v>-544465</v>
      </c>
      <c r="H39" s="84"/>
      <c r="I39" s="84">
        <v>-214763</v>
      </c>
      <c r="J39" s="84">
        <v>-36910066</v>
      </c>
      <c r="K39" s="84">
        <v>-70085</v>
      </c>
      <c r="L39" s="84">
        <v>2315523</v>
      </c>
      <c r="M39" s="84"/>
      <c r="N39" s="84"/>
      <c r="O39" s="84"/>
      <c r="P39" s="84"/>
      <c r="Q39" s="84"/>
      <c r="R39" s="84"/>
      <c r="S39" s="84"/>
      <c r="T39" s="84"/>
      <c r="U39" s="84"/>
      <c r="V39" s="84">
        <v>-339256</v>
      </c>
      <c r="W39" s="84"/>
      <c r="X39" s="84">
        <v>142030</v>
      </c>
      <c r="Y39" s="84"/>
      <c r="Z39" s="84"/>
      <c r="AA39" s="84"/>
      <c r="AB39" s="84">
        <v>25700000</v>
      </c>
      <c r="AC39" s="84"/>
      <c r="AD39" s="84"/>
      <c r="AE39" s="84">
        <v>-99705</v>
      </c>
      <c r="AF39" s="84"/>
      <c r="AG39" s="84">
        <v>-4372736.8599999994</v>
      </c>
      <c r="AH39" s="124">
        <v>-2849882</v>
      </c>
    </row>
    <row r="40" spans="1:34" x14ac:dyDescent="0.3">
      <c r="A40" s="86" t="s">
        <v>248</v>
      </c>
      <c r="B40" s="90" t="s">
        <v>466</v>
      </c>
      <c r="C40" s="89" t="s">
        <v>427</v>
      </c>
      <c r="D40" s="84">
        <v>375488000</v>
      </c>
      <c r="E40" s="84">
        <v>-12641000</v>
      </c>
      <c r="F40" s="84">
        <v>-492000</v>
      </c>
      <c r="G40" s="84">
        <v>-3608000</v>
      </c>
      <c r="H40" s="84">
        <v>0</v>
      </c>
      <c r="I40" s="84">
        <v>-685000</v>
      </c>
      <c r="J40" s="84">
        <v>-25937000</v>
      </c>
      <c r="K40" s="84">
        <v>-381000</v>
      </c>
      <c r="L40" s="84">
        <v>264000</v>
      </c>
      <c r="M40" s="84">
        <v>5856000</v>
      </c>
      <c r="N40" s="84">
        <v>2000</v>
      </c>
      <c r="O40" s="84">
        <v>0</v>
      </c>
      <c r="P40" s="84">
        <v>0</v>
      </c>
      <c r="Q40" s="84">
        <v>0</v>
      </c>
      <c r="R40" s="84">
        <v>-9703000</v>
      </c>
      <c r="S40" s="84">
        <v>0</v>
      </c>
      <c r="T40" s="84">
        <v>0</v>
      </c>
      <c r="U40" s="84">
        <v>0</v>
      </c>
      <c r="V40" s="84">
        <v>-758401</v>
      </c>
      <c r="W40" s="84">
        <v>0</v>
      </c>
      <c r="X40" s="84">
        <v>0</v>
      </c>
      <c r="Y40" s="84">
        <v>0</v>
      </c>
      <c r="Z40" s="84"/>
      <c r="AA40" s="84"/>
      <c r="AB40" s="84">
        <v>8843000</v>
      </c>
      <c r="AC40" s="84"/>
      <c r="AD40" s="84"/>
      <c r="AE40" s="84">
        <v>-499083</v>
      </c>
      <c r="AF40" s="84"/>
      <c r="AG40" s="84">
        <v>-16923645.950000003</v>
      </c>
      <c r="AH40" s="124">
        <v>-681655</v>
      </c>
    </row>
    <row r="41" spans="1:34" x14ac:dyDescent="0.3">
      <c r="A41" s="86" t="s">
        <v>197</v>
      </c>
      <c r="B41" s="90" t="s">
        <v>467</v>
      </c>
      <c r="C41" s="89" t="s">
        <v>427</v>
      </c>
      <c r="D41" s="84">
        <v>293267454</v>
      </c>
      <c r="E41" s="84">
        <v>-8602027</v>
      </c>
      <c r="F41" s="84"/>
      <c r="G41" s="84">
        <v>-320518</v>
      </c>
      <c r="H41" s="84"/>
      <c r="I41" s="84"/>
      <c r="J41" s="84">
        <v>-37271908</v>
      </c>
      <c r="K41" s="84">
        <v>-97020</v>
      </c>
      <c r="L41" s="84">
        <v>599742</v>
      </c>
      <c r="M41" s="84">
        <v>2863000</v>
      </c>
      <c r="N41" s="84">
        <v>-111320</v>
      </c>
      <c r="O41" s="84"/>
      <c r="P41" s="84"/>
      <c r="Q41" s="84"/>
      <c r="R41" s="84">
        <v>2029141</v>
      </c>
      <c r="S41" s="84"/>
      <c r="T41" s="84"/>
      <c r="U41" s="84"/>
      <c r="V41" s="84">
        <v>-781114</v>
      </c>
      <c r="W41" s="84"/>
      <c r="X41" s="84"/>
      <c r="Y41" s="84"/>
      <c r="Z41" s="84"/>
      <c r="AA41" s="84"/>
      <c r="AB41" s="84">
        <v>18105000</v>
      </c>
      <c r="AC41" s="84"/>
      <c r="AD41" s="84">
        <v>683180</v>
      </c>
      <c r="AE41" s="84">
        <v>-106966</v>
      </c>
      <c r="AF41" s="84"/>
      <c r="AG41" s="84">
        <v>-13636501</v>
      </c>
      <c r="AH41" s="124">
        <v>-981297</v>
      </c>
    </row>
    <row r="42" spans="1:34" x14ac:dyDescent="0.3">
      <c r="A42" s="86" t="s">
        <v>171</v>
      </c>
      <c r="B42" s="90" t="s">
        <v>468</v>
      </c>
      <c r="C42" s="89" t="s">
        <v>427</v>
      </c>
      <c r="D42" s="84">
        <v>284935193</v>
      </c>
      <c r="E42" s="84">
        <v>-8085270.4000000004</v>
      </c>
      <c r="F42" s="84">
        <v>-164175.60999999999</v>
      </c>
      <c r="G42" s="84">
        <v>-900843.14</v>
      </c>
      <c r="H42" s="84">
        <v>0</v>
      </c>
      <c r="I42" s="84">
        <v>0</v>
      </c>
      <c r="J42" s="84">
        <v>-37975906.890000001</v>
      </c>
      <c r="K42" s="84">
        <v>-110857.7</v>
      </c>
      <c r="L42" s="84">
        <v>2222972.8640000001</v>
      </c>
      <c r="M42" s="84">
        <v>122000</v>
      </c>
      <c r="N42" s="84"/>
      <c r="O42" s="84"/>
      <c r="P42" s="84"/>
      <c r="Q42" s="84"/>
      <c r="R42" s="84">
        <v>-7447524.3899999997</v>
      </c>
      <c r="S42" s="84"/>
      <c r="T42" s="84"/>
      <c r="U42" s="84"/>
      <c r="V42" s="84">
        <v>-673560.85</v>
      </c>
      <c r="W42" s="84">
        <v>0</v>
      </c>
      <c r="X42" s="84">
        <v>0</v>
      </c>
      <c r="Y42" s="84">
        <v>475752.59</v>
      </c>
      <c r="Z42" s="84">
        <v>2000000</v>
      </c>
      <c r="AA42" s="84"/>
      <c r="AB42" s="84">
        <v>24838000</v>
      </c>
      <c r="AC42" s="84">
        <v>1548737</v>
      </c>
      <c r="AD42" s="84"/>
      <c r="AE42" s="84">
        <v>-181000</v>
      </c>
      <c r="AF42" s="84">
        <v>-869574</v>
      </c>
      <c r="AG42" s="84">
        <v>-8581460.5599999987</v>
      </c>
      <c r="AH42" s="124">
        <v>-1967399.99</v>
      </c>
    </row>
    <row r="43" spans="1:34" x14ac:dyDescent="0.3">
      <c r="A43" s="86" t="s">
        <v>109</v>
      </c>
      <c r="B43" s="90" t="s">
        <v>469</v>
      </c>
      <c r="C43" s="89" t="s">
        <v>427</v>
      </c>
      <c r="D43" s="84">
        <v>397012000</v>
      </c>
      <c r="E43" s="84">
        <v>-7489000</v>
      </c>
      <c r="F43" s="84"/>
      <c r="G43" s="84">
        <v>-1232000</v>
      </c>
      <c r="H43" s="84"/>
      <c r="I43" s="84"/>
      <c r="J43" s="84">
        <v>-54567178</v>
      </c>
      <c r="K43" s="84">
        <v>-165229</v>
      </c>
      <c r="L43" s="84">
        <v>3327000</v>
      </c>
      <c r="M43" s="84">
        <v>1591000</v>
      </c>
      <c r="N43" s="84">
        <v>2402</v>
      </c>
      <c r="O43" s="84"/>
      <c r="P43" s="84"/>
      <c r="Q43" s="84"/>
      <c r="R43" s="84"/>
      <c r="S43" s="84"/>
      <c r="T43" s="84"/>
      <c r="U43" s="84"/>
      <c r="V43" s="84">
        <v>-111000</v>
      </c>
      <c r="W43" s="84"/>
      <c r="X43" s="84">
        <v>119000</v>
      </c>
      <c r="Y43" s="84"/>
      <c r="Z43" s="84"/>
      <c r="AA43" s="84"/>
      <c r="AB43" s="84">
        <v>36556000</v>
      </c>
      <c r="AC43" s="84"/>
      <c r="AD43" s="84"/>
      <c r="AE43" s="84">
        <v>-53337</v>
      </c>
      <c r="AF43" s="84"/>
      <c r="AG43" s="84">
        <v>-8257797.1800000016</v>
      </c>
      <c r="AH43" s="124">
        <v>0</v>
      </c>
    </row>
    <row r="44" spans="1:34" x14ac:dyDescent="0.3">
      <c r="A44" s="86" t="s">
        <v>311</v>
      </c>
      <c r="B44" s="90" t="s">
        <v>470</v>
      </c>
      <c r="C44" s="89" t="s">
        <v>427</v>
      </c>
      <c r="D44" s="84">
        <v>771433813</v>
      </c>
      <c r="E44" s="84">
        <v>-19847683</v>
      </c>
      <c r="F44" s="84">
        <v>-703954</v>
      </c>
      <c r="G44" s="84">
        <v>-727579</v>
      </c>
      <c r="H44" s="84">
        <v>0</v>
      </c>
      <c r="I44" s="84">
        <v>-211826</v>
      </c>
      <c r="J44" s="84">
        <v>-73535972</v>
      </c>
      <c r="K44" s="84">
        <v>-258137</v>
      </c>
      <c r="L44" s="84">
        <v>5606130</v>
      </c>
      <c r="M44" s="84">
        <v>1157746</v>
      </c>
      <c r="N44" s="84">
        <v>0</v>
      </c>
      <c r="O44" s="84">
        <v>0</v>
      </c>
      <c r="P44" s="84">
        <v>0</v>
      </c>
      <c r="Q44" s="84">
        <v>0</v>
      </c>
      <c r="R44" s="84">
        <v>-4778911</v>
      </c>
      <c r="S44" s="84">
        <v>0</v>
      </c>
      <c r="T44" s="84">
        <v>0</v>
      </c>
      <c r="U44" s="84">
        <v>0</v>
      </c>
      <c r="V44" s="84">
        <v>-307024</v>
      </c>
      <c r="W44" s="84">
        <v>476005</v>
      </c>
      <c r="X44" s="84">
        <v>0</v>
      </c>
      <c r="Y44" s="84">
        <v>2241698</v>
      </c>
      <c r="Z44" s="84">
        <v>0</v>
      </c>
      <c r="AA44" s="84">
        <v>0</v>
      </c>
      <c r="AB44" s="84">
        <v>40730002</v>
      </c>
      <c r="AC44" s="84">
        <v>3653408</v>
      </c>
      <c r="AD44" s="84">
        <v>0</v>
      </c>
      <c r="AE44" s="84">
        <v>0</v>
      </c>
      <c r="AF44" s="84">
        <v>-8819354</v>
      </c>
      <c r="AG44" s="84">
        <v>-43709175</v>
      </c>
      <c r="AH44" s="124">
        <v>-4114247</v>
      </c>
    </row>
    <row r="45" spans="1:34" x14ac:dyDescent="0.3">
      <c r="A45" s="86" t="s">
        <v>178</v>
      </c>
      <c r="B45" s="90" t="s">
        <v>471</v>
      </c>
      <c r="C45" s="89" t="s">
        <v>433</v>
      </c>
      <c r="D45" s="84">
        <v>247458112.19999999</v>
      </c>
      <c r="E45" s="84">
        <v>-2508252.15</v>
      </c>
      <c r="F45" s="84">
        <v>-286096</v>
      </c>
      <c r="G45" s="84">
        <v>-304106.89</v>
      </c>
      <c r="H45" s="84">
        <v>0</v>
      </c>
      <c r="I45" s="84">
        <v>0</v>
      </c>
      <c r="J45" s="84">
        <v>-14365564.23</v>
      </c>
      <c r="K45" s="84">
        <v>-58491.86</v>
      </c>
      <c r="L45" s="84">
        <v>96783.33</v>
      </c>
      <c r="M45" s="84">
        <v>1217000</v>
      </c>
      <c r="N45" s="84">
        <v>-3605.01</v>
      </c>
      <c r="O45" s="84">
        <v>0</v>
      </c>
      <c r="P45" s="84">
        <v>0</v>
      </c>
      <c r="Q45" s="84">
        <v>0</v>
      </c>
      <c r="R45" s="84">
        <v>-2079183.49</v>
      </c>
      <c r="S45" s="84">
        <v>0</v>
      </c>
      <c r="T45" s="84">
        <v>0</v>
      </c>
      <c r="U45" s="84">
        <v>0</v>
      </c>
      <c r="V45" s="84">
        <v>-340906.25</v>
      </c>
      <c r="W45" s="84">
        <v>0</v>
      </c>
      <c r="X45" s="84">
        <v>0</v>
      </c>
      <c r="Y45" s="84">
        <v>0</v>
      </c>
      <c r="Z45" s="84">
        <v>193461.4</v>
      </c>
      <c r="AA45" s="84">
        <v>0</v>
      </c>
      <c r="AB45" s="84">
        <v>2881000</v>
      </c>
      <c r="AC45" s="84">
        <v>0</v>
      </c>
      <c r="AD45" s="84">
        <v>0</v>
      </c>
      <c r="AE45" s="84">
        <v>0</v>
      </c>
      <c r="AF45" s="84">
        <v>0</v>
      </c>
      <c r="AG45" s="84">
        <v>-11768838.183831001</v>
      </c>
      <c r="AH45" s="124">
        <v>-7712653.7740000002</v>
      </c>
    </row>
    <row r="46" spans="1:34" x14ac:dyDescent="0.3">
      <c r="A46" s="86" t="s">
        <v>129</v>
      </c>
      <c r="B46" s="90" t="s">
        <v>472</v>
      </c>
      <c r="C46" s="89" t="s">
        <v>427</v>
      </c>
      <c r="D46" s="84">
        <v>730675000</v>
      </c>
      <c r="E46" s="84">
        <v>-13278431</v>
      </c>
      <c r="F46" s="84">
        <v>-703000</v>
      </c>
      <c r="G46" s="84">
        <v>-1326790</v>
      </c>
      <c r="H46" s="84"/>
      <c r="I46" s="84">
        <v>-276000</v>
      </c>
      <c r="J46" s="84">
        <v>-76271779</v>
      </c>
      <c r="K46" s="84">
        <v>-1283181</v>
      </c>
      <c r="L46" s="84">
        <v>816031</v>
      </c>
      <c r="M46" s="84">
        <v>11307000</v>
      </c>
      <c r="N46" s="84">
        <v>128012</v>
      </c>
      <c r="O46" s="84"/>
      <c r="P46" s="84"/>
      <c r="Q46" s="84"/>
      <c r="R46" s="84">
        <v>-8813723</v>
      </c>
      <c r="S46" s="84"/>
      <c r="T46" s="84"/>
      <c r="U46" s="84"/>
      <c r="V46" s="84">
        <v>-664625</v>
      </c>
      <c r="W46" s="84">
        <v>263000</v>
      </c>
      <c r="X46" s="84"/>
      <c r="Y46" s="84"/>
      <c r="Z46" s="84"/>
      <c r="AA46" s="84"/>
      <c r="AB46" s="84">
        <v>23389000</v>
      </c>
      <c r="AC46" s="84">
        <v>7157024</v>
      </c>
      <c r="AD46" s="84"/>
      <c r="AE46" s="84"/>
      <c r="AF46" s="84"/>
      <c r="AG46" s="84">
        <v>-43154236</v>
      </c>
      <c r="AH46" s="124">
        <v>1861262</v>
      </c>
    </row>
    <row r="47" spans="1:34" x14ac:dyDescent="0.3">
      <c r="A47" s="86" t="s">
        <v>347</v>
      </c>
      <c r="B47" s="90" t="s">
        <v>473</v>
      </c>
      <c r="C47" s="89" t="s">
        <v>430</v>
      </c>
      <c r="D47" s="84">
        <v>284893225</v>
      </c>
      <c r="E47" s="84">
        <v>-4259618</v>
      </c>
      <c r="F47" s="84">
        <v>-573983</v>
      </c>
      <c r="G47" s="84">
        <v>-290045</v>
      </c>
      <c r="H47" s="84">
        <v>-20000</v>
      </c>
      <c r="I47" s="84"/>
      <c r="J47" s="84">
        <v>-10094631.289999999</v>
      </c>
      <c r="K47" s="84">
        <v>-308747</v>
      </c>
      <c r="L47" s="84">
        <v>2747</v>
      </c>
      <c r="M47" s="84">
        <v>4664000</v>
      </c>
      <c r="N47" s="84"/>
      <c r="O47" s="84"/>
      <c r="P47" s="84"/>
      <c r="Q47" s="84"/>
      <c r="R47" s="84"/>
      <c r="S47" s="84"/>
      <c r="T47" s="84"/>
      <c r="U47" s="84"/>
      <c r="V47" s="84">
        <v>-238543</v>
      </c>
      <c r="W47" s="84"/>
      <c r="X47" s="84"/>
      <c r="Y47" s="84"/>
      <c r="Z47" s="84"/>
      <c r="AA47" s="84"/>
      <c r="AB47" s="84">
        <v>2202000</v>
      </c>
      <c r="AC47" s="84">
        <v>167007</v>
      </c>
      <c r="AD47" s="84"/>
      <c r="AE47" s="84"/>
      <c r="AF47" s="84">
        <v>-6116971</v>
      </c>
      <c r="AG47" s="84">
        <v>-29679356.128700003</v>
      </c>
      <c r="AH47" s="124">
        <v>-5721301.7560000001</v>
      </c>
    </row>
    <row r="48" spans="1:34" x14ac:dyDescent="0.3">
      <c r="A48" s="86" t="s">
        <v>151</v>
      </c>
      <c r="B48" s="90" t="s">
        <v>474</v>
      </c>
      <c r="C48" s="89" t="s">
        <v>427</v>
      </c>
      <c r="D48" s="84">
        <v>335906787</v>
      </c>
      <c r="E48" s="84">
        <v>-9250000</v>
      </c>
      <c r="F48" s="84">
        <v>0</v>
      </c>
      <c r="G48" s="84">
        <v>-2479314</v>
      </c>
      <c r="H48" s="84">
        <v>0</v>
      </c>
      <c r="I48" s="84">
        <v>-115882</v>
      </c>
      <c r="J48" s="84">
        <v>-25670429.370000001</v>
      </c>
      <c r="K48" s="84">
        <v>-403611</v>
      </c>
      <c r="L48" s="84">
        <v>479261</v>
      </c>
      <c r="M48" s="84">
        <v>4641000</v>
      </c>
      <c r="N48" s="84">
        <v>-213985</v>
      </c>
      <c r="O48" s="84">
        <v>-3767428</v>
      </c>
      <c r="P48" s="84">
        <v>0</v>
      </c>
      <c r="Q48" s="84">
        <v>0</v>
      </c>
      <c r="R48" s="84">
        <v>-3193000</v>
      </c>
      <c r="S48" s="84">
        <v>0</v>
      </c>
      <c r="T48" s="84"/>
      <c r="U48" s="84"/>
      <c r="V48" s="84"/>
      <c r="W48" s="84"/>
      <c r="X48" s="84"/>
      <c r="Y48" s="84">
        <v>651000</v>
      </c>
      <c r="Z48" s="84"/>
      <c r="AA48" s="84"/>
      <c r="AB48" s="84">
        <v>7306000</v>
      </c>
      <c r="AC48" s="84"/>
      <c r="AD48" s="84"/>
      <c r="AE48" s="84"/>
      <c r="AF48" s="84"/>
      <c r="AG48" s="84">
        <v>-14015089</v>
      </c>
      <c r="AH48" s="124">
        <v>-642562.15999999992</v>
      </c>
    </row>
    <row r="49" spans="1:34" x14ac:dyDescent="0.3">
      <c r="A49" s="86" t="s">
        <v>320</v>
      </c>
      <c r="B49" s="90" t="s">
        <v>475</v>
      </c>
      <c r="C49" s="89" t="s">
        <v>427</v>
      </c>
      <c r="D49" s="84">
        <v>481437635</v>
      </c>
      <c r="E49" s="84">
        <v>-12477721</v>
      </c>
      <c r="F49" s="84">
        <v>-497180</v>
      </c>
      <c r="G49" s="84">
        <v>-2508906</v>
      </c>
      <c r="H49" s="84">
        <v>-191000</v>
      </c>
      <c r="I49" s="84"/>
      <c r="J49" s="84">
        <v>-43236193</v>
      </c>
      <c r="K49" s="84">
        <v>-125272</v>
      </c>
      <c r="L49" s="84">
        <v>1405230</v>
      </c>
      <c r="M49" s="84">
        <v>2014925</v>
      </c>
      <c r="N49" s="84">
        <v>-32589</v>
      </c>
      <c r="O49" s="84"/>
      <c r="P49" s="84"/>
      <c r="Q49" s="84"/>
      <c r="R49" s="84">
        <v>-3387640</v>
      </c>
      <c r="S49" s="84"/>
      <c r="T49" s="84"/>
      <c r="U49" s="84"/>
      <c r="V49" s="84">
        <v>-768605</v>
      </c>
      <c r="W49" s="84">
        <v>295007</v>
      </c>
      <c r="X49" s="84"/>
      <c r="Y49" s="84"/>
      <c r="Z49" s="84">
        <v>357352</v>
      </c>
      <c r="AA49" s="84"/>
      <c r="AB49" s="84">
        <v>18983000</v>
      </c>
      <c r="AC49" s="84"/>
      <c r="AD49" s="84"/>
      <c r="AE49" s="84">
        <v>-129009</v>
      </c>
      <c r="AF49" s="84">
        <v>-7470582</v>
      </c>
      <c r="AG49" s="84">
        <v>-36557926</v>
      </c>
      <c r="AH49" s="124">
        <v>-5387979</v>
      </c>
    </row>
    <row r="50" spans="1:34" x14ac:dyDescent="0.3">
      <c r="A50" s="86" t="s">
        <v>104</v>
      </c>
      <c r="B50" s="90" t="s">
        <v>476</v>
      </c>
      <c r="C50" s="89" t="s">
        <v>427</v>
      </c>
      <c r="D50" s="84">
        <v>980037153.79999995</v>
      </c>
      <c r="E50" s="84">
        <v>-44012384.359999999</v>
      </c>
      <c r="F50" s="84">
        <v>-201844.91</v>
      </c>
      <c r="G50" s="84">
        <v>-19290949.620000001</v>
      </c>
      <c r="H50" s="84">
        <v>0</v>
      </c>
      <c r="I50" s="84">
        <v>-2361494.4700000002</v>
      </c>
      <c r="J50" s="84">
        <v>-131964738.09999999</v>
      </c>
      <c r="K50" s="84">
        <v>-437231.43</v>
      </c>
      <c r="L50" s="84">
        <v>8456198.9700000007</v>
      </c>
      <c r="M50" s="84">
        <v>9591000</v>
      </c>
      <c r="N50" s="84">
        <v>446000</v>
      </c>
      <c r="O50" s="84">
        <v>0</v>
      </c>
      <c r="P50" s="84">
        <v>0</v>
      </c>
      <c r="Q50" s="84">
        <v>0</v>
      </c>
      <c r="R50" s="84">
        <v>-10610000</v>
      </c>
      <c r="S50" s="84">
        <v>0</v>
      </c>
      <c r="T50" s="84">
        <v>0</v>
      </c>
      <c r="U50" s="84">
        <v>0</v>
      </c>
      <c r="V50" s="84">
        <v>-532738.27</v>
      </c>
      <c r="W50" s="84">
        <v>0</v>
      </c>
      <c r="X50" s="84">
        <v>1905000</v>
      </c>
      <c r="Y50" s="84">
        <v>0</v>
      </c>
      <c r="Z50" s="84">
        <v>0</v>
      </c>
      <c r="AA50" s="84">
        <v>0</v>
      </c>
      <c r="AB50" s="84">
        <v>52443000</v>
      </c>
      <c r="AC50" s="84">
        <v>420469</v>
      </c>
      <c r="AD50" s="84">
        <v>0</v>
      </c>
      <c r="AE50" s="84">
        <v>0</v>
      </c>
      <c r="AF50" s="84">
        <v>-1044596.32</v>
      </c>
      <c r="AG50" s="84">
        <v>-66125350.455999993</v>
      </c>
      <c r="AH50" s="124">
        <v>-16704286.469999999</v>
      </c>
    </row>
    <row r="51" spans="1:34" x14ac:dyDescent="0.3">
      <c r="A51" s="86" t="s">
        <v>265</v>
      </c>
      <c r="B51" s="90" t="s">
        <v>477</v>
      </c>
      <c r="C51" s="89" t="s">
        <v>445</v>
      </c>
      <c r="D51" s="84">
        <v>113750794.8</v>
      </c>
      <c r="E51" s="84">
        <v>-5334155.33</v>
      </c>
      <c r="F51" s="84">
        <v>0</v>
      </c>
      <c r="G51" s="84">
        <v>-1143008.3500000001</v>
      </c>
      <c r="H51" s="84">
        <v>0</v>
      </c>
      <c r="I51" s="84">
        <v>-170914.07</v>
      </c>
      <c r="J51" s="84">
        <v>-5970712.3799999999</v>
      </c>
      <c r="K51" s="84">
        <v>-59956.68</v>
      </c>
      <c r="L51" s="84">
        <v>328285.81</v>
      </c>
      <c r="M51" s="84">
        <v>1738000</v>
      </c>
      <c r="N51" s="84">
        <v>-41843.4</v>
      </c>
      <c r="O51" s="84">
        <v>0</v>
      </c>
      <c r="P51" s="84">
        <v>0</v>
      </c>
      <c r="Q51" s="84">
        <v>0</v>
      </c>
      <c r="R51" s="84">
        <v>25184.49</v>
      </c>
      <c r="S51" s="84">
        <v>0</v>
      </c>
      <c r="T51" s="84">
        <v>0</v>
      </c>
      <c r="U51" s="84">
        <v>0</v>
      </c>
      <c r="V51" s="84">
        <v>-6503.64</v>
      </c>
      <c r="W51" s="84">
        <v>89892.47</v>
      </c>
      <c r="X51" s="84">
        <v>0</v>
      </c>
      <c r="Y51" s="84">
        <v>0</v>
      </c>
      <c r="Z51" s="84">
        <v>0</v>
      </c>
      <c r="AA51" s="84">
        <v>0</v>
      </c>
      <c r="AB51" s="84">
        <v>4769029</v>
      </c>
      <c r="AC51" s="84"/>
      <c r="AD51" s="84"/>
      <c r="AE51" s="84"/>
      <c r="AF51" s="84"/>
      <c r="AG51" s="84">
        <v>-7189628.6120099993</v>
      </c>
      <c r="AH51" s="124">
        <v>-136845.73269999999</v>
      </c>
    </row>
    <row r="52" spans="1:34" x14ac:dyDescent="0.3">
      <c r="A52" s="86" t="s">
        <v>187</v>
      </c>
      <c r="B52" s="90" t="s">
        <v>478</v>
      </c>
      <c r="C52" s="89" t="s">
        <v>445</v>
      </c>
      <c r="D52" s="84">
        <v>129500928.59999999</v>
      </c>
      <c r="E52" s="84">
        <v>-2654458.92</v>
      </c>
      <c r="F52" s="84">
        <v>-64000</v>
      </c>
      <c r="G52" s="84"/>
      <c r="H52" s="84">
        <v>-1119878.6399999999</v>
      </c>
      <c r="I52" s="84">
        <v>-156805</v>
      </c>
      <c r="J52" s="84">
        <v>-4185249.94</v>
      </c>
      <c r="K52" s="84">
        <v>-157742.39999999999</v>
      </c>
      <c r="L52" s="84">
        <v>645088.09</v>
      </c>
      <c r="M52" s="84">
        <v>1530000</v>
      </c>
      <c r="N52" s="84">
        <v>-2112.4</v>
      </c>
      <c r="O52" s="84"/>
      <c r="P52" s="84"/>
      <c r="Q52" s="84"/>
      <c r="R52" s="84"/>
      <c r="S52" s="84"/>
      <c r="T52" s="84"/>
      <c r="U52" s="84"/>
      <c r="V52" s="84">
        <v>-229348.18</v>
      </c>
      <c r="W52" s="84"/>
      <c r="X52" s="84"/>
      <c r="Y52" s="84"/>
      <c r="Z52" s="84"/>
      <c r="AA52" s="84"/>
      <c r="AB52" s="84">
        <v>1488000</v>
      </c>
      <c r="AC52" s="84"/>
      <c r="AD52" s="84"/>
      <c r="AE52" s="84"/>
      <c r="AF52" s="84">
        <v>-1992000</v>
      </c>
      <c r="AG52" s="84">
        <v>-31916602.491130002</v>
      </c>
      <c r="AH52" s="124">
        <v>-22953</v>
      </c>
    </row>
    <row r="53" spans="1:34" x14ac:dyDescent="0.3">
      <c r="A53" s="86" t="s">
        <v>304</v>
      </c>
      <c r="B53" s="90" t="s">
        <v>479</v>
      </c>
      <c r="C53" s="89" t="s">
        <v>427</v>
      </c>
      <c r="D53" s="84">
        <v>629383665</v>
      </c>
      <c r="E53" s="84">
        <v>-16289568</v>
      </c>
      <c r="F53" s="84">
        <v>-540194</v>
      </c>
      <c r="G53" s="84">
        <v>-1182139</v>
      </c>
      <c r="H53" s="84"/>
      <c r="I53" s="84"/>
      <c r="J53" s="84">
        <v>-64302616</v>
      </c>
      <c r="K53" s="84">
        <v>-160612</v>
      </c>
      <c r="L53" s="84">
        <v>25737196</v>
      </c>
      <c r="M53" s="84"/>
      <c r="N53" s="84">
        <v>-1422</v>
      </c>
      <c r="O53" s="84"/>
      <c r="P53" s="84"/>
      <c r="Q53" s="84"/>
      <c r="R53" s="84">
        <v>6150642</v>
      </c>
      <c r="S53" s="84">
        <v>16000000</v>
      </c>
      <c r="T53" s="84"/>
      <c r="U53" s="84"/>
      <c r="V53" s="84">
        <v>-122871</v>
      </c>
      <c r="W53" s="84">
        <v>1703114</v>
      </c>
      <c r="X53" s="84"/>
      <c r="Y53" s="84"/>
      <c r="Z53" s="84"/>
      <c r="AA53" s="84">
        <v>983000</v>
      </c>
      <c r="AB53" s="84">
        <v>31977000</v>
      </c>
      <c r="AC53" s="84">
        <v>32500</v>
      </c>
      <c r="AD53" s="84">
        <v>49954</v>
      </c>
      <c r="AE53" s="84"/>
      <c r="AF53" s="84">
        <v>-807476</v>
      </c>
      <c r="AG53" s="84">
        <v>-20430430</v>
      </c>
      <c r="AH53" s="124">
        <v>-6349193</v>
      </c>
    </row>
    <row r="54" spans="1:34" x14ac:dyDescent="0.3">
      <c r="A54" s="86" t="s">
        <v>153</v>
      </c>
      <c r="B54" s="90" t="s">
        <v>480</v>
      </c>
      <c r="C54" s="89" t="s">
        <v>427</v>
      </c>
      <c r="D54" s="84">
        <v>250351239</v>
      </c>
      <c r="E54" s="84">
        <v>-2190188</v>
      </c>
      <c r="F54" s="84">
        <v>-6220252</v>
      </c>
      <c r="G54" s="84">
        <v>-454252</v>
      </c>
      <c r="H54" s="84"/>
      <c r="I54" s="84">
        <v>-112836</v>
      </c>
      <c r="J54" s="84">
        <v>-21327137</v>
      </c>
      <c r="K54" s="84">
        <v>-119937</v>
      </c>
      <c r="L54" s="84">
        <v>1020799</v>
      </c>
      <c r="M54" s="84"/>
      <c r="N54" s="84"/>
      <c r="O54" s="84"/>
      <c r="P54" s="84"/>
      <c r="Q54" s="84"/>
      <c r="R54" s="84"/>
      <c r="S54" s="84"/>
      <c r="T54" s="84"/>
      <c r="U54" s="84"/>
      <c r="V54" s="84">
        <v>-106106</v>
      </c>
      <c r="W54" s="84"/>
      <c r="X54" s="84"/>
      <c r="Y54" s="84"/>
      <c r="Z54" s="84"/>
      <c r="AA54" s="84"/>
      <c r="AB54" s="84">
        <v>10814400</v>
      </c>
      <c r="AC54" s="84"/>
      <c r="AD54" s="84"/>
      <c r="AE54" s="84">
        <v>-139825</v>
      </c>
      <c r="AF54" s="84"/>
      <c r="AG54" s="84">
        <v>-7824605</v>
      </c>
      <c r="AH54" s="124">
        <v>-876910</v>
      </c>
    </row>
    <row r="55" spans="1:34" x14ac:dyDescent="0.3">
      <c r="A55" s="86" t="s">
        <v>189</v>
      </c>
      <c r="B55" s="90" t="s">
        <v>481</v>
      </c>
      <c r="C55" s="89" t="s">
        <v>427</v>
      </c>
      <c r="D55" s="84">
        <v>285194836.5</v>
      </c>
      <c r="E55" s="84">
        <v>-9483055.2400000002</v>
      </c>
      <c r="F55" s="84">
        <v>-450577</v>
      </c>
      <c r="G55" s="84">
        <v>-285407.99</v>
      </c>
      <c r="H55" s="84"/>
      <c r="I55" s="84"/>
      <c r="J55" s="84">
        <v>-35929790.899999999</v>
      </c>
      <c r="K55" s="84">
        <v>-80046.55</v>
      </c>
      <c r="L55" s="84">
        <v>2638941.9500000002</v>
      </c>
      <c r="M55" s="84">
        <v>832000</v>
      </c>
      <c r="N55" s="84">
        <v>18788.93</v>
      </c>
      <c r="O55" s="84"/>
      <c r="P55" s="84"/>
      <c r="Q55" s="84"/>
      <c r="R55" s="84"/>
      <c r="S55" s="84"/>
      <c r="T55" s="84"/>
      <c r="U55" s="84"/>
      <c r="V55" s="84">
        <v>-40934.57</v>
      </c>
      <c r="W55" s="84"/>
      <c r="X55" s="84"/>
      <c r="Y55" s="84"/>
      <c r="Z55" s="84"/>
      <c r="AA55" s="84"/>
      <c r="AB55" s="84">
        <v>21175000</v>
      </c>
      <c r="AC55" s="84"/>
      <c r="AD55" s="84"/>
      <c r="AE55" s="84">
        <v>-101409.41</v>
      </c>
      <c r="AF55" s="84"/>
      <c r="AG55" s="84">
        <v>-5770555.0701509994</v>
      </c>
      <c r="AH55" s="124">
        <v>-1121378.1299999999</v>
      </c>
    </row>
    <row r="56" spans="1:34" x14ac:dyDescent="0.3">
      <c r="A56" s="86" t="s">
        <v>267</v>
      </c>
      <c r="B56" s="90" t="s">
        <v>482</v>
      </c>
      <c r="C56" s="89" t="s">
        <v>427</v>
      </c>
      <c r="D56" s="84">
        <v>271140633</v>
      </c>
      <c r="E56" s="84">
        <v>-8793276</v>
      </c>
      <c r="F56" s="84">
        <v>-402209</v>
      </c>
      <c r="G56" s="84">
        <v>-598393</v>
      </c>
      <c r="H56" s="84"/>
      <c r="I56" s="84"/>
      <c r="J56" s="84">
        <v>-27379569</v>
      </c>
      <c r="K56" s="84">
        <v>-194334</v>
      </c>
      <c r="L56" s="84">
        <v>225606</v>
      </c>
      <c r="M56" s="84">
        <v>2267000</v>
      </c>
      <c r="N56" s="84">
        <v>102469</v>
      </c>
      <c r="O56" s="84"/>
      <c r="P56" s="84"/>
      <c r="Q56" s="84"/>
      <c r="R56" s="84">
        <v>2826189.09</v>
      </c>
      <c r="S56" s="84"/>
      <c r="T56" s="84"/>
      <c r="U56" s="84"/>
      <c r="V56" s="84">
        <v>-189551.23</v>
      </c>
      <c r="W56" s="84"/>
      <c r="X56" s="84"/>
      <c r="Y56" s="84">
        <v>124500</v>
      </c>
      <c r="Z56" s="84"/>
      <c r="AA56" s="84"/>
      <c r="AB56" s="84">
        <v>5843000</v>
      </c>
      <c r="AC56" s="84"/>
      <c r="AD56" s="84">
        <v>131611.44</v>
      </c>
      <c r="AE56" s="84">
        <v>-474911.7</v>
      </c>
      <c r="AF56" s="84"/>
      <c r="AG56" s="84">
        <v>-13970280.229999999</v>
      </c>
      <c r="AH56" s="124">
        <v>-391044</v>
      </c>
    </row>
    <row r="57" spans="1:34" x14ac:dyDescent="0.3">
      <c r="A57" s="86" t="s">
        <v>421</v>
      </c>
      <c r="B57" s="90" t="s">
        <v>483</v>
      </c>
      <c r="C57" s="89" t="s">
        <v>430</v>
      </c>
      <c r="D57" s="84">
        <v>175828965.90000001</v>
      </c>
      <c r="E57" s="84">
        <v>-4248294.4800000004</v>
      </c>
      <c r="F57" s="84">
        <v>-177087.57</v>
      </c>
      <c r="G57" s="84">
        <v>-1921764.71</v>
      </c>
      <c r="H57" s="84">
        <v>-61558.46</v>
      </c>
      <c r="I57" s="84">
        <v>-60990.6</v>
      </c>
      <c r="J57" s="84">
        <v>-20030611.579999998</v>
      </c>
      <c r="K57" s="84">
        <v>-543852.59</v>
      </c>
      <c r="L57" s="84">
        <v>4030142.45</v>
      </c>
      <c r="M57" s="84">
        <v>37000</v>
      </c>
      <c r="N57" s="84"/>
      <c r="O57" s="84"/>
      <c r="P57" s="84"/>
      <c r="Q57" s="84"/>
      <c r="R57" s="84">
        <v>725006.61</v>
      </c>
      <c r="S57" s="84"/>
      <c r="T57" s="84"/>
      <c r="U57" s="84"/>
      <c r="V57" s="84"/>
      <c r="W57" s="84"/>
      <c r="X57" s="84"/>
      <c r="Y57" s="84"/>
      <c r="Z57" s="84"/>
      <c r="AA57" s="84"/>
      <c r="AB57" s="84">
        <v>2241000</v>
      </c>
      <c r="AC57" s="84"/>
      <c r="AD57" s="84"/>
      <c r="AE57" s="84"/>
      <c r="AF57" s="84">
        <v>-848271.22</v>
      </c>
      <c r="AG57" s="84">
        <v>-8615244.2100000009</v>
      </c>
      <c r="AH57" s="124">
        <v>-15413182.74</v>
      </c>
    </row>
    <row r="58" spans="1:34" x14ac:dyDescent="0.3">
      <c r="A58" s="86" t="s">
        <v>268</v>
      </c>
      <c r="B58" s="90" t="s">
        <v>484</v>
      </c>
      <c r="C58" s="89" t="s">
        <v>445</v>
      </c>
      <c r="D58" s="84">
        <v>182107235</v>
      </c>
      <c r="E58" s="84">
        <v>-4173319.12</v>
      </c>
      <c r="F58" s="84">
        <v>0</v>
      </c>
      <c r="G58" s="84">
        <v>-3523448.3</v>
      </c>
      <c r="H58" s="84">
        <v>0</v>
      </c>
      <c r="I58" s="84">
        <v>-1529572.88</v>
      </c>
      <c r="J58" s="84">
        <v>-28501396.809999999</v>
      </c>
      <c r="K58" s="84">
        <v>-298023.2</v>
      </c>
      <c r="L58" s="84">
        <v>5349636.68</v>
      </c>
      <c r="M58" s="84">
        <v>2005000</v>
      </c>
      <c r="N58" s="84">
        <v>-1938886.21</v>
      </c>
      <c r="O58" s="84">
        <v>0</v>
      </c>
      <c r="P58" s="84">
        <v>0</v>
      </c>
      <c r="Q58" s="84">
        <v>0</v>
      </c>
      <c r="R58" s="84">
        <v>25000</v>
      </c>
      <c r="S58" s="84">
        <v>0</v>
      </c>
      <c r="T58" s="84">
        <v>0</v>
      </c>
      <c r="U58" s="84">
        <v>-341341.29</v>
      </c>
      <c r="V58" s="84"/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15453000</v>
      </c>
      <c r="AC58" s="84">
        <v>1875886.21</v>
      </c>
      <c r="AD58" s="84"/>
      <c r="AE58" s="84"/>
      <c r="AF58" s="84"/>
      <c r="AG58" s="84">
        <v>-7462330.2199999997</v>
      </c>
      <c r="AH58" s="124">
        <v>-3106277.5</v>
      </c>
    </row>
    <row r="59" spans="1:34" x14ac:dyDescent="0.3">
      <c r="A59" s="86" t="s">
        <v>177</v>
      </c>
      <c r="B59" s="90" t="s">
        <v>485</v>
      </c>
      <c r="C59" s="89" t="s">
        <v>427</v>
      </c>
      <c r="D59" s="84">
        <v>230033575.69999999</v>
      </c>
      <c r="E59" s="84">
        <v>-7419343.9199999999</v>
      </c>
      <c r="F59" s="84">
        <v>-573943.22</v>
      </c>
      <c r="G59" s="84">
        <v>-578520.21</v>
      </c>
      <c r="H59" s="84"/>
      <c r="I59" s="84">
        <v>-46391</v>
      </c>
      <c r="J59" s="84">
        <v>-13041787.859999999</v>
      </c>
      <c r="K59" s="84">
        <v>-225881.33</v>
      </c>
      <c r="L59" s="84">
        <v>315862.31020000001</v>
      </c>
      <c r="M59" s="84">
        <v>928433.13</v>
      </c>
      <c r="N59" s="84">
        <v>22343.51</v>
      </c>
      <c r="O59" s="84"/>
      <c r="P59" s="84"/>
      <c r="Q59" s="84"/>
      <c r="R59" s="84">
        <v>-6465492</v>
      </c>
      <c r="S59" s="84"/>
      <c r="T59" s="84"/>
      <c r="U59" s="84"/>
      <c r="V59" s="84">
        <v>-579660.36</v>
      </c>
      <c r="W59" s="84"/>
      <c r="X59" s="84"/>
      <c r="Y59" s="84"/>
      <c r="Z59" s="84"/>
      <c r="AA59" s="84"/>
      <c r="AB59" s="84">
        <v>8083000</v>
      </c>
      <c r="AC59" s="84"/>
      <c r="AD59" s="84">
        <v>46678.03</v>
      </c>
      <c r="AE59" s="84">
        <v>-76599.070000000007</v>
      </c>
      <c r="AF59" s="84">
        <v>282142.28000000003</v>
      </c>
      <c r="AG59" s="84">
        <v>-4881267.0619900003</v>
      </c>
      <c r="AH59" s="124">
        <v>-823867.90249999997</v>
      </c>
    </row>
    <row r="60" spans="1:34" x14ac:dyDescent="0.3">
      <c r="A60" s="86" t="s">
        <v>277</v>
      </c>
      <c r="B60" s="90" t="s">
        <v>486</v>
      </c>
      <c r="C60" s="89" t="s">
        <v>427</v>
      </c>
      <c r="D60" s="84">
        <v>287038619.5</v>
      </c>
      <c r="E60" s="84">
        <v>-7326340.5899999999</v>
      </c>
      <c r="F60" s="84">
        <v>0</v>
      </c>
      <c r="G60" s="84">
        <v>-608987.93999999994</v>
      </c>
      <c r="H60" s="84">
        <v>0</v>
      </c>
      <c r="I60" s="84">
        <v>0</v>
      </c>
      <c r="J60" s="84">
        <v>-33662213.380000003</v>
      </c>
      <c r="K60" s="84">
        <v>-82673.7</v>
      </c>
      <c r="L60" s="84">
        <v>2442703.58</v>
      </c>
      <c r="M60" s="84">
        <v>897000</v>
      </c>
      <c r="N60" s="84">
        <v>0</v>
      </c>
      <c r="O60" s="84">
        <v>145000.04</v>
      </c>
      <c r="P60" s="84">
        <v>0</v>
      </c>
      <c r="Q60" s="84">
        <v>0</v>
      </c>
      <c r="R60" s="84">
        <v>-7903945.7800000003</v>
      </c>
      <c r="S60" s="84">
        <v>0</v>
      </c>
      <c r="T60" s="84">
        <v>0</v>
      </c>
      <c r="U60" s="84">
        <v>0</v>
      </c>
      <c r="V60" s="84">
        <v>-350579.11</v>
      </c>
      <c r="W60" s="84">
        <v>244975.43</v>
      </c>
      <c r="X60" s="84">
        <v>0</v>
      </c>
      <c r="Y60" s="84">
        <v>0</v>
      </c>
      <c r="Z60" s="84">
        <v>0</v>
      </c>
      <c r="AA60" s="84">
        <v>0</v>
      </c>
      <c r="AB60" s="84">
        <v>10394985</v>
      </c>
      <c r="AC60" s="84">
        <v>3696805.09</v>
      </c>
      <c r="AD60" s="84">
        <v>326176.71000000002</v>
      </c>
      <c r="AE60" s="84">
        <v>-628960.07999999996</v>
      </c>
      <c r="AF60" s="84">
        <v>-825248.54</v>
      </c>
      <c r="AG60" s="84">
        <v>-13413987.43</v>
      </c>
      <c r="AH60" s="124">
        <v>-1474791.4809999999</v>
      </c>
    </row>
    <row r="61" spans="1:34" x14ac:dyDescent="0.3">
      <c r="A61" s="86" t="s">
        <v>166</v>
      </c>
      <c r="B61" s="90" t="s">
        <v>487</v>
      </c>
      <c r="C61" s="89" t="s">
        <v>427</v>
      </c>
      <c r="D61" s="84">
        <v>1026881357</v>
      </c>
      <c r="E61" s="84">
        <v>-40276688</v>
      </c>
      <c r="F61" s="84">
        <v>0</v>
      </c>
      <c r="G61" s="84">
        <v>-48637368</v>
      </c>
      <c r="H61" s="84">
        <v>0</v>
      </c>
      <c r="I61" s="84">
        <v>-5239033</v>
      </c>
      <c r="J61" s="84">
        <v>-102763241</v>
      </c>
      <c r="K61" s="84">
        <v>-257360</v>
      </c>
      <c r="L61" s="84">
        <v>13718194</v>
      </c>
      <c r="M61" s="84">
        <v>0</v>
      </c>
      <c r="N61" s="84">
        <v>1341670</v>
      </c>
      <c r="O61" s="84">
        <v>268327</v>
      </c>
      <c r="P61" s="84">
        <v>0</v>
      </c>
      <c r="Q61" s="84">
        <v>0</v>
      </c>
      <c r="R61" s="84">
        <v>-3194630</v>
      </c>
      <c r="S61" s="84">
        <v>0</v>
      </c>
      <c r="T61" s="84">
        <v>0</v>
      </c>
      <c r="U61" s="84">
        <v>0</v>
      </c>
      <c r="V61" s="84">
        <v>-742366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33012000</v>
      </c>
      <c r="AC61" s="84">
        <v>0</v>
      </c>
      <c r="AD61" s="84">
        <v>1757220</v>
      </c>
      <c r="AE61" s="84">
        <v>-327968</v>
      </c>
      <c r="AF61" s="84">
        <v>0</v>
      </c>
      <c r="AG61" s="84">
        <v>-51636911</v>
      </c>
      <c r="AH61" s="124">
        <v>-3614110</v>
      </c>
    </row>
    <row r="62" spans="1:34" x14ac:dyDescent="0.3">
      <c r="A62" s="86" t="s">
        <v>84</v>
      </c>
      <c r="B62" s="90" t="s">
        <v>488</v>
      </c>
      <c r="C62" s="89" t="s">
        <v>430</v>
      </c>
      <c r="D62" s="84">
        <v>181127033</v>
      </c>
      <c r="E62" s="84">
        <v>-2152540</v>
      </c>
      <c r="F62" s="84"/>
      <c r="G62" s="84"/>
      <c r="H62" s="84">
        <v>-179056</v>
      </c>
      <c r="I62" s="84"/>
      <c r="J62" s="84">
        <v>-8959829</v>
      </c>
      <c r="K62" s="84">
        <v>-185090</v>
      </c>
      <c r="L62" s="84">
        <v>30783</v>
      </c>
      <c r="M62" s="84">
        <v>2473000</v>
      </c>
      <c r="N62" s="84"/>
      <c r="O62" s="84"/>
      <c r="P62" s="84"/>
      <c r="Q62" s="84"/>
      <c r="R62" s="84">
        <v>144426</v>
      </c>
      <c r="S62" s="84"/>
      <c r="T62" s="84"/>
      <c r="U62" s="84"/>
      <c r="V62" s="84">
        <v>-154000</v>
      </c>
      <c r="W62" s="84">
        <v>170832</v>
      </c>
      <c r="X62" s="84"/>
      <c r="Y62" s="84"/>
      <c r="Z62" s="84"/>
      <c r="AA62" s="84"/>
      <c r="AB62" s="84">
        <v>2308000</v>
      </c>
      <c r="AC62" s="84"/>
      <c r="AD62" s="84"/>
      <c r="AE62" s="84"/>
      <c r="AF62" s="84"/>
      <c r="AG62" s="84">
        <v>-6249351.4000000004</v>
      </c>
      <c r="AH62" s="124">
        <v>-620727</v>
      </c>
    </row>
    <row r="63" spans="1:34" x14ac:dyDescent="0.3">
      <c r="A63" s="86" t="s">
        <v>292</v>
      </c>
      <c r="B63" s="90" t="s">
        <v>489</v>
      </c>
      <c r="C63" s="89" t="s">
        <v>427</v>
      </c>
      <c r="D63" s="84">
        <v>593799435.39999998</v>
      </c>
      <c r="E63" s="84">
        <v>-14094297.5</v>
      </c>
      <c r="F63" s="84"/>
      <c r="G63" s="84">
        <v>-18991201.879999999</v>
      </c>
      <c r="H63" s="84"/>
      <c r="I63" s="84"/>
      <c r="J63" s="84">
        <v>-63879902.159999996</v>
      </c>
      <c r="K63" s="84">
        <v>-683728.97</v>
      </c>
      <c r="L63" s="84">
        <v>541822.42000000004</v>
      </c>
      <c r="M63" s="84">
        <v>4410000</v>
      </c>
      <c r="N63" s="84"/>
      <c r="O63" s="84"/>
      <c r="P63" s="84"/>
      <c r="Q63" s="84"/>
      <c r="R63" s="84">
        <v>-26508218.219999999</v>
      </c>
      <c r="S63" s="84"/>
      <c r="T63" s="84"/>
      <c r="U63" s="84"/>
      <c r="V63" s="84">
        <v>-214524.16</v>
      </c>
      <c r="W63" s="84">
        <v>0</v>
      </c>
      <c r="X63" s="84"/>
      <c r="Y63" s="84"/>
      <c r="Z63" s="84"/>
      <c r="AA63" s="84"/>
      <c r="AB63" s="84">
        <v>6583000</v>
      </c>
      <c r="AC63" s="84"/>
      <c r="AD63" s="84"/>
      <c r="AE63" s="84"/>
      <c r="AF63" s="84"/>
      <c r="AG63" s="84">
        <v>-23103543.249099996</v>
      </c>
      <c r="AH63" s="124">
        <v>-231076.75599999999</v>
      </c>
    </row>
    <row r="64" spans="1:34" x14ac:dyDescent="0.3">
      <c r="A64" s="86" t="s">
        <v>412</v>
      </c>
      <c r="B64" s="90" t="s">
        <v>490</v>
      </c>
      <c r="C64" s="89" t="s">
        <v>430</v>
      </c>
      <c r="D64" s="84">
        <v>480175000</v>
      </c>
      <c r="E64" s="84">
        <v>-10369000</v>
      </c>
      <c r="F64" s="84">
        <v>-1077000</v>
      </c>
      <c r="G64" s="84">
        <v>-8321000</v>
      </c>
      <c r="H64" s="84"/>
      <c r="I64" s="84"/>
      <c r="J64" s="84">
        <v>-29515000</v>
      </c>
      <c r="K64" s="84">
        <v>-417000</v>
      </c>
      <c r="L64" s="84">
        <v>2169000</v>
      </c>
      <c r="M64" s="84">
        <v>12744000</v>
      </c>
      <c r="N64" s="84">
        <v>64000</v>
      </c>
      <c r="O64" s="84">
        <v>0</v>
      </c>
      <c r="P64" s="84">
        <v>0</v>
      </c>
      <c r="Q64" s="84">
        <v>0</v>
      </c>
      <c r="R64" s="84">
        <v>-5820000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3890000</v>
      </c>
      <c r="AC64" s="84"/>
      <c r="AD64" s="84">
        <v>0</v>
      </c>
      <c r="AE64" s="84">
        <v>0</v>
      </c>
      <c r="AF64" s="84">
        <v>0</v>
      </c>
      <c r="AG64" s="84">
        <v>-41627421</v>
      </c>
      <c r="AH64" s="124">
        <v>-37928737</v>
      </c>
    </row>
    <row r="65" spans="1:34" x14ac:dyDescent="0.3">
      <c r="A65" s="86" t="s">
        <v>305</v>
      </c>
      <c r="B65" s="90" t="s">
        <v>491</v>
      </c>
      <c r="C65" s="89" t="s">
        <v>427</v>
      </c>
      <c r="D65" s="84">
        <v>889984000</v>
      </c>
      <c r="E65" s="84">
        <v>-36492716</v>
      </c>
      <c r="F65" s="84"/>
      <c r="G65" s="84">
        <v>-20648882</v>
      </c>
      <c r="H65" s="84"/>
      <c r="I65" s="84"/>
      <c r="J65" s="84">
        <v>-75739402</v>
      </c>
      <c r="K65" s="84">
        <v>-643618</v>
      </c>
      <c r="L65" s="84">
        <v>2176567</v>
      </c>
      <c r="M65" s="84">
        <v>7854000</v>
      </c>
      <c r="N65" s="84">
        <v>82921</v>
      </c>
      <c r="O65" s="84">
        <v>-65000</v>
      </c>
      <c r="P65" s="84"/>
      <c r="Q65" s="84"/>
      <c r="R65" s="84">
        <v>-1157413</v>
      </c>
      <c r="S65" s="84"/>
      <c r="T65" s="84"/>
      <c r="U65" s="84"/>
      <c r="V65" s="84">
        <v>-1424285</v>
      </c>
      <c r="W65" s="84"/>
      <c r="X65" s="84"/>
      <c r="Y65" s="84"/>
      <c r="Z65" s="84">
        <v>2092038</v>
      </c>
      <c r="AA65" s="84"/>
      <c r="AB65" s="84">
        <v>16447000</v>
      </c>
      <c r="AC65" s="84">
        <v>8123529</v>
      </c>
      <c r="AD65" s="84"/>
      <c r="AE65" s="84">
        <v>-101104</v>
      </c>
      <c r="AF65" s="84">
        <v>-795200</v>
      </c>
      <c r="AG65" s="84">
        <v>-68463333</v>
      </c>
      <c r="AH65" s="124">
        <v>-3186494</v>
      </c>
    </row>
    <row r="66" spans="1:34" x14ac:dyDescent="0.3">
      <c r="A66" s="86" t="s">
        <v>230</v>
      </c>
      <c r="B66" s="90" t="s">
        <v>492</v>
      </c>
      <c r="C66" s="89" t="s">
        <v>427</v>
      </c>
      <c r="D66" s="84">
        <v>1203960000</v>
      </c>
      <c r="E66" s="84">
        <v>-52643000</v>
      </c>
      <c r="F66" s="84">
        <v>-1062000</v>
      </c>
      <c r="G66" s="84">
        <v>-35296819</v>
      </c>
      <c r="H66" s="84">
        <v>-4559484</v>
      </c>
      <c r="I66" s="84">
        <v>-2704997</v>
      </c>
      <c r="J66" s="84">
        <v>-84301387</v>
      </c>
      <c r="K66" s="84">
        <v>-881000</v>
      </c>
      <c r="L66" s="84">
        <v>2930000</v>
      </c>
      <c r="M66" s="84">
        <v>8032000</v>
      </c>
      <c r="N66" s="84">
        <v>-408023</v>
      </c>
      <c r="O66" s="84"/>
      <c r="P66" s="84"/>
      <c r="Q66" s="84"/>
      <c r="R66" s="84">
        <v>-23064000</v>
      </c>
      <c r="S66" s="84"/>
      <c r="T66" s="84"/>
      <c r="U66" s="84"/>
      <c r="V66" s="84">
        <v>-1242346</v>
      </c>
      <c r="W66" s="84"/>
      <c r="X66" s="84">
        <v>646000</v>
      </c>
      <c r="Y66" s="84"/>
      <c r="Z66" s="84">
        <v>367000</v>
      </c>
      <c r="AA66" s="84"/>
      <c r="AB66" s="84">
        <v>15440000</v>
      </c>
      <c r="AC66" s="84"/>
      <c r="AD66" s="84">
        <v>227115</v>
      </c>
      <c r="AE66" s="84">
        <v>-191723</v>
      </c>
      <c r="AF66" s="84"/>
      <c r="AG66" s="84">
        <v>-105562426</v>
      </c>
      <c r="AH66" s="124">
        <v>-10856705</v>
      </c>
    </row>
    <row r="67" spans="1:34" x14ac:dyDescent="0.3">
      <c r="A67" s="86" t="s">
        <v>240</v>
      </c>
      <c r="B67" s="90" t="s">
        <v>493</v>
      </c>
      <c r="C67" s="89" t="s">
        <v>427</v>
      </c>
      <c r="D67" s="84">
        <v>617710000</v>
      </c>
      <c r="E67" s="84">
        <v>-19950000</v>
      </c>
      <c r="F67" s="84"/>
      <c r="G67" s="84">
        <v>-4998000</v>
      </c>
      <c r="H67" s="84"/>
      <c r="I67" s="84"/>
      <c r="J67" s="84">
        <v>-62101000</v>
      </c>
      <c r="K67" s="84">
        <v>-184000</v>
      </c>
      <c r="L67" s="84">
        <v>21462000</v>
      </c>
      <c r="M67" s="84">
        <v>50000</v>
      </c>
      <c r="N67" s="84"/>
      <c r="O67" s="84">
        <v>-94000</v>
      </c>
      <c r="P67" s="84"/>
      <c r="Q67" s="84"/>
      <c r="R67" s="84">
        <v>-16000</v>
      </c>
      <c r="S67" s="84">
        <v>3404000</v>
      </c>
      <c r="T67" s="84"/>
      <c r="U67" s="84"/>
      <c r="V67" s="84">
        <v>-619603.98</v>
      </c>
      <c r="W67" s="84">
        <v>129321.11</v>
      </c>
      <c r="X67" s="84"/>
      <c r="Y67" s="84"/>
      <c r="Z67" s="84"/>
      <c r="AA67" s="84"/>
      <c r="AB67" s="84">
        <v>22052000</v>
      </c>
      <c r="AC67" s="84"/>
      <c r="AD67" s="84"/>
      <c r="AE67" s="84">
        <v>-77316.69</v>
      </c>
      <c r="AF67" s="84"/>
      <c r="AG67" s="84">
        <v>-27107727.530000001</v>
      </c>
      <c r="AH67" s="124">
        <v>-4063271</v>
      </c>
    </row>
    <row r="68" spans="1:34" x14ac:dyDescent="0.3">
      <c r="A68" s="86" t="s">
        <v>103</v>
      </c>
      <c r="B68" s="90" t="s">
        <v>494</v>
      </c>
      <c r="C68" s="89" t="s">
        <v>427</v>
      </c>
      <c r="D68" s="84">
        <v>444320766</v>
      </c>
      <c r="E68" s="84">
        <v>-11485112.960000001</v>
      </c>
      <c r="F68" s="84">
        <v>-868898.19</v>
      </c>
      <c r="G68" s="84">
        <v>-1554109.53</v>
      </c>
      <c r="H68" s="84"/>
      <c r="I68" s="84"/>
      <c r="J68" s="84">
        <v>-22604090.91</v>
      </c>
      <c r="K68" s="84">
        <v>-247755.26</v>
      </c>
      <c r="L68" s="84">
        <v>619182.44999999995</v>
      </c>
      <c r="M68" s="84">
        <v>7258000</v>
      </c>
      <c r="N68" s="84">
        <v>19071.330000000002</v>
      </c>
      <c r="O68" s="84"/>
      <c r="P68" s="84"/>
      <c r="Q68" s="84">
        <v>0</v>
      </c>
      <c r="R68" s="84">
        <v>-3556605.93</v>
      </c>
      <c r="S68" s="84"/>
      <c r="T68" s="84"/>
      <c r="U68" s="84"/>
      <c r="V68" s="84">
        <v>-636904.16</v>
      </c>
      <c r="W68" s="84"/>
      <c r="X68" s="84"/>
      <c r="Y68" s="84">
        <v>351206.88</v>
      </c>
      <c r="Z68" s="84"/>
      <c r="AA68" s="84"/>
      <c r="AB68" s="84">
        <v>8203000</v>
      </c>
      <c r="AC68" s="84">
        <v>156232</v>
      </c>
      <c r="AD68" s="84">
        <v>33950.129999999997</v>
      </c>
      <c r="AE68" s="84">
        <v>-287632.44</v>
      </c>
      <c r="AF68" s="84">
        <v>225884.5</v>
      </c>
      <c r="AG68" s="84">
        <v>-17136943.5</v>
      </c>
      <c r="AH68" s="124">
        <v>-1141949.2</v>
      </c>
    </row>
    <row r="69" spans="1:34" x14ac:dyDescent="0.3">
      <c r="A69" s="86" t="s">
        <v>232</v>
      </c>
      <c r="B69" s="90" t="s">
        <v>495</v>
      </c>
      <c r="C69" s="89" t="s">
        <v>427</v>
      </c>
      <c r="D69" s="84">
        <v>1739851397</v>
      </c>
      <c r="E69" s="84">
        <v>-73800102</v>
      </c>
      <c r="F69" s="84">
        <v>-555666</v>
      </c>
      <c r="G69" s="84">
        <v>-53125091</v>
      </c>
      <c r="H69" s="84"/>
      <c r="I69" s="84">
        <v>-4129911</v>
      </c>
      <c r="J69" s="84">
        <v>-146721430</v>
      </c>
      <c r="K69" s="84">
        <v>-1176881</v>
      </c>
      <c r="L69" s="84">
        <v>5774362</v>
      </c>
      <c r="M69" s="84">
        <v>22677355</v>
      </c>
      <c r="N69" s="84"/>
      <c r="O69" s="84"/>
      <c r="P69" s="84">
        <v>-48059</v>
      </c>
      <c r="Q69" s="84"/>
      <c r="R69" s="84">
        <v>-50001587</v>
      </c>
      <c r="S69" s="84"/>
      <c r="T69" s="84"/>
      <c r="U69" s="84"/>
      <c r="V69" s="84">
        <v>-12553862</v>
      </c>
      <c r="W69" s="84">
        <v>2781014</v>
      </c>
      <c r="X69" s="84"/>
      <c r="Y69" s="84"/>
      <c r="Z69" s="84"/>
      <c r="AA69" s="84"/>
      <c r="AB69" s="84">
        <v>17357000</v>
      </c>
      <c r="AC69" s="84"/>
      <c r="AD69" s="84">
        <v>361561</v>
      </c>
      <c r="AE69" s="84">
        <v>-487668</v>
      </c>
      <c r="AF69" s="84">
        <v>-2484532</v>
      </c>
      <c r="AG69" s="84">
        <v>-118742263.46996701</v>
      </c>
      <c r="AH69" s="124">
        <v>-21140067</v>
      </c>
    </row>
    <row r="70" spans="1:34" x14ac:dyDescent="0.3">
      <c r="A70" s="86" t="s">
        <v>168</v>
      </c>
      <c r="B70" s="90" t="s">
        <v>496</v>
      </c>
      <c r="C70" s="89" t="s">
        <v>427</v>
      </c>
      <c r="D70" s="84">
        <v>341286523</v>
      </c>
      <c r="E70" s="84">
        <v>-9951538.1799999997</v>
      </c>
      <c r="F70" s="84"/>
      <c r="G70" s="84"/>
      <c r="H70" s="84">
        <v>-500927.38</v>
      </c>
      <c r="I70" s="84">
        <v>-121982</v>
      </c>
      <c r="J70" s="84">
        <v>-27399271.829999998</v>
      </c>
      <c r="K70" s="84">
        <v>-144286.85999999999</v>
      </c>
      <c r="L70" s="84">
        <v>1846599.76</v>
      </c>
      <c r="M70" s="84">
        <v>1147000</v>
      </c>
      <c r="N70" s="84">
        <v>-1356189.05</v>
      </c>
      <c r="O70" s="84">
        <v>405000</v>
      </c>
      <c r="P70" s="84"/>
      <c r="Q70" s="84"/>
      <c r="R70" s="84"/>
      <c r="S70" s="84"/>
      <c r="T70" s="84"/>
      <c r="U70" s="84"/>
      <c r="V70" s="84">
        <v>-244886</v>
      </c>
      <c r="W70" s="84"/>
      <c r="X70" s="84">
        <v>244390</v>
      </c>
      <c r="Y70" s="84"/>
      <c r="Z70" s="84"/>
      <c r="AA70" s="84"/>
      <c r="AB70" s="84">
        <v>13209400</v>
      </c>
      <c r="AC70" s="84">
        <v>393544.14</v>
      </c>
      <c r="AD70" s="84"/>
      <c r="AE70" s="84">
        <v>-675619.4</v>
      </c>
      <c r="AF70" s="84">
        <v>-2624561.84</v>
      </c>
      <c r="AG70" s="84">
        <v>-10974603.979099998</v>
      </c>
      <c r="AH70" s="124">
        <v>4747950</v>
      </c>
    </row>
    <row r="71" spans="1:34" x14ac:dyDescent="0.3">
      <c r="A71" s="86" t="s">
        <v>179</v>
      </c>
      <c r="B71" s="90" t="s">
        <v>497</v>
      </c>
      <c r="C71" s="89" t="s">
        <v>427</v>
      </c>
      <c r="D71" s="84">
        <v>908074439.89999998</v>
      </c>
      <c r="E71" s="84">
        <v>-36363033.18</v>
      </c>
      <c r="F71" s="84"/>
      <c r="G71" s="84">
        <v>-5270020.97</v>
      </c>
      <c r="H71" s="84"/>
      <c r="I71" s="84"/>
      <c r="J71" s="84">
        <v>-147595589.69999999</v>
      </c>
      <c r="K71" s="84">
        <v>-236707.24</v>
      </c>
      <c r="L71" s="84">
        <v>11937757.82</v>
      </c>
      <c r="M71" s="84"/>
      <c r="N71" s="84"/>
      <c r="O71" s="84"/>
      <c r="P71" s="84"/>
      <c r="Q71" s="84"/>
      <c r="R71" s="84"/>
      <c r="S71" s="84"/>
      <c r="T71" s="84"/>
      <c r="U71" s="84"/>
      <c r="V71" s="84">
        <v>-859427.38</v>
      </c>
      <c r="W71" s="84"/>
      <c r="X71" s="84"/>
      <c r="Y71" s="84"/>
      <c r="Z71" s="84">
        <v>544960.07999999996</v>
      </c>
      <c r="AA71" s="84"/>
      <c r="AB71" s="84">
        <v>35224000</v>
      </c>
      <c r="AC71" s="84"/>
      <c r="AD71" s="84"/>
      <c r="AE71" s="84">
        <v>-190141.17</v>
      </c>
      <c r="AF71" s="84"/>
      <c r="AG71" s="84">
        <v>-63646882.455299996</v>
      </c>
      <c r="AH71" s="124">
        <v>-4552058.7259999998</v>
      </c>
    </row>
    <row r="72" spans="1:34" x14ac:dyDescent="0.3">
      <c r="A72" s="86" t="s">
        <v>299</v>
      </c>
      <c r="B72" s="90" t="s">
        <v>498</v>
      </c>
      <c r="C72" s="89" t="s">
        <v>430</v>
      </c>
      <c r="D72" s="84">
        <v>196092333</v>
      </c>
      <c r="E72" s="84">
        <v>-2537551</v>
      </c>
      <c r="F72" s="84">
        <v>-280074</v>
      </c>
      <c r="G72" s="84">
        <v>-336890</v>
      </c>
      <c r="H72" s="84"/>
      <c r="I72" s="84"/>
      <c r="J72" s="84">
        <v>-12107556</v>
      </c>
      <c r="K72" s="84">
        <v>-262837</v>
      </c>
      <c r="L72" s="84">
        <v>2320966</v>
      </c>
      <c r="M72" s="84">
        <v>936000</v>
      </c>
      <c r="N72" s="84">
        <v>-9299</v>
      </c>
      <c r="O72" s="84"/>
      <c r="P72" s="84"/>
      <c r="Q72" s="84"/>
      <c r="R72" s="84">
        <v>-3389130</v>
      </c>
      <c r="S72" s="84"/>
      <c r="T72" s="84"/>
      <c r="U72" s="84"/>
      <c r="V72" s="84">
        <v>-37816.15135</v>
      </c>
      <c r="W72" s="84"/>
      <c r="X72" s="84"/>
      <c r="Y72" s="84"/>
      <c r="Z72" s="84"/>
      <c r="AA72" s="84">
        <v>31499.25</v>
      </c>
      <c r="AB72" s="84">
        <v>2290000</v>
      </c>
      <c r="AC72" s="84">
        <v>1682144.66</v>
      </c>
      <c r="AD72" s="84"/>
      <c r="AE72" s="84"/>
      <c r="AF72" s="84"/>
      <c r="AG72" s="84">
        <v>-22834144</v>
      </c>
      <c r="AH72" s="124">
        <v>-974556</v>
      </c>
    </row>
    <row r="73" spans="1:34" x14ac:dyDescent="0.3">
      <c r="A73" s="86" t="s">
        <v>135</v>
      </c>
      <c r="B73" s="90" t="s">
        <v>499</v>
      </c>
      <c r="C73" s="89" t="s">
        <v>427</v>
      </c>
      <c r="D73" s="84">
        <v>346446877.89999998</v>
      </c>
      <c r="E73" s="84">
        <v>-10598985</v>
      </c>
      <c r="F73" s="84">
        <v>-373637</v>
      </c>
      <c r="G73" s="84">
        <v>-338901</v>
      </c>
      <c r="H73" s="84">
        <v>0</v>
      </c>
      <c r="I73" s="84">
        <v>-82392</v>
      </c>
      <c r="J73" s="84">
        <v>-20623880.579999998</v>
      </c>
      <c r="K73" s="84">
        <v>-214723</v>
      </c>
      <c r="L73" s="84">
        <v>1017165</v>
      </c>
      <c r="M73" s="84">
        <v>2967000</v>
      </c>
      <c r="N73" s="84">
        <v>0</v>
      </c>
      <c r="O73" s="84">
        <v>0</v>
      </c>
      <c r="P73" s="84">
        <v>0</v>
      </c>
      <c r="Q73" s="84">
        <v>-98018</v>
      </c>
      <c r="R73" s="84">
        <v>-23108049</v>
      </c>
      <c r="S73" s="84">
        <v>0</v>
      </c>
      <c r="T73" s="84">
        <v>0</v>
      </c>
      <c r="U73" s="84">
        <v>0</v>
      </c>
      <c r="V73" s="84">
        <v>-313333</v>
      </c>
      <c r="W73" s="84">
        <v>0</v>
      </c>
      <c r="X73" s="84">
        <v>0</v>
      </c>
      <c r="Y73" s="84">
        <v>0</v>
      </c>
      <c r="Z73" s="84">
        <v>359663</v>
      </c>
      <c r="AA73" s="84">
        <v>0</v>
      </c>
      <c r="AB73" s="84">
        <v>6375000</v>
      </c>
      <c r="AC73" s="84">
        <v>1044137.08</v>
      </c>
      <c r="AD73" s="84"/>
      <c r="AE73" s="84"/>
      <c r="AF73" s="84">
        <v>-6424510.1100000003</v>
      </c>
      <c r="AG73" s="84">
        <v>-16586269.436480001</v>
      </c>
      <c r="AH73" s="124">
        <v>-3368614.54</v>
      </c>
    </row>
    <row r="74" spans="1:34" x14ac:dyDescent="0.3">
      <c r="A74" s="86" t="s">
        <v>275</v>
      </c>
      <c r="B74" s="90" t="s">
        <v>500</v>
      </c>
      <c r="C74" s="89" t="s">
        <v>427</v>
      </c>
      <c r="D74" s="84">
        <v>826612000</v>
      </c>
      <c r="E74" s="84">
        <v>-25708250</v>
      </c>
      <c r="F74" s="84">
        <v>-942000</v>
      </c>
      <c r="G74" s="84">
        <v>-3496555</v>
      </c>
      <c r="H74" s="84">
        <v>0</v>
      </c>
      <c r="I74" s="84">
        <v>0</v>
      </c>
      <c r="J74" s="84">
        <v>-87211538.030000001</v>
      </c>
      <c r="K74" s="84">
        <v>-298802.40000000002</v>
      </c>
      <c r="L74" s="84">
        <v>24189343</v>
      </c>
      <c r="M74" s="84">
        <v>0</v>
      </c>
      <c r="N74" s="84">
        <v>-39532.660000000003</v>
      </c>
      <c r="O74" s="84">
        <v>0</v>
      </c>
      <c r="P74" s="84">
        <v>0</v>
      </c>
      <c r="Q74" s="84">
        <v>0</v>
      </c>
      <c r="R74" s="84">
        <v>-15057000</v>
      </c>
      <c r="S74" s="84">
        <v>0</v>
      </c>
      <c r="T74" s="84"/>
      <c r="U74" s="84"/>
      <c r="V74" s="84"/>
      <c r="W74" s="84"/>
      <c r="X74" s="84"/>
      <c r="Y74" s="84">
        <v>901268</v>
      </c>
      <c r="Z74" s="84"/>
      <c r="AA74" s="84"/>
      <c r="AB74" s="84">
        <v>32000000</v>
      </c>
      <c r="AC74" s="84">
        <v>24800000</v>
      </c>
      <c r="AD74" s="84"/>
      <c r="AE74" s="84"/>
      <c r="AF74" s="84">
        <v>1052.56</v>
      </c>
      <c r="AG74" s="84">
        <v>-19443356.900000002</v>
      </c>
      <c r="AH74" s="124"/>
    </row>
    <row r="75" spans="1:34" x14ac:dyDescent="0.3">
      <c r="A75" s="86" t="s">
        <v>192</v>
      </c>
      <c r="B75" s="90" t="s">
        <v>501</v>
      </c>
      <c r="C75" s="89" t="s">
        <v>427</v>
      </c>
      <c r="D75" s="84">
        <v>427748456.30000001</v>
      </c>
      <c r="E75" s="84">
        <v>-11677734.939999999</v>
      </c>
      <c r="F75" s="84">
        <v>-1038966.65</v>
      </c>
      <c r="G75" s="84">
        <v>-673213.35</v>
      </c>
      <c r="H75" s="84">
        <v>0</v>
      </c>
      <c r="I75" s="84">
        <v>0</v>
      </c>
      <c r="J75" s="84">
        <v>-50183217.979999997</v>
      </c>
      <c r="K75" s="84">
        <v>-229233.36</v>
      </c>
      <c r="L75" s="84">
        <v>7509000</v>
      </c>
      <c r="M75" s="84">
        <v>0</v>
      </c>
      <c r="N75" s="84">
        <v>36000</v>
      </c>
      <c r="O75" s="84">
        <v>0</v>
      </c>
      <c r="P75" s="84">
        <v>0</v>
      </c>
      <c r="Q75" s="84">
        <v>0</v>
      </c>
      <c r="R75" s="84">
        <v>2990063</v>
      </c>
      <c r="S75" s="84">
        <v>0</v>
      </c>
      <c r="T75" s="84">
        <v>0</v>
      </c>
      <c r="U75" s="84">
        <v>0</v>
      </c>
      <c r="V75" s="84">
        <v>-262217.69</v>
      </c>
      <c r="W75" s="84">
        <v>0</v>
      </c>
      <c r="X75" s="84">
        <v>0</v>
      </c>
      <c r="Y75" s="84">
        <v>372752.55</v>
      </c>
      <c r="Z75" s="84">
        <v>0</v>
      </c>
      <c r="AA75" s="84">
        <v>0</v>
      </c>
      <c r="AB75" s="84">
        <v>26042000</v>
      </c>
      <c r="AC75" s="84">
        <v>0</v>
      </c>
      <c r="AD75" s="84">
        <v>200818.23860000001</v>
      </c>
      <c r="AE75" s="84">
        <v>-25883.69</v>
      </c>
      <c r="AF75" s="84">
        <v>-125872.51</v>
      </c>
      <c r="AG75" s="84">
        <v>-6565164</v>
      </c>
      <c r="AH75" s="124">
        <v>-996985.94830000005</v>
      </c>
    </row>
    <row r="76" spans="1:34" x14ac:dyDescent="0.3">
      <c r="A76" s="86" t="s">
        <v>193</v>
      </c>
      <c r="B76" s="90" t="s">
        <v>502</v>
      </c>
      <c r="C76" s="89" t="s">
        <v>427</v>
      </c>
      <c r="D76" s="84">
        <v>176362003</v>
      </c>
      <c r="E76" s="84">
        <v>-3883878.57</v>
      </c>
      <c r="F76" s="84">
        <v>0</v>
      </c>
      <c r="G76" s="84">
        <v>-442948.12</v>
      </c>
      <c r="H76" s="84">
        <v>0</v>
      </c>
      <c r="I76" s="84">
        <v>0</v>
      </c>
      <c r="J76" s="84">
        <v>-29450456</v>
      </c>
      <c r="K76" s="84">
        <v>-127183</v>
      </c>
      <c r="L76" s="84">
        <v>1271605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-1093765</v>
      </c>
      <c r="S76" s="84">
        <v>0</v>
      </c>
      <c r="T76" s="84">
        <v>0</v>
      </c>
      <c r="U76" s="84">
        <v>0</v>
      </c>
      <c r="V76" s="84">
        <v>-134403</v>
      </c>
      <c r="W76" s="84">
        <v>23611</v>
      </c>
      <c r="X76" s="84">
        <v>0</v>
      </c>
      <c r="Y76" s="84">
        <v>0</v>
      </c>
      <c r="Z76" s="84">
        <v>0</v>
      </c>
      <c r="AA76" s="84">
        <v>0</v>
      </c>
      <c r="AB76" s="84">
        <v>22909069</v>
      </c>
      <c r="AC76" s="84">
        <v>0</v>
      </c>
      <c r="AD76" s="84">
        <v>17423</v>
      </c>
      <c r="AE76" s="84">
        <v>0</v>
      </c>
      <c r="AF76" s="84">
        <v>-381931</v>
      </c>
      <c r="AG76" s="84">
        <v>-8278170.3599999994</v>
      </c>
      <c r="AH76" s="124">
        <v>-4634322.72</v>
      </c>
    </row>
    <row r="77" spans="1:34" x14ac:dyDescent="0.3">
      <c r="A77" s="86" t="s">
        <v>318</v>
      </c>
      <c r="B77" s="90" t="s">
        <v>503</v>
      </c>
      <c r="C77" s="89" t="s">
        <v>427</v>
      </c>
      <c r="D77" s="84">
        <v>269887000</v>
      </c>
      <c r="E77" s="84">
        <v>-7993494.5</v>
      </c>
      <c r="F77" s="84">
        <v>-258000</v>
      </c>
      <c r="G77" s="84">
        <v>-683373.99</v>
      </c>
      <c r="H77" s="84">
        <v>0</v>
      </c>
      <c r="I77" s="84">
        <v>0</v>
      </c>
      <c r="J77" s="84">
        <v>-16666522.939999999</v>
      </c>
      <c r="K77" s="84">
        <v>-120454.1</v>
      </c>
      <c r="L77" s="84">
        <v>753900.39</v>
      </c>
      <c r="M77" s="84">
        <v>914000</v>
      </c>
      <c r="N77" s="84">
        <v>0</v>
      </c>
      <c r="O77" s="84">
        <v>0</v>
      </c>
      <c r="P77" s="84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-152500</v>
      </c>
      <c r="W77" s="84">
        <v>227788.2879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39769.980000000003</v>
      </c>
      <c r="AE77" s="84">
        <v>0</v>
      </c>
      <c r="AF77" s="84">
        <v>-9090101.6400000006</v>
      </c>
      <c r="AG77" s="84">
        <v>-38530535.362199999</v>
      </c>
      <c r="AH77" s="124">
        <v>-3129031.99</v>
      </c>
    </row>
    <row r="78" spans="1:34" x14ac:dyDescent="0.3">
      <c r="A78" s="86" t="s">
        <v>279</v>
      </c>
      <c r="B78" s="90" t="s">
        <v>504</v>
      </c>
      <c r="C78" s="89" t="s">
        <v>427</v>
      </c>
      <c r="D78" s="84">
        <v>1331890898</v>
      </c>
      <c r="E78" s="84">
        <v>-43397214.009999998</v>
      </c>
      <c r="F78" s="84">
        <v>-442369.19</v>
      </c>
      <c r="G78" s="84">
        <v>-6789497.5999999996</v>
      </c>
      <c r="H78" s="84">
        <v>-9658020.2100000009</v>
      </c>
      <c r="I78" s="84">
        <v>-2555975</v>
      </c>
      <c r="J78" s="84">
        <v>-85671329.909999996</v>
      </c>
      <c r="K78" s="84">
        <v>-555143.6</v>
      </c>
      <c r="L78" s="84">
        <v>48587978.409999996</v>
      </c>
      <c r="M78" s="84">
        <v>0</v>
      </c>
      <c r="N78" s="84">
        <v>131331.46</v>
      </c>
      <c r="O78" s="84">
        <v>-421500</v>
      </c>
      <c r="P78" s="84">
        <v>0</v>
      </c>
      <c r="Q78" s="84">
        <v>0</v>
      </c>
      <c r="R78" s="84">
        <v>-3231895.18</v>
      </c>
      <c r="S78" s="84">
        <v>12492313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1445699.49</v>
      </c>
      <c r="Z78" s="84">
        <v>0</v>
      </c>
      <c r="AA78" s="84">
        <v>0</v>
      </c>
      <c r="AB78" s="84">
        <v>36956000</v>
      </c>
      <c r="AC78" s="84">
        <v>8461608.5500000007</v>
      </c>
      <c r="AD78" s="84"/>
      <c r="AE78" s="84"/>
      <c r="AF78" s="84">
        <v>78251</v>
      </c>
      <c r="AG78" s="84">
        <v>-107851826.81</v>
      </c>
      <c r="AH78" s="124">
        <v>-20750809.100000001</v>
      </c>
    </row>
    <row r="79" spans="1:34" x14ac:dyDescent="0.3">
      <c r="A79" s="86" t="s">
        <v>328</v>
      </c>
      <c r="B79" s="90" t="s">
        <v>505</v>
      </c>
      <c r="C79" s="89" t="s">
        <v>427</v>
      </c>
      <c r="D79" s="84">
        <v>350078488</v>
      </c>
      <c r="E79" s="84">
        <v>-11173137</v>
      </c>
      <c r="F79" s="84">
        <v>0</v>
      </c>
      <c r="G79" s="84">
        <v>-725786</v>
      </c>
      <c r="H79" s="84">
        <v>0</v>
      </c>
      <c r="I79" s="84">
        <v>-136580</v>
      </c>
      <c r="J79" s="84">
        <v>-55722909</v>
      </c>
      <c r="K79" s="84">
        <v>-88921</v>
      </c>
      <c r="L79" s="84">
        <v>17818041</v>
      </c>
      <c r="M79" s="84">
        <v>0</v>
      </c>
      <c r="N79" s="84">
        <v>87874</v>
      </c>
      <c r="O79" s="84">
        <v>0</v>
      </c>
      <c r="P79" s="84">
        <v>0</v>
      </c>
      <c r="Q79" s="84">
        <v>0</v>
      </c>
      <c r="R79" s="84">
        <v>-520577</v>
      </c>
      <c r="S79" s="84">
        <v>0</v>
      </c>
      <c r="T79" s="84">
        <v>0</v>
      </c>
      <c r="U79" s="84">
        <v>0</v>
      </c>
      <c r="V79" s="84">
        <v>-318139</v>
      </c>
      <c r="W79" s="84">
        <v>0</v>
      </c>
      <c r="X79" s="84">
        <v>22494</v>
      </c>
      <c r="Y79" s="84">
        <v>0</v>
      </c>
      <c r="Z79" s="84">
        <v>0</v>
      </c>
      <c r="AA79" s="84">
        <v>0</v>
      </c>
      <c r="AB79" s="84">
        <v>27220000</v>
      </c>
      <c r="AC79" s="84">
        <v>0</v>
      </c>
      <c r="AD79" s="84">
        <v>0</v>
      </c>
      <c r="AE79" s="84">
        <v>0</v>
      </c>
      <c r="AF79" s="84">
        <v>-1004639</v>
      </c>
      <c r="AG79" s="84">
        <v>-12952159</v>
      </c>
      <c r="AH79" s="124">
        <v>-4479431</v>
      </c>
    </row>
    <row r="80" spans="1:34" x14ac:dyDescent="0.3">
      <c r="A80" s="86" t="s">
        <v>86</v>
      </c>
      <c r="B80" s="90" t="s">
        <v>506</v>
      </c>
      <c r="C80" s="89" t="s">
        <v>427</v>
      </c>
      <c r="D80" s="84">
        <v>630236000</v>
      </c>
      <c r="E80" s="84">
        <v>-27276000</v>
      </c>
      <c r="F80" s="84">
        <v>-768000</v>
      </c>
      <c r="G80" s="84">
        <v>-5542000</v>
      </c>
      <c r="H80" s="84"/>
      <c r="I80" s="84">
        <v>-711000</v>
      </c>
      <c r="J80" s="84">
        <v>-33923645</v>
      </c>
      <c r="K80" s="84">
        <v>-150000</v>
      </c>
      <c r="L80" s="84">
        <v>2682000</v>
      </c>
      <c r="M80" s="84">
        <v>1592000</v>
      </c>
      <c r="N80" s="84">
        <v>-12000</v>
      </c>
      <c r="O80" s="84"/>
      <c r="P80" s="84"/>
      <c r="Q80" s="84"/>
      <c r="R80" s="84">
        <v>-31172000</v>
      </c>
      <c r="S80" s="84"/>
      <c r="T80" s="84"/>
      <c r="U80" s="84"/>
      <c r="V80" s="84">
        <v>-433000</v>
      </c>
      <c r="W80" s="84">
        <v>587000</v>
      </c>
      <c r="X80" s="84"/>
      <c r="Y80" s="84"/>
      <c r="Z80" s="84"/>
      <c r="AA80" s="84"/>
      <c r="AB80" s="84">
        <v>12542000</v>
      </c>
      <c r="AC80" s="84"/>
      <c r="AD80" s="84"/>
      <c r="AE80" s="84">
        <v>-19773</v>
      </c>
      <c r="AF80" s="84">
        <v>-1801890</v>
      </c>
      <c r="AG80" s="84">
        <v>-28805448</v>
      </c>
      <c r="AH80" s="124">
        <v>-2442233</v>
      </c>
    </row>
    <row r="81" spans="1:34" x14ac:dyDescent="0.3">
      <c r="A81" s="86" t="s">
        <v>296</v>
      </c>
      <c r="B81" s="90" t="s">
        <v>507</v>
      </c>
      <c r="C81" s="89" t="s">
        <v>427</v>
      </c>
      <c r="D81" s="84">
        <v>702337472.39999998</v>
      </c>
      <c r="E81" s="84">
        <v>-23597697.960000001</v>
      </c>
      <c r="F81" s="84">
        <v>0</v>
      </c>
      <c r="G81" s="84">
        <v>-8676813.75</v>
      </c>
      <c r="H81" s="84">
        <v>0</v>
      </c>
      <c r="I81" s="84">
        <v>-520510.07</v>
      </c>
      <c r="J81" s="84">
        <v>-74028780.549999997</v>
      </c>
      <c r="K81" s="84">
        <v>-255947.41</v>
      </c>
      <c r="L81" s="84">
        <v>27449516.350000001</v>
      </c>
      <c r="M81" s="84">
        <v>19000</v>
      </c>
      <c r="N81" s="84">
        <v>-315000</v>
      </c>
      <c r="O81" s="84">
        <v>0</v>
      </c>
      <c r="P81" s="84">
        <v>0</v>
      </c>
      <c r="Q81" s="84">
        <v>0</v>
      </c>
      <c r="R81" s="84">
        <v>-2834420.91</v>
      </c>
      <c r="S81" s="84">
        <v>0</v>
      </c>
      <c r="T81" s="84">
        <v>0</v>
      </c>
      <c r="U81" s="84">
        <v>0</v>
      </c>
      <c r="V81" s="84">
        <v>-299659.95</v>
      </c>
      <c r="W81" s="84">
        <v>0</v>
      </c>
      <c r="X81" s="84">
        <v>0</v>
      </c>
      <c r="Y81" s="84">
        <v>0</v>
      </c>
      <c r="Z81" s="84">
        <v>248708.01</v>
      </c>
      <c r="AA81" s="84">
        <v>0</v>
      </c>
      <c r="AB81" s="84">
        <v>26023000</v>
      </c>
      <c r="AC81" s="84">
        <v>15165263.449999999</v>
      </c>
      <c r="AD81" s="84">
        <v>0</v>
      </c>
      <c r="AE81" s="84">
        <v>-275701</v>
      </c>
      <c r="AF81" s="84">
        <v>-2859935.42</v>
      </c>
      <c r="AG81" s="84">
        <v>-24007832.072249997</v>
      </c>
      <c r="AH81" s="124">
        <v>2793987.2217000015</v>
      </c>
    </row>
    <row r="82" spans="1:34" x14ac:dyDescent="0.3">
      <c r="A82" s="86" t="s">
        <v>216</v>
      </c>
      <c r="B82" s="90" t="s">
        <v>508</v>
      </c>
      <c r="C82" s="89" t="s">
        <v>427</v>
      </c>
      <c r="D82" s="84">
        <v>341943017.30000001</v>
      </c>
      <c r="E82" s="84">
        <v>-16738629.15</v>
      </c>
      <c r="F82" s="84"/>
      <c r="G82" s="84">
        <v>-622723.62</v>
      </c>
      <c r="H82" s="84"/>
      <c r="I82" s="84"/>
      <c r="J82" s="84">
        <v>-18215890.41</v>
      </c>
      <c r="K82" s="84">
        <v>-228090.87</v>
      </c>
      <c r="L82" s="84">
        <v>3340354.12</v>
      </c>
      <c r="M82" s="84">
        <v>5007000</v>
      </c>
      <c r="N82" s="84">
        <v>0</v>
      </c>
      <c r="O82" s="84"/>
      <c r="P82" s="84"/>
      <c r="Q82" s="84"/>
      <c r="R82" s="84">
        <v>-276250.27</v>
      </c>
      <c r="S82" s="84"/>
      <c r="T82" s="84"/>
      <c r="U82" s="84"/>
      <c r="V82" s="84">
        <v>-65870.53</v>
      </c>
      <c r="W82" s="84"/>
      <c r="X82" s="84">
        <v>0</v>
      </c>
      <c r="Y82" s="84"/>
      <c r="Z82" s="84"/>
      <c r="AA82" s="84"/>
      <c r="AB82" s="84">
        <v>6532000</v>
      </c>
      <c r="AC82" s="84"/>
      <c r="AD82" s="84"/>
      <c r="AE82" s="84"/>
      <c r="AF82" s="84"/>
      <c r="AG82" s="84">
        <v>-15325997.019450001</v>
      </c>
      <c r="AH82" s="124">
        <v>-1347135.16</v>
      </c>
    </row>
    <row r="83" spans="1:34" x14ac:dyDescent="0.3">
      <c r="A83" s="86" t="s">
        <v>419</v>
      </c>
      <c r="B83" s="90" t="s">
        <v>509</v>
      </c>
      <c r="C83" s="89" t="s">
        <v>430</v>
      </c>
      <c r="D83" s="84">
        <v>434302000</v>
      </c>
      <c r="E83" s="84">
        <v>-6383611.5499999998</v>
      </c>
      <c r="F83" s="84">
        <v>-404000</v>
      </c>
      <c r="G83" s="84">
        <v>-33416.519999999997</v>
      </c>
      <c r="H83" s="84">
        <v>-289683.34999999998</v>
      </c>
      <c r="I83" s="84"/>
      <c r="J83" s="84">
        <v>-6012591.9299999997</v>
      </c>
      <c r="K83" s="84">
        <v>-314234.05</v>
      </c>
      <c r="L83" s="84">
        <v>2371137.7400000002</v>
      </c>
      <c r="M83" s="84">
        <v>15816000</v>
      </c>
      <c r="N83" s="84">
        <v>-2191404.06</v>
      </c>
      <c r="O83" s="84"/>
      <c r="P83" s="84"/>
      <c r="Q83" s="84"/>
      <c r="R83" s="84">
        <v>-143045606.90000001</v>
      </c>
      <c r="S83" s="84"/>
      <c r="T83" s="84"/>
      <c r="U83" s="84"/>
      <c r="V83" s="84">
        <v>-12014.64</v>
      </c>
      <c r="W83" s="84"/>
      <c r="X83" s="84"/>
      <c r="Y83" s="84"/>
      <c r="Z83" s="84"/>
      <c r="AA83" s="84"/>
      <c r="AB83" s="84">
        <v>2335000</v>
      </c>
      <c r="AC83" s="84"/>
      <c r="AD83" s="84"/>
      <c r="AE83" s="84"/>
      <c r="AF83" s="84">
        <v>-6270279.1979999999</v>
      </c>
      <c r="AG83" s="84">
        <v>-6512675.4910000004</v>
      </c>
      <c r="AH83" s="124">
        <v>-1176561.03</v>
      </c>
    </row>
    <row r="84" spans="1:34" x14ac:dyDescent="0.3">
      <c r="A84" s="86" t="s">
        <v>156</v>
      </c>
      <c r="B84" s="90" t="s">
        <v>510</v>
      </c>
      <c r="C84" s="89" t="s">
        <v>445</v>
      </c>
      <c r="D84" s="84">
        <v>114045385.8</v>
      </c>
      <c r="E84" s="84">
        <v>-1211892.3400000001</v>
      </c>
      <c r="F84" s="84">
        <v>-101899.78</v>
      </c>
      <c r="G84" s="84">
        <v>-673364.3</v>
      </c>
      <c r="H84" s="84">
        <v>0</v>
      </c>
      <c r="I84" s="84">
        <v>0</v>
      </c>
      <c r="J84" s="84">
        <v>-5211846.16</v>
      </c>
      <c r="K84" s="84">
        <v>-49927.67</v>
      </c>
      <c r="L84" s="84">
        <v>127645.11</v>
      </c>
      <c r="M84" s="84">
        <v>1747000</v>
      </c>
      <c r="N84" s="84">
        <v>-123330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  <c r="V84" s="84">
        <v>-517200.07</v>
      </c>
      <c r="W84" s="84">
        <v>0</v>
      </c>
      <c r="X84" s="84">
        <v>0</v>
      </c>
      <c r="Y84" s="84">
        <v>13090.02</v>
      </c>
      <c r="Z84" s="84">
        <v>610852.64</v>
      </c>
      <c r="AA84" s="84">
        <v>0</v>
      </c>
      <c r="AB84" s="84">
        <v>372000</v>
      </c>
      <c r="AC84" s="84"/>
      <c r="AD84" s="84"/>
      <c r="AE84" s="84"/>
      <c r="AF84" s="84">
        <v>-365482.11</v>
      </c>
      <c r="AG84" s="84">
        <v>-37490871.309000008</v>
      </c>
      <c r="AH84" s="124">
        <v>391077.2</v>
      </c>
    </row>
    <row r="85" spans="1:34" x14ac:dyDescent="0.3">
      <c r="A85" s="86" t="s">
        <v>269</v>
      </c>
      <c r="B85" s="90" t="s">
        <v>511</v>
      </c>
      <c r="C85" s="89" t="s">
        <v>427</v>
      </c>
      <c r="D85" s="84">
        <v>656732000</v>
      </c>
      <c r="E85" s="84">
        <v>-16639000</v>
      </c>
      <c r="F85" s="84">
        <v>-721000</v>
      </c>
      <c r="G85" s="84">
        <v>-29671000</v>
      </c>
      <c r="H85" s="84">
        <v>0</v>
      </c>
      <c r="I85" s="84">
        <v>0</v>
      </c>
      <c r="J85" s="84">
        <v>-79860000</v>
      </c>
      <c r="K85" s="84">
        <v>-186000</v>
      </c>
      <c r="L85" s="84">
        <v>2126000</v>
      </c>
      <c r="M85" s="84">
        <v>10589000</v>
      </c>
      <c r="N85" s="84">
        <v>-53000</v>
      </c>
      <c r="O85" s="84">
        <v>0</v>
      </c>
      <c r="P85" s="84">
        <v>0</v>
      </c>
      <c r="Q85" s="84">
        <v>0</v>
      </c>
      <c r="R85" s="84">
        <v>1327000</v>
      </c>
      <c r="S85" s="84">
        <v>0</v>
      </c>
      <c r="T85" s="84"/>
      <c r="U85" s="84"/>
      <c r="V85" s="84">
        <v>-258000</v>
      </c>
      <c r="W85" s="84">
        <v>0</v>
      </c>
      <c r="X85" s="84">
        <v>0</v>
      </c>
      <c r="Y85" s="84">
        <v>102000</v>
      </c>
      <c r="Z85" s="84">
        <v>0</v>
      </c>
      <c r="AA85" s="84">
        <v>0</v>
      </c>
      <c r="AB85" s="84">
        <v>10211000</v>
      </c>
      <c r="AC85" s="84">
        <v>6000000</v>
      </c>
      <c r="AD85" s="84">
        <v>0</v>
      </c>
      <c r="AE85" s="84">
        <v>-1023677</v>
      </c>
      <c r="AF85" s="84">
        <v>0</v>
      </c>
      <c r="AG85" s="84">
        <v>-29792290</v>
      </c>
      <c r="AH85" s="124">
        <v>-4531672</v>
      </c>
    </row>
    <row r="86" spans="1:34" x14ac:dyDescent="0.3">
      <c r="A86" s="86" t="s">
        <v>120</v>
      </c>
      <c r="B86" s="90" t="s">
        <v>512</v>
      </c>
      <c r="C86" s="89" t="s">
        <v>427</v>
      </c>
      <c r="D86" s="84">
        <v>241019637</v>
      </c>
      <c r="E86" s="84">
        <v>-4742548</v>
      </c>
      <c r="F86" s="84">
        <v>-4000</v>
      </c>
      <c r="G86" s="84">
        <v>-224717</v>
      </c>
      <c r="H86" s="84">
        <v>-84119</v>
      </c>
      <c r="I86" s="84">
        <v>-23195</v>
      </c>
      <c r="J86" s="84">
        <v>-31719294</v>
      </c>
      <c r="K86" s="84">
        <v>-88493</v>
      </c>
      <c r="L86" s="84">
        <v>9165188</v>
      </c>
      <c r="M86" s="84"/>
      <c r="N86" s="84"/>
      <c r="O86" s="84"/>
      <c r="P86" s="84"/>
      <c r="Q86" s="84"/>
      <c r="R86" s="84">
        <v>-2010450</v>
      </c>
      <c r="S86" s="84"/>
      <c r="T86" s="84"/>
      <c r="U86" s="84"/>
      <c r="V86" s="84">
        <v>-305203</v>
      </c>
      <c r="W86" s="84">
        <v>653957</v>
      </c>
      <c r="X86" s="84">
        <v>43359</v>
      </c>
      <c r="Y86" s="84"/>
      <c r="Z86" s="84"/>
      <c r="AA86" s="84"/>
      <c r="AB86" s="84">
        <v>17993000</v>
      </c>
      <c r="AC86" s="84"/>
      <c r="AD86" s="84"/>
      <c r="AE86" s="84"/>
      <c r="AF86" s="84"/>
      <c r="AG86" s="84">
        <v>-22907521</v>
      </c>
      <c r="AH86" s="124">
        <v>-2237455</v>
      </c>
    </row>
    <row r="87" spans="1:34" x14ac:dyDescent="0.3">
      <c r="A87" s="86" t="s">
        <v>238</v>
      </c>
      <c r="B87" s="90" t="s">
        <v>513</v>
      </c>
      <c r="C87" s="89" t="s">
        <v>427</v>
      </c>
      <c r="D87" s="84">
        <v>179935287.30000001</v>
      </c>
      <c r="E87" s="84">
        <v>-6099967.0099999998</v>
      </c>
      <c r="F87" s="84"/>
      <c r="G87" s="84">
        <v>-482651.63</v>
      </c>
      <c r="H87" s="84"/>
      <c r="I87" s="84"/>
      <c r="J87" s="84">
        <v>-21016493.82</v>
      </c>
      <c r="K87" s="84">
        <v>-45886.59</v>
      </c>
      <c r="L87" s="84">
        <v>1220545.55</v>
      </c>
      <c r="M87" s="84"/>
      <c r="N87" s="84"/>
      <c r="O87" s="84"/>
      <c r="P87" s="84"/>
      <c r="Q87" s="84"/>
      <c r="R87" s="84"/>
      <c r="S87" s="84"/>
      <c r="T87" s="84"/>
      <c r="U87" s="84"/>
      <c r="V87" s="84">
        <v>-132688</v>
      </c>
      <c r="W87" s="84"/>
      <c r="X87" s="84">
        <v>105905</v>
      </c>
      <c r="Y87" s="84"/>
      <c r="Z87" s="84"/>
      <c r="AA87" s="84"/>
      <c r="AB87" s="84">
        <v>15970000</v>
      </c>
      <c r="AC87" s="84"/>
      <c r="AD87" s="84"/>
      <c r="AE87" s="84">
        <v>-370736.95</v>
      </c>
      <c r="AF87" s="84"/>
      <c r="AG87" s="84">
        <v>-265805.13167999999</v>
      </c>
      <c r="AH87" s="124">
        <v>-1107730.169</v>
      </c>
    </row>
    <row r="88" spans="1:34" x14ac:dyDescent="0.3">
      <c r="A88" s="86" t="s">
        <v>363</v>
      </c>
      <c r="B88" s="90" t="s">
        <v>514</v>
      </c>
      <c r="C88" s="89" t="s">
        <v>430</v>
      </c>
      <c r="D88" s="84">
        <v>95194644</v>
      </c>
      <c r="E88" s="84">
        <v>-3140729</v>
      </c>
      <c r="F88" s="84">
        <v>-110454</v>
      </c>
      <c r="G88" s="84">
        <v>-116872</v>
      </c>
      <c r="H88" s="84">
        <v>0</v>
      </c>
      <c r="I88" s="84">
        <v>0</v>
      </c>
      <c r="J88" s="84">
        <v>-6078000</v>
      </c>
      <c r="K88" s="84">
        <v>-110856</v>
      </c>
      <c r="L88" s="84">
        <v>2719569</v>
      </c>
      <c r="M88" s="84">
        <v>578235</v>
      </c>
      <c r="N88" s="84">
        <v>0</v>
      </c>
      <c r="O88" s="84">
        <v>0</v>
      </c>
      <c r="P88" s="84">
        <v>0</v>
      </c>
      <c r="Q88" s="84">
        <v>0</v>
      </c>
      <c r="R88" s="84">
        <v>-954654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4">
        <v>700000</v>
      </c>
      <c r="AC88" s="84">
        <v>0</v>
      </c>
      <c r="AD88" s="84">
        <v>0</v>
      </c>
      <c r="AE88" s="84">
        <v>0</v>
      </c>
      <c r="AF88" s="84"/>
      <c r="AG88" s="84">
        <v>-8498773</v>
      </c>
      <c r="AH88" s="124">
        <v>-11207650</v>
      </c>
    </row>
    <row r="89" spans="1:34" x14ac:dyDescent="0.3">
      <c r="A89" s="86" t="s">
        <v>139</v>
      </c>
      <c r="B89" s="90" t="s">
        <v>515</v>
      </c>
      <c r="C89" s="89" t="s">
        <v>427</v>
      </c>
      <c r="D89" s="84">
        <v>691541591.89999998</v>
      </c>
      <c r="E89" s="84">
        <v>-24142966.170000002</v>
      </c>
      <c r="F89" s="84">
        <v>-1077991.4099999999</v>
      </c>
      <c r="G89" s="84">
        <v>-5681798.2999999998</v>
      </c>
      <c r="H89" s="84">
        <v>0</v>
      </c>
      <c r="I89" s="84">
        <v>-928682.29</v>
      </c>
      <c r="J89" s="84">
        <v>-61339994.920000002</v>
      </c>
      <c r="K89" s="84">
        <v>-207845.38</v>
      </c>
      <c r="L89" s="84">
        <v>34535821.659999996</v>
      </c>
      <c r="M89" s="84">
        <v>0</v>
      </c>
      <c r="N89" s="84">
        <v>508484.26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  <c r="V89" s="84">
        <v>-893578.75</v>
      </c>
      <c r="W89" s="84">
        <v>1388000</v>
      </c>
      <c r="X89" s="84">
        <v>1917000</v>
      </c>
      <c r="Y89" s="84">
        <v>500000</v>
      </c>
      <c r="Z89" s="84">
        <v>0</v>
      </c>
      <c r="AA89" s="84">
        <v>0</v>
      </c>
      <c r="AB89" s="84">
        <v>12783000</v>
      </c>
      <c r="AC89" s="84">
        <v>0</v>
      </c>
      <c r="AD89" s="84">
        <v>171868.16</v>
      </c>
      <c r="AE89" s="84">
        <v>0</v>
      </c>
      <c r="AF89" s="84">
        <v>-8022663.5999999996</v>
      </c>
      <c r="AG89" s="84">
        <v>-40557965.920000002</v>
      </c>
      <c r="AH89" s="124">
        <v>-6611987</v>
      </c>
    </row>
    <row r="90" spans="1:34" x14ac:dyDescent="0.3">
      <c r="A90" s="86" t="s">
        <v>130</v>
      </c>
      <c r="B90" s="90" t="s">
        <v>516</v>
      </c>
      <c r="C90" s="89" t="s">
        <v>427</v>
      </c>
      <c r="D90" s="84">
        <v>824666098.5</v>
      </c>
      <c r="E90" s="84">
        <v>-20131336.640000001</v>
      </c>
      <c r="F90" s="84">
        <v>-697220</v>
      </c>
      <c r="G90" s="84">
        <v>-10925864.58</v>
      </c>
      <c r="H90" s="84">
        <v>0</v>
      </c>
      <c r="I90" s="84">
        <v>-1381550</v>
      </c>
      <c r="J90" s="84">
        <v>-78480158.290000007</v>
      </c>
      <c r="K90" s="84">
        <v>-751251.16</v>
      </c>
      <c r="L90" s="84">
        <v>7619807.4529999997</v>
      </c>
      <c r="M90" s="84">
        <v>381000</v>
      </c>
      <c r="N90" s="84">
        <v>-11000</v>
      </c>
      <c r="O90" s="84">
        <v>0</v>
      </c>
      <c r="P90" s="84">
        <v>-476000</v>
      </c>
      <c r="Q90" s="84">
        <v>0</v>
      </c>
      <c r="R90" s="84">
        <v>-2514000</v>
      </c>
      <c r="S90" s="84">
        <v>0</v>
      </c>
      <c r="T90" s="84"/>
      <c r="U90" s="84"/>
      <c r="V90" s="84"/>
      <c r="W90" s="84">
        <v>128.91999999999999</v>
      </c>
      <c r="X90" s="84">
        <v>0</v>
      </c>
      <c r="Y90" s="84">
        <v>0</v>
      </c>
      <c r="Z90" s="84">
        <v>0</v>
      </c>
      <c r="AA90" s="84">
        <v>0</v>
      </c>
      <c r="AB90" s="84">
        <v>22168000</v>
      </c>
      <c r="AC90" s="84"/>
      <c r="AD90" s="84"/>
      <c r="AE90" s="84"/>
      <c r="AF90" s="84">
        <v>-278596.34999999998</v>
      </c>
      <c r="AG90" s="84">
        <v>-90489489.254199997</v>
      </c>
      <c r="AH90" s="124">
        <v>-114452568.86</v>
      </c>
    </row>
    <row r="91" spans="1:34" x14ac:dyDescent="0.3">
      <c r="A91" s="86" t="s">
        <v>289</v>
      </c>
      <c r="B91" s="90" t="s">
        <v>517</v>
      </c>
      <c r="C91" s="89" t="s">
        <v>427</v>
      </c>
      <c r="D91" s="84">
        <v>366588213.10000002</v>
      </c>
      <c r="E91" s="84">
        <v>-10371095.99</v>
      </c>
      <c r="F91" s="84">
        <v>-428312.99</v>
      </c>
      <c r="G91" s="84"/>
      <c r="H91" s="84">
        <v>-579980.82999999996</v>
      </c>
      <c r="I91" s="84">
        <v>-430000</v>
      </c>
      <c r="J91" s="84">
        <v>-26335112.02</v>
      </c>
      <c r="K91" s="84">
        <v>-175261.59</v>
      </c>
      <c r="L91" s="84">
        <v>1048482.41</v>
      </c>
      <c r="M91" s="84">
        <v>2053134</v>
      </c>
      <c r="N91" s="84"/>
      <c r="O91" s="84"/>
      <c r="P91" s="84"/>
      <c r="Q91" s="84">
        <v>-3107305.29</v>
      </c>
      <c r="R91" s="84">
        <v>-2637740.58</v>
      </c>
      <c r="S91" s="84"/>
      <c r="T91" s="84"/>
      <c r="U91" s="84"/>
      <c r="V91" s="84">
        <v>-140450.78</v>
      </c>
      <c r="W91" s="84"/>
      <c r="X91" s="84"/>
      <c r="Y91" s="84"/>
      <c r="Z91" s="84">
        <v>115844.17</v>
      </c>
      <c r="AA91" s="84"/>
      <c r="AB91" s="84">
        <v>13514000</v>
      </c>
      <c r="AC91" s="84">
        <v>1480865.26</v>
      </c>
      <c r="AD91" s="84"/>
      <c r="AE91" s="84">
        <v>-381949.54</v>
      </c>
      <c r="AF91" s="84"/>
      <c r="AG91" s="84">
        <v>-23104427.699999999</v>
      </c>
      <c r="AH91" s="124">
        <v>-1818187.15</v>
      </c>
    </row>
    <row r="92" spans="1:34" x14ac:dyDescent="0.3">
      <c r="A92" s="86" t="s">
        <v>220</v>
      </c>
      <c r="B92" s="90" t="s">
        <v>518</v>
      </c>
      <c r="C92" s="89" t="s">
        <v>427</v>
      </c>
      <c r="D92" s="84">
        <v>252210000</v>
      </c>
      <c r="E92" s="84">
        <v>-4963000</v>
      </c>
      <c r="F92" s="84">
        <v>-240000</v>
      </c>
      <c r="G92" s="84">
        <v>-394000</v>
      </c>
      <c r="H92" s="84">
        <v>0</v>
      </c>
      <c r="I92" s="84">
        <v>-46000</v>
      </c>
      <c r="J92" s="84">
        <v>-31964000</v>
      </c>
      <c r="K92" s="84">
        <v>-74000</v>
      </c>
      <c r="L92" s="84">
        <v>5321000</v>
      </c>
      <c r="M92" s="84"/>
      <c r="N92" s="84"/>
      <c r="O92" s="84"/>
      <c r="P92" s="84"/>
      <c r="Q92" s="84"/>
      <c r="R92" s="84">
        <v>-108000</v>
      </c>
      <c r="S92" s="84"/>
      <c r="T92" s="84"/>
      <c r="U92" s="84"/>
      <c r="V92" s="84">
        <v>-165000</v>
      </c>
      <c r="W92" s="84"/>
      <c r="X92" s="84"/>
      <c r="Y92" s="84"/>
      <c r="Z92" s="84"/>
      <c r="AA92" s="84"/>
      <c r="AB92" s="84">
        <v>25492000</v>
      </c>
      <c r="AC92" s="84">
        <v>137070</v>
      </c>
      <c r="AD92" s="84"/>
      <c r="AE92" s="84"/>
      <c r="AF92" s="84">
        <v>-1995132</v>
      </c>
      <c r="AG92" s="84">
        <v>-8116186.5219999999</v>
      </c>
      <c r="AH92" s="124">
        <v>-12712837.5</v>
      </c>
    </row>
    <row r="93" spans="1:34" x14ac:dyDescent="0.3">
      <c r="A93" s="86" t="s">
        <v>357</v>
      </c>
      <c r="B93" s="90" t="s">
        <v>519</v>
      </c>
      <c r="C93" s="89" t="s">
        <v>430</v>
      </c>
      <c r="D93" s="84">
        <v>260022108</v>
      </c>
      <c r="E93" s="84">
        <v>-5176876</v>
      </c>
      <c r="F93" s="84">
        <v>-568434</v>
      </c>
      <c r="G93" s="84">
        <v>-1149141</v>
      </c>
      <c r="H93" s="84"/>
      <c r="I93" s="84"/>
      <c r="J93" s="84">
        <v>-7430950</v>
      </c>
      <c r="K93" s="84">
        <v>-143530</v>
      </c>
      <c r="L93" s="84">
        <v>947633</v>
      </c>
      <c r="M93" s="84">
        <v>2962987</v>
      </c>
      <c r="N93" s="84"/>
      <c r="O93" s="84"/>
      <c r="P93" s="84"/>
      <c r="Q93" s="84"/>
      <c r="R93" s="84">
        <v>159000</v>
      </c>
      <c r="S93" s="84"/>
      <c r="T93" s="84"/>
      <c r="U93" s="84"/>
      <c r="V93" s="84"/>
      <c r="W93" s="84"/>
      <c r="X93" s="84"/>
      <c r="Y93" s="84"/>
      <c r="Z93" s="84"/>
      <c r="AA93" s="84"/>
      <c r="AB93" s="84">
        <v>3517000</v>
      </c>
      <c r="AC93" s="84"/>
      <c r="AD93" s="84"/>
      <c r="AE93" s="84"/>
      <c r="AF93" s="84"/>
      <c r="AG93" s="84">
        <v>-26244775.598699998</v>
      </c>
      <c r="AH93" s="124">
        <v>-3380606.0249999999</v>
      </c>
    </row>
    <row r="94" spans="1:34" x14ac:dyDescent="0.3">
      <c r="A94" s="86" t="s">
        <v>117</v>
      </c>
      <c r="B94" s="90" t="s">
        <v>520</v>
      </c>
      <c r="C94" s="89" t="s">
        <v>427</v>
      </c>
      <c r="D94" s="84">
        <v>350018000</v>
      </c>
      <c r="E94" s="84">
        <v>-10604295</v>
      </c>
      <c r="F94" s="84">
        <v>-508700</v>
      </c>
      <c r="G94" s="84">
        <v>-648383</v>
      </c>
      <c r="H94" s="84"/>
      <c r="I94" s="84">
        <v>-190816</v>
      </c>
      <c r="J94" s="84">
        <v>-20496806</v>
      </c>
      <c r="K94" s="84">
        <v>-136000</v>
      </c>
      <c r="L94" s="84">
        <v>15206325</v>
      </c>
      <c r="M94" s="84">
        <v>789000</v>
      </c>
      <c r="N94" s="84">
        <v>-14000</v>
      </c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>
        <v>5038850</v>
      </c>
      <c r="AC94" s="84">
        <v>263746</v>
      </c>
      <c r="AD94" s="84"/>
      <c r="AE94" s="84">
        <v>-121546</v>
      </c>
      <c r="AF94" s="84"/>
      <c r="AG94" s="84">
        <v>-16534528</v>
      </c>
      <c r="AH94" s="124">
        <v>-1100303</v>
      </c>
    </row>
    <row r="95" spans="1:34" x14ac:dyDescent="0.3">
      <c r="A95" s="86" t="s">
        <v>110</v>
      </c>
      <c r="B95" s="90" t="s">
        <v>521</v>
      </c>
      <c r="C95" s="89" t="s">
        <v>427</v>
      </c>
      <c r="D95" s="84">
        <v>458193000</v>
      </c>
      <c r="E95" s="84">
        <v>-18551491</v>
      </c>
      <c r="F95" s="84">
        <v>-343481</v>
      </c>
      <c r="G95" s="84">
        <v>-1193722</v>
      </c>
      <c r="H95" s="84"/>
      <c r="I95" s="84"/>
      <c r="J95" s="84">
        <v>-28167378</v>
      </c>
      <c r="K95" s="84">
        <v>-131713</v>
      </c>
      <c r="L95" s="84">
        <v>413223</v>
      </c>
      <c r="M95" s="84">
        <v>5107279</v>
      </c>
      <c r="N95" s="84"/>
      <c r="O95" s="84"/>
      <c r="P95" s="84"/>
      <c r="Q95" s="84"/>
      <c r="R95" s="84">
        <v>329303</v>
      </c>
      <c r="S95" s="84"/>
      <c r="T95" s="84"/>
      <c r="U95" s="84"/>
      <c r="V95" s="84">
        <v>-507128</v>
      </c>
      <c r="W95" s="84"/>
      <c r="X95" s="84"/>
      <c r="Y95" s="84">
        <v>3553774</v>
      </c>
      <c r="Z95" s="84"/>
      <c r="AA95" s="84"/>
      <c r="AB95" s="84">
        <v>8165242</v>
      </c>
      <c r="AC95" s="84">
        <v>4758568</v>
      </c>
      <c r="AD95" s="84">
        <v>80408</v>
      </c>
      <c r="AE95" s="84">
        <v>-46740</v>
      </c>
      <c r="AF95" s="84">
        <v>-2918166</v>
      </c>
      <c r="AG95" s="84">
        <v>-24562614</v>
      </c>
      <c r="AH95" s="124">
        <v>-4615995</v>
      </c>
    </row>
    <row r="96" spans="1:34" x14ac:dyDescent="0.3">
      <c r="A96" s="86" t="s">
        <v>276</v>
      </c>
      <c r="B96" s="90" t="s">
        <v>522</v>
      </c>
      <c r="C96" s="89" t="s">
        <v>427</v>
      </c>
      <c r="D96" s="84">
        <v>395435253.80000001</v>
      </c>
      <c r="E96" s="84">
        <v>-11577607.560000001</v>
      </c>
      <c r="F96" s="84">
        <v>-591309.99</v>
      </c>
      <c r="G96" s="84">
        <v>-1152901.17</v>
      </c>
      <c r="H96" s="84"/>
      <c r="I96" s="84">
        <v>-92781.8</v>
      </c>
      <c r="J96" s="84">
        <v>-18466073.859999999</v>
      </c>
      <c r="K96" s="84">
        <v>-132309.44</v>
      </c>
      <c r="L96" s="84">
        <v>11772528.960000001</v>
      </c>
      <c r="M96" s="84">
        <v>1819000</v>
      </c>
      <c r="N96" s="84"/>
      <c r="O96" s="84"/>
      <c r="P96" s="84"/>
      <c r="Q96" s="84"/>
      <c r="R96" s="84">
        <v>-28668.95</v>
      </c>
      <c r="S96" s="84"/>
      <c r="T96" s="84"/>
      <c r="U96" s="84"/>
      <c r="V96" s="84"/>
      <c r="W96" s="84"/>
      <c r="X96" s="84"/>
      <c r="Y96" s="84"/>
      <c r="Z96" s="84"/>
      <c r="AA96" s="84"/>
      <c r="AB96" s="84">
        <v>6838000</v>
      </c>
      <c r="AC96" s="84"/>
      <c r="AD96" s="84"/>
      <c r="AE96" s="84">
        <v>-489855.12</v>
      </c>
      <c r="AF96" s="84"/>
      <c r="AG96" s="84">
        <v>-15287736.1</v>
      </c>
      <c r="AH96" s="124"/>
    </row>
    <row r="97" spans="1:34" x14ac:dyDescent="0.3">
      <c r="A97" s="86" t="s">
        <v>203</v>
      </c>
      <c r="B97" s="90" t="s">
        <v>523</v>
      </c>
      <c r="C97" s="89" t="s">
        <v>430</v>
      </c>
      <c r="D97" s="84">
        <v>484754183</v>
      </c>
      <c r="E97" s="84">
        <v>-7493702.3700000001</v>
      </c>
      <c r="F97" s="84">
        <v>-834433</v>
      </c>
      <c r="G97" s="84">
        <v>-857564</v>
      </c>
      <c r="H97" s="84">
        <v>-20000</v>
      </c>
      <c r="I97" s="84">
        <v>-135011.28</v>
      </c>
      <c r="J97" s="84">
        <v>-45722058</v>
      </c>
      <c r="K97" s="84">
        <v>-244655.08</v>
      </c>
      <c r="L97" s="84">
        <v>9825395.0899999999</v>
      </c>
      <c r="M97" s="84">
        <v>0</v>
      </c>
      <c r="N97" s="84">
        <v>96050.98</v>
      </c>
      <c r="O97" s="84">
        <v>0</v>
      </c>
      <c r="P97" s="84">
        <v>0</v>
      </c>
      <c r="Q97" s="84">
        <v>0</v>
      </c>
      <c r="R97" s="84">
        <v>-15036110</v>
      </c>
      <c r="S97" s="84">
        <v>6300000</v>
      </c>
      <c r="T97" s="84">
        <v>0</v>
      </c>
      <c r="U97" s="84">
        <v>0</v>
      </c>
      <c r="V97" s="84">
        <v>0</v>
      </c>
      <c r="W97" s="84">
        <v>0</v>
      </c>
      <c r="X97" s="84">
        <v>133038.89000000001</v>
      </c>
      <c r="Y97" s="84">
        <v>0</v>
      </c>
      <c r="Z97" s="84">
        <v>32000</v>
      </c>
      <c r="AA97" s="84">
        <v>0</v>
      </c>
      <c r="AB97" s="84">
        <v>27398000</v>
      </c>
      <c r="AC97" s="84"/>
      <c r="AD97" s="84"/>
      <c r="AE97" s="84">
        <v>-165000</v>
      </c>
      <c r="AF97" s="84">
        <v>-214959</v>
      </c>
      <c r="AG97" s="84">
        <v>-28306194.91</v>
      </c>
      <c r="AH97" s="124">
        <v>-1219098.82</v>
      </c>
    </row>
    <row r="98" spans="1:34" x14ac:dyDescent="0.3">
      <c r="A98" s="86" t="s">
        <v>159</v>
      </c>
      <c r="B98" s="90" t="s">
        <v>524</v>
      </c>
      <c r="C98" s="89" t="s">
        <v>427</v>
      </c>
      <c r="D98" s="84">
        <v>300162813.39999998</v>
      </c>
      <c r="E98" s="84">
        <v>-1214917.3</v>
      </c>
      <c r="F98" s="84">
        <v>-6977628.71</v>
      </c>
      <c r="G98" s="84">
        <v>-523246.06</v>
      </c>
      <c r="H98" s="84">
        <v>-18225.52</v>
      </c>
      <c r="I98" s="84">
        <v>-46390</v>
      </c>
      <c r="J98" s="84">
        <v>-25279841.620000001</v>
      </c>
      <c r="K98" s="84">
        <v>-90757.69</v>
      </c>
      <c r="L98" s="84">
        <v>3797824.42</v>
      </c>
      <c r="M98" s="84"/>
      <c r="N98" s="84">
        <v>-86900.14</v>
      </c>
      <c r="O98" s="84"/>
      <c r="P98" s="84"/>
      <c r="Q98" s="84"/>
      <c r="R98" s="84">
        <v>929484.22</v>
      </c>
      <c r="S98" s="84"/>
      <c r="T98" s="84"/>
      <c r="U98" s="84"/>
      <c r="V98" s="84">
        <v>-202676.19</v>
      </c>
      <c r="W98" s="84"/>
      <c r="X98" s="84"/>
      <c r="Y98" s="84">
        <v>147423.93</v>
      </c>
      <c r="Z98" s="84"/>
      <c r="AA98" s="84"/>
      <c r="AB98" s="84">
        <v>18213000</v>
      </c>
      <c r="AC98" s="84"/>
      <c r="AD98" s="84"/>
      <c r="AE98" s="84">
        <v>-562728.06000000006</v>
      </c>
      <c r="AF98" s="84"/>
      <c r="AG98" s="84">
        <v>-5989784</v>
      </c>
      <c r="AH98" s="124">
        <v>-5201627.4539999999</v>
      </c>
    </row>
    <row r="99" spans="1:34" x14ac:dyDescent="0.3">
      <c r="A99" s="86" t="s">
        <v>170</v>
      </c>
      <c r="B99" s="90" t="s">
        <v>525</v>
      </c>
      <c r="C99" s="89" t="s">
        <v>427</v>
      </c>
      <c r="D99" s="84">
        <v>378830450</v>
      </c>
      <c r="E99" s="84">
        <v>-10310847</v>
      </c>
      <c r="F99" s="84">
        <v>-304310</v>
      </c>
      <c r="G99" s="84">
        <v>-188295</v>
      </c>
      <c r="H99" s="84">
        <v>0</v>
      </c>
      <c r="I99" s="84">
        <v>0</v>
      </c>
      <c r="J99" s="84">
        <v>-27040255</v>
      </c>
      <c r="K99" s="84">
        <v>-108598</v>
      </c>
      <c r="L99" s="84">
        <v>1902508</v>
      </c>
      <c r="M99" s="84">
        <v>826000</v>
      </c>
      <c r="N99" s="84">
        <v>-51409</v>
      </c>
      <c r="O99" s="84">
        <v>0</v>
      </c>
      <c r="P99" s="84">
        <v>0</v>
      </c>
      <c r="Q99" s="84">
        <v>0</v>
      </c>
      <c r="R99" s="84">
        <v>-2948734</v>
      </c>
      <c r="S99" s="84">
        <v>0</v>
      </c>
      <c r="T99" s="84">
        <v>0</v>
      </c>
      <c r="U99" s="84">
        <v>0</v>
      </c>
      <c r="V99" s="84">
        <v>-357000</v>
      </c>
      <c r="W99" s="84">
        <v>98055</v>
      </c>
      <c r="X99" s="84">
        <v>0</v>
      </c>
      <c r="Y99" s="84">
        <v>0</v>
      </c>
      <c r="Z99" s="84">
        <v>0</v>
      </c>
      <c r="AA99" s="84">
        <v>0</v>
      </c>
      <c r="AB99" s="84">
        <v>12247100</v>
      </c>
      <c r="AC99" s="84"/>
      <c r="AD99" s="84"/>
      <c r="AE99" s="84"/>
      <c r="AF99" s="84"/>
      <c r="AG99" s="84">
        <v>-1912620</v>
      </c>
      <c r="AH99" s="124">
        <v>-2797825</v>
      </c>
    </row>
    <row r="100" spans="1:34" x14ac:dyDescent="0.3">
      <c r="A100" s="86" t="s">
        <v>385</v>
      </c>
      <c r="B100" s="90" t="s">
        <v>526</v>
      </c>
      <c r="C100" s="89" t="s">
        <v>430</v>
      </c>
      <c r="D100" s="84">
        <v>375792544</v>
      </c>
      <c r="E100" s="84">
        <v>-12958000</v>
      </c>
      <c r="F100" s="84"/>
      <c r="G100" s="84">
        <v>-12798000</v>
      </c>
      <c r="H100" s="84"/>
      <c r="I100" s="84"/>
      <c r="J100" s="84">
        <v>-39632000</v>
      </c>
      <c r="K100" s="84">
        <v>-203282</v>
      </c>
      <c r="L100" s="84">
        <v>2047843</v>
      </c>
      <c r="M100" s="84">
        <v>3570532</v>
      </c>
      <c r="N100" s="84">
        <v>-477000</v>
      </c>
      <c r="O100" s="84"/>
      <c r="P100" s="84"/>
      <c r="Q100" s="84"/>
      <c r="R100" s="84">
        <v>-572807</v>
      </c>
      <c r="S100" s="84"/>
      <c r="T100" s="84"/>
      <c r="U100" s="84"/>
      <c r="V100" s="84">
        <v>-76000</v>
      </c>
      <c r="W100" s="84"/>
      <c r="X100" s="84"/>
      <c r="Y100" s="84"/>
      <c r="Z100" s="84"/>
      <c r="AA100" s="84"/>
      <c r="AB100" s="84">
        <v>4869000</v>
      </c>
      <c r="AC100" s="84"/>
      <c r="AD100" s="84"/>
      <c r="AE100" s="84"/>
      <c r="AF100" s="84"/>
      <c r="AG100" s="84">
        <v>-48258974</v>
      </c>
      <c r="AH100" s="124">
        <v>-5990619</v>
      </c>
    </row>
    <row r="101" spans="1:34" x14ac:dyDescent="0.3">
      <c r="A101" s="86" t="s">
        <v>257</v>
      </c>
      <c r="B101" s="90" t="s">
        <v>527</v>
      </c>
      <c r="C101" s="89" t="s">
        <v>427</v>
      </c>
      <c r="D101" s="84">
        <v>263885335</v>
      </c>
      <c r="E101" s="84">
        <v>-8067169</v>
      </c>
      <c r="F101" s="84">
        <v>-325000</v>
      </c>
      <c r="G101" s="84">
        <v>-926474</v>
      </c>
      <c r="H101" s="84"/>
      <c r="I101" s="84">
        <v>-50257</v>
      </c>
      <c r="J101" s="84">
        <v>-28787785</v>
      </c>
      <c r="K101" s="84">
        <v>-453494</v>
      </c>
      <c r="L101" s="84">
        <v>2592383</v>
      </c>
      <c r="M101" s="84">
        <v>3037000</v>
      </c>
      <c r="N101" s="84">
        <v>1058429</v>
      </c>
      <c r="O101" s="84">
        <v>-14500</v>
      </c>
      <c r="P101" s="84"/>
      <c r="Q101" s="84"/>
      <c r="R101" s="84">
        <v>18675</v>
      </c>
      <c r="S101" s="84"/>
      <c r="T101" s="84"/>
      <c r="U101" s="84"/>
      <c r="V101" s="84">
        <v>-815248</v>
      </c>
      <c r="W101" s="84"/>
      <c r="X101" s="84"/>
      <c r="Y101" s="84"/>
      <c r="Z101" s="84"/>
      <c r="AA101" s="84"/>
      <c r="AB101" s="84">
        <v>4626000</v>
      </c>
      <c r="AC101" s="84"/>
      <c r="AD101" s="84"/>
      <c r="AE101" s="84"/>
      <c r="AF101" s="84">
        <v>-8018845</v>
      </c>
      <c r="AG101" s="84">
        <v>-13406106</v>
      </c>
      <c r="AH101" s="124">
        <v>-4725284</v>
      </c>
    </row>
    <row r="102" spans="1:34" x14ac:dyDescent="0.3">
      <c r="A102" s="86" t="s">
        <v>190</v>
      </c>
      <c r="B102" s="90" t="s">
        <v>528</v>
      </c>
      <c r="C102" s="89" t="s">
        <v>430</v>
      </c>
      <c r="D102" s="84">
        <v>228006000</v>
      </c>
      <c r="E102" s="84">
        <v>-4522000</v>
      </c>
      <c r="F102" s="84">
        <v>-289000</v>
      </c>
      <c r="G102" s="84">
        <v>-492971</v>
      </c>
      <c r="H102" s="84">
        <v>-112029</v>
      </c>
      <c r="I102" s="84"/>
      <c r="J102" s="84">
        <v>-9331000</v>
      </c>
      <c r="K102" s="84">
        <v>-280000</v>
      </c>
      <c r="L102" s="84">
        <v>2580000</v>
      </c>
      <c r="M102" s="84">
        <v>2019000</v>
      </c>
      <c r="N102" s="84"/>
      <c r="O102" s="84"/>
      <c r="P102" s="84"/>
      <c r="Q102" s="84"/>
      <c r="R102" s="84">
        <v>-733000</v>
      </c>
      <c r="S102" s="84"/>
      <c r="T102" s="84"/>
      <c r="U102" s="84"/>
      <c r="V102" s="84"/>
      <c r="W102" s="84"/>
      <c r="X102" s="84"/>
      <c r="Y102" s="84"/>
      <c r="Z102" s="84"/>
      <c r="AA102" s="84"/>
      <c r="AB102" s="84">
        <v>1644000</v>
      </c>
      <c r="AC102" s="84"/>
      <c r="AD102" s="84"/>
      <c r="AE102" s="84"/>
      <c r="AF102" s="84">
        <v>-3088337.412</v>
      </c>
      <c r="AG102" s="84">
        <v>-44227139.745499998</v>
      </c>
      <c r="AH102" s="124">
        <v>-167677.83689999999</v>
      </c>
    </row>
    <row r="103" spans="1:34" x14ac:dyDescent="0.3">
      <c r="A103" s="86" t="s">
        <v>116</v>
      </c>
      <c r="B103" s="90" t="s">
        <v>529</v>
      </c>
      <c r="C103" s="89" t="s">
        <v>456</v>
      </c>
      <c r="D103" s="84">
        <v>526183133.80000001</v>
      </c>
      <c r="E103" s="84">
        <v>-8740323.3300000001</v>
      </c>
      <c r="F103" s="84">
        <v>-486200.07</v>
      </c>
      <c r="G103" s="84">
        <v>-9406000</v>
      </c>
      <c r="H103" s="84">
        <v>-18274000</v>
      </c>
      <c r="I103" s="84">
        <v>-2139865.7000000002</v>
      </c>
      <c r="J103" s="84">
        <v>-60616771.780000001</v>
      </c>
      <c r="K103" s="84">
        <v>-456101.52</v>
      </c>
      <c r="L103" s="84">
        <v>18114.23</v>
      </c>
      <c r="M103" s="84">
        <v>8398000</v>
      </c>
      <c r="N103" s="84"/>
      <c r="O103" s="84"/>
      <c r="P103" s="84"/>
      <c r="Q103" s="84"/>
      <c r="R103" s="84">
        <v>-6993987</v>
      </c>
      <c r="S103" s="84"/>
      <c r="T103" s="84"/>
      <c r="U103" s="84"/>
      <c r="V103" s="84">
        <v>-13469893.119999999</v>
      </c>
      <c r="W103" s="84"/>
      <c r="X103" s="84"/>
      <c r="Y103" s="84"/>
      <c r="Z103" s="84">
        <v>31220398.260000002</v>
      </c>
      <c r="AA103" s="84"/>
      <c r="AB103" s="84">
        <v>4107000</v>
      </c>
      <c r="AC103" s="84"/>
      <c r="AD103" s="84"/>
      <c r="AE103" s="84"/>
      <c r="AF103" s="84"/>
      <c r="AG103" s="84">
        <v>-119904973.80330001</v>
      </c>
      <c r="AH103" s="124">
        <v>-5856162.8525999999</v>
      </c>
    </row>
    <row r="104" spans="1:34" x14ac:dyDescent="0.3">
      <c r="A104" s="86" t="s">
        <v>89</v>
      </c>
      <c r="B104" s="90" t="s">
        <v>530</v>
      </c>
      <c r="C104" s="89" t="s">
        <v>427</v>
      </c>
      <c r="D104" s="84">
        <v>430267737.30000001</v>
      </c>
      <c r="E104" s="84">
        <v>-11461807.18</v>
      </c>
      <c r="F104" s="84">
        <v>-439000</v>
      </c>
      <c r="G104" s="84">
        <v>-660390.05000000005</v>
      </c>
      <c r="H104" s="84"/>
      <c r="I104" s="84"/>
      <c r="J104" s="84">
        <v>-42855229.829999998</v>
      </c>
      <c r="K104" s="84">
        <v>-549803.91</v>
      </c>
      <c r="L104" s="84">
        <v>1507463.69</v>
      </c>
      <c r="M104" s="84">
        <v>2924000.04</v>
      </c>
      <c r="N104" s="84"/>
      <c r="O104" s="84"/>
      <c r="P104" s="84"/>
      <c r="Q104" s="84"/>
      <c r="R104" s="84">
        <v>-135000</v>
      </c>
      <c r="S104" s="84"/>
      <c r="T104" s="84"/>
      <c r="U104" s="84"/>
      <c r="V104" s="84"/>
      <c r="W104" s="84"/>
      <c r="X104" s="84"/>
      <c r="Y104" s="84"/>
      <c r="Z104" s="84"/>
      <c r="AA104" s="84"/>
      <c r="AB104" s="84">
        <v>16466000</v>
      </c>
      <c r="AC104" s="84"/>
      <c r="AD104" s="84"/>
      <c r="AE104" s="84"/>
      <c r="AF104" s="84">
        <v>-860540</v>
      </c>
      <c r="AG104" s="84">
        <v>-13537199.673999999</v>
      </c>
      <c r="AH104" s="124">
        <v>-1097477.49</v>
      </c>
    </row>
    <row r="105" spans="1:34" x14ac:dyDescent="0.3">
      <c r="A105" s="86" t="s">
        <v>237</v>
      </c>
      <c r="B105" s="90" t="s">
        <v>531</v>
      </c>
      <c r="C105" s="89" t="s">
        <v>445</v>
      </c>
      <c r="D105" s="84">
        <v>251908000</v>
      </c>
      <c r="E105" s="84">
        <v>-4347000</v>
      </c>
      <c r="F105" s="84">
        <v>0</v>
      </c>
      <c r="G105" s="84">
        <v>-6959000</v>
      </c>
      <c r="H105" s="84">
        <v>-7031000</v>
      </c>
      <c r="I105" s="84">
        <v>-694000</v>
      </c>
      <c r="J105" s="84">
        <v>-6029000</v>
      </c>
      <c r="K105" s="84">
        <v>-327000</v>
      </c>
      <c r="L105" s="84">
        <v>1089000</v>
      </c>
      <c r="M105" s="84">
        <v>872000</v>
      </c>
      <c r="N105" s="84"/>
      <c r="O105" s="84">
        <v>75000</v>
      </c>
      <c r="P105" s="84"/>
      <c r="Q105" s="84"/>
      <c r="R105" s="84">
        <v>-1816000</v>
      </c>
      <c r="S105" s="84"/>
      <c r="T105" s="84"/>
      <c r="U105" s="84"/>
      <c r="V105" s="84">
        <v>-562000</v>
      </c>
      <c r="W105" s="84"/>
      <c r="X105" s="84"/>
      <c r="Y105" s="84">
        <v>48000</v>
      </c>
      <c r="Z105" s="84"/>
      <c r="AA105" s="84"/>
      <c r="AB105" s="84">
        <v>2088000</v>
      </c>
      <c r="AC105" s="84">
        <v>120112.65</v>
      </c>
      <c r="AD105" s="84"/>
      <c r="AE105" s="84"/>
      <c r="AF105" s="84">
        <v>-8816406.9399999995</v>
      </c>
      <c r="AG105" s="84">
        <v>-34902388.372390002</v>
      </c>
      <c r="AH105" s="124">
        <v>-1612005.8319999999</v>
      </c>
    </row>
    <row r="106" spans="1:34" x14ac:dyDescent="0.3">
      <c r="A106" s="86" t="s">
        <v>374</v>
      </c>
      <c r="B106" s="90" t="s">
        <v>532</v>
      </c>
      <c r="C106" s="89" t="s">
        <v>430</v>
      </c>
      <c r="D106" s="84">
        <v>119761131</v>
      </c>
      <c r="E106" s="84">
        <v>-3711774</v>
      </c>
      <c r="F106" s="84"/>
      <c r="G106" s="84">
        <v>-476837</v>
      </c>
      <c r="H106" s="84"/>
      <c r="I106" s="84"/>
      <c r="J106" s="84">
        <v>-3633009</v>
      </c>
      <c r="K106" s="84">
        <v>-132506</v>
      </c>
      <c r="L106" s="84">
        <v>42883</v>
      </c>
      <c r="M106" s="84">
        <v>1671357</v>
      </c>
      <c r="N106" s="84"/>
      <c r="O106" s="84"/>
      <c r="P106" s="84"/>
      <c r="Q106" s="84"/>
      <c r="R106" s="84">
        <v>-612200</v>
      </c>
      <c r="S106" s="84"/>
      <c r="T106" s="84"/>
      <c r="U106" s="84"/>
      <c r="V106" s="84"/>
      <c r="W106" s="84"/>
      <c r="X106" s="84"/>
      <c r="Y106" s="84"/>
      <c r="Z106" s="84"/>
      <c r="AA106" s="84"/>
      <c r="AB106" s="84">
        <v>876000</v>
      </c>
      <c r="AC106" s="84"/>
      <c r="AD106" s="84"/>
      <c r="AE106" s="84"/>
      <c r="AF106" s="84">
        <v>-25348</v>
      </c>
      <c r="AG106" s="84">
        <v>-16892576.350000001</v>
      </c>
      <c r="AH106" s="124"/>
    </row>
    <row r="107" spans="1:34" x14ac:dyDescent="0.3">
      <c r="A107" s="86" t="s">
        <v>213</v>
      </c>
      <c r="B107" s="90" t="s">
        <v>533</v>
      </c>
      <c r="C107" s="89" t="s">
        <v>427</v>
      </c>
      <c r="D107" s="84">
        <v>342916286.5</v>
      </c>
      <c r="E107" s="84">
        <v>-9356059.1799999997</v>
      </c>
      <c r="F107" s="84">
        <v>-381419.45</v>
      </c>
      <c r="G107" s="84">
        <v>-1090535.8700000001</v>
      </c>
      <c r="H107" s="84"/>
      <c r="I107" s="84">
        <v>-107381.5</v>
      </c>
      <c r="J107" s="84">
        <v>-45583600.57</v>
      </c>
      <c r="K107" s="84">
        <v>-204106.69</v>
      </c>
      <c r="L107" s="84">
        <v>4069500.34</v>
      </c>
      <c r="M107" s="84"/>
      <c r="N107" s="84"/>
      <c r="O107" s="84"/>
      <c r="P107" s="84"/>
      <c r="Q107" s="84"/>
      <c r="R107" s="84">
        <v>585125.53</v>
      </c>
      <c r="S107" s="84"/>
      <c r="T107" s="84"/>
      <c r="U107" s="84"/>
      <c r="V107" s="84">
        <v>-145606.66</v>
      </c>
      <c r="W107" s="84"/>
      <c r="X107" s="84"/>
      <c r="Y107" s="84"/>
      <c r="Z107" s="84"/>
      <c r="AA107" s="84"/>
      <c r="AB107" s="84">
        <v>31208000</v>
      </c>
      <c r="AC107" s="84"/>
      <c r="AD107" s="84">
        <v>48689.33</v>
      </c>
      <c r="AE107" s="84">
        <v>-201329.15</v>
      </c>
      <c r="AF107" s="84"/>
      <c r="AG107" s="84">
        <v>-10914931.910469001</v>
      </c>
      <c r="AH107" s="124">
        <v>-1862877</v>
      </c>
    </row>
    <row r="108" spans="1:34" x14ac:dyDescent="0.3">
      <c r="A108" s="86" t="s">
        <v>303</v>
      </c>
      <c r="B108" s="90" t="s">
        <v>534</v>
      </c>
      <c r="C108" s="89" t="s">
        <v>445</v>
      </c>
      <c r="D108" s="84">
        <v>80036302</v>
      </c>
      <c r="E108" s="84">
        <v>-1599697</v>
      </c>
      <c r="F108" s="84">
        <v>-182330</v>
      </c>
      <c r="G108" s="84">
        <v>-324512</v>
      </c>
      <c r="H108" s="84"/>
      <c r="I108" s="84">
        <v>-223913</v>
      </c>
      <c r="J108" s="84">
        <v>-1209577</v>
      </c>
      <c r="K108" s="84">
        <v>-24562</v>
      </c>
      <c r="L108" s="84">
        <v>249401</v>
      </c>
      <c r="M108" s="84">
        <v>1325000</v>
      </c>
      <c r="N108" s="84">
        <v>-14877</v>
      </c>
      <c r="O108" s="84"/>
      <c r="P108" s="84"/>
      <c r="Q108" s="84"/>
      <c r="R108" s="84">
        <v>-885420</v>
      </c>
      <c r="S108" s="84"/>
      <c r="T108" s="84"/>
      <c r="U108" s="84"/>
      <c r="V108" s="84">
        <v>-252154</v>
      </c>
      <c r="W108" s="84"/>
      <c r="X108" s="84"/>
      <c r="Y108" s="84">
        <v>75802</v>
      </c>
      <c r="Z108" s="84">
        <v>488098</v>
      </c>
      <c r="AA108" s="84"/>
      <c r="AB108" s="84"/>
      <c r="AC108" s="84"/>
      <c r="AD108" s="84"/>
      <c r="AE108" s="84"/>
      <c r="AF108" s="84">
        <v>-2119656</v>
      </c>
      <c r="AG108" s="84">
        <v>-400910</v>
      </c>
      <c r="AH108" s="124">
        <v>-279958</v>
      </c>
    </row>
    <row r="109" spans="1:34" x14ac:dyDescent="0.3">
      <c r="A109" s="86" t="s">
        <v>386</v>
      </c>
      <c r="B109" s="90" t="s">
        <v>535</v>
      </c>
      <c r="C109" s="89" t="s">
        <v>430</v>
      </c>
      <c r="D109" s="84">
        <v>293204000</v>
      </c>
      <c r="E109" s="84">
        <v>-4932000</v>
      </c>
      <c r="F109" s="84">
        <v>0</v>
      </c>
      <c r="G109" s="84">
        <v>-81000</v>
      </c>
      <c r="H109" s="84">
        <v>0</v>
      </c>
      <c r="I109" s="84">
        <v>0</v>
      </c>
      <c r="J109" s="84">
        <v>-29820000</v>
      </c>
      <c r="K109" s="84">
        <v>-461000</v>
      </c>
      <c r="L109" s="84">
        <v>967000</v>
      </c>
      <c r="M109" s="84">
        <v>3300000</v>
      </c>
      <c r="N109" s="84">
        <v>-543000</v>
      </c>
      <c r="O109" s="84"/>
      <c r="P109" s="84"/>
      <c r="Q109" s="84"/>
      <c r="R109" s="84">
        <v>-5656000</v>
      </c>
      <c r="S109" s="84">
        <v>586000</v>
      </c>
      <c r="T109" s="84"/>
      <c r="U109" s="84"/>
      <c r="V109" s="84"/>
      <c r="W109" s="84"/>
      <c r="X109" s="84"/>
      <c r="Y109" s="84"/>
      <c r="Z109" s="84"/>
      <c r="AA109" s="84"/>
      <c r="AB109" s="84">
        <v>2084000</v>
      </c>
      <c r="AC109" s="84"/>
      <c r="AD109" s="84"/>
      <c r="AE109" s="84"/>
      <c r="AF109" s="84"/>
      <c r="AG109" s="84">
        <v>-74831616.570000008</v>
      </c>
      <c r="AH109" s="124">
        <v>-474321</v>
      </c>
    </row>
    <row r="110" spans="1:34" x14ac:dyDescent="0.3">
      <c r="A110" s="86" t="s">
        <v>99</v>
      </c>
      <c r="B110" s="90" t="s">
        <v>536</v>
      </c>
      <c r="C110" s="89" t="s">
        <v>445</v>
      </c>
      <c r="D110" s="84">
        <v>419354272.5</v>
      </c>
      <c r="E110" s="84">
        <v>-5187014.9800000004</v>
      </c>
      <c r="F110" s="84"/>
      <c r="G110" s="84">
        <v>-27957785.91</v>
      </c>
      <c r="H110" s="84"/>
      <c r="I110" s="84">
        <v>-1440759.5</v>
      </c>
      <c r="J110" s="84">
        <v>-62971179.079999998</v>
      </c>
      <c r="K110" s="84">
        <v>-677013.33</v>
      </c>
      <c r="L110" s="84">
        <v>221941.83</v>
      </c>
      <c r="M110" s="84">
        <v>4130679.13</v>
      </c>
      <c r="N110" s="84">
        <v>255536.22</v>
      </c>
      <c r="O110" s="84"/>
      <c r="P110" s="84"/>
      <c r="Q110" s="84"/>
      <c r="R110" s="84">
        <v>5793623.8899999997</v>
      </c>
      <c r="S110" s="84"/>
      <c r="T110" s="84"/>
      <c r="U110" s="84"/>
      <c r="V110" s="84">
        <v>-5313978.92</v>
      </c>
      <c r="W110" s="84">
        <v>14297523.470000001</v>
      </c>
      <c r="X110" s="84"/>
      <c r="Y110" s="84"/>
      <c r="Z110" s="84"/>
      <c r="AA110" s="84"/>
      <c r="AB110" s="84">
        <v>1291000</v>
      </c>
      <c r="AC110" s="84"/>
      <c r="AD110" s="84"/>
      <c r="AE110" s="84"/>
      <c r="AF110" s="84">
        <v>-4621926.7300000004</v>
      </c>
      <c r="AG110" s="84">
        <v>-94124885.040000007</v>
      </c>
      <c r="AH110" s="124">
        <v>-4218031.1099999994</v>
      </c>
    </row>
    <row r="111" spans="1:34" x14ac:dyDescent="0.3">
      <c r="A111" s="86" t="s">
        <v>172</v>
      </c>
      <c r="B111" s="90" t="s">
        <v>537</v>
      </c>
      <c r="C111" s="89" t="s">
        <v>456</v>
      </c>
      <c r="D111" s="84">
        <v>450534725</v>
      </c>
      <c r="E111" s="84">
        <v>-12723832</v>
      </c>
      <c r="F111" s="84">
        <v>-283507</v>
      </c>
      <c r="G111" s="84">
        <v>-4932376</v>
      </c>
      <c r="H111" s="84"/>
      <c r="I111" s="84">
        <v>-888470</v>
      </c>
      <c r="J111" s="84">
        <v>-28290856</v>
      </c>
      <c r="K111" s="84">
        <v>-546015</v>
      </c>
      <c r="L111" s="84">
        <v>822205</v>
      </c>
      <c r="M111" s="84">
        <v>4167228</v>
      </c>
      <c r="N111" s="84"/>
      <c r="O111" s="84"/>
      <c r="P111" s="84"/>
      <c r="Q111" s="84">
        <v>-129543</v>
      </c>
      <c r="R111" s="84">
        <v>-1685191</v>
      </c>
      <c r="S111" s="84">
        <v>18633</v>
      </c>
      <c r="T111" s="84"/>
      <c r="U111" s="84"/>
      <c r="V111" s="84">
        <v>-408517</v>
      </c>
      <c r="W111" s="84">
        <v>589491</v>
      </c>
      <c r="X111" s="84"/>
      <c r="Y111" s="84"/>
      <c r="Z111" s="84"/>
      <c r="AA111" s="84"/>
      <c r="AB111" s="84">
        <v>5981000</v>
      </c>
      <c r="AC111" s="84"/>
      <c r="AD111" s="84"/>
      <c r="AE111" s="84">
        <v>-1008684.38</v>
      </c>
      <c r="AF111" s="84">
        <v>-15699685.050000001</v>
      </c>
      <c r="AG111" s="84">
        <v>-55392369.259999998</v>
      </c>
      <c r="AH111" s="124">
        <v>-314484</v>
      </c>
    </row>
    <row r="112" spans="1:34" x14ac:dyDescent="0.3">
      <c r="A112" s="86" t="s">
        <v>147</v>
      </c>
      <c r="B112" s="90" t="s">
        <v>538</v>
      </c>
      <c r="C112" s="89" t="s">
        <v>427</v>
      </c>
      <c r="D112" s="84">
        <v>388072004</v>
      </c>
      <c r="E112" s="84">
        <v>-8565766</v>
      </c>
      <c r="F112" s="84">
        <v>-377104</v>
      </c>
      <c r="G112" s="84">
        <v>-1433877</v>
      </c>
      <c r="H112" s="84">
        <v>0</v>
      </c>
      <c r="I112" s="84">
        <v>-107381</v>
      </c>
      <c r="J112" s="84">
        <v>-25464104</v>
      </c>
      <c r="K112" s="84">
        <v>-155905</v>
      </c>
      <c r="L112" s="84">
        <v>14637443</v>
      </c>
      <c r="M112" s="84">
        <v>0</v>
      </c>
      <c r="N112" s="84">
        <v>0</v>
      </c>
      <c r="O112" s="84">
        <v>0</v>
      </c>
      <c r="P112" s="84">
        <v>0</v>
      </c>
      <c r="Q112" s="84">
        <v>0</v>
      </c>
      <c r="R112" s="84">
        <v>0</v>
      </c>
      <c r="S112" s="84">
        <v>0</v>
      </c>
      <c r="T112" s="84">
        <v>0</v>
      </c>
      <c r="U112" s="84">
        <v>0</v>
      </c>
      <c r="V112" s="84">
        <v>-350413</v>
      </c>
      <c r="W112" s="84">
        <v>0</v>
      </c>
      <c r="X112" s="84">
        <v>0</v>
      </c>
      <c r="Y112" s="84">
        <v>90897</v>
      </c>
      <c r="Z112" s="84">
        <v>0</v>
      </c>
      <c r="AA112" s="84">
        <v>0</v>
      </c>
      <c r="AB112" s="84">
        <v>18309000</v>
      </c>
      <c r="AC112" s="84"/>
      <c r="AD112" s="84">
        <v>0</v>
      </c>
      <c r="AE112" s="84">
        <v>-156150</v>
      </c>
      <c r="AF112" s="84"/>
      <c r="AG112" s="84">
        <v>-8862304.1999999993</v>
      </c>
      <c r="AH112" s="124">
        <v>-1425336</v>
      </c>
    </row>
    <row r="113" spans="1:34" x14ac:dyDescent="0.3">
      <c r="A113" s="86" t="s">
        <v>112</v>
      </c>
      <c r="B113" s="90" t="s">
        <v>539</v>
      </c>
      <c r="C113" s="89" t="s">
        <v>427</v>
      </c>
      <c r="D113" s="84">
        <v>665596000</v>
      </c>
      <c r="E113" s="84">
        <v>-24440000</v>
      </c>
      <c r="F113" s="84">
        <v>0</v>
      </c>
      <c r="G113" s="84">
        <v>-3343000</v>
      </c>
      <c r="H113" s="84">
        <v>-3373000</v>
      </c>
      <c r="I113" s="84">
        <v>-865000</v>
      </c>
      <c r="J113" s="84">
        <v>-74094000</v>
      </c>
      <c r="K113" s="84">
        <v>-927000</v>
      </c>
      <c r="L113" s="84">
        <v>5712000</v>
      </c>
      <c r="M113" s="84">
        <v>10456000</v>
      </c>
      <c r="N113" s="84">
        <v>444000</v>
      </c>
      <c r="O113" s="84">
        <v>-909000</v>
      </c>
      <c r="P113" s="84">
        <v>0</v>
      </c>
      <c r="Q113" s="84">
        <v>0</v>
      </c>
      <c r="R113" s="84">
        <v>11352000</v>
      </c>
      <c r="S113" s="84">
        <v>0</v>
      </c>
      <c r="T113" s="84"/>
      <c r="U113" s="84"/>
      <c r="V113" s="84">
        <v>-382000</v>
      </c>
      <c r="W113" s="84">
        <v>0</v>
      </c>
      <c r="X113" s="84">
        <v>0</v>
      </c>
      <c r="Y113" s="84">
        <v>0</v>
      </c>
      <c r="Z113" s="84">
        <v>7250000</v>
      </c>
      <c r="AA113" s="84">
        <v>0</v>
      </c>
      <c r="AB113" s="84">
        <v>17759000</v>
      </c>
      <c r="AC113" s="84">
        <v>13199788.5</v>
      </c>
      <c r="AD113" s="84">
        <v>333640</v>
      </c>
      <c r="AE113" s="84">
        <v>-320320.64000000001</v>
      </c>
      <c r="AF113" s="84">
        <v>-2062000</v>
      </c>
      <c r="AG113" s="84">
        <v>-32172650.2632</v>
      </c>
      <c r="AH113" s="124">
        <v>-8534801.1410000008</v>
      </c>
    </row>
    <row r="114" spans="1:34" x14ac:dyDescent="0.3">
      <c r="A114" s="86" t="s">
        <v>282</v>
      </c>
      <c r="B114" s="90" t="s">
        <v>540</v>
      </c>
      <c r="C114" s="89" t="s">
        <v>427</v>
      </c>
      <c r="D114" s="84">
        <v>286047926</v>
      </c>
      <c r="E114" s="84">
        <v>-6771799.1500000004</v>
      </c>
      <c r="F114" s="84">
        <v>0</v>
      </c>
      <c r="G114" s="84">
        <v>-632147.01</v>
      </c>
      <c r="H114" s="84">
        <v>0</v>
      </c>
      <c r="I114" s="84">
        <v>0</v>
      </c>
      <c r="J114" s="84">
        <v>-34339948.420000002</v>
      </c>
      <c r="K114" s="84">
        <v>-84762.1</v>
      </c>
      <c r="L114" s="84">
        <v>2031278.98</v>
      </c>
      <c r="M114" s="84">
        <v>0</v>
      </c>
      <c r="N114" s="84">
        <v>0</v>
      </c>
      <c r="O114" s="84">
        <v>0</v>
      </c>
      <c r="P114" s="84">
        <v>0</v>
      </c>
      <c r="Q114" s="84">
        <v>0</v>
      </c>
      <c r="R114" s="84">
        <v>0</v>
      </c>
      <c r="S114" s="84">
        <v>0</v>
      </c>
      <c r="T114" s="84">
        <v>0</v>
      </c>
      <c r="U114" s="84">
        <v>0</v>
      </c>
      <c r="V114" s="84">
        <v>-20149.25</v>
      </c>
      <c r="W114" s="84">
        <v>98221.7</v>
      </c>
      <c r="X114" s="84">
        <v>0</v>
      </c>
      <c r="Y114" s="84">
        <v>0</v>
      </c>
      <c r="Z114" s="84">
        <v>0</v>
      </c>
      <c r="AA114" s="84">
        <v>0</v>
      </c>
      <c r="AB114" s="84">
        <v>28164500</v>
      </c>
      <c r="AC114" s="84"/>
      <c r="AD114" s="84"/>
      <c r="AE114" s="84">
        <v>-569247.54</v>
      </c>
      <c r="AF114" s="84">
        <v>-3536251</v>
      </c>
      <c r="AG114" s="84">
        <v>-6206541.4699999997</v>
      </c>
      <c r="AH114" s="124">
        <v>-1549563.34</v>
      </c>
    </row>
    <row r="115" spans="1:34" x14ac:dyDescent="0.3">
      <c r="A115" s="86" t="s">
        <v>155</v>
      </c>
      <c r="B115" s="90" t="s">
        <v>541</v>
      </c>
      <c r="C115" s="89" t="s">
        <v>427</v>
      </c>
      <c r="D115" s="84">
        <v>342170817.80000001</v>
      </c>
      <c r="E115" s="84">
        <v>-12924182.550000001</v>
      </c>
      <c r="F115" s="84">
        <v>-849793</v>
      </c>
      <c r="G115" s="84">
        <v>-1176085.46</v>
      </c>
      <c r="H115" s="84">
        <v>0</v>
      </c>
      <c r="I115" s="84">
        <v>0</v>
      </c>
      <c r="J115" s="84">
        <v>-18253995.190000001</v>
      </c>
      <c r="K115" s="84">
        <v>-390298.02</v>
      </c>
      <c r="L115" s="84">
        <v>179162.57</v>
      </c>
      <c r="M115" s="84">
        <v>4435000</v>
      </c>
      <c r="N115" s="84">
        <v>0</v>
      </c>
      <c r="O115" s="84">
        <v>0</v>
      </c>
      <c r="P115" s="84">
        <v>0</v>
      </c>
      <c r="Q115" s="84">
        <v>0</v>
      </c>
      <c r="R115" s="84">
        <v>-1078765.06</v>
      </c>
      <c r="S115" s="84">
        <v>0</v>
      </c>
      <c r="T115" s="84">
        <v>0</v>
      </c>
      <c r="U115" s="84">
        <v>0</v>
      </c>
      <c r="V115" s="84">
        <v>-247812.68</v>
      </c>
      <c r="W115" s="84">
        <v>0</v>
      </c>
      <c r="X115" s="84">
        <v>0</v>
      </c>
      <c r="Y115" s="84">
        <v>0</v>
      </c>
      <c r="Z115" s="84">
        <v>0</v>
      </c>
      <c r="AA115" s="84">
        <v>0</v>
      </c>
      <c r="AB115" s="84">
        <v>7224715</v>
      </c>
      <c r="AC115" s="84"/>
      <c r="AD115" s="84"/>
      <c r="AE115" s="84"/>
      <c r="AF115" s="84"/>
      <c r="AG115" s="84">
        <v>-12809426</v>
      </c>
      <c r="AH115" s="124">
        <v>-318871</v>
      </c>
    </row>
    <row r="116" spans="1:34" x14ac:dyDescent="0.3">
      <c r="A116" s="86" t="s">
        <v>404</v>
      </c>
      <c r="B116" s="90" t="s">
        <v>542</v>
      </c>
      <c r="C116" s="89" t="s">
        <v>430</v>
      </c>
      <c r="D116" s="84">
        <v>214676142</v>
      </c>
      <c r="E116" s="84">
        <v>-9535716.7699999996</v>
      </c>
      <c r="F116" s="84">
        <v>-202765.88</v>
      </c>
      <c r="G116" s="84">
        <v>-587217.15</v>
      </c>
      <c r="H116" s="84">
        <v>0</v>
      </c>
      <c r="I116" s="84">
        <v>-47138.68</v>
      </c>
      <c r="J116" s="84">
        <v>-5655482</v>
      </c>
      <c r="K116" s="84">
        <v>-125403.89</v>
      </c>
      <c r="L116" s="84"/>
      <c r="M116" s="84">
        <v>6380000</v>
      </c>
      <c r="N116" s="84"/>
      <c r="O116" s="84"/>
      <c r="P116" s="84"/>
      <c r="Q116" s="84"/>
      <c r="R116" s="84">
        <v>-28931523</v>
      </c>
      <c r="S116" s="84"/>
      <c r="T116" s="84"/>
      <c r="U116" s="84"/>
      <c r="V116" s="84"/>
      <c r="W116" s="84"/>
      <c r="X116" s="84"/>
      <c r="Y116" s="84"/>
      <c r="Z116" s="84"/>
      <c r="AA116" s="84"/>
      <c r="AB116" s="84">
        <v>1380000</v>
      </c>
      <c r="AC116" s="84"/>
      <c r="AD116" s="84"/>
      <c r="AE116" s="84"/>
      <c r="AF116" s="84">
        <v>-177294</v>
      </c>
      <c r="AG116" s="84">
        <v>-12156779.33</v>
      </c>
      <c r="AH116" s="124">
        <v>-497220</v>
      </c>
    </row>
    <row r="117" spans="1:34" x14ac:dyDescent="0.3">
      <c r="A117" s="86" t="s">
        <v>309</v>
      </c>
      <c r="B117" s="90" t="s">
        <v>543</v>
      </c>
      <c r="C117" s="89" t="s">
        <v>427</v>
      </c>
      <c r="D117" s="84">
        <v>297784874</v>
      </c>
      <c r="E117" s="84">
        <v>-7566070</v>
      </c>
      <c r="F117" s="84">
        <v>-435602</v>
      </c>
      <c r="G117" s="84">
        <v>-843642</v>
      </c>
      <c r="H117" s="84">
        <v>0</v>
      </c>
      <c r="I117" s="84">
        <v>-88179</v>
      </c>
      <c r="J117" s="84">
        <v>-24217817</v>
      </c>
      <c r="K117" s="84">
        <v>-180682</v>
      </c>
      <c r="L117" s="84">
        <v>836534</v>
      </c>
      <c r="M117" s="84">
        <v>2104000</v>
      </c>
      <c r="N117" s="84">
        <v>0</v>
      </c>
      <c r="O117" s="84">
        <v>0</v>
      </c>
      <c r="P117" s="84">
        <v>0</v>
      </c>
      <c r="Q117" s="84">
        <v>0</v>
      </c>
      <c r="R117" s="84">
        <v>-566215</v>
      </c>
      <c r="S117" s="84">
        <v>0</v>
      </c>
      <c r="T117" s="84">
        <v>0</v>
      </c>
      <c r="U117" s="84">
        <v>0</v>
      </c>
      <c r="V117" s="84">
        <v>-208827</v>
      </c>
      <c r="W117" s="84">
        <v>237473</v>
      </c>
      <c r="X117" s="84">
        <v>0</v>
      </c>
      <c r="Y117" s="84">
        <v>0</v>
      </c>
      <c r="Z117" s="84">
        <v>0</v>
      </c>
      <c r="AA117" s="84">
        <v>0</v>
      </c>
      <c r="AB117" s="84">
        <v>9455000</v>
      </c>
      <c r="AC117" s="84">
        <v>0</v>
      </c>
      <c r="AD117" s="84">
        <v>0</v>
      </c>
      <c r="AE117" s="84">
        <v>-767249</v>
      </c>
      <c r="AF117" s="84">
        <v>-11367136</v>
      </c>
      <c r="AG117" s="84">
        <v>-24375874.749999996</v>
      </c>
      <c r="AH117" s="124">
        <v>-1001151</v>
      </c>
    </row>
    <row r="118" spans="1:34" x14ac:dyDescent="0.3">
      <c r="A118" s="86" t="s">
        <v>154</v>
      </c>
      <c r="B118" s="90" t="s">
        <v>544</v>
      </c>
      <c r="C118" s="89" t="s">
        <v>427</v>
      </c>
      <c r="D118" s="84">
        <v>1370202129</v>
      </c>
      <c r="E118" s="84">
        <v>-2298749.37</v>
      </c>
      <c r="F118" s="84">
        <v>-72507898.829999998</v>
      </c>
      <c r="G118" s="84">
        <v>-25824277.140000001</v>
      </c>
      <c r="H118" s="84">
        <v>0</v>
      </c>
      <c r="I118" s="84">
        <v>-6338562.6900000004</v>
      </c>
      <c r="J118" s="84">
        <v>-114783771.8</v>
      </c>
      <c r="K118" s="84">
        <v>-421413.07</v>
      </c>
      <c r="L118" s="84">
        <v>15191863.300000001</v>
      </c>
      <c r="M118" s="84">
        <v>6298000</v>
      </c>
      <c r="N118" s="84">
        <v>-308796.78000000003</v>
      </c>
      <c r="O118" s="84">
        <v>0</v>
      </c>
      <c r="P118" s="84"/>
      <c r="Q118" s="84">
        <v>0</v>
      </c>
      <c r="R118" s="84">
        <v>9215307.8200000003</v>
      </c>
      <c r="S118" s="84">
        <v>0</v>
      </c>
      <c r="T118" s="84">
        <v>0</v>
      </c>
      <c r="U118" s="84">
        <v>0</v>
      </c>
      <c r="V118" s="84">
        <v>0</v>
      </c>
      <c r="W118" s="84">
        <v>0</v>
      </c>
      <c r="X118" s="84">
        <v>0</v>
      </c>
      <c r="Y118" s="84">
        <v>0</v>
      </c>
      <c r="Z118" s="84">
        <v>605893.51</v>
      </c>
      <c r="AA118" s="84">
        <v>0</v>
      </c>
      <c r="AB118" s="84">
        <v>24243000</v>
      </c>
      <c r="AC118" s="84"/>
      <c r="AD118" s="84">
        <v>617110.85</v>
      </c>
      <c r="AE118" s="84">
        <v>-216815.91070000001</v>
      </c>
      <c r="AF118" s="84">
        <v>-1844667.1839999999</v>
      </c>
      <c r="AG118" s="84">
        <v>-126597008.85529999</v>
      </c>
      <c r="AH118" s="124">
        <v>-4932031.9245299995</v>
      </c>
    </row>
    <row r="119" spans="1:34" x14ac:dyDescent="0.3">
      <c r="A119" s="86" t="s">
        <v>409</v>
      </c>
      <c r="B119" s="90" t="s">
        <v>545</v>
      </c>
      <c r="C119" s="89" t="s">
        <v>433</v>
      </c>
      <c r="D119" s="84">
        <v>435799731.69999999</v>
      </c>
      <c r="E119" s="84">
        <v>-7688712.6600000001</v>
      </c>
      <c r="F119" s="84">
        <v>-582409.9</v>
      </c>
      <c r="G119" s="84">
        <v>-1036719.39</v>
      </c>
      <c r="H119" s="84">
        <v>0</v>
      </c>
      <c r="I119" s="84">
        <v>-142356</v>
      </c>
      <c r="J119" s="84">
        <v>-16715894.93</v>
      </c>
      <c r="K119" s="84">
        <v>-588626.61</v>
      </c>
      <c r="L119" s="84">
        <v>4247714.4800000004</v>
      </c>
      <c r="M119" s="84">
        <v>0</v>
      </c>
      <c r="N119" s="84">
        <v>14162.31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  <c r="V119" s="84">
        <v>0</v>
      </c>
      <c r="W119" s="84">
        <v>0</v>
      </c>
      <c r="X119" s="84">
        <v>0</v>
      </c>
      <c r="Y119" s="84">
        <v>0</v>
      </c>
      <c r="Z119" s="84">
        <v>0</v>
      </c>
      <c r="AA119" s="84">
        <v>0</v>
      </c>
      <c r="AB119" s="84">
        <v>4435000</v>
      </c>
      <c r="AC119" s="84"/>
      <c r="AD119" s="84"/>
      <c r="AE119" s="84"/>
      <c r="AF119" s="84"/>
      <c r="AG119" s="84">
        <v>-111245679.15451902</v>
      </c>
      <c r="AH119" s="124">
        <v>-5877113.2053999994</v>
      </c>
    </row>
    <row r="120" spans="1:34" x14ac:dyDescent="0.3">
      <c r="A120" s="86" t="s">
        <v>338</v>
      </c>
      <c r="B120" s="90" t="s">
        <v>546</v>
      </c>
      <c r="C120" s="89" t="s">
        <v>427</v>
      </c>
      <c r="D120" s="84">
        <v>393697930.60000002</v>
      </c>
      <c r="E120" s="84">
        <v>-9821856</v>
      </c>
      <c r="F120" s="84">
        <v>-287020</v>
      </c>
      <c r="G120" s="84">
        <v>-1124411</v>
      </c>
      <c r="H120" s="84">
        <v>0</v>
      </c>
      <c r="I120" s="84">
        <v>-350694.08</v>
      </c>
      <c r="J120" s="84">
        <v>-24046141.460000001</v>
      </c>
      <c r="K120" s="84">
        <v>-363018</v>
      </c>
      <c r="L120" s="84">
        <v>357981</v>
      </c>
      <c r="M120" s="84">
        <v>3477000</v>
      </c>
      <c r="N120" s="84">
        <v>163520</v>
      </c>
      <c r="O120" s="84">
        <v>301653</v>
      </c>
      <c r="P120" s="84">
        <v>0</v>
      </c>
      <c r="Q120" s="84">
        <v>0</v>
      </c>
      <c r="R120" s="84">
        <v>-2865508</v>
      </c>
      <c r="S120" s="84">
        <v>0</v>
      </c>
      <c r="T120" s="84">
        <v>0</v>
      </c>
      <c r="U120" s="84">
        <v>0</v>
      </c>
      <c r="V120" s="84">
        <v>-150876</v>
      </c>
      <c r="W120" s="84">
        <v>212586</v>
      </c>
      <c r="X120" s="84">
        <v>0</v>
      </c>
      <c r="Y120" s="84">
        <v>0</v>
      </c>
      <c r="Z120" s="84">
        <v>0</v>
      </c>
      <c r="AA120" s="84">
        <v>0</v>
      </c>
      <c r="AB120" s="84">
        <v>8223300</v>
      </c>
      <c r="AC120" s="84"/>
      <c r="AD120" s="84">
        <v>0</v>
      </c>
      <c r="AE120" s="84">
        <v>-84000</v>
      </c>
      <c r="AF120" s="84">
        <v>-3241651</v>
      </c>
      <c r="AG120" s="84">
        <v>-14719683.360499999</v>
      </c>
      <c r="AH120" s="124">
        <v>-5764900.4989999998</v>
      </c>
    </row>
    <row r="121" spans="1:34" x14ac:dyDescent="0.3">
      <c r="A121" s="86" t="s">
        <v>183</v>
      </c>
      <c r="B121" s="90" t="s">
        <v>547</v>
      </c>
      <c r="C121" s="89" t="s">
        <v>445</v>
      </c>
      <c r="D121" s="84">
        <v>97768541</v>
      </c>
      <c r="E121" s="84">
        <v>-1869618</v>
      </c>
      <c r="F121" s="84"/>
      <c r="G121" s="84">
        <v>-353119</v>
      </c>
      <c r="H121" s="84"/>
      <c r="I121" s="84"/>
      <c r="J121" s="84">
        <v>-3153817</v>
      </c>
      <c r="K121" s="84">
        <v>-60689</v>
      </c>
      <c r="L121" s="84">
        <v>244310</v>
      </c>
      <c r="M121" s="84">
        <v>839000</v>
      </c>
      <c r="N121" s="84"/>
      <c r="O121" s="84"/>
      <c r="P121" s="84"/>
      <c r="Q121" s="84"/>
      <c r="R121" s="84">
        <v>-601626</v>
      </c>
      <c r="S121" s="84"/>
      <c r="T121" s="84"/>
      <c r="U121" s="84"/>
      <c r="V121" s="84">
        <v>-79088</v>
      </c>
      <c r="W121" s="84"/>
      <c r="X121" s="84"/>
      <c r="Y121" s="84"/>
      <c r="Z121" s="84"/>
      <c r="AA121" s="84"/>
      <c r="AB121" s="84"/>
      <c r="AC121" s="84"/>
      <c r="AD121" s="84"/>
      <c r="AE121" s="84"/>
      <c r="AF121" s="84">
        <v>-1635654</v>
      </c>
      <c r="AG121" s="84">
        <v>-2690095</v>
      </c>
      <c r="AH121" s="124">
        <v>-128403</v>
      </c>
    </row>
    <row r="122" spans="1:34" x14ac:dyDescent="0.3">
      <c r="A122" s="86" t="s">
        <v>140</v>
      </c>
      <c r="B122" s="90" t="s">
        <v>548</v>
      </c>
      <c r="C122" s="89" t="s">
        <v>427</v>
      </c>
      <c r="D122" s="84">
        <v>1732606113</v>
      </c>
      <c r="E122" s="84">
        <v>-53691406.640000001</v>
      </c>
      <c r="F122" s="84">
        <v>-136624.87</v>
      </c>
      <c r="G122" s="84">
        <v>-36494026.859999999</v>
      </c>
      <c r="H122" s="84"/>
      <c r="I122" s="84">
        <v>-2730008.2</v>
      </c>
      <c r="J122" s="84">
        <v>-123787933.40000001</v>
      </c>
      <c r="K122" s="84">
        <v>-517495.95</v>
      </c>
      <c r="L122" s="84">
        <v>24025131.5</v>
      </c>
      <c r="M122" s="84">
        <v>1347000</v>
      </c>
      <c r="N122" s="84">
        <v>-270609.3</v>
      </c>
      <c r="O122" s="84"/>
      <c r="P122" s="84"/>
      <c r="Q122" s="84">
        <v>-299037.81</v>
      </c>
      <c r="R122" s="84">
        <v>-2499803.7200000002</v>
      </c>
      <c r="S122" s="84">
        <v>2448173.3199999998</v>
      </c>
      <c r="T122" s="84"/>
      <c r="U122" s="84"/>
      <c r="V122" s="84">
        <v>-1711000</v>
      </c>
      <c r="W122" s="84">
        <v>978861.57</v>
      </c>
      <c r="X122" s="84"/>
      <c r="Y122" s="84"/>
      <c r="Z122" s="84"/>
      <c r="AA122" s="84"/>
      <c r="AB122" s="84">
        <v>37097555</v>
      </c>
      <c r="AC122" s="84"/>
      <c r="AD122" s="84"/>
      <c r="AE122" s="84">
        <v>-2236331</v>
      </c>
      <c r="AF122" s="84"/>
      <c r="AG122" s="84">
        <v>-82254898.791999996</v>
      </c>
      <c r="AH122" s="124">
        <v>-46515976.689999998</v>
      </c>
    </row>
    <row r="123" spans="1:34" x14ac:dyDescent="0.3">
      <c r="A123" s="86" t="s">
        <v>653</v>
      </c>
      <c r="B123" s="90" t="s">
        <v>668</v>
      </c>
      <c r="C123" s="89" t="s">
        <v>670</v>
      </c>
      <c r="D123" s="84">
        <v>433604000</v>
      </c>
      <c r="E123" s="84"/>
      <c r="F123" s="84"/>
      <c r="G123" s="84"/>
      <c r="H123" s="84"/>
      <c r="I123" s="84"/>
      <c r="J123" s="84">
        <v>-10151000</v>
      </c>
      <c r="K123" s="84">
        <v>-189000</v>
      </c>
      <c r="L123" s="84">
        <v>45000</v>
      </c>
      <c r="M123" s="84">
        <v>4846000</v>
      </c>
      <c r="N123" s="84">
        <v>59000</v>
      </c>
      <c r="O123" s="84"/>
      <c r="P123" s="84"/>
      <c r="Q123" s="84"/>
      <c r="R123" s="84">
        <v>-55000</v>
      </c>
      <c r="S123" s="84"/>
      <c r="T123" s="84"/>
      <c r="U123" s="84"/>
      <c r="V123" s="84">
        <v>-35000</v>
      </c>
      <c r="W123" s="84"/>
      <c r="X123" s="84"/>
      <c r="Y123" s="84"/>
      <c r="Z123" s="84"/>
      <c r="AA123" s="84"/>
      <c r="AB123" s="84">
        <v>4734000</v>
      </c>
      <c r="AC123" s="84"/>
      <c r="AD123" s="84"/>
      <c r="AE123" s="84"/>
      <c r="AF123" s="84">
        <v>570000</v>
      </c>
      <c r="AG123" s="84">
        <v>-52568303</v>
      </c>
      <c r="AH123" s="124">
        <v>-6800933</v>
      </c>
    </row>
    <row r="124" spans="1:34" x14ac:dyDescent="0.3">
      <c r="A124" s="86" t="s">
        <v>312</v>
      </c>
      <c r="B124" s="90" t="s">
        <v>549</v>
      </c>
      <c r="C124" s="89" t="s">
        <v>427</v>
      </c>
      <c r="D124" s="84">
        <v>1215906377</v>
      </c>
      <c r="E124" s="84">
        <v>-35579247.380000003</v>
      </c>
      <c r="F124" s="84">
        <v>0</v>
      </c>
      <c r="G124" s="84">
        <v>-35423364.460000001</v>
      </c>
      <c r="H124" s="84">
        <v>-14063976.33</v>
      </c>
      <c r="I124" s="84">
        <v>-6360251.3700000001</v>
      </c>
      <c r="J124" s="84">
        <v>-143176174.40000001</v>
      </c>
      <c r="K124" s="84">
        <v>-1647925.79</v>
      </c>
      <c r="L124" s="84">
        <v>38081518.609999999</v>
      </c>
      <c r="M124" s="84">
        <v>10513000</v>
      </c>
      <c r="N124" s="84">
        <v>4658912</v>
      </c>
      <c r="O124" s="84">
        <v>-1802000</v>
      </c>
      <c r="P124" s="84">
        <v>0</v>
      </c>
      <c r="Q124" s="84">
        <v>0</v>
      </c>
      <c r="R124" s="84">
        <v>-37601904.420000002</v>
      </c>
      <c r="S124" s="84">
        <v>0</v>
      </c>
      <c r="T124" s="84">
        <v>0</v>
      </c>
      <c r="U124" s="84">
        <v>0</v>
      </c>
      <c r="V124" s="84">
        <v>-2486604.9500000002</v>
      </c>
      <c r="W124" s="84">
        <v>0</v>
      </c>
      <c r="X124" s="84">
        <v>2769697.79</v>
      </c>
      <c r="Y124" s="84">
        <v>0</v>
      </c>
      <c r="Z124" s="84">
        <v>6481001.0300000003</v>
      </c>
      <c r="AA124" s="84">
        <v>0</v>
      </c>
      <c r="AB124" s="84">
        <v>26104000</v>
      </c>
      <c r="AC124" s="84">
        <v>0</v>
      </c>
      <c r="AD124" s="84">
        <v>0</v>
      </c>
      <c r="AE124" s="84">
        <v>-589710.84</v>
      </c>
      <c r="AF124" s="84">
        <v>-142795.49789999999</v>
      </c>
      <c r="AG124" s="84">
        <v>-91993585.745000005</v>
      </c>
      <c r="AH124" s="124">
        <v>-66957887.520000003</v>
      </c>
    </row>
    <row r="125" spans="1:34" x14ac:dyDescent="0.3">
      <c r="A125" s="86" t="s">
        <v>378</v>
      </c>
      <c r="B125" s="90" t="s">
        <v>550</v>
      </c>
      <c r="C125" s="89" t="s">
        <v>430</v>
      </c>
      <c r="D125" s="84">
        <v>231559000</v>
      </c>
      <c r="E125" s="84">
        <v>-9542000</v>
      </c>
      <c r="F125" s="84">
        <v>-349000</v>
      </c>
      <c r="G125" s="84">
        <v>-4699000</v>
      </c>
      <c r="H125" s="84"/>
      <c r="I125" s="84">
        <v>-316000</v>
      </c>
      <c r="J125" s="84">
        <v>-8249000</v>
      </c>
      <c r="K125" s="84">
        <v>-1422000</v>
      </c>
      <c r="L125" s="84">
        <v>1930000</v>
      </c>
      <c r="M125" s="84">
        <v>2108000</v>
      </c>
      <c r="N125" s="84">
        <v>874000</v>
      </c>
      <c r="O125" s="84"/>
      <c r="P125" s="84"/>
      <c r="Q125" s="84"/>
      <c r="R125" s="84">
        <v>-281000</v>
      </c>
      <c r="S125" s="84"/>
      <c r="T125" s="84"/>
      <c r="U125" s="84"/>
      <c r="V125" s="84"/>
      <c r="W125" s="84"/>
      <c r="X125" s="84"/>
      <c r="Y125" s="84"/>
      <c r="Z125" s="84"/>
      <c r="AA125" s="84"/>
      <c r="AB125" s="84">
        <v>1745000</v>
      </c>
      <c r="AC125" s="84"/>
      <c r="AD125" s="84"/>
      <c r="AE125" s="84"/>
      <c r="AF125" s="84">
        <v>-2577601</v>
      </c>
      <c r="AG125" s="84">
        <v>-25008744</v>
      </c>
      <c r="AH125" s="124">
        <v>-252286</v>
      </c>
    </row>
    <row r="126" spans="1:34" x14ac:dyDescent="0.3">
      <c r="A126" s="86" t="s">
        <v>389</v>
      </c>
      <c r="B126" s="90" t="s">
        <v>551</v>
      </c>
      <c r="C126" s="89" t="s">
        <v>430</v>
      </c>
      <c r="D126" s="84">
        <v>245518651.80000001</v>
      </c>
      <c r="E126" s="84">
        <v>-4027133.82</v>
      </c>
      <c r="F126" s="84">
        <v>-262146.38</v>
      </c>
      <c r="G126" s="84">
        <v>-652360.54</v>
      </c>
      <c r="H126" s="84"/>
      <c r="I126" s="84"/>
      <c r="J126" s="84">
        <v>-16190385.02</v>
      </c>
      <c r="K126" s="84">
        <v>-104456.06</v>
      </c>
      <c r="L126" s="84">
        <v>1022872.5</v>
      </c>
      <c r="M126" s="84">
        <v>2573000</v>
      </c>
      <c r="N126" s="84">
        <v>4104.43</v>
      </c>
      <c r="O126" s="84"/>
      <c r="P126" s="84"/>
      <c r="Q126" s="84"/>
      <c r="R126" s="84">
        <v>138715.25</v>
      </c>
      <c r="S126" s="84"/>
      <c r="T126" s="84">
        <v>0</v>
      </c>
      <c r="U126" s="84"/>
      <c r="V126" s="84">
        <v>0</v>
      </c>
      <c r="W126" s="84"/>
      <c r="X126" s="84">
        <v>175000</v>
      </c>
      <c r="Y126" s="84"/>
      <c r="Z126" s="84"/>
      <c r="AA126" s="84"/>
      <c r="AB126" s="84">
        <v>12025000</v>
      </c>
      <c r="AC126" s="84"/>
      <c r="AD126" s="84"/>
      <c r="AE126" s="84"/>
      <c r="AF126" s="84">
        <v>-1141390.327</v>
      </c>
      <c r="AG126" s="84">
        <v>-29617003.12751</v>
      </c>
      <c r="AH126" s="124">
        <v>-41496103.752399996</v>
      </c>
    </row>
    <row r="127" spans="1:34" x14ac:dyDescent="0.3">
      <c r="A127" s="86" t="s">
        <v>291</v>
      </c>
      <c r="B127" s="90" t="s">
        <v>552</v>
      </c>
      <c r="C127" s="89" t="s">
        <v>445</v>
      </c>
      <c r="D127" s="84">
        <v>447217542.19999999</v>
      </c>
      <c r="E127" s="84">
        <v>-5759300</v>
      </c>
      <c r="F127" s="84"/>
      <c r="G127" s="84">
        <v>-5699700</v>
      </c>
      <c r="H127" s="84"/>
      <c r="I127" s="84">
        <v>-2095463</v>
      </c>
      <c r="J127" s="84">
        <v>-41286495</v>
      </c>
      <c r="K127" s="84">
        <v>-138000</v>
      </c>
      <c r="L127" s="84">
        <v>1184000</v>
      </c>
      <c r="M127" s="84">
        <v>8378000</v>
      </c>
      <c r="N127" s="84">
        <v>74243.98</v>
      </c>
      <c r="O127" s="84"/>
      <c r="P127" s="84"/>
      <c r="Q127" s="84"/>
      <c r="R127" s="84"/>
      <c r="S127" s="84"/>
      <c r="T127" s="84"/>
      <c r="U127" s="84"/>
      <c r="V127" s="84">
        <v>-1596595.97</v>
      </c>
      <c r="W127" s="84"/>
      <c r="X127" s="84"/>
      <c r="Y127" s="84">
        <v>166419</v>
      </c>
      <c r="Z127" s="84"/>
      <c r="AA127" s="84"/>
      <c r="AB127" s="84">
        <v>30263000</v>
      </c>
      <c r="AC127" s="84">
        <v>956000</v>
      </c>
      <c r="AD127" s="84"/>
      <c r="AE127" s="84"/>
      <c r="AF127" s="84">
        <v>-4947059</v>
      </c>
      <c r="AG127" s="84">
        <v>-85661879</v>
      </c>
      <c r="AH127" s="124">
        <v>-3034952.6</v>
      </c>
    </row>
    <row r="128" spans="1:34" x14ac:dyDescent="0.3">
      <c r="A128" s="86" t="s">
        <v>398</v>
      </c>
      <c r="B128" s="90" t="s">
        <v>553</v>
      </c>
      <c r="C128" s="89" t="s">
        <v>430</v>
      </c>
      <c r="D128" s="84">
        <v>296794000</v>
      </c>
      <c r="E128" s="84">
        <v>-9790000</v>
      </c>
      <c r="F128" s="84">
        <v>-358000</v>
      </c>
      <c r="G128" s="84">
        <v>-538000</v>
      </c>
      <c r="H128" s="84"/>
      <c r="I128" s="84"/>
      <c r="J128" s="84">
        <v>-20941000</v>
      </c>
      <c r="K128" s="84">
        <v>-140000</v>
      </c>
      <c r="L128" s="84">
        <v>1002000</v>
      </c>
      <c r="M128" s="84">
        <v>5268000</v>
      </c>
      <c r="N128" s="84"/>
      <c r="O128" s="84"/>
      <c r="P128" s="84"/>
      <c r="Q128" s="84"/>
      <c r="R128" s="84">
        <v>-12001000</v>
      </c>
      <c r="S128" s="84"/>
      <c r="T128" s="84"/>
      <c r="U128" s="84"/>
      <c r="V128" s="84"/>
      <c r="W128" s="84"/>
      <c r="X128" s="84"/>
      <c r="Y128" s="84"/>
      <c r="Z128" s="84"/>
      <c r="AA128" s="84"/>
      <c r="AB128" s="84">
        <v>2262000</v>
      </c>
      <c r="AC128" s="84"/>
      <c r="AD128" s="84"/>
      <c r="AE128" s="84"/>
      <c r="AF128" s="84">
        <v>-2525515</v>
      </c>
      <c r="AG128" s="84">
        <v>-29305124</v>
      </c>
      <c r="AH128" s="124">
        <v>-46940</v>
      </c>
    </row>
    <row r="129" spans="1:34" x14ac:dyDescent="0.3">
      <c r="A129" s="86" t="s">
        <v>333</v>
      </c>
      <c r="B129" s="90" t="s">
        <v>554</v>
      </c>
      <c r="C129" s="89" t="s">
        <v>427</v>
      </c>
      <c r="D129" s="84">
        <v>1141596000</v>
      </c>
      <c r="E129" s="84">
        <v>-50030238</v>
      </c>
      <c r="F129" s="84">
        <v>-569000</v>
      </c>
      <c r="G129" s="84">
        <v>-40794205</v>
      </c>
      <c r="H129" s="84"/>
      <c r="I129" s="84">
        <v>-4390348</v>
      </c>
      <c r="J129" s="84">
        <v>-63579209</v>
      </c>
      <c r="K129" s="84">
        <v>-2017669</v>
      </c>
      <c r="L129" s="84">
        <v>25826725</v>
      </c>
      <c r="M129" s="84">
        <v>7163000</v>
      </c>
      <c r="N129" s="84">
        <v>416000</v>
      </c>
      <c r="O129" s="84"/>
      <c r="P129" s="84"/>
      <c r="Q129" s="84"/>
      <c r="R129" s="84">
        <v>-3724143</v>
      </c>
      <c r="S129" s="84"/>
      <c r="T129" s="84"/>
      <c r="U129" s="84"/>
      <c r="V129" s="84">
        <v>-1069613</v>
      </c>
      <c r="W129" s="84"/>
      <c r="X129" s="84"/>
      <c r="Y129" s="84">
        <v>90010</v>
      </c>
      <c r="Z129" s="84"/>
      <c r="AA129" s="84"/>
      <c r="AB129" s="84">
        <v>15253000</v>
      </c>
      <c r="AC129" s="84">
        <v>11187</v>
      </c>
      <c r="AD129" s="84"/>
      <c r="AE129" s="84">
        <v>-284000</v>
      </c>
      <c r="AF129" s="84"/>
      <c r="AG129" s="84">
        <v>-89264665</v>
      </c>
      <c r="AH129" s="124">
        <v>-18173650.638</v>
      </c>
    </row>
    <row r="130" spans="1:34" x14ac:dyDescent="0.3">
      <c r="A130" s="86" t="s">
        <v>169</v>
      </c>
      <c r="B130" s="90" t="s">
        <v>555</v>
      </c>
      <c r="C130" s="89" t="s">
        <v>427</v>
      </c>
      <c r="D130" s="84">
        <v>604315249.39999998</v>
      </c>
      <c r="E130" s="84">
        <v>-13131714.890000001</v>
      </c>
      <c r="F130" s="84">
        <v>-576476</v>
      </c>
      <c r="G130" s="84">
        <v>-2137630.98</v>
      </c>
      <c r="H130" s="84"/>
      <c r="I130" s="84">
        <v>-594588.6</v>
      </c>
      <c r="J130" s="84">
        <v>-78999607.480000004</v>
      </c>
      <c r="K130" s="84">
        <v>-296895.73</v>
      </c>
      <c r="L130" s="84">
        <v>7441031.7300000004</v>
      </c>
      <c r="M130" s="84">
        <v>1178000</v>
      </c>
      <c r="N130" s="84"/>
      <c r="O130" s="84"/>
      <c r="P130" s="84"/>
      <c r="Q130" s="84"/>
      <c r="R130" s="84">
        <v>-3331989.11</v>
      </c>
      <c r="S130" s="84"/>
      <c r="T130" s="84"/>
      <c r="U130" s="84"/>
      <c r="V130" s="84">
        <v>-468515.29</v>
      </c>
      <c r="W130" s="84">
        <v>1352056.37</v>
      </c>
      <c r="X130" s="84"/>
      <c r="Y130" s="84"/>
      <c r="Z130" s="84"/>
      <c r="AA130" s="84"/>
      <c r="AB130" s="84">
        <v>21311000</v>
      </c>
      <c r="AC130" s="84"/>
      <c r="AD130" s="84"/>
      <c r="AE130" s="84"/>
      <c r="AF130" s="84">
        <v>-1356301.3030000001</v>
      </c>
      <c r="AG130" s="84">
        <v>-36629361.734930009</v>
      </c>
      <c r="AH130" s="124">
        <v>-681297.89</v>
      </c>
    </row>
    <row r="131" spans="1:34" x14ac:dyDescent="0.3">
      <c r="A131" s="86" t="s">
        <v>236</v>
      </c>
      <c r="B131" s="90" t="s">
        <v>556</v>
      </c>
      <c r="C131" s="89" t="s">
        <v>427</v>
      </c>
      <c r="D131" s="84">
        <v>562624570.29999995</v>
      </c>
      <c r="E131" s="84">
        <v>-11406385.539999999</v>
      </c>
      <c r="F131" s="84">
        <v>0</v>
      </c>
      <c r="G131" s="84">
        <v>-3228859.57</v>
      </c>
      <c r="H131" s="84">
        <v>0</v>
      </c>
      <c r="I131" s="84">
        <v>0</v>
      </c>
      <c r="J131" s="84">
        <v>-110793405.90000001</v>
      </c>
      <c r="K131" s="84">
        <v>-568576</v>
      </c>
      <c r="L131" s="84">
        <v>11151083.48</v>
      </c>
      <c r="M131" s="84">
        <v>269000</v>
      </c>
      <c r="N131" s="84">
        <v>183457.49</v>
      </c>
      <c r="O131" s="84">
        <v>0</v>
      </c>
      <c r="P131" s="84">
        <v>0</v>
      </c>
      <c r="Q131" s="84">
        <v>0</v>
      </c>
      <c r="R131" s="84">
        <v>-11249000</v>
      </c>
      <c r="S131" s="84">
        <v>0</v>
      </c>
      <c r="T131" s="84">
        <v>0</v>
      </c>
      <c r="U131" s="84">
        <v>0</v>
      </c>
      <c r="V131" s="84">
        <v>-134000</v>
      </c>
      <c r="W131" s="84">
        <v>0</v>
      </c>
      <c r="X131" s="84">
        <v>0</v>
      </c>
      <c r="Y131" s="84">
        <v>63086</v>
      </c>
      <c r="Z131" s="84">
        <v>0</v>
      </c>
      <c r="AA131" s="84">
        <v>0</v>
      </c>
      <c r="AB131" s="84">
        <v>7247900</v>
      </c>
      <c r="AC131" s="84">
        <v>0</v>
      </c>
      <c r="AD131" s="84">
        <v>0</v>
      </c>
      <c r="AE131" s="84">
        <v>-2849648.031</v>
      </c>
      <c r="AF131" s="84">
        <v>0</v>
      </c>
      <c r="AG131" s="84">
        <v>-15760614.310699999</v>
      </c>
      <c r="AH131" s="124">
        <v>-273441.69</v>
      </c>
    </row>
    <row r="132" spans="1:34" x14ac:dyDescent="0.3">
      <c r="A132" s="86" t="s">
        <v>253</v>
      </c>
      <c r="B132" s="90" t="s">
        <v>557</v>
      </c>
      <c r="C132" s="89" t="s">
        <v>427</v>
      </c>
      <c r="D132" s="84">
        <v>895429016.5</v>
      </c>
      <c r="E132" s="84">
        <v>-32181000</v>
      </c>
      <c r="F132" s="84"/>
      <c r="G132" s="84">
        <v>-2141000</v>
      </c>
      <c r="H132" s="84"/>
      <c r="I132" s="84">
        <v>-907000</v>
      </c>
      <c r="J132" s="84">
        <v>-63731103.950000003</v>
      </c>
      <c r="K132" s="84">
        <v>-564189.31000000006</v>
      </c>
      <c r="L132" s="84">
        <v>18554645.719999999</v>
      </c>
      <c r="M132" s="84"/>
      <c r="N132" s="84">
        <v>1103969.54</v>
      </c>
      <c r="O132" s="84"/>
      <c r="P132" s="84"/>
      <c r="Q132" s="84"/>
      <c r="R132" s="84">
        <v>-709133.79</v>
      </c>
      <c r="S132" s="84"/>
      <c r="T132" s="84"/>
      <c r="U132" s="84"/>
      <c r="V132" s="84">
        <v>-1177608.22</v>
      </c>
      <c r="W132" s="84">
        <v>686051.17</v>
      </c>
      <c r="X132" s="84">
        <v>61000</v>
      </c>
      <c r="Y132" s="84"/>
      <c r="Z132" s="84"/>
      <c r="AA132" s="84"/>
      <c r="AB132" s="84">
        <v>15598000</v>
      </c>
      <c r="AC132" s="84">
        <v>6236294.6299999999</v>
      </c>
      <c r="AD132" s="84">
        <v>459636.89</v>
      </c>
      <c r="AE132" s="84">
        <v>-2440297.9</v>
      </c>
      <c r="AF132" s="84">
        <v>-9461218.6150000002</v>
      </c>
      <c r="AG132" s="84">
        <v>-19873885</v>
      </c>
      <c r="AH132" s="124">
        <v>-14979698.021000002</v>
      </c>
    </row>
    <row r="133" spans="1:34" x14ac:dyDescent="0.3">
      <c r="A133" s="86" t="s">
        <v>242</v>
      </c>
      <c r="B133" s="90" t="s">
        <v>558</v>
      </c>
      <c r="C133" s="89" t="s">
        <v>427</v>
      </c>
      <c r="D133" s="84">
        <v>1142347029</v>
      </c>
      <c r="E133" s="84">
        <v>-42625759.07</v>
      </c>
      <c r="F133" s="84"/>
      <c r="G133" s="84">
        <v>-58309803.329999998</v>
      </c>
      <c r="H133" s="84"/>
      <c r="I133" s="84">
        <v>-6102363.2800000003</v>
      </c>
      <c r="J133" s="84">
        <v>-72960662.200000003</v>
      </c>
      <c r="K133" s="84">
        <v>-631569.51</v>
      </c>
      <c r="L133" s="84">
        <v>20263775.219999999</v>
      </c>
      <c r="M133" s="84">
        <v>6555000</v>
      </c>
      <c r="N133" s="84">
        <v>-10344454.41</v>
      </c>
      <c r="O133" s="84">
        <v>-6999689.8700000001</v>
      </c>
      <c r="P133" s="84"/>
      <c r="Q133" s="84"/>
      <c r="R133" s="84">
        <v>716298.43</v>
      </c>
      <c r="S133" s="84"/>
      <c r="T133" s="84"/>
      <c r="U133" s="84"/>
      <c r="V133" s="84">
        <v>-2194707.14</v>
      </c>
      <c r="W133" s="84">
        <v>1593161.25</v>
      </c>
      <c r="X133" s="84"/>
      <c r="Y133" s="84"/>
      <c r="Z133" s="84">
        <v>72555</v>
      </c>
      <c r="AA133" s="84"/>
      <c r="AB133" s="84">
        <v>18947000</v>
      </c>
      <c r="AC133" s="84"/>
      <c r="AD133" s="84"/>
      <c r="AE133" s="84">
        <v>-84142</v>
      </c>
      <c r="AF133" s="84">
        <v>721037.81</v>
      </c>
      <c r="AG133" s="84">
        <v>-63857266.769999996</v>
      </c>
      <c r="AH133" s="124">
        <v>-4820218.6400000006</v>
      </c>
    </row>
    <row r="134" spans="1:34" x14ac:dyDescent="0.3">
      <c r="A134" s="86" t="s">
        <v>198</v>
      </c>
      <c r="B134" s="90" t="s">
        <v>559</v>
      </c>
      <c r="C134" s="89" t="s">
        <v>427</v>
      </c>
      <c r="D134" s="84">
        <v>336138919.5</v>
      </c>
      <c r="E134" s="84">
        <v>-9962595.2599999998</v>
      </c>
      <c r="F134" s="84">
        <v>-292896.38</v>
      </c>
      <c r="G134" s="84">
        <v>-1233052.67</v>
      </c>
      <c r="H134" s="84">
        <v>0</v>
      </c>
      <c r="I134" s="84">
        <v>-168372.13</v>
      </c>
      <c r="J134" s="84">
        <v>-19713111.02</v>
      </c>
      <c r="K134" s="84">
        <v>-357758.29</v>
      </c>
      <c r="L134" s="84">
        <v>339206.96</v>
      </c>
      <c r="M134" s="84">
        <v>6135000</v>
      </c>
      <c r="N134" s="84">
        <v>0</v>
      </c>
      <c r="O134" s="84">
        <v>0</v>
      </c>
      <c r="P134" s="84">
        <v>0</v>
      </c>
      <c r="Q134" s="84">
        <v>0</v>
      </c>
      <c r="R134" s="84">
        <v>-507148.51</v>
      </c>
      <c r="S134" s="84">
        <v>0</v>
      </c>
      <c r="T134" s="84">
        <v>0</v>
      </c>
      <c r="U134" s="84">
        <v>0</v>
      </c>
      <c r="V134" s="84">
        <v>-205061.82</v>
      </c>
      <c r="W134" s="84">
        <v>309437.52</v>
      </c>
      <c r="X134" s="84">
        <v>0</v>
      </c>
      <c r="Y134" s="84">
        <v>0</v>
      </c>
      <c r="Z134" s="84">
        <v>0</v>
      </c>
      <c r="AA134" s="84">
        <v>0</v>
      </c>
      <c r="AB134" s="84">
        <v>7879000</v>
      </c>
      <c r="AC134" s="84">
        <v>0</v>
      </c>
      <c r="AD134" s="84">
        <v>104166.31</v>
      </c>
      <c r="AE134" s="84">
        <v>-125075.04</v>
      </c>
      <c r="AF134" s="84">
        <v>-3333174.01</v>
      </c>
      <c r="AG134" s="84">
        <v>-7188499.6002399987</v>
      </c>
      <c r="AH134" s="124">
        <v>-2028270.5290999999</v>
      </c>
    </row>
    <row r="135" spans="1:34" x14ac:dyDescent="0.3">
      <c r="A135" s="86" t="s">
        <v>235</v>
      </c>
      <c r="B135" s="90" t="s">
        <v>560</v>
      </c>
      <c r="C135" s="89" t="s">
        <v>427</v>
      </c>
      <c r="D135" s="84">
        <v>358765951</v>
      </c>
      <c r="E135" s="84">
        <v>-7045806.4199999999</v>
      </c>
      <c r="F135" s="84">
        <v>-261139.38</v>
      </c>
      <c r="G135" s="84">
        <v>-432700.01</v>
      </c>
      <c r="H135" s="84">
        <v>-260534.39</v>
      </c>
      <c r="I135" s="84">
        <v>0</v>
      </c>
      <c r="J135" s="84">
        <v>-22252897.210000001</v>
      </c>
      <c r="K135" s="84">
        <v>-160253.57999999999</v>
      </c>
      <c r="L135" s="84">
        <v>448347.09</v>
      </c>
      <c r="M135" s="84">
        <v>5491000</v>
      </c>
      <c r="N135" s="84">
        <v>-437029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  <c r="V135" s="84">
        <v>-167669</v>
      </c>
      <c r="W135" s="84">
        <v>0</v>
      </c>
      <c r="X135" s="84">
        <v>0</v>
      </c>
      <c r="Y135" s="84">
        <v>153099.59</v>
      </c>
      <c r="Z135" s="84">
        <v>0</v>
      </c>
      <c r="AA135" s="84">
        <v>0</v>
      </c>
      <c r="AB135" s="84">
        <v>9836000</v>
      </c>
      <c r="AC135" s="84"/>
      <c r="AD135" s="84"/>
      <c r="AE135" s="84"/>
      <c r="AF135" s="84"/>
      <c r="AG135" s="84">
        <v>-8774456.6999999993</v>
      </c>
      <c r="AH135" s="124">
        <v>-402087.18</v>
      </c>
    </row>
    <row r="136" spans="1:34" x14ac:dyDescent="0.3">
      <c r="A136" s="86" t="s">
        <v>362</v>
      </c>
      <c r="B136" s="90" t="s">
        <v>561</v>
      </c>
      <c r="C136" s="89" t="s">
        <v>430</v>
      </c>
      <c r="D136" s="84">
        <v>256714544</v>
      </c>
      <c r="E136" s="84">
        <v>-3323901</v>
      </c>
      <c r="F136" s="84">
        <v>-288000</v>
      </c>
      <c r="G136" s="84">
        <v>-435881</v>
      </c>
      <c r="H136" s="84">
        <v>0</v>
      </c>
      <c r="I136" s="84">
        <v>0</v>
      </c>
      <c r="J136" s="84">
        <v>-8974773</v>
      </c>
      <c r="K136" s="84">
        <v>-282000</v>
      </c>
      <c r="L136" s="84">
        <v>26000</v>
      </c>
      <c r="M136" s="84">
        <v>3256092</v>
      </c>
      <c r="N136" s="84">
        <v>37000</v>
      </c>
      <c r="O136" s="84">
        <v>0</v>
      </c>
      <c r="P136" s="84">
        <v>0</v>
      </c>
      <c r="Q136" s="84">
        <v>0</v>
      </c>
      <c r="R136" s="84">
        <v>-3489000</v>
      </c>
      <c r="S136" s="84">
        <v>0</v>
      </c>
      <c r="T136" s="84">
        <v>0</v>
      </c>
      <c r="U136" s="84">
        <v>0</v>
      </c>
      <c r="V136" s="84">
        <v>-164515</v>
      </c>
      <c r="W136" s="84">
        <v>0</v>
      </c>
      <c r="X136" s="84">
        <v>0</v>
      </c>
      <c r="Y136" s="84">
        <v>24000</v>
      </c>
      <c r="Z136" s="84">
        <v>0</v>
      </c>
      <c r="AA136" s="84">
        <v>0</v>
      </c>
      <c r="AB136" s="84">
        <v>2610800</v>
      </c>
      <c r="AC136" s="84">
        <v>0</v>
      </c>
      <c r="AD136" s="84">
        <v>0</v>
      </c>
      <c r="AE136" s="84">
        <v>0</v>
      </c>
      <c r="AF136" s="84">
        <v>-6414167</v>
      </c>
      <c r="AG136" s="84">
        <v>-43188518</v>
      </c>
      <c r="AH136" s="124">
        <v>-2928463</v>
      </c>
    </row>
    <row r="137" spans="1:34" x14ac:dyDescent="0.3">
      <c r="A137" s="86" t="s">
        <v>162</v>
      </c>
      <c r="B137" s="90" t="s">
        <v>562</v>
      </c>
      <c r="C137" s="89" t="s">
        <v>427</v>
      </c>
      <c r="D137" s="84">
        <v>665222000</v>
      </c>
      <c r="E137" s="84">
        <v>-16650000</v>
      </c>
      <c r="F137" s="84">
        <v>-205000</v>
      </c>
      <c r="G137" s="84">
        <v>-5317000</v>
      </c>
      <c r="H137" s="84"/>
      <c r="I137" s="84">
        <v>-1366000</v>
      </c>
      <c r="J137" s="84">
        <v>-32469060</v>
      </c>
      <c r="K137" s="84">
        <v>-470000</v>
      </c>
      <c r="L137" s="84"/>
      <c r="M137" s="84">
        <v>22794000</v>
      </c>
      <c r="N137" s="84">
        <v>928000</v>
      </c>
      <c r="O137" s="84"/>
      <c r="P137" s="84"/>
      <c r="Q137" s="84"/>
      <c r="R137" s="84">
        <v>-11912000</v>
      </c>
      <c r="S137" s="84"/>
      <c r="T137" s="84"/>
      <c r="U137" s="84"/>
      <c r="V137" s="84">
        <v>-994000</v>
      </c>
      <c r="W137" s="84"/>
      <c r="X137" s="84"/>
      <c r="Y137" s="84">
        <v>302000</v>
      </c>
      <c r="Z137" s="84">
        <v>1015000</v>
      </c>
      <c r="AA137" s="84"/>
      <c r="AB137" s="84">
        <v>10487000</v>
      </c>
      <c r="AC137" s="84"/>
      <c r="AD137" s="84">
        <v>1062436.27</v>
      </c>
      <c r="AE137" s="84">
        <v>-46258.57</v>
      </c>
      <c r="AF137" s="84"/>
      <c r="AG137" s="84">
        <v>-15631692</v>
      </c>
      <c r="AH137" s="124">
        <v>-9049735</v>
      </c>
    </row>
    <row r="138" spans="1:34" x14ac:dyDescent="0.3">
      <c r="A138" s="86" t="s">
        <v>397</v>
      </c>
      <c r="B138" s="90" t="s">
        <v>563</v>
      </c>
      <c r="C138" s="89" t="s">
        <v>430</v>
      </c>
      <c r="D138" s="84">
        <v>201844645.30000001</v>
      </c>
      <c r="E138" s="84">
        <v>-4452751.62</v>
      </c>
      <c r="F138" s="84">
        <v>-171666.76</v>
      </c>
      <c r="G138" s="84">
        <v>-209962.47</v>
      </c>
      <c r="H138" s="84"/>
      <c r="I138" s="84"/>
      <c r="J138" s="84">
        <v>-5119329.5199999996</v>
      </c>
      <c r="K138" s="84">
        <v>-49680.9</v>
      </c>
      <c r="L138" s="84">
        <v>622786.24</v>
      </c>
      <c r="M138" s="84">
        <v>1311299.1599999999</v>
      </c>
      <c r="N138" s="84"/>
      <c r="O138" s="84"/>
      <c r="P138" s="84"/>
      <c r="Q138" s="84"/>
      <c r="R138" s="84">
        <v>-368405</v>
      </c>
      <c r="S138" s="84"/>
      <c r="T138" s="84"/>
      <c r="U138" s="84"/>
      <c r="V138" s="84"/>
      <c r="W138" s="84"/>
      <c r="X138" s="84"/>
      <c r="Y138" s="84"/>
      <c r="Z138" s="84"/>
      <c r="AA138" s="84"/>
      <c r="AB138" s="84">
        <v>1725000.56</v>
      </c>
      <c r="AC138" s="84">
        <v>1400000</v>
      </c>
      <c r="AD138" s="84"/>
      <c r="AE138" s="84"/>
      <c r="AF138" s="84">
        <v>-19124187.170000002</v>
      </c>
      <c r="AG138" s="84">
        <v>-29948904.893570002</v>
      </c>
      <c r="AH138" s="124">
        <v>-290923.51130000001</v>
      </c>
    </row>
    <row r="139" spans="1:34" x14ac:dyDescent="0.3">
      <c r="A139" s="86" t="s">
        <v>123</v>
      </c>
      <c r="B139" s="90" t="s">
        <v>564</v>
      </c>
      <c r="C139" s="89" t="s">
        <v>427</v>
      </c>
      <c r="D139" s="84">
        <v>428956000</v>
      </c>
      <c r="E139" s="84">
        <v>-10732000</v>
      </c>
      <c r="F139" s="84">
        <v>-513000</v>
      </c>
      <c r="G139" s="84">
        <v>-1061000</v>
      </c>
      <c r="H139" s="84"/>
      <c r="I139" s="84">
        <v>-222000</v>
      </c>
      <c r="J139" s="84">
        <v>-39287000</v>
      </c>
      <c r="K139" s="84">
        <v>-133000</v>
      </c>
      <c r="L139" s="84">
        <v>6069000</v>
      </c>
      <c r="M139" s="84"/>
      <c r="N139" s="84"/>
      <c r="O139" s="84"/>
      <c r="P139" s="84"/>
      <c r="Q139" s="84"/>
      <c r="R139" s="84"/>
      <c r="S139" s="84"/>
      <c r="T139" s="84"/>
      <c r="U139" s="84"/>
      <c r="V139" s="84">
        <v>-517000</v>
      </c>
      <c r="W139" s="84"/>
      <c r="X139" s="84"/>
      <c r="Y139" s="84"/>
      <c r="Z139" s="84">
        <v>167000</v>
      </c>
      <c r="AA139" s="84"/>
      <c r="AB139" s="84">
        <v>20535000</v>
      </c>
      <c r="AC139" s="84"/>
      <c r="AD139" s="84"/>
      <c r="AE139" s="84">
        <v>-53945.8</v>
      </c>
      <c r="AF139" s="84">
        <v>-153608.38200000001</v>
      </c>
      <c r="AG139" s="84">
        <v>-15224109.41</v>
      </c>
      <c r="AH139" s="124">
        <v>-8112466</v>
      </c>
    </row>
    <row r="140" spans="1:34" x14ac:dyDescent="0.3">
      <c r="A140" s="86" t="s">
        <v>366</v>
      </c>
      <c r="B140" s="90" t="s">
        <v>565</v>
      </c>
      <c r="C140" s="89" t="s">
        <v>430</v>
      </c>
      <c r="D140" s="84">
        <v>558001841</v>
      </c>
      <c r="E140" s="84">
        <v>-14016982.6</v>
      </c>
      <c r="F140" s="84"/>
      <c r="G140" s="84">
        <v>-4025665.48</v>
      </c>
      <c r="H140" s="84"/>
      <c r="I140" s="84"/>
      <c r="J140" s="84">
        <v>-20716302.969999999</v>
      </c>
      <c r="K140" s="84">
        <v>-263591.51</v>
      </c>
      <c r="L140" s="84">
        <v>81093.759999999995</v>
      </c>
      <c r="M140" s="84">
        <v>6627797.3499999996</v>
      </c>
      <c r="N140" s="84"/>
      <c r="O140" s="84"/>
      <c r="P140" s="84"/>
      <c r="Q140" s="84"/>
      <c r="R140" s="84">
        <v>-14120239</v>
      </c>
      <c r="S140" s="84"/>
      <c r="T140" s="84"/>
      <c r="U140" s="84"/>
      <c r="V140" s="84"/>
      <c r="W140" s="84"/>
      <c r="X140" s="84"/>
      <c r="Y140" s="84"/>
      <c r="Z140" s="84"/>
      <c r="AA140" s="84"/>
      <c r="AB140" s="84">
        <v>4498000</v>
      </c>
      <c r="AC140" s="84"/>
      <c r="AD140" s="84"/>
      <c r="AE140" s="84"/>
      <c r="AF140" s="84">
        <v>-17386930.050000001</v>
      </c>
      <c r="AG140" s="84">
        <v>-42007649.660599999</v>
      </c>
      <c r="AH140" s="124">
        <v>-6887055.4890000001</v>
      </c>
    </row>
    <row r="141" spans="1:34" x14ac:dyDescent="0.3">
      <c r="A141" s="86" t="s">
        <v>417</v>
      </c>
      <c r="B141" s="90" t="s">
        <v>566</v>
      </c>
      <c r="C141" s="89" t="s">
        <v>430</v>
      </c>
      <c r="D141" s="84">
        <v>453866524.39999998</v>
      </c>
      <c r="E141" s="84">
        <v>-11309462</v>
      </c>
      <c r="F141" s="84"/>
      <c r="G141" s="84">
        <v>-23815137</v>
      </c>
      <c r="H141" s="84"/>
      <c r="I141" s="84"/>
      <c r="J141" s="84">
        <v>-42227513.049999997</v>
      </c>
      <c r="K141" s="84">
        <v>-476795</v>
      </c>
      <c r="L141" s="84">
        <v>52298</v>
      </c>
      <c r="M141" s="84">
        <v>6613000</v>
      </c>
      <c r="N141" s="84">
        <v>129954.79</v>
      </c>
      <c r="O141" s="84"/>
      <c r="P141" s="84"/>
      <c r="Q141" s="84"/>
      <c r="R141" s="84">
        <v>788192</v>
      </c>
      <c r="S141" s="84"/>
      <c r="T141" s="84"/>
      <c r="U141" s="84"/>
      <c r="V141" s="84"/>
      <c r="W141" s="84"/>
      <c r="X141" s="84"/>
      <c r="Y141" s="84"/>
      <c r="Z141" s="84"/>
      <c r="AA141" s="84"/>
      <c r="AB141" s="84">
        <v>14619000</v>
      </c>
      <c r="AC141" s="84"/>
      <c r="AD141" s="84"/>
      <c r="AE141" s="84"/>
      <c r="AF141" s="84"/>
      <c r="AG141" s="84">
        <v>-51631211.080000006</v>
      </c>
      <c r="AH141" s="124"/>
    </row>
    <row r="142" spans="1:34" x14ac:dyDescent="0.3">
      <c r="A142" s="86" t="s">
        <v>353</v>
      </c>
      <c r="B142" s="90" t="s">
        <v>567</v>
      </c>
      <c r="C142" s="89" t="s">
        <v>430</v>
      </c>
      <c r="D142" s="84">
        <v>145519259</v>
      </c>
      <c r="E142" s="84">
        <v>-3799898</v>
      </c>
      <c r="F142" s="84">
        <v>-39000</v>
      </c>
      <c r="G142" s="84">
        <v>-503840</v>
      </c>
      <c r="H142" s="84"/>
      <c r="I142" s="84"/>
      <c r="J142" s="84">
        <v>-6267798</v>
      </c>
      <c r="K142" s="84">
        <v>-131117</v>
      </c>
      <c r="L142" s="84">
        <v>230534</v>
      </c>
      <c r="M142" s="84">
        <v>2499000</v>
      </c>
      <c r="N142" s="84"/>
      <c r="O142" s="84"/>
      <c r="P142" s="84"/>
      <c r="Q142" s="84"/>
      <c r="R142" s="84">
        <v>-2092592</v>
      </c>
      <c r="S142" s="84"/>
      <c r="T142" s="84"/>
      <c r="U142" s="84"/>
      <c r="V142" s="84">
        <v>-207903</v>
      </c>
      <c r="W142" s="84"/>
      <c r="X142" s="84"/>
      <c r="Y142" s="84"/>
      <c r="Z142" s="84"/>
      <c r="AA142" s="84"/>
      <c r="AB142" s="84">
        <v>1676000</v>
      </c>
      <c r="AC142" s="84"/>
      <c r="AD142" s="84"/>
      <c r="AE142" s="84"/>
      <c r="AF142" s="84">
        <v>-477961</v>
      </c>
      <c r="AG142" s="84">
        <v>-17808898</v>
      </c>
      <c r="AH142" s="124">
        <v>-6882817</v>
      </c>
    </row>
    <row r="143" spans="1:34" x14ac:dyDescent="0.3">
      <c r="A143" s="86" t="s">
        <v>138</v>
      </c>
      <c r="B143" s="90" t="s">
        <v>568</v>
      </c>
      <c r="C143" s="89" t="s">
        <v>427</v>
      </c>
      <c r="D143" s="84">
        <v>634480000</v>
      </c>
      <c r="E143" s="84">
        <v>-20025000</v>
      </c>
      <c r="F143" s="84">
        <v>0</v>
      </c>
      <c r="G143" s="84">
        <v>-10574000</v>
      </c>
      <c r="H143" s="84">
        <v>0</v>
      </c>
      <c r="I143" s="84">
        <v>-1430000</v>
      </c>
      <c r="J143" s="84">
        <v>-86334000</v>
      </c>
      <c r="K143" s="84">
        <v>-421000</v>
      </c>
      <c r="L143" s="84">
        <v>39533000</v>
      </c>
      <c r="M143" s="84">
        <v>0</v>
      </c>
      <c r="N143" s="84">
        <v>233000</v>
      </c>
      <c r="O143" s="84">
        <v>0</v>
      </c>
      <c r="P143" s="84">
        <v>0</v>
      </c>
      <c r="Q143" s="84">
        <v>0</v>
      </c>
      <c r="R143" s="84">
        <v>-4094000</v>
      </c>
      <c r="S143" s="84">
        <v>0</v>
      </c>
      <c r="T143" s="84">
        <v>0</v>
      </c>
      <c r="U143" s="84">
        <v>0</v>
      </c>
      <c r="V143" s="84">
        <v>-724000</v>
      </c>
      <c r="W143" s="84">
        <v>0</v>
      </c>
      <c r="X143" s="84">
        <v>0</v>
      </c>
      <c r="Y143" s="84">
        <v>0</v>
      </c>
      <c r="Z143" s="84">
        <v>0</v>
      </c>
      <c r="AA143" s="84">
        <v>0</v>
      </c>
      <c r="AB143" s="84">
        <v>31941000</v>
      </c>
      <c r="AC143" s="84">
        <v>3467490</v>
      </c>
      <c r="AD143" s="84">
        <v>925136</v>
      </c>
      <c r="AE143" s="84">
        <v>-1820496</v>
      </c>
      <c r="AF143" s="84"/>
      <c r="AG143" s="84">
        <v>-16365667</v>
      </c>
      <c r="AH143" s="124">
        <v>-1831100</v>
      </c>
    </row>
    <row r="144" spans="1:34" x14ac:dyDescent="0.3">
      <c r="A144" s="86" t="s">
        <v>400</v>
      </c>
      <c r="B144" s="90" t="s">
        <v>569</v>
      </c>
      <c r="C144" s="89" t="s">
        <v>430</v>
      </c>
      <c r="D144" s="84">
        <v>258210624.69999999</v>
      </c>
      <c r="E144" s="84">
        <v>-6840070.0700000003</v>
      </c>
      <c r="F144" s="84">
        <v>-279790.40999999997</v>
      </c>
      <c r="G144" s="84">
        <v>-1438184.43</v>
      </c>
      <c r="H144" s="84">
        <v>0</v>
      </c>
      <c r="I144" s="84">
        <v>0</v>
      </c>
      <c r="J144" s="84">
        <v>-3898766.5</v>
      </c>
      <c r="K144" s="84">
        <v>-96416.61</v>
      </c>
      <c r="L144" s="84">
        <v>7106498.9000000004</v>
      </c>
      <c r="M144" s="84">
        <v>1584000</v>
      </c>
      <c r="N144" s="84">
        <v>0</v>
      </c>
      <c r="O144" s="84">
        <v>0</v>
      </c>
      <c r="P144" s="84">
        <v>0</v>
      </c>
      <c r="Q144" s="84">
        <v>0</v>
      </c>
      <c r="R144" s="84">
        <v>-1963063.99</v>
      </c>
      <c r="S144" s="84">
        <v>0</v>
      </c>
      <c r="T144" s="84">
        <v>0</v>
      </c>
      <c r="U144" s="84">
        <v>0</v>
      </c>
      <c r="V144" s="84">
        <v>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1760000</v>
      </c>
      <c r="AC144" s="84">
        <v>0</v>
      </c>
      <c r="AD144" s="84">
        <v>0</v>
      </c>
      <c r="AE144" s="84">
        <v>0</v>
      </c>
      <c r="AF144" s="84">
        <v>-595742.01</v>
      </c>
      <c r="AG144" s="84">
        <v>-40908212.135300003</v>
      </c>
      <c r="AH144" s="124">
        <v>-576639.17240000004</v>
      </c>
    </row>
    <row r="145" spans="1:34" x14ac:dyDescent="0.3">
      <c r="A145" s="86" t="s">
        <v>271</v>
      </c>
      <c r="B145" s="90" t="s">
        <v>570</v>
      </c>
      <c r="C145" s="89" t="s">
        <v>427</v>
      </c>
      <c r="D145" s="84">
        <v>511422000</v>
      </c>
      <c r="E145" s="84">
        <v>-15147000</v>
      </c>
      <c r="F145" s="84">
        <v>-324000</v>
      </c>
      <c r="G145" s="84">
        <v>-876000</v>
      </c>
      <c r="H145" s="84"/>
      <c r="I145" s="84"/>
      <c r="J145" s="84">
        <v>-49035000</v>
      </c>
      <c r="K145" s="84">
        <v>-322000</v>
      </c>
      <c r="L145" s="84">
        <v>2465000</v>
      </c>
      <c r="M145" s="84"/>
      <c r="N145" s="84"/>
      <c r="O145" s="84"/>
      <c r="P145" s="84"/>
      <c r="Q145" s="84"/>
      <c r="R145" s="84">
        <v>-2499000</v>
      </c>
      <c r="S145" s="84"/>
      <c r="T145" s="84"/>
      <c r="U145" s="84"/>
      <c r="V145" s="84"/>
      <c r="W145" s="84"/>
      <c r="X145" s="84"/>
      <c r="Y145" s="84"/>
      <c r="Z145" s="84">
        <v>940000</v>
      </c>
      <c r="AA145" s="84"/>
      <c r="AB145" s="84">
        <v>36145000</v>
      </c>
      <c r="AC145" s="84"/>
      <c r="AD145" s="84"/>
      <c r="AE145" s="84"/>
      <c r="AF145" s="84"/>
      <c r="AG145" s="84">
        <v>-20665825.002</v>
      </c>
      <c r="AH145" s="124">
        <v>-3807996.37</v>
      </c>
    </row>
    <row r="146" spans="1:34" x14ac:dyDescent="0.3">
      <c r="A146" s="86" t="s">
        <v>121</v>
      </c>
      <c r="B146" s="90" t="s">
        <v>571</v>
      </c>
      <c r="C146" s="89" t="s">
        <v>427</v>
      </c>
      <c r="D146" s="84">
        <v>339829131.39999998</v>
      </c>
      <c r="E146" s="84">
        <v>-9382840</v>
      </c>
      <c r="F146" s="84">
        <v>0</v>
      </c>
      <c r="G146" s="84">
        <v>-1140840</v>
      </c>
      <c r="H146" s="84">
        <v>0</v>
      </c>
      <c r="I146" s="84">
        <v>-62710</v>
      </c>
      <c r="J146" s="84">
        <v>-22665859</v>
      </c>
      <c r="K146" s="84">
        <v>-189000</v>
      </c>
      <c r="L146" s="84">
        <v>598000</v>
      </c>
      <c r="M146" s="84">
        <v>1881000</v>
      </c>
      <c r="N146" s="84"/>
      <c r="O146" s="84">
        <v>1002954.31</v>
      </c>
      <c r="P146" s="84"/>
      <c r="Q146" s="84"/>
      <c r="R146" s="84">
        <v>-17618000</v>
      </c>
      <c r="S146" s="84"/>
      <c r="T146" s="84"/>
      <c r="U146" s="84"/>
      <c r="V146" s="84">
        <v>-234951.52</v>
      </c>
      <c r="W146" s="84"/>
      <c r="X146" s="84"/>
      <c r="Y146" s="84">
        <v>172550</v>
      </c>
      <c r="Z146" s="84"/>
      <c r="AA146" s="84"/>
      <c r="AB146" s="84">
        <v>10208000</v>
      </c>
      <c r="AC146" s="84"/>
      <c r="AD146" s="84"/>
      <c r="AE146" s="84">
        <v>-1078627.6200000001</v>
      </c>
      <c r="AF146" s="84"/>
      <c r="AG146" s="84">
        <v>-10833329.83</v>
      </c>
      <c r="AH146" s="124">
        <v>-652050.49</v>
      </c>
    </row>
    <row r="147" spans="1:34" x14ac:dyDescent="0.3">
      <c r="A147" s="86" t="s">
        <v>295</v>
      </c>
      <c r="B147" s="90" t="s">
        <v>572</v>
      </c>
      <c r="C147" s="89" t="s">
        <v>427</v>
      </c>
      <c r="D147" s="84">
        <v>224881600</v>
      </c>
      <c r="E147" s="84">
        <v>-6216630</v>
      </c>
      <c r="F147" s="84">
        <v>-316836</v>
      </c>
      <c r="G147" s="84">
        <v>-250832</v>
      </c>
      <c r="H147" s="84"/>
      <c r="I147" s="84"/>
      <c r="J147" s="84">
        <v>-11875200</v>
      </c>
      <c r="K147" s="84">
        <v>-64091</v>
      </c>
      <c r="L147" s="84">
        <v>5264312</v>
      </c>
      <c r="M147" s="84"/>
      <c r="N147" s="84">
        <v>-41395</v>
      </c>
      <c r="O147" s="84"/>
      <c r="P147" s="84"/>
      <c r="Q147" s="84"/>
      <c r="R147" s="84">
        <v>-13158000</v>
      </c>
      <c r="S147" s="84"/>
      <c r="T147" s="84"/>
      <c r="U147" s="84"/>
      <c r="V147" s="84"/>
      <c r="W147" s="84"/>
      <c r="X147" s="84"/>
      <c r="Y147" s="84">
        <v>50000</v>
      </c>
      <c r="Z147" s="84"/>
      <c r="AA147" s="84"/>
      <c r="AB147" s="84">
        <v>6394000</v>
      </c>
      <c r="AC147" s="84"/>
      <c r="AD147" s="84"/>
      <c r="AE147" s="84"/>
      <c r="AF147" s="84"/>
      <c r="AG147" s="84">
        <v>-4774687</v>
      </c>
      <c r="AH147" s="124"/>
    </row>
    <row r="148" spans="1:34" x14ac:dyDescent="0.3">
      <c r="A148" s="86" t="s">
        <v>349</v>
      </c>
      <c r="B148" s="90" t="s">
        <v>573</v>
      </c>
      <c r="C148" s="89" t="s">
        <v>430</v>
      </c>
      <c r="D148" s="84">
        <v>335056556.80000001</v>
      </c>
      <c r="E148" s="84">
        <v>-8079873.2699999996</v>
      </c>
      <c r="F148" s="84">
        <v>-407403</v>
      </c>
      <c r="G148" s="84">
        <v>-1529669.86</v>
      </c>
      <c r="H148" s="84"/>
      <c r="I148" s="84"/>
      <c r="J148" s="84">
        <v>-15287053.869999999</v>
      </c>
      <c r="K148" s="84">
        <v>-281360.86</v>
      </c>
      <c r="L148" s="84">
        <v>1212968.67</v>
      </c>
      <c r="M148" s="84">
        <v>4733000</v>
      </c>
      <c r="N148" s="84">
        <v>-21000</v>
      </c>
      <c r="O148" s="84"/>
      <c r="P148" s="84"/>
      <c r="Q148" s="84"/>
      <c r="R148" s="84">
        <v>1655000</v>
      </c>
      <c r="S148" s="84"/>
      <c r="T148" s="84"/>
      <c r="U148" s="84"/>
      <c r="V148" s="84">
        <v>-251000</v>
      </c>
      <c r="W148" s="84"/>
      <c r="X148" s="84">
        <v>824816</v>
      </c>
      <c r="Y148" s="84"/>
      <c r="Z148" s="84"/>
      <c r="AA148" s="84"/>
      <c r="AB148" s="84">
        <v>4187000</v>
      </c>
      <c r="AC148" s="84"/>
      <c r="AD148" s="84"/>
      <c r="AE148" s="84"/>
      <c r="AF148" s="84">
        <v>-2690714.517</v>
      </c>
      <c r="AG148" s="84">
        <v>-30211908.126099996</v>
      </c>
      <c r="AH148" s="124">
        <v>-23229871.682999998</v>
      </c>
    </row>
    <row r="149" spans="1:34" x14ac:dyDescent="0.3">
      <c r="A149" s="86" t="s">
        <v>348</v>
      </c>
      <c r="B149" s="90" t="s">
        <v>574</v>
      </c>
      <c r="C149" s="89" t="s">
        <v>430</v>
      </c>
      <c r="D149" s="84">
        <v>399239840</v>
      </c>
      <c r="E149" s="84">
        <v>-8316494.7800000003</v>
      </c>
      <c r="F149" s="84">
        <v>-587086</v>
      </c>
      <c r="G149" s="84">
        <v>-97571.18</v>
      </c>
      <c r="H149" s="84"/>
      <c r="I149" s="84"/>
      <c r="J149" s="84">
        <v>-17758114.300000001</v>
      </c>
      <c r="K149" s="84">
        <v>-321288.38</v>
      </c>
      <c r="L149" s="84">
        <v>3061623.23</v>
      </c>
      <c r="M149" s="84">
        <v>4629000</v>
      </c>
      <c r="N149" s="84">
        <v>141806.70000000001</v>
      </c>
      <c r="O149" s="84"/>
      <c r="P149" s="84"/>
      <c r="Q149" s="84"/>
      <c r="R149" s="84">
        <v>-3926893.79</v>
      </c>
      <c r="S149" s="84"/>
      <c r="T149" s="84"/>
      <c r="U149" s="84"/>
      <c r="V149" s="84"/>
      <c r="W149" s="84"/>
      <c r="X149" s="84"/>
      <c r="Y149" s="84"/>
      <c r="Z149" s="84"/>
      <c r="AA149" s="84"/>
      <c r="AB149" s="84">
        <v>3888035</v>
      </c>
      <c r="AC149" s="84"/>
      <c r="AD149" s="84"/>
      <c r="AE149" s="84"/>
      <c r="AF149" s="84">
        <v>-3328946.71</v>
      </c>
      <c r="AG149" s="84">
        <v>-42616999.520000003</v>
      </c>
      <c r="AH149" s="124">
        <v>-1943962.01</v>
      </c>
    </row>
    <row r="150" spans="1:34" x14ac:dyDescent="0.3">
      <c r="A150" s="86" t="s">
        <v>350</v>
      </c>
      <c r="B150" s="90" t="s">
        <v>575</v>
      </c>
      <c r="C150" s="89" t="s">
        <v>430</v>
      </c>
      <c r="D150" s="84">
        <v>372932000</v>
      </c>
      <c r="E150" s="84">
        <v>-992414</v>
      </c>
      <c r="F150" s="84">
        <v>-9122586</v>
      </c>
      <c r="G150" s="84">
        <v>-1280000</v>
      </c>
      <c r="H150" s="84"/>
      <c r="I150" s="84"/>
      <c r="J150" s="84">
        <v>-14034000</v>
      </c>
      <c r="K150" s="84">
        <v>-254000</v>
      </c>
      <c r="L150" s="84">
        <v>1712000</v>
      </c>
      <c r="M150" s="84">
        <v>4829000</v>
      </c>
      <c r="N150" s="84"/>
      <c r="O150" s="84"/>
      <c r="P150" s="84"/>
      <c r="Q150" s="84"/>
      <c r="R150" s="84">
        <v>-1366000</v>
      </c>
      <c r="S150" s="84"/>
      <c r="T150" s="84"/>
      <c r="U150" s="84"/>
      <c r="V150" s="84"/>
      <c r="W150" s="84"/>
      <c r="X150" s="84"/>
      <c r="Y150" s="84"/>
      <c r="Z150" s="84"/>
      <c r="AA150" s="84"/>
      <c r="AB150" s="84">
        <v>2660000</v>
      </c>
      <c r="AC150" s="84"/>
      <c r="AD150" s="84"/>
      <c r="AE150" s="84"/>
      <c r="AF150" s="84">
        <v>-129468</v>
      </c>
      <c r="AG150" s="84">
        <v>-47272216.169999994</v>
      </c>
      <c r="AH150" s="124">
        <v>-319862</v>
      </c>
    </row>
    <row r="151" spans="1:34" x14ac:dyDescent="0.3">
      <c r="A151" s="86" t="s">
        <v>273</v>
      </c>
      <c r="B151" s="90" t="s">
        <v>576</v>
      </c>
      <c r="C151" s="89" t="s">
        <v>427</v>
      </c>
      <c r="D151" s="84">
        <v>756880160.60000002</v>
      </c>
      <c r="E151" s="84">
        <v>-19323739.289999999</v>
      </c>
      <c r="F151" s="84">
        <v>-795165.57680000004</v>
      </c>
      <c r="G151" s="84">
        <v>-1847568.34</v>
      </c>
      <c r="H151" s="84">
        <v>0</v>
      </c>
      <c r="I151" s="84"/>
      <c r="J151" s="84">
        <v>-61727256.880000003</v>
      </c>
      <c r="K151" s="84">
        <v>-253000</v>
      </c>
      <c r="L151" s="84">
        <v>4768925.5999999996</v>
      </c>
      <c r="M151" s="84">
        <v>1117000</v>
      </c>
      <c r="N151" s="84">
        <v>-26000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  <c r="V151" s="84">
        <v>0</v>
      </c>
      <c r="W151" s="84">
        <v>128939.67</v>
      </c>
      <c r="X151" s="84">
        <v>0</v>
      </c>
      <c r="Y151" s="84">
        <v>0</v>
      </c>
      <c r="Z151" s="84">
        <v>0</v>
      </c>
      <c r="AA151" s="84">
        <v>0</v>
      </c>
      <c r="AB151" s="84">
        <v>33299000</v>
      </c>
      <c r="AC151" s="84">
        <v>0</v>
      </c>
      <c r="AD151" s="84">
        <v>0</v>
      </c>
      <c r="AE151" s="84">
        <v>-282041</v>
      </c>
      <c r="AF151" s="84">
        <v>0</v>
      </c>
      <c r="AG151" s="84">
        <v>-26770568.3336</v>
      </c>
      <c r="AH151" s="124">
        <v>-10472111</v>
      </c>
    </row>
    <row r="152" spans="1:34" x14ac:dyDescent="0.3">
      <c r="A152" s="86" t="s">
        <v>226</v>
      </c>
      <c r="B152" s="90" t="s">
        <v>577</v>
      </c>
      <c r="C152" s="89" t="s">
        <v>427</v>
      </c>
      <c r="D152" s="84">
        <v>651396000</v>
      </c>
      <c r="E152" s="84">
        <v>-25346695.23</v>
      </c>
      <c r="F152" s="84">
        <v>-776435.37</v>
      </c>
      <c r="G152" s="84">
        <v>-6099572</v>
      </c>
      <c r="H152" s="84">
        <v>0</v>
      </c>
      <c r="I152" s="84"/>
      <c r="J152" s="84">
        <v>-23866000</v>
      </c>
      <c r="K152" s="84">
        <v>-262603.43</v>
      </c>
      <c r="L152" s="84">
        <v>6912000</v>
      </c>
      <c r="M152" s="84">
        <v>5659000</v>
      </c>
      <c r="N152" s="84">
        <v>-18318.02</v>
      </c>
      <c r="O152" s="84"/>
      <c r="P152" s="84"/>
      <c r="Q152" s="84"/>
      <c r="R152" s="84">
        <v>-11720000</v>
      </c>
      <c r="S152" s="84"/>
      <c r="T152" s="84"/>
      <c r="U152" s="84"/>
      <c r="V152" s="84">
        <v>-478365.55</v>
      </c>
      <c r="W152" s="84"/>
      <c r="X152" s="84"/>
      <c r="Y152" s="84"/>
      <c r="Z152" s="84">
        <v>116134.49</v>
      </c>
      <c r="AA152" s="84"/>
      <c r="AB152" s="84">
        <v>11627000</v>
      </c>
      <c r="AC152" s="84"/>
      <c r="AD152" s="84"/>
      <c r="AE152" s="84">
        <v>-55719.01</v>
      </c>
      <c r="AF152" s="84">
        <v>-2985648.39</v>
      </c>
      <c r="AG152" s="84">
        <v>-34339460.939999998</v>
      </c>
      <c r="AH152" s="124">
        <v>-1729002</v>
      </c>
    </row>
    <row r="153" spans="1:34" x14ac:dyDescent="0.3">
      <c r="A153" s="86" t="s">
        <v>157</v>
      </c>
      <c r="B153" s="90" t="s">
        <v>578</v>
      </c>
      <c r="C153" s="89" t="s">
        <v>427</v>
      </c>
      <c r="D153" s="84">
        <v>572751389.70000005</v>
      </c>
      <c r="E153" s="84">
        <v>-16172640.1</v>
      </c>
      <c r="F153" s="84">
        <v>-658188</v>
      </c>
      <c r="G153" s="84">
        <v>-1407812.09</v>
      </c>
      <c r="H153" s="84"/>
      <c r="I153" s="84"/>
      <c r="J153" s="84">
        <v>-62848058.810000002</v>
      </c>
      <c r="K153" s="84">
        <v>-148916.01</v>
      </c>
      <c r="L153" s="84">
        <v>9324005.5099999998</v>
      </c>
      <c r="M153" s="84"/>
      <c r="N153" s="84"/>
      <c r="O153" s="84"/>
      <c r="P153" s="84"/>
      <c r="Q153" s="84"/>
      <c r="R153" s="84">
        <v>-243247.87</v>
      </c>
      <c r="S153" s="84"/>
      <c r="T153" s="84"/>
      <c r="U153" s="84"/>
      <c r="V153" s="84">
        <v>-230723.25</v>
      </c>
      <c r="W153" s="84">
        <v>75012.039999999994</v>
      </c>
      <c r="X153" s="84"/>
      <c r="Y153" s="84"/>
      <c r="Z153" s="84"/>
      <c r="AA153" s="84"/>
      <c r="AB153" s="84">
        <v>28928000</v>
      </c>
      <c r="AC153" s="84"/>
      <c r="AD153" s="84"/>
      <c r="AE153" s="84">
        <v>-724287.34</v>
      </c>
      <c r="AF153" s="84">
        <v>-11247.069</v>
      </c>
      <c r="AG153" s="84">
        <v>-17046257.533599999</v>
      </c>
      <c r="AH153" s="124">
        <v>-3619844.6</v>
      </c>
    </row>
    <row r="154" spans="1:34" x14ac:dyDescent="0.3">
      <c r="A154" s="86" t="s">
        <v>142</v>
      </c>
      <c r="B154" s="90" t="s">
        <v>579</v>
      </c>
      <c r="C154" s="89" t="s">
        <v>427</v>
      </c>
      <c r="D154" s="84">
        <v>491848120.5</v>
      </c>
      <c r="E154" s="84">
        <v>-10420158.380000001</v>
      </c>
      <c r="F154" s="84">
        <v>-268256.01</v>
      </c>
      <c r="G154" s="84">
        <v>-1459437.87</v>
      </c>
      <c r="H154" s="84">
        <v>0</v>
      </c>
      <c r="I154" s="84">
        <v>-186873.79</v>
      </c>
      <c r="J154" s="84">
        <v>-43133792.539999999</v>
      </c>
      <c r="K154" s="84">
        <v>-309365.90999999997</v>
      </c>
      <c r="L154" s="84">
        <v>15729094.77</v>
      </c>
      <c r="M154" s="84">
        <v>633000</v>
      </c>
      <c r="N154" s="84">
        <v>-72884.02</v>
      </c>
      <c r="O154" s="84">
        <v>0</v>
      </c>
      <c r="P154" s="84">
        <v>0</v>
      </c>
      <c r="Q154" s="84">
        <v>0</v>
      </c>
      <c r="R154" s="84">
        <v>-2747811</v>
      </c>
      <c r="S154" s="84">
        <v>8000000</v>
      </c>
      <c r="T154" s="84">
        <v>0</v>
      </c>
      <c r="U154" s="84">
        <v>0</v>
      </c>
      <c r="V154" s="84">
        <v>-500750.55</v>
      </c>
      <c r="W154" s="84">
        <v>0</v>
      </c>
      <c r="X154" s="84">
        <v>0</v>
      </c>
      <c r="Y154" s="84">
        <v>0</v>
      </c>
      <c r="Z154" s="84">
        <v>829352.03</v>
      </c>
      <c r="AA154" s="84">
        <v>60648</v>
      </c>
      <c r="AB154" s="84">
        <v>14433000</v>
      </c>
      <c r="AC154" s="84">
        <v>0</v>
      </c>
      <c r="AD154" s="84">
        <v>0</v>
      </c>
      <c r="AE154" s="84">
        <v>-295504.2</v>
      </c>
      <c r="AF154" s="84">
        <v>-404874.21669999999</v>
      </c>
      <c r="AG154" s="84">
        <v>-17779609.711520001</v>
      </c>
      <c r="AH154" s="124">
        <v>-1855225.74</v>
      </c>
    </row>
    <row r="155" spans="1:34" x14ac:dyDescent="0.3">
      <c r="A155" s="86" t="s">
        <v>108</v>
      </c>
      <c r="B155" s="90" t="s">
        <v>580</v>
      </c>
      <c r="C155" s="89" t="s">
        <v>427</v>
      </c>
      <c r="D155" s="84">
        <v>413560000</v>
      </c>
      <c r="E155" s="84">
        <v>-10170000</v>
      </c>
      <c r="F155" s="84">
        <v>-265000</v>
      </c>
      <c r="G155" s="84">
        <v>0</v>
      </c>
      <c r="H155" s="84">
        <v>0</v>
      </c>
      <c r="I155" s="84">
        <v>0</v>
      </c>
      <c r="J155" s="84">
        <v>-45951000</v>
      </c>
      <c r="K155" s="84">
        <v>-85000</v>
      </c>
      <c r="L155" s="84">
        <v>4205000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-1664000</v>
      </c>
      <c r="S155" s="84">
        <v>0</v>
      </c>
      <c r="T155" s="84">
        <v>0</v>
      </c>
      <c r="U155" s="84">
        <v>0</v>
      </c>
      <c r="V155" s="84">
        <v>-74000</v>
      </c>
      <c r="W155" s="84">
        <v>0</v>
      </c>
      <c r="X155" s="84">
        <v>0</v>
      </c>
      <c r="Y155" s="84">
        <v>204000</v>
      </c>
      <c r="Z155" s="84">
        <v>0</v>
      </c>
      <c r="AA155" s="84">
        <v>0</v>
      </c>
      <c r="AB155" s="84">
        <v>27792000</v>
      </c>
      <c r="AC155" s="84">
        <v>4050357</v>
      </c>
      <c r="AD155" s="84">
        <v>0</v>
      </c>
      <c r="AE155" s="84">
        <v>-280149</v>
      </c>
      <c r="AF155" s="84">
        <v>-2472698</v>
      </c>
      <c r="AG155" s="84">
        <v>-12243222</v>
      </c>
      <c r="AH155" s="124">
        <v>-4508709</v>
      </c>
    </row>
    <row r="156" spans="1:34" x14ac:dyDescent="0.3">
      <c r="A156" s="86" t="s">
        <v>294</v>
      </c>
      <c r="B156" s="90" t="s">
        <v>581</v>
      </c>
      <c r="C156" s="89" t="s">
        <v>427</v>
      </c>
      <c r="D156" s="84">
        <v>491132679</v>
      </c>
      <c r="E156" s="84">
        <v>-16480000</v>
      </c>
      <c r="F156" s="84">
        <v>-124000</v>
      </c>
      <c r="G156" s="84">
        <v>-5554000</v>
      </c>
      <c r="H156" s="84">
        <v>0</v>
      </c>
      <c r="I156" s="84">
        <v>0</v>
      </c>
      <c r="J156" s="84">
        <v>-39601000</v>
      </c>
      <c r="K156" s="84">
        <v>-121000</v>
      </c>
      <c r="L156" s="84">
        <v>5108000</v>
      </c>
      <c r="M156" s="84">
        <v>0</v>
      </c>
      <c r="N156" s="84">
        <v>-54000</v>
      </c>
      <c r="O156" s="84">
        <v>0</v>
      </c>
      <c r="P156" s="84">
        <v>0</v>
      </c>
      <c r="Q156" s="84">
        <v>-209000</v>
      </c>
      <c r="R156" s="84">
        <v>970000</v>
      </c>
      <c r="S156" s="84"/>
      <c r="T156" s="84"/>
      <c r="U156" s="84"/>
      <c r="V156" s="84">
        <v>-344000</v>
      </c>
      <c r="W156" s="84"/>
      <c r="X156" s="84"/>
      <c r="Y156" s="84"/>
      <c r="Z156" s="84">
        <v>280000</v>
      </c>
      <c r="AA156" s="84"/>
      <c r="AB156" s="84">
        <v>21058000</v>
      </c>
      <c r="AC156" s="84"/>
      <c r="AD156" s="84"/>
      <c r="AE156" s="84">
        <v>-731890</v>
      </c>
      <c r="AF156" s="84"/>
      <c r="AG156" s="84">
        <v>-7030822</v>
      </c>
      <c r="AH156" s="124">
        <v>-1443838</v>
      </c>
    </row>
    <row r="157" spans="1:34" x14ac:dyDescent="0.3">
      <c r="A157" s="86" t="s">
        <v>316</v>
      </c>
      <c r="B157" s="90" t="s">
        <v>582</v>
      </c>
      <c r="C157" s="89" t="s">
        <v>427</v>
      </c>
      <c r="D157" s="84">
        <v>334480639</v>
      </c>
      <c r="E157" s="84">
        <v>-7869000</v>
      </c>
      <c r="F157" s="84">
        <v>-351854</v>
      </c>
      <c r="G157" s="84">
        <v>-698000</v>
      </c>
      <c r="H157" s="84">
        <v>0</v>
      </c>
      <c r="I157" s="84">
        <v>0</v>
      </c>
      <c r="J157" s="84">
        <v>-54381000</v>
      </c>
      <c r="K157" s="84">
        <v>-194000</v>
      </c>
      <c r="L157" s="84">
        <v>1727000</v>
      </c>
      <c r="M157" s="84">
        <v>2021000</v>
      </c>
      <c r="N157" s="84">
        <v>-8000</v>
      </c>
      <c r="O157" s="84">
        <v>118821</v>
      </c>
      <c r="P157" s="84">
        <v>0</v>
      </c>
      <c r="Q157" s="84">
        <v>-34000</v>
      </c>
      <c r="R157" s="84">
        <v>2657608</v>
      </c>
      <c r="S157" s="84">
        <v>0</v>
      </c>
      <c r="T157" s="84"/>
      <c r="U157" s="84"/>
      <c r="V157" s="84">
        <v>-158061</v>
      </c>
      <c r="W157" s="84">
        <v>0</v>
      </c>
      <c r="X157" s="84">
        <v>0</v>
      </c>
      <c r="Y157" s="84">
        <v>43785</v>
      </c>
      <c r="Z157" s="84">
        <v>0</v>
      </c>
      <c r="AA157" s="84">
        <v>0</v>
      </c>
      <c r="AB157" s="84">
        <v>27633000</v>
      </c>
      <c r="AC157" s="84"/>
      <c r="AD157" s="84"/>
      <c r="AE157" s="84">
        <v>-184568</v>
      </c>
      <c r="AF157" s="84"/>
      <c r="AG157" s="84">
        <v>-7936347.3100000005</v>
      </c>
      <c r="AH157" s="124">
        <v>-5183546</v>
      </c>
    </row>
    <row r="158" spans="1:34" x14ac:dyDescent="0.3">
      <c r="A158" s="86" t="s">
        <v>413</v>
      </c>
      <c r="B158" s="90" t="s">
        <v>583</v>
      </c>
      <c r="C158" s="89" t="s">
        <v>430</v>
      </c>
      <c r="D158" s="84">
        <v>450470343.19999999</v>
      </c>
      <c r="E158" s="84">
        <v>-8902282.6999999993</v>
      </c>
      <c r="F158" s="84">
        <v>0</v>
      </c>
      <c r="G158" s="84">
        <v>-2630179.64</v>
      </c>
      <c r="H158" s="84">
        <v>0</v>
      </c>
      <c r="I158" s="84">
        <v>0</v>
      </c>
      <c r="J158" s="84">
        <v>-7922115.0700000003</v>
      </c>
      <c r="K158" s="84">
        <v>-843000</v>
      </c>
      <c r="L158" s="84">
        <v>2308757.9569999999</v>
      </c>
      <c r="M158" s="84">
        <v>5804000</v>
      </c>
      <c r="N158" s="84">
        <v>0</v>
      </c>
      <c r="O158" s="84">
        <v>0</v>
      </c>
      <c r="P158" s="84">
        <v>0</v>
      </c>
      <c r="Q158" s="84">
        <v>0</v>
      </c>
      <c r="R158" s="84">
        <v>1007000</v>
      </c>
      <c r="S158" s="84">
        <v>0</v>
      </c>
      <c r="T158" s="84">
        <v>0</v>
      </c>
      <c r="U158" s="84">
        <v>0</v>
      </c>
      <c r="V158" s="84">
        <v>-83000</v>
      </c>
      <c r="W158" s="84">
        <v>0</v>
      </c>
      <c r="X158" s="84">
        <v>0</v>
      </c>
      <c r="Y158" s="84">
        <v>0</v>
      </c>
      <c r="Z158" s="84">
        <v>0</v>
      </c>
      <c r="AA158" s="84">
        <v>0</v>
      </c>
      <c r="AB158" s="84">
        <v>3486000</v>
      </c>
      <c r="AC158" s="84"/>
      <c r="AD158" s="84"/>
      <c r="AE158" s="84"/>
      <c r="AF158" s="84"/>
      <c r="AG158" s="84">
        <v>-40405916.919190004</v>
      </c>
      <c r="AH158" s="124">
        <v>-3273279.1115999995</v>
      </c>
    </row>
    <row r="159" spans="1:34" x14ac:dyDescent="0.3">
      <c r="A159" s="86" t="s">
        <v>127</v>
      </c>
      <c r="B159" s="90" t="s">
        <v>584</v>
      </c>
      <c r="C159" s="89" t="s">
        <v>427</v>
      </c>
      <c r="D159" s="84">
        <v>514923906</v>
      </c>
      <c r="E159" s="84">
        <v>-12237030</v>
      </c>
      <c r="F159" s="84"/>
      <c r="G159" s="84">
        <v>-1036445</v>
      </c>
      <c r="H159" s="84"/>
      <c r="I159" s="84"/>
      <c r="J159" s="84">
        <v>-14273474</v>
      </c>
      <c r="K159" s="84">
        <v>-191374</v>
      </c>
      <c r="L159" s="84">
        <v>17349565</v>
      </c>
      <c r="M159" s="84"/>
      <c r="N159" s="84">
        <v>28223</v>
      </c>
      <c r="O159" s="84"/>
      <c r="P159" s="84"/>
      <c r="Q159" s="84"/>
      <c r="R159" s="84">
        <v>-7288099</v>
      </c>
      <c r="S159" s="84"/>
      <c r="T159" s="84"/>
      <c r="U159" s="84"/>
      <c r="V159" s="84">
        <v>-69604</v>
      </c>
      <c r="W159" s="84"/>
      <c r="X159" s="84"/>
      <c r="Y159" s="84"/>
      <c r="Z159" s="84"/>
      <c r="AA159" s="84"/>
      <c r="AB159" s="84">
        <v>493000</v>
      </c>
      <c r="AC159" s="84"/>
      <c r="AD159" s="84"/>
      <c r="AE159" s="84"/>
      <c r="AF159" s="84"/>
      <c r="AG159" s="84">
        <v>-17147325</v>
      </c>
      <c r="AH159" s="124">
        <v>-1137489</v>
      </c>
    </row>
    <row r="160" spans="1:34" x14ac:dyDescent="0.3">
      <c r="A160" s="86" t="s">
        <v>405</v>
      </c>
      <c r="B160" s="90" t="s">
        <v>585</v>
      </c>
      <c r="C160" s="89" t="s">
        <v>430</v>
      </c>
      <c r="D160" s="84">
        <v>259150000</v>
      </c>
      <c r="E160" s="84">
        <v>-4277000</v>
      </c>
      <c r="F160" s="84">
        <v>-214000</v>
      </c>
      <c r="G160" s="84">
        <v>-320000</v>
      </c>
      <c r="H160" s="84"/>
      <c r="I160" s="84"/>
      <c r="J160" s="84">
        <v>-5520000</v>
      </c>
      <c r="K160" s="84">
        <v>-396000</v>
      </c>
      <c r="L160" s="84">
        <v>248000</v>
      </c>
      <c r="M160" s="84">
        <v>3886000</v>
      </c>
      <c r="N160" s="84"/>
      <c r="O160" s="84"/>
      <c r="P160" s="84"/>
      <c r="Q160" s="84"/>
      <c r="R160" s="84">
        <v>-1677000</v>
      </c>
      <c r="S160" s="84"/>
      <c r="T160" s="84"/>
      <c r="U160" s="84"/>
      <c r="V160" s="84"/>
      <c r="W160" s="84"/>
      <c r="X160" s="84"/>
      <c r="Y160" s="84"/>
      <c r="Z160" s="84"/>
      <c r="AA160" s="84"/>
      <c r="AB160" s="84">
        <v>2330000</v>
      </c>
      <c r="AC160" s="84"/>
      <c r="AD160" s="84"/>
      <c r="AE160" s="84"/>
      <c r="AF160" s="84"/>
      <c r="AG160" s="84">
        <v>-39779798.219999999</v>
      </c>
      <c r="AH160" s="124">
        <v>-13365934</v>
      </c>
    </row>
    <row r="161" spans="1:34" x14ac:dyDescent="0.3">
      <c r="A161" s="86" t="s">
        <v>375</v>
      </c>
      <c r="B161" s="90" t="s">
        <v>586</v>
      </c>
      <c r="C161" s="89" t="s">
        <v>430</v>
      </c>
      <c r="D161" s="84">
        <v>202763000</v>
      </c>
      <c r="E161" s="84">
        <v>-3837522</v>
      </c>
      <c r="F161" s="84">
        <v>-225062</v>
      </c>
      <c r="G161" s="84">
        <v>-1563870</v>
      </c>
      <c r="H161" s="84"/>
      <c r="I161" s="84">
        <v>-76835</v>
      </c>
      <c r="J161" s="84">
        <v>-4842238</v>
      </c>
      <c r="K161" s="84">
        <v>-163000</v>
      </c>
      <c r="L161" s="84">
        <v>99000</v>
      </c>
      <c r="M161" s="84">
        <v>2907000</v>
      </c>
      <c r="N161" s="84">
        <v>-8310</v>
      </c>
      <c r="O161" s="84"/>
      <c r="P161" s="84"/>
      <c r="Q161" s="84"/>
      <c r="R161" s="84">
        <v>-2044000</v>
      </c>
      <c r="S161" s="84"/>
      <c r="T161" s="84"/>
      <c r="U161" s="84"/>
      <c r="V161" s="84">
        <v>-2157</v>
      </c>
      <c r="W161" s="84"/>
      <c r="X161" s="84"/>
      <c r="Y161" s="84"/>
      <c r="Z161" s="84"/>
      <c r="AA161" s="84"/>
      <c r="AB161" s="84">
        <v>1357000</v>
      </c>
      <c r="AC161" s="84"/>
      <c r="AD161" s="84"/>
      <c r="AE161" s="84"/>
      <c r="AF161" s="84">
        <v>-6552132</v>
      </c>
      <c r="AG161" s="84">
        <v>-25285397</v>
      </c>
      <c r="AH161" s="124">
        <v>-9345123</v>
      </c>
    </row>
    <row r="162" spans="1:34" x14ac:dyDescent="0.3">
      <c r="A162" s="86" t="s">
        <v>307</v>
      </c>
      <c r="B162" s="90" t="s">
        <v>587</v>
      </c>
      <c r="C162" s="89" t="s">
        <v>427</v>
      </c>
      <c r="D162" s="84">
        <v>275761000.30000001</v>
      </c>
      <c r="E162" s="84">
        <v>-8798000</v>
      </c>
      <c r="F162" s="84">
        <v>-296000</v>
      </c>
      <c r="G162" s="84">
        <v>-394000</v>
      </c>
      <c r="H162" s="84">
        <v>0</v>
      </c>
      <c r="I162" s="84">
        <v>0</v>
      </c>
      <c r="J162" s="84">
        <v>-35447000</v>
      </c>
      <c r="K162" s="84">
        <v>-94000</v>
      </c>
      <c r="L162" s="84">
        <v>884000</v>
      </c>
      <c r="M162" s="84">
        <v>1917000</v>
      </c>
      <c r="N162" s="84">
        <v>-108000</v>
      </c>
      <c r="O162" s="84">
        <v>0</v>
      </c>
      <c r="P162" s="84">
        <v>0</v>
      </c>
      <c r="Q162" s="84">
        <v>0</v>
      </c>
      <c r="R162" s="84">
        <v>657000</v>
      </c>
      <c r="S162" s="84">
        <v>0</v>
      </c>
      <c r="T162" s="84">
        <v>0</v>
      </c>
      <c r="U162" s="84">
        <v>0</v>
      </c>
      <c r="V162" s="84">
        <v>0</v>
      </c>
      <c r="W162" s="84">
        <v>0</v>
      </c>
      <c r="X162" s="84">
        <v>0</v>
      </c>
      <c r="Y162" s="84">
        <v>0</v>
      </c>
      <c r="Z162" s="84">
        <v>0</v>
      </c>
      <c r="AA162" s="84">
        <v>56000</v>
      </c>
      <c r="AB162" s="84">
        <v>18079000</v>
      </c>
      <c r="AC162" s="84"/>
      <c r="AD162" s="84">
        <v>62275</v>
      </c>
      <c r="AE162" s="84">
        <v>-30356.33</v>
      </c>
      <c r="AF162" s="84"/>
      <c r="AG162" s="84">
        <v>-6960231.1499999994</v>
      </c>
      <c r="AH162" s="124">
        <v>1925960.2599999998</v>
      </c>
    </row>
    <row r="163" spans="1:34" x14ac:dyDescent="0.3">
      <c r="A163" s="86" t="s">
        <v>346</v>
      </c>
      <c r="B163" s="90" t="s">
        <v>588</v>
      </c>
      <c r="C163" s="89" t="s">
        <v>430</v>
      </c>
      <c r="D163" s="84">
        <v>269509022</v>
      </c>
      <c r="E163" s="84">
        <v>-4857050.59</v>
      </c>
      <c r="F163" s="84"/>
      <c r="G163" s="84">
        <v>-779520.18</v>
      </c>
      <c r="H163" s="84"/>
      <c r="I163" s="84"/>
      <c r="J163" s="84">
        <v>-17047439.25</v>
      </c>
      <c r="K163" s="84">
        <v>-186050.04</v>
      </c>
      <c r="L163" s="84">
        <v>3915268.32</v>
      </c>
      <c r="M163" s="84">
        <v>1697000</v>
      </c>
      <c r="N163" s="84"/>
      <c r="O163" s="84"/>
      <c r="P163" s="84"/>
      <c r="Q163" s="84"/>
      <c r="R163" s="84">
        <v>-1703000</v>
      </c>
      <c r="S163" s="84"/>
      <c r="T163" s="84"/>
      <c r="U163" s="84"/>
      <c r="V163" s="84">
        <v>-69894.740000000005</v>
      </c>
      <c r="W163" s="84"/>
      <c r="X163" s="84"/>
      <c r="Y163" s="84"/>
      <c r="Z163" s="84"/>
      <c r="AA163" s="84"/>
      <c r="AB163" s="84">
        <v>2416000</v>
      </c>
      <c r="AC163" s="84"/>
      <c r="AD163" s="84"/>
      <c r="AE163" s="84"/>
      <c r="AF163" s="84"/>
      <c r="AG163" s="84">
        <v>-30163862.309999999</v>
      </c>
      <c r="AH163" s="124">
        <v>-288426</v>
      </c>
    </row>
    <row r="164" spans="1:34" x14ac:dyDescent="0.3">
      <c r="A164" s="86" t="s">
        <v>331</v>
      </c>
      <c r="B164" s="90" t="s">
        <v>589</v>
      </c>
      <c r="C164" s="89" t="s">
        <v>427</v>
      </c>
      <c r="D164" s="84">
        <v>421219156.69999999</v>
      </c>
      <c r="E164" s="84">
        <v>-12260492.199999999</v>
      </c>
      <c r="F164" s="84">
        <v>-489595.58</v>
      </c>
      <c r="G164" s="84">
        <v>-1051209.71</v>
      </c>
      <c r="H164" s="84">
        <v>0</v>
      </c>
      <c r="I164" s="84">
        <v>0</v>
      </c>
      <c r="J164" s="84">
        <v>-69153413.120000005</v>
      </c>
      <c r="K164" s="84">
        <v>-122057.73</v>
      </c>
      <c r="L164" s="84">
        <v>14675835.789999999</v>
      </c>
      <c r="M164" s="84">
        <v>0</v>
      </c>
      <c r="N164" s="84">
        <v>-488069</v>
      </c>
      <c r="O164" s="84">
        <v>0</v>
      </c>
      <c r="P164" s="84">
        <v>0</v>
      </c>
      <c r="Q164" s="84">
        <v>0</v>
      </c>
      <c r="R164" s="84">
        <v>-452975.55</v>
      </c>
      <c r="S164" s="84">
        <v>0</v>
      </c>
      <c r="T164" s="84">
        <v>0</v>
      </c>
      <c r="U164" s="84">
        <v>0</v>
      </c>
      <c r="V164" s="84">
        <v>0</v>
      </c>
      <c r="W164" s="84">
        <v>0</v>
      </c>
      <c r="X164" s="84">
        <v>0</v>
      </c>
      <c r="Y164" s="84">
        <v>140694.67000000001</v>
      </c>
      <c r="Z164" s="84">
        <v>0</v>
      </c>
      <c r="AA164" s="84">
        <v>0</v>
      </c>
      <c r="AB164" s="84">
        <v>38322000</v>
      </c>
      <c r="AC164" s="84"/>
      <c r="AD164" s="84"/>
      <c r="AE164" s="84"/>
      <c r="AF164" s="84"/>
      <c r="AG164" s="84">
        <v>-12091451.52</v>
      </c>
      <c r="AH164" s="124">
        <v>-1003031.1</v>
      </c>
    </row>
    <row r="165" spans="1:34" x14ac:dyDescent="0.3">
      <c r="A165" s="86" t="s">
        <v>149</v>
      </c>
      <c r="B165" s="90" t="s">
        <v>590</v>
      </c>
      <c r="C165" s="89" t="s">
        <v>427</v>
      </c>
      <c r="D165" s="84">
        <v>1165844642</v>
      </c>
      <c r="E165" s="84">
        <v>-44382081.990000002</v>
      </c>
      <c r="F165" s="84">
        <v>-983709.75</v>
      </c>
      <c r="G165" s="84">
        <v>-20340873.170000002</v>
      </c>
      <c r="H165" s="84">
        <v>-6114839.0499999998</v>
      </c>
      <c r="I165" s="84">
        <v>-3750930.12</v>
      </c>
      <c r="J165" s="84">
        <v>-69043737.400000006</v>
      </c>
      <c r="K165" s="84">
        <v>-348680.62</v>
      </c>
      <c r="L165" s="84">
        <v>4086769.89</v>
      </c>
      <c r="M165" s="84">
        <v>11006260</v>
      </c>
      <c r="N165" s="84">
        <v>61445.88</v>
      </c>
      <c r="O165" s="84"/>
      <c r="P165" s="84"/>
      <c r="Q165" s="84">
        <v>-175603.39</v>
      </c>
      <c r="R165" s="84">
        <v>-3010303.82</v>
      </c>
      <c r="S165" s="84"/>
      <c r="T165" s="84">
        <v>-5061710.74</v>
      </c>
      <c r="U165" s="84">
        <v>-4229509.83</v>
      </c>
      <c r="V165" s="84">
        <v>-1158155.57</v>
      </c>
      <c r="W165" s="84"/>
      <c r="X165" s="84">
        <v>306621.15999999997</v>
      </c>
      <c r="Y165" s="84"/>
      <c r="Z165" s="84"/>
      <c r="AA165" s="84"/>
      <c r="AB165" s="84">
        <v>29712000</v>
      </c>
      <c r="AC165" s="84"/>
      <c r="AD165" s="84"/>
      <c r="AE165" s="84"/>
      <c r="AF165" s="84"/>
      <c r="AG165" s="84">
        <v>-72287355.298377201</v>
      </c>
      <c r="AH165" s="124">
        <v>-3174906</v>
      </c>
    </row>
    <row r="166" spans="1:34" x14ac:dyDescent="0.3">
      <c r="A166" s="86" t="s">
        <v>394</v>
      </c>
      <c r="B166" s="90" t="s">
        <v>591</v>
      </c>
      <c r="C166" s="89" t="s">
        <v>430</v>
      </c>
      <c r="D166" s="84">
        <v>398474000</v>
      </c>
      <c r="E166" s="84">
        <v>-9663000</v>
      </c>
      <c r="F166" s="84">
        <v>-532000</v>
      </c>
      <c r="G166" s="84">
        <v>-1192000</v>
      </c>
      <c r="H166" s="84">
        <v>0</v>
      </c>
      <c r="I166" s="84">
        <v>0</v>
      </c>
      <c r="J166" s="84">
        <v>-8436000</v>
      </c>
      <c r="K166" s="84">
        <v>-562000</v>
      </c>
      <c r="L166" s="84">
        <v>1056000</v>
      </c>
      <c r="M166" s="84">
        <v>2816000</v>
      </c>
      <c r="N166" s="84"/>
      <c r="O166" s="84"/>
      <c r="P166" s="84"/>
      <c r="Q166" s="84"/>
      <c r="R166" s="84">
        <v>-28360000</v>
      </c>
      <c r="S166" s="84"/>
      <c r="T166" s="84"/>
      <c r="U166" s="84"/>
      <c r="V166" s="84"/>
      <c r="W166" s="84"/>
      <c r="X166" s="84"/>
      <c r="Y166" s="84"/>
      <c r="Z166" s="84"/>
      <c r="AA166" s="84"/>
      <c r="AB166" s="84">
        <v>2955000</v>
      </c>
      <c r="AC166" s="84"/>
      <c r="AD166" s="84"/>
      <c r="AE166" s="84"/>
      <c r="AF166" s="84"/>
      <c r="AG166" s="84">
        <v>-7981857.6290000007</v>
      </c>
      <c r="AH166" s="124">
        <v>-4806317.0360000003</v>
      </c>
    </row>
    <row r="167" spans="1:34" x14ac:dyDescent="0.3">
      <c r="A167" s="86" t="s">
        <v>387</v>
      </c>
      <c r="B167" s="90" t="s">
        <v>592</v>
      </c>
      <c r="C167" s="89" t="s">
        <v>430</v>
      </c>
      <c r="D167" s="84">
        <v>377518618</v>
      </c>
      <c r="E167" s="84">
        <v>-10633262</v>
      </c>
      <c r="F167" s="84">
        <v>-1054281</v>
      </c>
      <c r="G167" s="84">
        <v>-2774213</v>
      </c>
      <c r="H167" s="84"/>
      <c r="I167" s="84">
        <v>-138950</v>
      </c>
      <c r="J167" s="84">
        <v>-15736549</v>
      </c>
      <c r="K167" s="84">
        <v>-236852</v>
      </c>
      <c r="L167" s="84">
        <v>5314608</v>
      </c>
      <c r="M167" s="84">
        <v>1008000</v>
      </c>
      <c r="N167" s="84">
        <v>-2962</v>
      </c>
      <c r="O167" s="84">
        <v>-13344</v>
      </c>
      <c r="P167" s="84"/>
      <c r="Q167" s="84">
        <v>-407939</v>
      </c>
      <c r="R167" s="84">
        <v>-7836335</v>
      </c>
      <c r="S167" s="84"/>
      <c r="T167" s="84"/>
      <c r="U167" s="84"/>
      <c r="V167" s="84"/>
      <c r="W167" s="84"/>
      <c r="X167" s="84"/>
      <c r="Y167" s="84"/>
      <c r="Z167" s="84"/>
      <c r="AA167" s="84"/>
      <c r="AB167" s="84">
        <v>2564000</v>
      </c>
      <c r="AC167" s="84"/>
      <c r="AD167" s="84"/>
      <c r="AE167" s="84"/>
      <c r="AF167" s="84"/>
      <c r="AG167" s="84">
        <v>-29396585</v>
      </c>
      <c r="AH167" s="124">
        <v>-746634</v>
      </c>
    </row>
    <row r="168" spans="1:34" x14ac:dyDescent="0.3">
      <c r="A168" s="86" t="s">
        <v>652</v>
      </c>
      <c r="B168" s="90" t="s">
        <v>663</v>
      </c>
      <c r="C168" s="89" t="s">
        <v>670</v>
      </c>
      <c r="D168" s="84">
        <v>147900000</v>
      </c>
      <c r="E168" s="84"/>
      <c r="F168" s="84"/>
      <c r="G168" s="84"/>
      <c r="H168" s="84"/>
      <c r="I168" s="84"/>
      <c r="J168" s="84">
        <v>-5289000</v>
      </c>
      <c r="K168" s="84">
        <v>-132000</v>
      </c>
      <c r="L168" s="84">
        <v>122000</v>
      </c>
      <c r="M168" s="84">
        <v>1012000</v>
      </c>
      <c r="N168" s="84">
        <v>-102000</v>
      </c>
      <c r="O168" s="84"/>
      <c r="P168" s="84"/>
      <c r="Q168" s="84"/>
      <c r="R168" s="84">
        <v>-355000</v>
      </c>
      <c r="S168" s="84"/>
      <c r="T168" s="84"/>
      <c r="U168" s="84"/>
      <c r="V168" s="84"/>
      <c r="W168" s="84"/>
      <c r="X168" s="84"/>
      <c r="Y168" s="84"/>
      <c r="Z168" s="84"/>
      <c r="AA168" s="84"/>
      <c r="AB168" s="84">
        <v>1631000</v>
      </c>
      <c r="AC168" s="84">
        <v>351000</v>
      </c>
      <c r="AD168" s="84"/>
      <c r="AE168" s="84"/>
      <c r="AF168" s="84"/>
      <c r="AG168" s="84">
        <v>-49170000</v>
      </c>
      <c r="AH168" s="124">
        <v>-1258000</v>
      </c>
    </row>
    <row r="169" spans="1:34" x14ac:dyDescent="0.3">
      <c r="A169" s="86" t="s">
        <v>655</v>
      </c>
      <c r="B169" s="90" t="s">
        <v>660</v>
      </c>
      <c r="C169" s="89" t="s">
        <v>670</v>
      </c>
      <c r="D169" s="84">
        <v>368907375</v>
      </c>
      <c r="E169" s="84"/>
      <c r="F169" s="84"/>
      <c r="G169" s="84"/>
      <c r="H169" s="84"/>
      <c r="I169" s="84"/>
      <c r="J169" s="84">
        <v>-10575000</v>
      </c>
      <c r="K169" s="84">
        <v>-302000</v>
      </c>
      <c r="L169" s="84">
        <v>54000</v>
      </c>
      <c r="M169" s="84">
        <v>1542000</v>
      </c>
      <c r="N169" s="84">
        <v>-77000</v>
      </c>
      <c r="O169" s="84"/>
      <c r="P169" s="84"/>
      <c r="Q169" s="84"/>
      <c r="R169" s="84">
        <v>-2504375</v>
      </c>
      <c r="S169" s="84"/>
      <c r="T169" s="84"/>
      <c r="U169" s="84"/>
      <c r="V169" s="84">
        <v>-20000</v>
      </c>
      <c r="W169" s="84"/>
      <c r="X169" s="84"/>
      <c r="Y169" s="84"/>
      <c r="Z169" s="84"/>
      <c r="AA169" s="84"/>
      <c r="AB169" s="84">
        <v>2819000</v>
      </c>
      <c r="AC169" s="84"/>
      <c r="AD169" s="84"/>
      <c r="AE169" s="84"/>
      <c r="AF169" s="84"/>
      <c r="AG169" s="84">
        <v>-76440000</v>
      </c>
      <c r="AH169" s="124">
        <v>-1252000</v>
      </c>
    </row>
    <row r="170" spans="1:34" x14ac:dyDescent="0.3">
      <c r="A170" s="86" t="s">
        <v>656</v>
      </c>
      <c r="B170" s="90" t="s">
        <v>667</v>
      </c>
      <c r="C170" s="89" t="s">
        <v>670</v>
      </c>
      <c r="D170" s="84">
        <v>280509000</v>
      </c>
      <c r="E170" s="84"/>
      <c r="F170" s="84"/>
      <c r="G170" s="84"/>
      <c r="H170" s="84"/>
      <c r="I170" s="84"/>
      <c r="J170" s="84">
        <v>-8746856</v>
      </c>
      <c r="K170" s="84">
        <v>-344000</v>
      </c>
      <c r="L170" s="84">
        <v>115000</v>
      </c>
      <c r="M170" s="84">
        <v>2439000</v>
      </c>
      <c r="N170" s="84">
        <v>-88000</v>
      </c>
      <c r="O170" s="84"/>
      <c r="P170" s="84"/>
      <c r="Q170" s="84"/>
      <c r="R170" s="84">
        <v>17000</v>
      </c>
      <c r="S170" s="84"/>
      <c r="T170" s="84"/>
      <c r="U170" s="84"/>
      <c r="V170" s="84"/>
      <c r="W170" s="84"/>
      <c r="X170" s="84"/>
      <c r="Y170" s="84"/>
      <c r="Z170" s="84"/>
      <c r="AA170" s="84"/>
      <c r="AB170" s="84">
        <v>2232000</v>
      </c>
      <c r="AC170" s="84"/>
      <c r="AD170" s="84"/>
      <c r="AE170" s="84"/>
      <c r="AF170" s="84"/>
      <c r="AG170" s="84">
        <v>-62082816</v>
      </c>
      <c r="AH170" s="124">
        <v>-938066</v>
      </c>
    </row>
    <row r="171" spans="1:34" x14ac:dyDescent="0.3">
      <c r="A171" s="86" t="s">
        <v>659</v>
      </c>
      <c r="B171" s="90" t="s">
        <v>666</v>
      </c>
      <c r="C171" s="89" t="s">
        <v>670</v>
      </c>
      <c r="D171" s="84">
        <v>229004026</v>
      </c>
      <c r="E171" s="84"/>
      <c r="F171" s="84"/>
      <c r="G171" s="84"/>
      <c r="H171" s="84"/>
      <c r="I171" s="84"/>
      <c r="J171" s="84">
        <v>-11707274</v>
      </c>
      <c r="K171" s="84">
        <v>-95970</v>
      </c>
      <c r="L171" s="84">
        <v>218891</v>
      </c>
      <c r="M171" s="84">
        <v>1338336</v>
      </c>
      <c r="N171" s="84">
        <v>-801176</v>
      </c>
      <c r="O171" s="84"/>
      <c r="P171" s="84"/>
      <c r="Q171" s="84"/>
      <c r="R171" s="84">
        <v>-13042260</v>
      </c>
      <c r="S171" s="84"/>
      <c r="T171" s="84"/>
      <c r="U171" s="84"/>
      <c r="V171" s="84">
        <v>-41144</v>
      </c>
      <c r="W171" s="84"/>
      <c r="X171" s="84"/>
      <c r="Y171" s="84"/>
      <c r="Z171" s="84"/>
      <c r="AA171" s="84"/>
      <c r="AB171" s="84">
        <v>7049000</v>
      </c>
      <c r="AC171" s="84"/>
      <c r="AD171" s="84"/>
      <c r="AE171" s="84"/>
      <c r="AF171" s="84"/>
      <c r="AG171" s="84">
        <v>-23210932</v>
      </c>
      <c r="AH171" s="124">
        <v>-800641</v>
      </c>
    </row>
    <row r="172" spans="1:34" x14ac:dyDescent="0.3">
      <c r="A172" s="86" t="s">
        <v>395</v>
      </c>
      <c r="B172" s="90" t="s">
        <v>593</v>
      </c>
      <c r="C172" s="89" t="s">
        <v>430</v>
      </c>
      <c r="D172" s="84">
        <v>186663000</v>
      </c>
      <c r="E172" s="84">
        <v>-3739000</v>
      </c>
      <c r="F172" s="84">
        <v>-327000</v>
      </c>
      <c r="G172" s="84">
        <v>-238000</v>
      </c>
      <c r="H172" s="84"/>
      <c r="I172" s="84"/>
      <c r="J172" s="84">
        <v>-4459000</v>
      </c>
      <c r="K172" s="84">
        <v>-159000</v>
      </c>
      <c r="L172" s="84">
        <v>65000</v>
      </c>
      <c r="M172" s="84">
        <v>1722000</v>
      </c>
      <c r="N172" s="84">
        <v>2000</v>
      </c>
      <c r="O172" s="84"/>
      <c r="P172" s="84"/>
      <c r="Q172" s="84"/>
      <c r="R172" s="84">
        <v>-2341000</v>
      </c>
      <c r="S172" s="84"/>
      <c r="T172" s="84"/>
      <c r="U172" s="84"/>
      <c r="V172" s="84"/>
      <c r="W172" s="84"/>
      <c r="X172" s="84"/>
      <c r="Y172" s="84"/>
      <c r="Z172" s="84"/>
      <c r="AA172" s="84"/>
      <c r="AB172" s="84">
        <v>1380000</v>
      </c>
      <c r="AC172" s="84"/>
      <c r="AD172" s="84"/>
      <c r="AE172" s="84"/>
      <c r="AF172" s="84">
        <v>-442161</v>
      </c>
      <c r="AG172" s="84">
        <v>-24297308.862</v>
      </c>
      <c r="AH172" s="124">
        <v>-3540605.59</v>
      </c>
    </row>
    <row r="173" spans="1:34" x14ac:dyDescent="0.3">
      <c r="A173" s="86" t="s">
        <v>324</v>
      </c>
      <c r="B173" s="90" t="s">
        <v>594</v>
      </c>
      <c r="C173" s="89" t="s">
        <v>427</v>
      </c>
      <c r="D173" s="84">
        <v>468175280.30000001</v>
      </c>
      <c r="E173" s="84">
        <v>-9510670.1099999994</v>
      </c>
      <c r="F173" s="84">
        <v>-304596</v>
      </c>
      <c r="G173" s="84">
        <v>-456366.64</v>
      </c>
      <c r="H173" s="84"/>
      <c r="I173" s="84">
        <v>-230009.34</v>
      </c>
      <c r="J173" s="84">
        <v>-59645024.780000001</v>
      </c>
      <c r="K173" s="84">
        <v>-97518.93</v>
      </c>
      <c r="L173" s="84">
        <v>7845044.6100000003</v>
      </c>
      <c r="M173" s="84"/>
      <c r="N173" s="84"/>
      <c r="O173" s="84"/>
      <c r="P173" s="84"/>
      <c r="Q173" s="84"/>
      <c r="R173" s="84">
        <v>-986460.1</v>
      </c>
      <c r="S173" s="84"/>
      <c r="T173" s="84"/>
      <c r="U173" s="84"/>
      <c r="V173" s="84">
        <v>-1093888.71</v>
      </c>
      <c r="W173" s="84"/>
      <c r="X173" s="84"/>
      <c r="Y173" s="84"/>
      <c r="Z173" s="84">
        <v>2313537.0299999998</v>
      </c>
      <c r="AA173" s="84"/>
      <c r="AB173" s="84">
        <v>33945000</v>
      </c>
      <c r="AC173" s="84"/>
      <c r="AD173" s="84"/>
      <c r="AE173" s="84">
        <v>-51982.080000000002</v>
      </c>
      <c r="AF173" s="84"/>
      <c r="AG173" s="84">
        <v>-16228701.98</v>
      </c>
      <c r="AH173" s="124">
        <v>-6548882.25</v>
      </c>
    </row>
    <row r="174" spans="1:34" x14ac:dyDescent="0.3">
      <c r="A174" s="86" t="s">
        <v>403</v>
      </c>
      <c r="B174" s="90" t="s">
        <v>595</v>
      </c>
      <c r="C174" s="89" t="s">
        <v>430</v>
      </c>
      <c r="D174" s="84">
        <v>173729000</v>
      </c>
      <c r="E174" s="84">
        <v>-3654000</v>
      </c>
      <c r="F174" s="84">
        <v>-289000</v>
      </c>
      <c r="G174" s="84">
        <v>-9000</v>
      </c>
      <c r="H174" s="84">
        <v>0</v>
      </c>
      <c r="I174" s="84">
        <v>0</v>
      </c>
      <c r="J174" s="84">
        <v>-5299000</v>
      </c>
      <c r="K174" s="84">
        <v>-338000</v>
      </c>
      <c r="L174" s="84">
        <v>1584000</v>
      </c>
      <c r="M174" s="84">
        <v>1848000</v>
      </c>
      <c r="N174" s="84">
        <v>-80000</v>
      </c>
      <c r="O174" s="84">
        <v>-63000</v>
      </c>
      <c r="P174" s="84"/>
      <c r="Q174" s="84">
        <v>-5000</v>
      </c>
      <c r="R174" s="84">
        <v>-12374000</v>
      </c>
      <c r="S174" s="84"/>
      <c r="T174" s="84"/>
      <c r="U174" s="84"/>
      <c r="V174" s="84"/>
      <c r="W174" s="84"/>
      <c r="X174" s="84"/>
      <c r="Y174" s="84"/>
      <c r="Z174" s="84"/>
      <c r="AA174" s="84"/>
      <c r="AB174" s="84">
        <v>1261000</v>
      </c>
      <c r="AC174" s="84"/>
      <c r="AD174" s="84"/>
      <c r="AE174" s="84"/>
      <c r="AF174" s="84">
        <v>-3362407</v>
      </c>
      <c r="AG174" s="84">
        <v>-5800957</v>
      </c>
      <c r="AH174" s="124">
        <v>-19601906</v>
      </c>
    </row>
    <row r="175" spans="1:34" x14ac:dyDescent="0.3">
      <c r="A175" s="86" t="s">
        <v>249</v>
      </c>
      <c r="B175" s="90" t="s">
        <v>596</v>
      </c>
      <c r="C175" s="89" t="s">
        <v>427</v>
      </c>
      <c r="D175" s="84">
        <v>572654333.5</v>
      </c>
      <c r="E175" s="84">
        <v>-19529975.18</v>
      </c>
      <c r="F175" s="84">
        <v>-886802.87</v>
      </c>
      <c r="G175" s="84">
        <v>-1625420.84</v>
      </c>
      <c r="H175" s="84">
        <v>0</v>
      </c>
      <c r="I175" s="84">
        <v>0</v>
      </c>
      <c r="J175" s="84">
        <v>-43815420.990000002</v>
      </c>
      <c r="K175" s="84">
        <v>-199202.15</v>
      </c>
      <c r="L175" s="84">
        <v>11439238.060000001</v>
      </c>
      <c r="M175" s="84">
        <v>0</v>
      </c>
      <c r="N175" s="84">
        <v>-114525.56</v>
      </c>
      <c r="O175" s="84">
        <v>0</v>
      </c>
      <c r="P175" s="84">
        <v>0</v>
      </c>
      <c r="Q175" s="84">
        <v>0</v>
      </c>
      <c r="R175" s="84">
        <v>-89342</v>
      </c>
      <c r="S175" s="84">
        <v>0</v>
      </c>
      <c r="T175" s="84">
        <v>0</v>
      </c>
      <c r="U175" s="84">
        <v>0</v>
      </c>
      <c r="V175" s="84">
        <v>-199602</v>
      </c>
      <c r="W175" s="84">
        <v>0</v>
      </c>
      <c r="X175" s="84">
        <v>0</v>
      </c>
      <c r="Y175" s="84">
        <v>182267</v>
      </c>
      <c r="Z175" s="84">
        <v>0</v>
      </c>
      <c r="AA175" s="84">
        <v>0</v>
      </c>
      <c r="AB175" s="84">
        <v>29672000</v>
      </c>
      <c r="AC175" s="84"/>
      <c r="AD175" s="84"/>
      <c r="AE175" s="84">
        <v>-333059</v>
      </c>
      <c r="AF175" s="84">
        <v>-3422581.61</v>
      </c>
      <c r="AG175" s="84">
        <v>-5947120.71</v>
      </c>
      <c r="AH175" s="124">
        <v>-7081345.4499999993</v>
      </c>
    </row>
    <row r="176" spans="1:34" x14ac:dyDescent="0.3">
      <c r="A176" s="86" t="s">
        <v>381</v>
      </c>
      <c r="B176" s="90" t="s">
        <v>597</v>
      </c>
      <c r="C176" s="89" t="s">
        <v>430</v>
      </c>
      <c r="D176" s="84">
        <v>231632314</v>
      </c>
      <c r="E176" s="84">
        <v>-4196216</v>
      </c>
      <c r="F176" s="84">
        <v>-531000</v>
      </c>
      <c r="G176" s="84">
        <v>-218132</v>
      </c>
      <c r="H176" s="84"/>
      <c r="I176" s="84"/>
      <c r="J176" s="84">
        <v>-11947673</v>
      </c>
      <c r="K176" s="84">
        <v>-238087</v>
      </c>
      <c r="L176" s="84"/>
      <c r="M176" s="84">
        <v>2673000</v>
      </c>
      <c r="N176" s="84">
        <v>403718</v>
      </c>
      <c r="O176" s="84"/>
      <c r="P176" s="84"/>
      <c r="Q176" s="84"/>
      <c r="R176" s="84">
        <v>5718923</v>
      </c>
      <c r="S176" s="84"/>
      <c r="T176" s="84"/>
      <c r="U176" s="84"/>
      <c r="V176" s="84"/>
      <c r="W176" s="84"/>
      <c r="X176" s="84"/>
      <c r="Y176" s="84"/>
      <c r="Z176" s="84"/>
      <c r="AA176" s="84"/>
      <c r="AB176" s="84">
        <v>1765000</v>
      </c>
      <c r="AC176" s="84"/>
      <c r="AD176" s="84"/>
      <c r="AE176" s="84"/>
      <c r="AF176" s="84">
        <v>-285384</v>
      </c>
      <c r="AG176" s="84">
        <v>-18709905</v>
      </c>
      <c r="AH176" s="124">
        <v>5407429</v>
      </c>
    </row>
    <row r="177" spans="1:34" x14ac:dyDescent="0.3">
      <c r="A177" s="86" t="s">
        <v>191</v>
      </c>
      <c r="B177" s="90" t="s">
        <v>598</v>
      </c>
      <c r="C177" s="89" t="s">
        <v>427</v>
      </c>
      <c r="D177" s="84">
        <v>678213000</v>
      </c>
      <c r="E177" s="84">
        <v>-30947165.359999999</v>
      </c>
      <c r="F177" s="84">
        <v>-459000</v>
      </c>
      <c r="G177" s="84">
        <v>-4684133.54</v>
      </c>
      <c r="H177" s="84">
        <v>0</v>
      </c>
      <c r="I177" s="84">
        <v>-1750704.71</v>
      </c>
      <c r="J177" s="84">
        <v>-55169996.390000001</v>
      </c>
      <c r="K177" s="84">
        <v>-200569.77</v>
      </c>
      <c r="L177" s="84">
        <v>12937148.26</v>
      </c>
      <c r="M177" s="84">
        <v>4814000</v>
      </c>
      <c r="N177" s="84">
        <v>-1429046.15</v>
      </c>
      <c r="O177" s="84">
        <v>0</v>
      </c>
      <c r="P177" s="84">
        <v>0</v>
      </c>
      <c r="Q177" s="84">
        <v>0</v>
      </c>
      <c r="R177" s="84">
        <v>-15900520</v>
      </c>
      <c r="S177" s="84">
        <v>0</v>
      </c>
      <c r="T177" s="84">
        <v>0</v>
      </c>
      <c r="U177" s="84">
        <v>0</v>
      </c>
      <c r="V177" s="84">
        <v>-399886</v>
      </c>
      <c r="W177" s="84">
        <v>0</v>
      </c>
      <c r="X177" s="84">
        <v>0</v>
      </c>
      <c r="Y177" s="84">
        <v>980631.04000000004</v>
      </c>
      <c r="Z177" s="84">
        <v>0</v>
      </c>
      <c r="AA177" s="84">
        <v>0</v>
      </c>
      <c r="AB177" s="84">
        <v>27859000</v>
      </c>
      <c r="AC177" s="84"/>
      <c r="AD177" s="84"/>
      <c r="AE177" s="84">
        <v>-225561.64</v>
      </c>
      <c r="AF177" s="84"/>
      <c r="AG177" s="84">
        <v>-39596886.680000007</v>
      </c>
      <c r="AH177" s="124">
        <v>-7854996.9900000002</v>
      </c>
    </row>
    <row r="178" spans="1:34" x14ac:dyDescent="0.3">
      <c r="A178" s="86" t="s">
        <v>288</v>
      </c>
      <c r="B178" s="90" t="s">
        <v>599</v>
      </c>
      <c r="C178" s="89" t="s">
        <v>427</v>
      </c>
      <c r="D178" s="84">
        <v>541408969</v>
      </c>
      <c r="E178" s="84">
        <v>-18273206</v>
      </c>
      <c r="F178" s="84">
        <v>-394047</v>
      </c>
      <c r="G178" s="84">
        <v>-1652463</v>
      </c>
      <c r="H178" s="84"/>
      <c r="I178" s="84"/>
      <c r="J178" s="84">
        <v>-47878014</v>
      </c>
      <c r="K178" s="84">
        <v>-223896</v>
      </c>
      <c r="L178" s="84">
        <v>2318863</v>
      </c>
      <c r="M178" s="84">
        <v>8595000</v>
      </c>
      <c r="N178" s="84">
        <v>187527</v>
      </c>
      <c r="O178" s="84"/>
      <c r="P178" s="84"/>
      <c r="Q178" s="84"/>
      <c r="R178" s="84">
        <v>-8694941</v>
      </c>
      <c r="S178" s="84"/>
      <c r="T178" s="84"/>
      <c r="U178" s="84"/>
      <c r="V178" s="84">
        <v>-216317</v>
      </c>
      <c r="W178" s="84">
        <v>81382</v>
      </c>
      <c r="X178" s="84"/>
      <c r="Y178" s="84"/>
      <c r="Z178" s="84"/>
      <c r="AA178" s="84"/>
      <c r="AB178" s="84">
        <v>18439875</v>
      </c>
      <c r="AC178" s="84">
        <v>1938468</v>
      </c>
      <c r="AD178" s="84"/>
      <c r="AE178" s="84">
        <v>-6893652</v>
      </c>
      <c r="AF178" s="84"/>
      <c r="AG178" s="84">
        <v>-11395681</v>
      </c>
      <c r="AH178" s="124">
        <v>-701516</v>
      </c>
    </row>
    <row r="179" spans="1:34" x14ac:dyDescent="0.3">
      <c r="A179" s="86" t="s">
        <v>204</v>
      </c>
      <c r="B179" s="90" t="s">
        <v>600</v>
      </c>
      <c r="C179" s="89" t="s">
        <v>427</v>
      </c>
      <c r="D179" s="84">
        <v>483003239</v>
      </c>
      <c r="E179" s="84">
        <v>-9409610</v>
      </c>
      <c r="F179" s="84"/>
      <c r="G179" s="84">
        <v>-1476296</v>
      </c>
      <c r="H179" s="84"/>
      <c r="I179" s="84"/>
      <c r="J179" s="84">
        <v>-20910942.550000001</v>
      </c>
      <c r="K179" s="84">
        <v>-191178</v>
      </c>
      <c r="L179" s="84">
        <v>1554401</v>
      </c>
      <c r="M179" s="84">
        <v>1746957</v>
      </c>
      <c r="N179" s="84">
        <v>-24387</v>
      </c>
      <c r="O179" s="84"/>
      <c r="P179" s="84"/>
      <c r="Q179" s="84"/>
      <c r="R179" s="84">
        <v>7785388</v>
      </c>
      <c r="S179" s="84"/>
      <c r="T179" s="84"/>
      <c r="U179" s="84"/>
      <c r="V179" s="84">
        <v>-212626</v>
      </c>
      <c r="W179" s="84">
        <v>450217.4</v>
      </c>
      <c r="X179" s="84"/>
      <c r="Y179" s="84"/>
      <c r="Z179" s="84"/>
      <c r="AA179" s="84"/>
      <c r="AB179" s="84">
        <v>5289000</v>
      </c>
      <c r="AC179" s="84">
        <v>988064.04</v>
      </c>
      <c r="AD179" s="84"/>
      <c r="AE179" s="84"/>
      <c r="AF179" s="84"/>
      <c r="AG179" s="84">
        <v>-22563925.670000002</v>
      </c>
      <c r="AH179" s="124">
        <v>-3493825.5860000001</v>
      </c>
    </row>
    <row r="180" spans="1:34" x14ac:dyDescent="0.3">
      <c r="A180" s="86" t="s">
        <v>372</v>
      </c>
      <c r="B180" s="90" t="s">
        <v>601</v>
      </c>
      <c r="C180" s="89" t="s">
        <v>430</v>
      </c>
      <c r="D180" s="84">
        <v>153095000</v>
      </c>
      <c r="E180" s="84">
        <v>-4430000</v>
      </c>
      <c r="F180" s="84">
        <v>0</v>
      </c>
      <c r="G180" s="84">
        <v>-457000</v>
      </c>
      <c r="H180" s="84">
        <v>0</v>
      </c>
      <c r="I180" s="84"/>
      <c r="J180" s="84">
        <v>-6888000</v>
      </c>
      <c r="K180" s="84">
        <v>-211000</v>
      </c>
      <c r="L180" s="84">
        <v>2155000</v>
      </c>
      <c r="M180" s="84">
        <v>1798000</v>
      </c>
      <c r="N180" s="84">
        <v>-15000</v>
      </c>
      <c r="O180" s="84"/>
      <c r="P180" s="84">
        <v>-125000</v>
      </c>
      <c r="Q180" s="84"/>
      <c r="R180" s="84">
        <v>-302000</v>
      </c>
      <c r="S180" s="84"/>
      <c r="T180" s="84"/>
      <c r="U180" s="84"/>
      <c r="V180" s="84"/>
      <c r="W180" s="84"/>
      <c r="X180" s="84"/>
      <c r="Y180" s="84"/>
      <c r="Z180" s="84"/>
      <c r="AA180" s="84"/>
      <c r="AB180" s="84">
        <v>1185000</v>
      </c>
      <c r="AC180" s="84"/>
      <c r="AD180" s="84"/>
      <c r="AE180" s="84"/>
      <c r="AF180" s="84">
        <v>-253244</v>
      </c>
      <c r="AG180" s="84">
        <v>-14605182</v>
      </c>
      <c r="AH180" s="124">
        <v>-342485</v>
      </c>
    </row>
    <row r="181" spans="1:34" x14ac:dyDescent="0.3">
      <c r="A181" s="86" t="s">
        <v>284</v>
      </c>
      <c r="B181" s="90" t="s">
        <v>602</v>
      </c>
      <c r="C181" s="89" t="s">
        <v>427</v>
      </c>
      <c r="D181" s="84">
        <v>589543979</v>
      </c>
      <c r="E181" s="84">
        <v>-22100355</v>
      </c>
      <c r="F181" s="84">
        <v>0</v>
      </c>
      <c r="G181" s="84">
        <v>-2591470</v>
      </c>
      <c r="H181" s="84">
        <v>0</v>
      </c>
      <c r="I181" s="84">
        <v>-277910</v>
      </c>
      <c r="J181" s="84">
        <v>-35718136</v>
      </c>
      <c r="K181" s="84">
        <v>-188054</v>
      </c>
      <c r="L181" s="84">
        <v>4711019</v>
      </c>
      <c r="M181" s="84">
        <v>1203000</v>
      </c>
      <c r="N181" s="84">
        <v>-41737</v>
      </c>
      <c r="O181" s="84">
        <v>0</v>
      </c>
      <c r="P181" s="84">
        <v>0</v>
      </c>
      <c r="Q181" s="84">
        <v>0</v>
      </c>
      <c r="R181" s="84">
        <v>-2314298</v>
      </c>
      <c r="S181" s="84">
        <v>0</v>
      </c>
      <c r="T181" s="84">
        <v>0</v>
      </c>
      <c r="U181" s="84">
        <v>0</v>
      </c>
      <c r="V181" s="84">
        <v>-345205</v>
      </c>
      <c r="W181" s="84">
        <v>0</v>
      </c>
      <c r="X181" s="84">
        <v>0</v>
      </c>
      <c r="Y181" s="84">
        <v>474711</v>
      </c>
      <c r="Z181" s="84">
        <v>0</v>
      </c>
      <c r="AA181" s="84">
        <v>0</v>
      </c>
      <c r="AB181" s="84">
        <v>11048000</v>
      </c>
      <c r="AC181" s="84"/>
      <c r="AD181" s="84"/>
      <c r="AE181" s="84"/>
      <c r="AF181" s="84"/>
      <c r="AG181" s="84">
        <v>-20307202</v>
      </c>
      <c r="AH181" s="124">
        <v>-9108062</v>
      </c>
    </row>
    <row r="182" spans="1:34" x14ac:dyDescent="0.3">
      <c r="A182" s="86" t="s">
        <v>92</v>
      </c>
      <c r="B182" s="90" t="s">
        <v>603</v>
      </c>
      <c r="C182" s="89" t="s">
        <v>427</v>
      </c>
      <c r="D182" s="84">
        <v>497584358.89999998</v>
      </c>
      <c r="E182" s="84">
        <v>-11167083.960000001</v>
      </c>
      <c r="F182" s="84">
        <v>-691224.37</v>
      </c>
      <c r="G182" s="84">
        <v>-104078.76</v>
      </c>
      <c r="H182" s="84">
        <v>0</v>
      </c>
      <c r="I182" s="84">
        <v>0</v>
      </c>
      <c r="J182" s="84">
        <v>-26817019.309999999</v>
      </c>
      <c r="K182" s="84">
        <v>-223442.22</v>
      </c>
      <c r="L182" s="84">
        <v>14782580.470000001</v>
      </c>
      <c r="M182" s="84">
        <v>1181000.02</v>
      </c>
      <c r="N182" s="84">
        <v>206075</v>
      </c>
      <c r="O182" s="84"/>
      <c r="P182" s="84"/>
      <c r="Q182" s="84"/>
      <c r="R182" s="84">
        <v>1366040.41</v>
      </c>
      <c r="S182" s="84"/>
      <c r="T182" s="84"/>
      <c r="U182" s="84"/>
      <c r="V182" s="84">
        <v>-146392.35999999999</v>
      </c>
      <c r="W182" s="84"/>
      <c r="X182" s="84"/>
      <c r="Y182" s="84">
        <v>255041.32</v>
      </c>
      <c r="Z182" s="84"/>
      <c r="AA182" s="84"/>
      <c r="AB182" s="84">
        <v>11474000</v>
      </c>
      <c r="AC182" s="84">
        <v>3572288.47</v>
      </c>
      <c r="AD182" s="84">
        <v>195917.41</v>
      </c>
      <c r="AE182" s="84">
        <v>-842925.62</v>
      </c>
      <c r="AF182" s="84"/>
      <c r="AG182" s="84">
        <v>-19602944.589299999</v>
      </c>
      <c r="AH182" s="124">
        <v>-11097037.65</v>
      </c>
    </row>
    <row r="183" spans="1:34" x14ac:dyDescent="0.3">
      <c r="A183" s="86" t="s">
        <v>199</v>
      </c>
      <c r="B183" s="90" t="s">
        <v>604</v>
      </c>
      <c r="C183" s="89" t="s">
        <v>427</v>
      </c>
      <c r="D183" s="84">
        <v>469578000</v>
      </c>
      <c r="E183" s="84">
        <v>-10291000</v>
      </c>
      <c r="F183" s="84">
        <v>0</v>
      </c>
      <c r="G183" s="84">
        <v>-1261000</v>
      </c>
      <c r="H183" s="84">
        <v>0</v>
      </c>
      <c r="I183" s="84">
        <v>0</v>
      </c>
      <c r="J183" s="84">
        <v>-20605000</v>
      </c>
      <c r="K183" s="84">
        <v>-405000</v>
      </c>
      <c r="L183" s="84">
        <v>10405000</v>
      </c>
      <c r="M183" s="84">
        <v>3341000</v>
      </c>
      <c r="N183" s="84">
        <v>0</v>
      </c>
      <c r="O183" s="84">
        <v>0</v>
      </c>
      <c r="P183" s="84">
        <v>0</v>
      </c>
      <c r="Q183" s="84">
        <v>0</v>
      </c>
      <c r="R183" s="84">
        <v>-1418000</v>
      </c>
      <c r="S183" s="84">
        <v>0</v>
      </c>
      <c r="T183" s="84">
        <v>0</v>
      </c>
      <c r="U183" s="84">
        <v>0</v>
      </c>
      <c r="V183" s="84">
        <v>-1431000</v>
      </c>
      <c r="W183" s="84">
        <v>179000</v>
      </c>
      <c r="X183" s="84">
        <v>0</v>
      </c>
      <c r="Y183" s="84">
        <v>0</v>
      </c>
      <c r="Z183" s="84">
        <v>0</v>
      </c>
      <c r="AA183" s="84">
        <v>0</v>
      </c>
      <c r="AB183" s="84">
        <v>9714000</v>
      </c>
      <c r="AC183" s="84">
        <v>0</v>
      </c>
      <c r="AD183" s="84"/>
      <c r="AE183" s="84">
        <v>-34738</v>
      </c>
      <c r="AF183" s="84">
        <v>-2428116.91</v>
      </c>
      <c r="AG183" s="84">
        <v>-33081363.359999992</v>
      </c>
      <c r="AH183" s="124">
        <v>-2777000</v>
      </c>
    </row>
    <row r="184" spans="1:34" x14ac:dyDescent="0.3">
      <c r="A184" s="86" t="s">
        <v>176</v>
      </c>
      <c r="B184" s="90" t="s">
        <v>605</v>
      </c>
      <c r="C184" s="89" t="s">
        <v>427</v>
      </c>
      <c r="D184" s="84">
        <v>589390332</v>
      </c>
      <c r="E184" s="84">
        <v>-16692167</v>
      </c>
      <c r="F184" s="84">
        <v>-669848</v>
      </c>
      <c r="G184" s="84">
        <v>-4075624</v>
      </c>
      <c r="H184" s="84">
        <v>0</v>
      </c>
      <c r="I184" s="84">
        <v>-429526</v>
      </c>
      <c r="J184" s="84">
        <v>-28068103</v>
      </c>
      <c r="K184" s="84">
        <v>-276963</v>
      </c>
      <c r="L184" s="84">
        <v>8850466</v>
      </c>
      <c r="M184" s="84">
        <v>2815896</v>
      </c>
      <c r="N184" s="84">
        <v>5866</v>
      </c>
      <c r="O184" s="84">
        <v>0</v>
      </c>
      <c r="P184" s="84">
        <v>0</v>
      </c>
      <c r="Q184" s="84">
        <v>0</v>
      </c>
      <c r="R184" s="84">
        <v>-38865353</v>
      </c>
      <c r="S184" s="84">
        <v>0</v>
      </c>
      <c r="T184" s="84">
        <v>0</v>
      </c>
      <c r="U184" s="84">
        <v>0</v>
      </c>
      <c r="V184" s="84">
        <v>-255095</v>
      </c>
      <c r="W184" s="84">
        <v>0</v>
      </c>
      <c r="X184" s="84">
        <v>325220</v>
      </c>
      <c r="Y184" s="84">
        <v>0</v>
      </c>
      <c r="Z184" s="84">
        <v>0</v>
      </c>
      <c r="AA184" s="84">
        <v>0</v>
      </c>
      <c r="AB184" s="84">
        <v>12632130</v>
      </c>
      <c r="AC184" s="84">
        <v>0</v>
      </c>
      <c r="AD184" s="84">
        <v>0</v>
      </c>
      <c r="AE184" s="84">
        <v>0</v>
      </c>
      <c r="AF184" s="84">
        <v>0</v>
      </c>
      <c r="AG184" s="84">
        <v>-10296714</v>
      </c>
      <c r="AH184" s="124">
        <v>-3987173</v>
      </c>
    </row>
    <row r="185" spans="1:34" x14ac:dyDescent="0.3">
      <c r="A185" s="86" t="s">
        <v>379</v>
      </c>
      <c r="B185" s="90" t="s">
        <v>606</v>
      </c>
      <c r="C185" s="89" t="s">
        <v>430</v>
      </c>
      <c r="D185" s="84">
        <v>261681494</v>
      </c>
      <c r="E185" s="84">
        <v>-9368000</v>
      </c>
      <c r="F185" s="84"/>
      <c r="G185" s="84">
        <v>-1612000</v>
      </c>
      <c r="H185" s="84"/>
      <c r="I185" s="84">
        <v>-158115</v>
      </c>
      <c r="J185" s="84">
        <v>-6065857</v>
      </c>
      <c r="K185" s="84">
        <v>-109038</v>
      </c>
      <c r="L185" s="84">
        <v>5745313</v>
      </c>
      <c r="M185" s="84">
        <v>2635922</v>
      </c>
      <c r="N185" s="84"/>
      <c r="O185" s="84"/>
      <c r="P185" s="84"/>
      <c r="Q185" s="84">
        <v>-301419</v>
      </c>
      <c r="R185" s="84">
        <v>-1910771</v>
      </c>
      <c r="S185" s="84"/>
      <c r="T185" s="84"/>
      <c r="U185" s="84"/>
      <c r="V185" s="84"/>
      <c r="W185" s="84"/>
      <c r="X185" s="84"/>
      <c r="Y185" s="84"/>
      <c r="Z185" s="84"/>
      <c r="AA185" s="84"/>
      <c r="AB185" s="84">
        <v>294170</v>
      </c>
      <c r="AC185" s="84"/>
      <c r="AD185" s="84"/>
      <c r="AE185" s="84"/>
      <c r="AF185" s="84">
        <v>-792539</v>
      </c>
      <c r="AG185" s="84">
        <v>-16928145</v>
      </c>
      <c r="AH185" s="124">
        <v>-5436696</v>
      </c>
    </row>
    <row r="186" spans="1:34" x14ac:dyDescent="0.3">
      <c r="A186" s="86" t="s">
        <v>393</v>
      </c>
      <c r="B186" s="90" t="s">
        <v>607</v>
      </c>
      <c r="C186" s="89" t="s">
        <v>430</v>
      </c>
      <c r="D186" s="84">
        <v>327648508.60000002</v>
      </c>
      <c r="E186" s="84">
        <v>-16460000</v>
      </c>
      <c r="F186" s="84">
        <v>0</v>
      </c>
      <c r="G186" s="84">
        <v>-5342000</v>
      </c>
      <c r="H186" s="84">
        <v>0</v>
      </c>
      <c r="I186" s="84">
        <v>-154000</v>
      </c>
      <c r="J186" s="84">
        <v>-15608000</v>
      </c>
      <c r="K186" s="84">
        <v>-185000</v>
      </c>
      <c r="L186" s="84">
        <v>96000</v>
      </c>
      <c r="M186" s="84">
        <v>6216000</v>
      </c>
      <c r="N186" s="84">
        <v>-8000</v>
      </c>
      <c r="O186" s="84">
        <v>0</v>
      </c>
      <c r="P186" s="84">
        <v>0</v>
      </c>
      <c r="Q186" s="84">
        <v>0</v>
      </c>
      <c r="R186" s="84">
        <v>0</v>
      </c>
      <c r="S186" s="84">
        <v>0</v>
      </c>
      <c r="T186" s="84"/>
      <c r="U186" s="84"/>
      <c r="V186" s="84"/>
      <c r="W186" s="84">
        <v>0</v>
      </c>
      <c r="X186" s="84">
        <v>0</v>
      </c>
      <c r="Y186" s="84">
        <v>0</v>
      </c>
      <c r="Z186" s="84">
        <v>0</v>
      </c>
      <c r="AA186" s="84">
        <v>0</v>
      </c>
      <c r="AB186" s="84">
        <v>3335000</v>
      </c>
      <c r="AC186" s="84">
        <v>4710929.7</v>
      </c>
      <c r="AD186" s="84"/>
      <c r="AE186" s="84"/>
      <c r="AF186" s="84">
        <v>-503098</v>
      </c>
      <c r="AG186" s="84">
        <v>-31274339</v>
      </c>
      <c r="AH186" s="124">
        <v>-561344</v>
      </c>
    </row>
    <row r="187" spans="1:34" x14ac:dyDescent="0.3">
      <c r="A187" s="86" t="s">
        <v>246</v>
      </c>
      <c r="B187" s="90" t="s">
        <v>608</v>
      </c>
      <c r="C187" s="89" t="s">
        <v>427</v>
      </c>
      <c r="D187" s="84">
        <v>447676075</v>
      </c>
      <c r="E187" s="84">
        <v>-12965303</v>
      </c>
      <c r="F187" s="84"/>
      <c r="G187" s="84">
        <v>-198069</v>
      </c>
      <c r="H187" s="84"/>
      <c r="I187" s="84"/>
      <c r="J187" s="84">
        <v>-23735658</v>
      </c>
      <c r="K187" s="84">
        <v>-100928</v>
      </c>
      <c r="L187" s="84">
        <v>966880</v>
      </c>
      <c r="M187" s="84">
        <v>2188000</v>
      </c>
      <c r="N187" s="84">
        <v>368379</v>
      </c>
      <c r="O187" s="84"/>
      <c r="P187" s="84"/>
      <c r="Q187" s="84"/>
      <c r="R187" s="84">
        <v>-3551344</v>
      </c>
      <c r="S187" s="84"/>
      <c r="T187" s="84"/>
      <c r="U187" s="84"/>
      <c r="V187" s="84">
        <v>-1001708</v>
      </c>
      <c r="W187" s="84"/>
      <c r="X187" s="84"/>
      <c r="Y187" s="84"/>
      <c r="Z187" s="84">
        <v>1051641</v>
      </c>
      <c r="AA187" s="84"/>
      <c r="AB187" s="84">
        <v>9581000</v>
      </c>
      <c r="AC187" s="84"/>
      <c r="AD187" s="84"/>
      <c r="AE187" s="84"/>
      <c r="AF187" s="84"/>
      <c r="AG187" s="84">
        <v>-43723391.870000005</v>
      </c>
      <c r="AH187" s="124">
        <v>-1067347</v>
      </c>
    </row>
    <row r="188" spans="1:34" x14ac:dyDescent="0.3">
      <c r="A188" s="86" t="s">
        <v>358</v>
      </c>
      <c r="B188" s="90" t="s">
        <v>609</v>
      </c>
      <c r="C188" s="89" t="s">
        <v>430</v>
      </c>
      <c r="D188" s="84">
        <v>224713144</v>
      </c>
      <c r="E188" s="84">
        <v>-3251827</v>
      </c>
      <c r="F188" s="84"/>
      <c r="G188" s="84">
        <v>-1064565</v>
      </c>
      <c r="H188" s="84"/>
      <c r="I188" s="84"/>
      <c r="J188" s="84">
        <v>-16176173</v>
      </c>
      <c r="K188" s="84">
        <v>-220794</v>
      </c>
      <c r="L188" s="84">
        <v>26442.53</v>
      </c>
      <c r="M188" s="84">
        <v>3309000</v>
      </c>
      <c r="N188" s="84"/>
      <c r="O188" s="84">
        <v>-213860</v>
      </c>
      <c r="P188" s="84"/>
      <c r="Q188" s="84"/>
      <c r="R188" s="84">
        <v>413148</v>
      </c>
      <c r="S188" s="84"/>
      <c r="T188" s="84"/>
      <c r="U188" s="84"/>
      <c r="V188" s="84"/>
      <c r="W188" s="84"/>
      <c r="X188" s="84"/>
      <c r="Y188" s="84"/>
      <c r="Z188" s="84"/>
      <c r="AA188" s="84"/>
      <c r="AB188" s="84">
        <v>2934000</v>
      </c>
      <c r="AC188" s="84"/>
      <c r="AD188" s="84"/>
      <c r="AE188" s="84"/>
      <c r="AF188" s="84">
        <v>-2816572</v>
      </c>
      <c r="AG188" s="84">
        <v>-60761737</v>
      </c>
      <c r="AH188" s="124">
        <v>-23431920</v>
      </c>
    </row>
    <row r="189" spans="1:34" x14ac:dyDescent="0.3">
      <c r="A189" s="86" t="s">
        <v>418</v>
      </c>
      <c r="B189" s="90" t="s">
        <v>610</v>
      </c>
      <c r="C189" s="89" t="s">
        <v>430</v>
      </c>
      <c r="D189" s="84">
        <v>211980000</v>
      </c>
      <c r="E189" s="84">
        <v>-3596000</v>
      </c>
      <c r="F189" s="84">
        <v>-275000</v>
      </c>
      <c r="G189" s="84">
        <v>-682000</v>
      </c>
      <c r="H189" s="84"/>
      <c r="I189" s="84"/>
      <c r="J189" s="84">
        <v>-9979000</v>
      </c>
      <c r="K189" s="84">
        <v>-101000</v>
      </c>
      <c r="L189" s="84">
        <v>1437000</v>
      </c>
      <c r="M189" s="84">
        <v>3500000</v>
      </c>
      <c r="N189" s="84">
        <v>120000</v>
      </c>
      <c r="O189" s="84"/>
      <c r="P189" s="84"/>
      <c r="Q189" s="84"/>
      <c r="R189" s="84">
        <v>-18683000</v>
      </c>
      <c r="S189" s="84"/>
      <c r="T189" s="84"/>
      <c r="U189" s="84"/>
      <c r="V189" s="84"/>
      <c r="W189" s="84"/>
      <c r="X189" s="84"/>
      <c r="Y189" s="84"/>
      <c r="Z189" s="84"/>
      <c r="AA189" s="84"/>
      <c r="AB189" s="84">
        <v>5972000</v>
      </c>
      <c r="AC189" s="84"/>
      <c r="AD189" s="84"/>
      <c r="AE189" s="84"/>
      <c r="AF189" s="84"/>
      <c r="AG189" s="84">
        <v>-19467981</v>
      </c>
      <c r="AH189" s="124">
        <v>-2101342</v>
      </c>
    </row>
    <row r="190" spans="1:34" x14ac:dyDescent="0.3">
      <c r="A190" s="86" t="s">
        <v>241</v>
      </c>
      <c r="B190" s="90" t="s">
        <v>611</v>
      </c>
      <c r="C190" s="89" t="s">
        <v>433</v>
      </c>
      <c r="D190" s="84">
        <v>115285000</v>
      </c>
      <c r="E190" s="84">
        <v>-643257</v>
      </c>
      <c r="F190" s="84">
        <v>-738106</v>
      </c>
      <c r="G190" s="84">
        <v>-511205</v>
      </c>
      <c r="H190" s="84"/>
      <c r="I190" s="84"/>
      <c r="J190" s="84">
        <v>-5335834</v>
      </c>
      <c r="K190" s="84"/>
      <c r="L190" s="84"/>
      <c r="M190" s="84">
        <v>1832000</v>
      </c>
      <c r="N190" s="84"/>
      <c r="O190" s="84"/>
      <c r="P190" s="84"/>
      <c r="Q190" s="84"/>
      <c r="R190" s="84">
        <v>-1372302</v>
      </c>
      <c r="S190" s="84"/>
      <c r="T190" s="84"/>
      <c r="U190" s="84"/>
      <c r="V190" s="84">
        <v>-346953</v>
      </c>
      <c r="W190" s="84"/>
      <c r="X190" s="84"/>
      <c r="Y190" s="84"/>
      <c r="Z190" s="84"/>
      <c r="AA190" s="84"/>
      <c r="AB190" s="84">
        <v>2773514</v>
      </c>
      <c r="AC190" s="84"/>
      <c r="AD190" s="84"/>
      <c r="AE190" s="84"/>
      <c r="AF190" s="84">
        <v>-5292782</v>
      </c>
      <c r="AG190" s="84">
        <v>-14775677</v>
      </c>
      <c r="AH190" s="124">
        <v>-126284</v>
      </c>
    </row>
    <row r="191" spans="1:34" x14ac:dyDescent="0.3">
      <c r="A191" s="86" t="s">
        <v>341</v>
      </c>
      <c r="B191" s="90" t="s">
        <v>612</v>
      </c>
      <c r="C191" s="89" t="s">
        <v>433</v>
      </c>
      <c r="D191" s="84">
        <v>126824477.3</v>
      </c>
      <c r="E191" s="84">
        <v>-1357576.89</v>
      </c>
      <c r="F191" s="84"/>
      <c r="G191" s="84"/>
      <c r="H191" s="84"/>
      <c r="I191" s="84"/>
      <c r="J191" s="84">
        <v>-2799707.05</v>
      </c>
      <c r="K191" s="84">
        <v>-135259.54999999999</v>
      </c>
      <c r="L191" s="84">
        <v>37999.629999999997</v>
      </c>
      <c r="M191" s="84">
        <v>1097000</v>
      </c>
      <c r="N191" s="84"/>
      <c r="O191" s="84"/>
      <c r="P191" s="84"/>
      <c r="Q191" s="84"/>
      <c r="R191" s="84">
        <v>-1070454.93</v>
      </c>
      <c r="S191" s="84"/>
      <c r="T191" s="84"/>
      <c r="U191" s="84"/>
      <c r="V191" s="84">
        <v>-78282.820000000007</v>
      </c>
      <c r="W191" s="84"/>
      <c r="X191" s="84"/>
      <c r="Y191" s="84"/>
      <c r="Z191" s="84"/>
      <c r="AA191" s="84"/>
      <c r="AB191" s="84">
        <v>1662000</v>
      </c>
      <c r="AC191" s="84"/>
      <c r="AD191" s="84"/>
      <c r="AE191" s="84"/>
      <c r="AF191" s="84">
        <v>-613850.31000000006</v>
      </c>
      <c r="AG191" s="84">
        <v>-18496782.530000001</v>
      </c>
      <c r="AH191" s="124">
        <v>-214948</v>
      </c>
    </row>
    <row r="192" spans="1:34" x14ac:dyDescent="0.3">
      <c r="A192" s="86" t="s">
        <v>337</v>
      </c>
      <c r="B192" s="90" t="s">
        <v>613</v>
      </c>
      <c r="C192" s="89" t="s">
        <v>433</v>
      </c>
      <c r="D192" s="84">
        <v>105207454.2</v>
      </c>
      <c r="E192" s="84">
        <v>-729479.74</v>
      </c>
      <c r="F192" s="84">
        <v>-158154.65</v>
      </c>
      <c r="G192" s="84">
        <v>-129395.49</v>
      </c>
      <c r="H192" s="84">
        <v>0</v>
      </c>
      <c r="I192" s="84">
        <v>0</v>
      </c>
      <c r="J192" s="84">
        <v>-9304001.6400000006</v>
      </c>
      <c r="K192" s="84">
        <v>-179609.55</v>
      </c>
      <c r="L192" s="84">
        <v>12.42</v>
      </c>
      <c r="M192" s="84">
        <v>0</v>
      </c>
      <c r="N192" s="84">
        <v>-2453.2600000000002</v>
      </c>
      <c r="O192" s="84">
        <v>0</v>
      </c>
      <c r="P192" s="84">
        <v>0</v>
      </c>
      <c r="Q192" s="84">
        <v>0</v>
      </c>
      <c r="R192" s="84">
        <v>3385.08</v>
      </c>
      <c r="S192" s="84">
        <v>0</v>
      </c>
      <c r="T192" s="84">
        <v>0</v>
      </c>
      <c r="U192" s="84">
        <v>0</v>
      </c>
      <c r="V192" s="84">
        <v>0</v>
      </c>
      <c r="W192" s="84">
        <v>0</v>
      </c>
      <c r="X192" s="84">
        <v>0</v>
      </c>
      <c r="Y192" s="84">
        <v>0</v>
      </c>
      <c r="Z192" s="84">
        <v>0</v>
      </c>
      <c r="AA192" s="84">
        <v>0</v>
      </c>
      <c r="AB192" s="84">
        <v>2001000</v>
      </c>
      <c r="AC192" s="84"/>
      <c r="AD192" s="84"/>
      <c r="AE192" s="84"/>
      <c r="AF192" s="84"/>
      <c r="AG192" s="84">
        <v>-21603751.878199998</v>
      </c>
      <c r="AH192" s="124">
        <v>-793119.1</v>
      </c>
    </row>
    <row r="193" spans="1:34" x14ac:dyDescent="0.3">
      <c r="A193" s="86" t="s">
        <v>214</v>
      </c>
      <c r="B193" s="90" t="s">
        <v>614</v>
      </c>
      <c r="C193" s="89" t="s">
        <v>433</v>
      </c>
      <c r="D193" s="84">
        <v>169051158</v>
      </c>
      <c r="E193" s="84">
        <v>-2005764</v>
      </c>
      <c r="F193" s="84">
        <v>-108960</v>
      </c>
      <c r="G193" s="84">
        <v>-387282</v>
      </c>
      <c r="H193" s="84">
        <v>0</v>
      </c>
      <c r="I193" s="84">
        <v>0</v>
      </c>
      <c r="J193" s="84">
        <v>-6412887</v>
      </c>
      <c r="K193" s="84">
        <v>-205867</v>
      </c>
      <c r="L193" s="84">
        <v>0</v>
      </c>
      <c r="M193" s="84">
        <v>757000</v>
      </c>
      <c r="N193" s="84">
        <v>12184</v>
      </c>
      <c r="O193" s="84">
        <v>0</v>
      </c>
      <c r="P193" s="84">
        <v>0</v>
      </c>
      <c r="Q193" s="84">
        <v>0</v>
      </c>
      <c r="R193" s="84">
        <v>-342777</v>
      </c>
      <c r="S193" s="84">
        <v>0</v>
      </c>
      <c r="T193" s="84">
        <v>0</v>
      </c>
      <c r="U193" s="84">
        <v>0</v>
      </c>
      <c r="V193" s="84">
        <v>-4570</v>
      </c>
      <c r="W193" s="84">
        <v>0</v>
      </c>
      <c r="X193" s="84">
        <v>0</v>
      </c>
      <c r="Y193" s="84">
        <v>0</v>
      </c>
      <c r="Z193" s="84">
        <v>0</v>
      </c>
      <c r="AA193" s="84">
        <v>0</v>
      </c>
      <c r="AB193" s="84">
        <v>1201000</v>
      </c>
      <c r="AC193" s="84">
        <v>0</v>
      </c>
      <c r="AD193" s="84">
        <v>0</v>
      </c>
      <c r="AE193" s="84">
        <v>0</v>
      </c>
      <c r="AF193" s="84">
        <v>0</v>
      </c>
      <c r="AG193" s="84">
        <v>-17972419</v>
      </c>
      <c r="AH193" s="124">
        <v>-12534705</v>
      </c>
    </row>
    <row r="194" spans="1:34" x14ac:dyDescent="0.3">
      <c r="A194" s="86" t="s">
        <v>306</v>
      </c>
      <c r="B194" s="90" t="s">
        <v>615</v>
      </c>
      <c r="C194" s="89" t="s">
        <v>433</v>
      </c>
      <c r="D194" s="84">
        <v>83679000</v>
      </c>
      <c r="E194" s="84">
        <v>-1381000</v>
      </c>
      <c r="F194" s="84">
        <v>-15000</v>
      </c>
      <c r="G194" s="84"/>
      <c r="H194" s="84"/>
      <c r="I194" s="84"/>
      <c r="J194" s="84">
        <v>-2964000</v>
      </c>
      <c r="K194" s="84">
        <v>-126000</v>
      </c>
      <c r="L194" s="84"/>
      <c r="M194" s="84">
        <v>160000</v>
      </c>
      <c r="N194" s="84"/>
      <c r="O194" s="84"/>
      <c r="P194" s="84"/>
      <c r="Q194" s="84"/>
      <c r="R194" s="84">
        <v>430000</v>
      </c>
      <c r="S194" s="84"/>
      <c r="T194" s="84"/>
      <c r="U194" s="84"/>
      <c r="V194" s="84"/>
      <c r="W194" s="84"/>
      <c r="X194" s="84"/>
      <c r="Y194" s="84"/>
      <c r="Z194" s="84"/>
      <c r="AA194" s="84"/>
      <c r="AB194" s="84">
        <v>990000</v>
      </c>
      <c r="AC194" s="84"/>
      <c r="AD194" s="84"/>
      <c r="AE194" s="84"/>
      <c r="AF194" s="84">
        <v>-1081021.67</v>
      </c>
      <c r="AG194" s="84">
        <v>-7521985.1399999997</v>
      </c>
      <c r="AH194" s="124">
        <v>-12797192.380000001</v>
      </c>
    </row>
    <row r="195" spans="1:34" x14ac:dyDescent="0.3">
      <c r="A195" s="86" t="s">
        <v>293</v>
      </c>
      <c r="B195" s="90" t="s">
        <v>616</v>
      </c>
      <c r="C195" s="89" t="s">
        <v>433</v>
      </c>
      <c r="D195" s="84">
        <v>190473527.59999999</v>
      </c>
      <c r="E195" s="84">
        <v>-1366903.55</v>
      </c>
      <c r="F195" s="84"/>
      <c r="G195" s="84">
        <v>-80165.87</v>
      </c>
      <c r="H195" s="84"/>
      <c r="I195" s="84"/>
      <c r="J195" s="84">
        <v>-17514804.420000002</v>
      </c>
      <c r="K195" s="84">
        <v>-269792.62</v>
      </c>
      <c r="L195" s="84"/>
      <c r="M195" s="84">
        <v>2067000</v>
      </c>
      <c r="N195" s="84"/>
      <c r="O195" s="84"/>
      <c r="P195" s="84"/>
      <c r="Q195" s="84"/>
      <c r="R195" s="84">
        <v>-1878889.27</v>
      </c>
      <c r="S195" s="84"/>
      <c r="T195" s="84"/>
      <c r="U195" s="84"/>
      <c r="V195" s="84">
        <v>-121625.79</v>
      </c>
      <c r="W195" s="84"/>
      <c r="X195" s="84"/>
      <c r="Y195" s="84"/>
      <c r="Z195" s="84">
        <v>263313.5</v>
      </c>
      <c r="AA195" s="84"/>
      <c r="AB195" s="84">
        <v>2046000</v>
      </c>
      <c r="AC195" s="84">
        <v>271575.82</v>
      </c>
      <c r="AD195" s="84"/>
      <c r="AE195" s="84"/>
      <c r="AF195" s="84">
        <v>-12497788</v>
      </c>
      <c r="AG195" s="84">
        <v>-22469124</v>
      </c>
      <c r="AH195" s="124">
        <v>-895832.4</v>
      </c>
    </row>
    <row r="196" spans="1:34" x14ac:dyDescent="0.3">
      <c r="A196" s="86" t="s">
        <v>650</v>
      </c>
      <c r="B196" s="90" t="s">
        <v>664</v>
      </c>
      <c r="C196" s="89" t="s">
        <v>670</v>
      </c>
      <c r="D196" s="84">
        <v>320097000</v>
      </c>
      <c r="E196" s="84"/>
      <c r="F196" s="84"/>
      <c r="G196" s="84"/>
      <c r="H196" s="84"/>
      <c r="I196" s="84"/>
      <c r="J196" s="84">
        <v>-13602000</v>
      </c>
      <c r="K196" s="84">
        <v>-359000</v>
      </c>
      <c r="L196" s="84">
        <v>14000</v>
      </c>
      <c r="M196" s="84">
        <v>502000</v>
      </c>
      <c r="N196" s="84">
        <v>6000</v>
      </c>
      <c r="O196" s="84"/>
      <c r="P196" s="84"/>
      <c r="Q196" s="84"/>
      <c r="R196" s="84"/>
      <c r="S196" s="84"/>
      <c r="T196" s="84"/>
      <c r="U196" s="84"/>
      <c r="V196" s="84"/>
      <c r="W196" s="84"/>
      <c r="X196" s="84"/>
      <c r="Y196" s="84"/>
      <c r="Z196" s="84"/>
      <c r="AA196" s="84"/>
      <c r="AB196" s="84">
        <v>2203000</v>
      </c>
      <c r="AC196" s="84"/>
      <c r="AD196" s="84"/>
      <c r="AE196" s="84"/>
      <c r="AF196" s="84"/>
      <c r="AG196" s="84">
        <v>-67642494</v>
      </c>
      <c r="AH196" s="124">
        <v>-2649947</v>
      </c>
    </row>
    <row r="197" spans="1:34" x14ac:dyDescent="0.3">
      <c r="A197" s="86" t="s">
        <v>658</v>
      </c>
      <c r="B197" s="90" t="s">
        <v>665</v>
      </c>
      <c r="C197" s="89" t="s">
        <v>670</v>
      </c>
      <c r="D197" s="84">
        <v>323041000</v>
      </c>
      <c r="E197" s="84"/>
      <c r="F197" s="84"/>
      <c r="G197" s="84"/>
      <c r="H197" s="84"/>
      <c r="I197" s="84"/>
      <c r="J197" s="84">
        <v>-20778000</v>
      </c>
      <c r="K197" s="84">
        <v>-93000</v>
      </c>
      <c r="L197" s="84">
        <v>24000</v>
      </c>
      <c r="M197" s="84">
        <v>969000</v>
      </c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>
        <v>12243000</v>
      </c>
      <c r="AC197" s="84"/>
      <c r="AD197" s="84"/>
      <c r="AE197" s="84"/>
      <c r="AF197" s="84"/>
      <c r="AG197" s="84">
        <v>-40442926</v>
      </c>
      <c r="AH197" s="124"/>
    </row>
    <row r="198" spans="1:34" x14ac:dyDescent="0.3">
      <c r="A198" s="86" t="s">
        <v>654</v>
      </c>
      <c r="B198" s="90" t="s">
        <v>662</v>
      </c>
      <c r="C198" s="89" t="s">
        <v>670</v>
      </c>
      <c r="D198" s="84">
        <v>250770322</v>
      </c>
      <c r="E198" s="84"/>
      <c r="F198" s="84"/>
      <c r="G198" s="84"/>
      <c r="H198" s="84"/>
      <c r="I198" s="84"/>
      <c r="J198" s="84">
        <v>-5680629</v>
      </c>
      <c r="K198" s="84">
        <v>-181916</v>
      </c>
      <c r="L198" s="84">
        <v>87456</v>
      </c>
      <c r="M198" s="84">
        <v>1161000</v>
      </c>
      <c r="N198" s="84">
        <v>287004</v>
      </c>
      <c r="O198" s="84"/>
      <c r="P198" s="84"/>
      <c r="Q198" s="84"/>
      <c r="R198" s="84">
        <v>-57664</v>
      </c>
      <c r="S198" s="84"/>
      <c r="T198" s="84"/>
      <c r="U198" s="84"/>
      <c r="V198" s="84">
        <v>-29491</v>
      </c>
      <c r="W198" s="84"/>
      <c r="X198" s="84"/>
      <c r="Y198" s="84"/>
      <c r="Z198" s="84"/>
      <c r="AA198" s="84"/>
      <c r="AB198" s="84">
        <v>1768000</v>
      </c>
      <c r="AC198" s="84"/>
      <c r="AD198" s="84"/>
      <c r="AE198" s="84"/>
      <c r="AF198" s="84"/>
      <c r="AG198" s="84">
        <v>-25452879</v>
      </c>
      <c r="AH198" s="124">
        <v>-1022450</v>
      </c>
    </row>
    <row r="199" spans="1:34" x14ac:dyDescent="0.3">
      <c r="A199" s="86" t="s">
        <v>657</v>
      </c>
      <c r="B199" s="90" t="s">
        <v>661</v>
      </c>
      <c r="C199" s="89" t="s">
        <v>670</v>
      </c>
      <c r="D199" s="84">
        <v>248730000</v>
      </c>
      <c r="E199" s="84"/>
      <c r="F199" s="84"/>
      <c r="G199" s="84"/>
      <c r="H199" s="84"/>
      <c r="I199" s="84"/>
      <c r="J199" s="84">
        <v>-9701000</v>
      </c>
      <c r="K199" s="84">
        <v>-161000</v>
      </c>
      <c r="L199" s="84">
        <v>27000</v>
      </c>
      <c r="M199" s="84">
        <v>1724000</v>
      </c>
      <c r="N199" s="84">
        <v>-27000</v>
      </c>
      <c r="O199" s="84"/>
      <c r="P199" s="84"/>
      <c r="Q199" s="84"/>
      <c r="R199" s="84">
        <v>-145000</v>
      </c>
      <c r="S199" s="84"/>
      <c r="T199" s="84"/>
      <c r="U199" s="84"/>
      <c r="V199" s="84">
        <v>-18000</v>
      </c>
      <c r="W199" s="84"/>
      <c r="X199" s="84"/>
      <c r="Y199" s="84"/>
      <c r="Z199" s="84"/>
      <c r="AA199" s="84"/>
      <c r="AB199" s="84">
        <v>2139000</v>
      </c>
      <c r="AC199" s="84"/>
      <c r="AD199" s="84"/>
      <c r="AE199" s="84"/>
      <c r="AF199" s="84"/>
      <c r="AG199" s="84">
        <v>-75444000</v>
      </c>
      <c r="AH199" s="124">
        <v>-1470000</v>
      </c>
    </row>
    <row r="200" spans="1:34" x14ac:dyDescent="0.3">
      <c r="A200" s="86" t="s">
        <v>651</v>
      </c>
      <c r="B200" s="90" t="s">
        <v>669</v>
      </c>
      <c r="C200" s="89" t="s">
        <v>670</v>
      </c>
      <c r="D200" s="84">
        <v>258371000</v>
      </c>
      <c r="E200" s="84"/>
      <c r="F200" s="84"/>
      <c r="G200" s="84"/>
      <c r="H200" s="84"/>
      <c r="I200" s="84"/>
      <c r="J200" s="84">
        <v>-14699000</v>
      </c>
      <c r="K200" s="84">
        <v>-200000</v>
      </c>
      <c r="L200" s="84">
        <v>63000</v>
      </c>
      <c r="M200" s="84">
        <v>2311000</v>
      </c>
      <c r="N200" s="84">
        <v>-158000</v>
      </c>
      <c r="O200" s="84"/>
      <c r="P200" s="84"/>
      <c r="Q200" s="84"/>
      <c r="R200" s="84">
        <v>-40000</v>
      </c>
      <c r="S200" s="84"/>
      <c r="T200" s="84"/>
      <c r="U200" s="84"/>
      <c r="V200" s="84"/>
      <c r="W200" s="84"/>
      <c r="X200" s="84"/>
      <c r="Y200" s="84"/>
      <c r="Z200" s="84"/>
      <c r="AA200" s="84"/>
      <c r="AB200" s="84">
        <v>1924000</v>
      </c>
      <c r="AC200" s="84"/>
      <c r="AD200" s="84"/>
      <c r="AE200" s="84"/>
      <c r="AF200" s="84"/>
      <c r="AG200" s="84">
        <v>-8194000</v>
      </c>
      <c r="AH200" s="124">
        <v>-2008000</v>
      </c>
    </row>
    <row r="201" spans="1:34" x14ac:dyDescent="0.3">
      <c r="A201" s="86" t="s">
        <v>408</v>
      </c>
      <c r="B201" s="90" t="s">
        <v>617</v>
      </c>
      <c r="C201" s="89" t="s">
        <v>430</v>
      </c>
      <c r="D201" s="84">
        <v>209478401.40000001</v>
      </c>
      <c r="E201" s="84">
        <v>-6633293.0599999996</v>
      </c>
      <c r="F201" s="84">
        <v>-494735.97</v>
      </c>
      <c r="G201" s="84">
        <v>-515026</v>
      </c>
      <c r="H201" s="84">
        <v>0</v>
      </c>
      <c r="I201" s="84">
        <v>-171173</v>
      </c>
      <c r="J201" s="84">
        <v>-6372333</v>
      </c>
      <c r="K201" s="84">
        <v>-454290.65</v>
      </c>
      <c r="L201" s="84">
        <v>3654154</v>
      </c>
      <c r="M201" s="84">
        <v>1901151</v>
      </c>
      <c r="N201" s="84">
        <v>0</v>
      </c>
      <c r="O201" s="84">
        <v>0</v>
      </c>
      <c r="P201" s="84">
        <v>0</v>
      </c>
      <c r="Q201" s="84">
        <v>0</v>
      </c>
      <c r="R201" s="84">
        <v>-604363.85</v>
      </c>
      <c r="S201" s="84">
        <v>0</v>
      </c>
      <c r="T201" s="84">
        <v>0</v>
      </c>
      <c r="U201" s="84">
        <v>0</v>
      </c>
      <c r="V201" s="84">
        <v>0</v>
      </c>
      <c r="W201" s="84">
        <v>0</v>
      </c>
      <c r="X201" s="84">
        <v>0</v>
      </c>
      <c r="Y201" s="84">
        <v>0</v>
      </c>
      <c r="Z201" s="84">
        <v>0</v>
      </c>
      <c r="AA201" s="84">
        <v>0</v>
      </c>
      <c r="AB201" s="84">
        <v>1950000</v>
      </c>
      <c r="AC201" s="84"/>
      <c r="AD201" s="84"/>
      <c r="AE201" s="84"/>
      <c r="AF201" s="84">
        <v>-2217792</v>
      </c>
      <c r="AG201" s="84">
        <v>-44625840.395199999</v>
      </c>
      <c r="AH201" s="124"/>
    </row>
    <row r="202" spans="1:34" x14ac:dyDescent="0.3">
      <c r="A202" s="86" t="s">
        <v>330</v>
      </c>
      <c r="B202" s="90" t="s">
        <v>618</v>
      </c>
      <c r="C202" s="89" t="s">
        <v>427</v>
      </c>
      <c r="D202" s="84">
        <v>1264385696</v>
      </c>
      <c r="E202" s="84">
        <v>-51550540.32</v>
      </c>
      <c r="F202" s="84"/>
      <c r="G202" s="84">
        <v>-50851803.340000004</v>
      </c>
      <c r="H202" s="84"/>
      <c r="I202" s="84"/>
      <c r="J202" s="84">
        <v>-81338000</v>
      </c>
      <c r="K202" s="84">
        <v>-513656.57</v>
      </c>
      <c r="L202" s="84">
        <v>1131113.1000000001</v>
      </c>
      <c r="M202" s="84">
        <v>12254000</v>
      </c>
      <c r="N202" s="84"/>
      <c r="O202" s="84"/>
      <c r="P202" s="84"/>
      <c r="Q202" s="84"/>
      <c r="R202" s="84">
        <v>965196.26</v>
      </c>
      <c r="S202" s="84"/>
      <c r="T202" s="84"/>
      <c r="U202" s="84"/>
      <c r="V202" s="84">
        <v>-1546479.86</v>
      </c>
      <c r="W202" s="84"/>
      <c r="X202" s="84"/>
      <c r="Y202" s="84"/>
      <c r="Z202" s="84">
        <v>3782763.09</v>
      </c>
      <c r="AA202" s="84"/>
      <c r="AB202" s="84">
        <v>28040290</v>
      </c>
      <c r="AC202" s="84"/>
      <c r="AD202" s="84"/>
      <c r="AE202" s="84">
        <v>-511468.96</v>
      </c>
      <c r="AF202" s="84">
        <v>-37555106.07</v>
      </c>
      <c r="AG202" s="84">
        <v>-99692263.677799985</v>
      </c>
      <c r="AH202" s="124"/>
    </row>
    <row r="203" spans="1:34" x14ac:dyDescent="0.3">
      <c r="A203" s="86" t="s">
        <v>368</v>
      </c>
      <c r="B203" s="90" t="s">
        <v>619</v>
      </c>
      <c r="C203" s="89" t="s">
        <v>430</v>
      </c>
      <c r="D203" s="84">
        <v>80902626.280000001</v>
      </c>
      <c r="E203" s="84">
        <v>-2790466.66</v>
      </c>
      <c r="F203" s="84">
        <v>-96150</v>
      </c>
      <c r="G203" s="84"/>
      <c r="H203" s="84"/>
      <c r="I203" s="84"/>
      <c r="J203" s="84">
        <v>-2746682.24</v>
      </c>
      <c r="K203" s="84">
        <v>-137232.47</v>
      </c>
      <c r="L203" s="84">
        <v>227.35</v>
      </c>
      <c r="M203" s="84">
        <v>817000</v>
      </c>
      <c r="N203" s="84"/>
      <c r="O203" s="84"/>
      <c r="P203" s="84"/>
      <c r="Q203" s="84"/>
      <c r="R203" s="84">
        <v>-1226723.98</v>
      </c>
      <c r="S203" s="84"/>
      <c r="T203" s="84"/>
      <c r="U203" s="84"/>
      <c r="V203" s="84"/>
      <c r="W203" s="84"/>
      <c r="X203" s="84"/>
      <c r="Y203" s="84"/>
      <c r="Z203" s="84"/>
      <c r="AA203" s="84"/>
      <c r="AB203" s="84">
        <v>700000</v>
      </c>
      <c r="AC203" s="84">
        <v>427674.04</v>
      </c>
      <c r="AD203" s="84"/>
      <c r="AE203" s="84"/>
      <c r="AF203" s="84"/>
      <c r="AG203" s="84">
        <v>-11363.22</v>
      </c>
      <c r="AH203" s="124">
        <v>-4393407.88</v>
      </c>
    </row>
    <row r="204" spans="1:34" x14ac:dyDescent="0.3">
      <c r="A204" s="86" t="s">
        <v>143</v>
      </c>
      <c r="B204" s="90" t="s">
        <v>620</v>
      </c>
      <c r="C204" s="89" t="s">
        <v>427</v>
      </c>
      <c r="D204" s="84">
        <v>483567181.60000002</v>
      </c>
      <c r="E204" s="84">
        <v>-13836809.439999999</v>
      </c>
      <c r="F204" s="84"/>
      <c r="G204" s="84">
        <v>-1216173.3600000001</v>
      </c>
      <c r="H204" s="84"/>
      <c r="I204" s="84">
        <v>-477212.89</v>
      </c>
      <c r="J204" s="84">
        <v>-32518351.359999999</v>
      </c>
      <c r="K204" s="84">
        <v>-174047.28</v>
      </c>
      <c r="L204" s="84">
        <v>646375.26</v>
      </c>
      <c r="M204" s="84">
        <v>8552000</v>
      </c>
      <c r="N204" s="84">
        <v>-11295.5</v>
      </c>
      <c r="O204" s="84"/>
      <c r="P204" s="84"/>
      <c r="Q204" s="84"/>
      <c r="R204" s="84">
        <v>-7218000.3600000003</v>
      </c>
      <c r="S204" s="84"/>
      <c r="T204" s="84"/>
      <c r="U204" s="84"/>
      <c r="V204" s="84">
        <v>-900851.79</v>
      </c>
      <c r="W204" s="84"/>
      <c r="X204" s="84"/>
      <c r="Y204" s="84">
        <v>324537.36</v>
      </c>
      <c r="Z204" s="84"/>
      <c r="AA204" s="84"/>
      <c r="AB204" s="84">
        <v>12373000</v>
      </c>
      <c r="AC204" s="84"/>
      <c r="AD204" s="84"/>
      <c r="AE204" s="84"/>
      <c r="AF204" s="84"/>
      <c r="AG204" s="84">
        <v>-13164340.49</v>
      </c>
      <c r="AH204" s="124">
        <v>-14112863</v>
      </c>
    </row>
    <row r="205" spans="1:34" x14ac:dyDescent="0.3">
      <c r="A205" s="86" t="s">
        <v>209</v>
      </c>
      <c r="B205" s="90" t="s">
        <v>621</v>
      </c>
      <c r="C205" s="89" t="s">
        <v>433</v>
      </c>
      <c r="D205" s="84">
        <v>310357783.89999998</v>
      </c>
      <c r="E205" s="84">
        <v>-18079990.739999998</v>
      </c>
      <c r="F205" s="84"/>
      <c r="G205" s="84">
        <v>-888841.25</v>
      </c>
      <c r="H205" s="84"/>
      <c r="I205" s="84"/>
      <c r="J205" s="84">
        <v>-6254190.6200000001</v>
      </c>
      <c r="K205" s="84">
        <v>-258864.31</v>
      </c>
      <c r="L205" s="84">
        <v>2624399.5</v>
      </c>
      <c r="M205" s="84">
        <v>1388000</v>
      </c>
      <c r="N205" s="84"/>
      <c r="O205" s="84"/>
      <c r="P205" s="84"/>
      <c r="Q205" s="84"/>
      <c r="R205" s="84">
        <v>-15127605</v>
      </c>
      <c r="S205" s="84"/>
      <c r="T205" s="84"/>
      <c r="U205" s="84"/>
      <c r="V205" s="84"/>
      <c r="W205" s="84"/>
      <c r="X205" s="84"/>
      <c r="Y205" s="84"/>
      <c r="Z205" s="84"/>
      <c r="AA205" s="84"/>
      <c r="AB205" s="84">
        <v>2478998</v>
      </c>
      <c r="AC205" s="84">
        <v>194924.14</v>
      </c>
      <c r="AD205" s="84"/>
      <c r="AE205" s="84"/>
      <c r="AF205" s="84">
        <v>-7493489.3490000004</v>
      </c>
      <c r="AG205" s="84">
        <v>-57708231.259999998</v>
      </c>
      <c r="AH205" s="124">
        <v>-9548829.6043999996</v>
      </c>
    </row>
    <row r="206" spans="1:34" x14ac:dyDescent="0.3">
      <c r="A206" s="86" t="s">
        <v>264</v>
      </c>
      <c r="B206" s="90" t="s">
        <v>622</v>
      </c>
      <c r="C206" s="89" t="s">
        <v>433</v>
      </c>
      <c r="D206" s="84">
        <v>267025000</v>
      </c>
      <c r="E206" s="84">
        <v>-4440000</v>
      </c>
      <c r="F206" s="84"/>
      <c r="G206" s="84">
        <v>-40000</v>
      </c>
      <c r="H206" s="84"/>
      <c r="I206" s="84"/>
      <c r="J206" s="84">
        <v>-5639000</v>
      </c>
      <c r="K206" s="84">
        <v>-56000</v>
      </c>
      <c r="L206" s="84"/>
      <c r="M206" s="84">
        <v>892000</v>
      </c>
      <c r="N206" s="84"/>
      <c r="O206" s="84"/>
      <c r="P206" s="84"/>
      <c r="Q206" s="84"/>
      <c r="R206" s="84"/>
      <c r="S206" s="84"/>
      <c r="T206" s="84"/>
      <c r="U206" s="84"/>
      <c r="V206" s="84"/>
      <c r="W206" s="84"/>
      <c r="X206" s="84"/>
      <c r="Y206" s="84"/>
      <c r="Z206" s="84"/>
      <c r="AA206" s="84"/>
      <c r="AB206" s="84">
        <v>3221000</v>
      </c>
      <c r="AC206" s="84"/>
      <c r="AD206" s="84"/>
      <c r="AE206" s="84"/>
      <c r="AF206" s="84">
        <v>-4804075</v>
      </c>
      <c r="AG206" s="84">
        <v>-28879336</v>
      </c>
      <c r="AH206" s="124">
        <v>-1239568</v>
      </c>
    </row>
    <row r="207" spans="1:34" x14ac:dyDescent="0.3">
      <c r="A207" s="86" t="s">
        <v>239</v>
      </c>
      <c r="B207" s="90" t="s">
        <v>623</v>
      </c>
      <c r="C207" s="89" t="s">
        <v>433</v>
      </c>
      <c r="D207" s="84">
        <v>248102000</v>
      </c>
      <c r="E207" s="84">
        <v>-1552698.66</v>
      </c>
      <c r="F207" s="84">
        <v>-585169.39</v>
      </c>
      <c r="G207" s="84">
        <v>0</v>
      </c>
      <c r="H207" s="84">
        <v>0</v>
      </c>
      <c r="I207" s="84">
        <v>0</v>
      </c>
      <c r="J207" s="84">
        <v>-11147588.99</v>
      </c>
      <c r="K207" s="84">
        <v>-252904.57</v>
      </c>
      <c r="L207" s="84">
        <v>778.43</v>
      </c>
      <c r="M207" s="84">
        <v>36000</v>
      </c>
      <c r="N207" s="84">
        <v>0</v>
      </c>
      <c r="O207" s="84">
        <v>0</v>
      </c>
      <c r="P207" s="84">
        <v>0</v>
      </c>
      <c r="Q207" s="84">
        <v>0</v>
      </c>
      <c r="R207" s="84">
        <v>0</v>
      </c>
      <c r="S207" s="84">
        <v>0</v>
      </c>
      <c r="T207" s="84">
        <v>0</v>
      </c>
      <c r="U207" s="84">
        <v>0</v>
      </c>
      <c r="V207" s="84">
        <v>0</v>
      </c>
      <c r="W207" s="84">
        <v>0</v>
      </c>
      <c r="X207" s="84">
        <v>0</v>
      </c>
      <c r="Y207" s="84">
        <v>0</v>
      </c>
      <c r="Z207" s="84">
        <v>0</v>
      </c>
      <c r="AA207" s="84">
        <v>0</v>
      </c>
      <c r="AB207" s="84">
        <v>2313000</v>
      </c>
      <c r="AC207" s="84">
        <v>90432</v>
      </c>
      <c r="AD207" s="84">
        <v>0</v>
      </c>
      <c r="AE207" s="84">
        <v>0</v>
      </c>
      <c r="AF207" s="84">
        <v>-17279126.210000001</v>
      </c>
      <c r="AG207" s="84">
        <v>-22119272.489500001</v>
      </c>
      <c r="AH207" s="124">
        <v>-296756.67</v>
      </c>
    </row>
    <row r="208" spans="1:34" x14ac:dyDescent="0.3">
      <c r="A208" s="86" t="s">
        <v>388</v>
      </c>
      <c r="B208" s="90" t="s">
        <v>624</v>
      </c>
      <c r="C208" s="89" t="s">
        <v>430</v>
      </c>
      <c r="D208" s="84">
        <v>161321048</v>
      </c>
      <c r="E208" s="84">
        <v>-2537989</v>
      </c>
      <c r="F208" s="84">
        <v>-174492</v>
      </c>
      <c r="G208" s="84">
        <v>-1027551</v>
      </c>
      <c r="H208" s="84"/>
      <c r="I208" s="84">
        <v>-204980</v>
      </c>
      <c r="J208" s="84">
        <v>-7246875</v>
      </c>
      <c r="K208" s="84">
        <v>-160481</v>
      </c>
      <c r="L208" s="84">
        <v>114599</v>
      </c>
      <c r="M208" s="84">
        <v>1204000</v>
      </c>
      <c r="N208" s="84"/>
      <c r="O208" s="84"/>
      <c r="P208" s="84"/>
      <c r="Q208" s="84"/>
      <c r="R208" s="84">
        <v>-2067653</v>
      </c>
      <c r="S208" s="84"/>
      <c r="T208" s="84"/>
      <c r="U208" s="84"/>
      <c r="V208" s="84"/>
      <c r="W208" s="84"/>
      <c r="X208" s="84"/>
      <c r="Y208" s="84"/>
      <c r="Z208" s="84"/>
      <c r="AA208" s="84"/>
      <c r="AB208" s="84">
        <v>2998000</v>
      </c>
      <c r="AC208" s="84"/>
      <c r="AD208" s="84"/>
      <c r="AE208" s="84"/>
      <c r="AF208" s="84"/>
      <c r="AG208" s="84">
        <v>-5292968</v>
      </c>
      <c r="AH208" s="124">
        <v>-1686362</v>
      </c>
    </row>
    <row r="209" spans="1:34" x14ac:dyDescent="0.3">
      <c r="A209" s="86" t="s">
        <v>399</v>
      </c>
      <c r="B209" s="90" t="s">
        <v>625</v>
      </c>
      <c r="C209" s="89" t="s">
        <v>430</v>
      </c>
      <c r="D209" s="84">
        <v>160064000</v>
      </c>
      <c r="E209" s="84">
        <v>-21290186</v>
      </c>
      <c r="F209" s="84"/>
      <c r="G209" s="84">
        <v>-1451316</v>
      </c>
      <c r="H209" s="84">
        <v>-133000</v>
      </c>
      <c r="I209" s="84"/>
      <c r="J209" s="84">
        <v>-9615835</v>
      </c>
      <c r="K209" s="84">
        <v>-296330</v>
      </c>
      <c r="L209" s="84">
        <v>9000</v>
      </c>
      <c r="M209" s="84">
        <v>4086000</v>
      </c>
      <c r="N209" s="84"/>
      <c r="O209" s="84"/>
      <c r="P209" s="84"/>
      <c r="Q209" s="84"/>
      <c r="R209" s="84">
        <v>-3944000</v>
      </c>
      <c r="S209" s="84"/>
      <c r="T209" s="84"/>
      <c r="U209" s="84"/>
      <c r="V209" s="84"/>
      <c r="W209" s="84"/>
      <c r="X209" s="84"/>
      <c r="Y209" s="84"/>
      <c r="Z209" s="84"/>
      <c r="AA209" s="84"/>
      <c r="AB209" s="84">
        <v>3389000</v>
      </c>
      <c r="AC209" s="84">
        <v>725943</v>
      </c>
      <c r="AD209" s="84"/>
      <c r="AE209" s="84"/>
      <c r="AF209" s="84"/>
      <c r="AG209" s="84">
        <v>-28527125</v>
      </c>
      <c r="AH209" s="124"/>
    </row>
    <row r="210" spans="1:34" x14ac:dyDescent="0.3">
      <c r="A210" s="86" t="s">
        <v>420</v>
      </c>
      <c r="B210" s="90" t="s">
        <v>626</v>
      </c>
      <c r="C210" s="89" t="s">
        <v>430</v>
      </c>
      <c r="D210" s="84">
        <v>126991149</v>
      </c>
      <c r="E210" s="84">
        <v>-6297359</v>
      </c>
      <c r="F210" s="84"/>
      <c r="G210" s="84">
        <v>-1253226</v>
      </c>
      <c r="H210" s="84"/>
      <c r="I210" s="84"/>
      <c r="J210" s="84">
        <v>-18192438</v>
      </c>
      <c r="K210" s="84">
        <v>-322013.86</v>
      </c>
      <c r="L210" s="84">
        <v>38760</v>
      </c>
      <c r="M210" s="84">
        <v>1432000</v>
      </c>
      <c r="N210" s="84"/>
      <c r="O210" s="84"/>
      <c r="P210" s="84"/>
      <c r="Q210" s="84"/>
      <c r="R210" s="84"/>
      <c r="S210" s="84"/>
      <c r="T210" s="84"/>
      <c r="U210" s="84"/>
      <c r="V210" s="84">
        <v>-35337</v>
      </c>
      <c r="W210" s="84"/>
      <c r="X210" s="84"/>
      <c r="Y210" s="84"/>
      <c r="Z210" s="84"/>
      <c r="AA210" s="84"/>
      <c r="AB210" s="84">
        <v>1202000</v>
      </c>
      <c r="AC210" s="84"/>
      <c r="AD210" s="84"/>
      <c r="AE210" s="84"/>
      <c r="AF210" s="84"/>
      <c r="AG210" s="84">
        <v>-18924068</v>
      </c>
      <c r="AH210" s="124">
        <v>-264714</v>
      </c>
    </row>
    <row r="211" spans="1:34" x14ac:dyDescent="0.3">
      <c r="A211" s="87" t="s">
        <v>380</v>
      </c>
      <c r="B211" s="125" t="s">
        <v>627</v>
      </c>
      <c r="C211" s="126" t="s">
        <v>430</v>
      </c>
      <c r="D211" s="85">
        <v>121904700</v>
      </c>
      <c r="E211" s="85">
        <v>-1870000</v>
      </c>
      <c r="F211" s="85">
        <v>-158000</v>
      </c>
      <c r="G211" s="85">
        <v>-128000</v>
      </c>
      <c r="H211" s="85">
        <v>0</v>
      </c>
      <c r="I211" s="85">
        <v>0</v>
      </c>
      <c r="J211" s="85">
        <v>-5630000</v>
      </c>
      <c r="K211" s="85">
        <v>-60000</v>
      </c>
      <c r="L211" s="85">
        <v>388000</v>
      </c>
      <c r="M211" s="85">
        <v>1053000</v>
      </c>
      <c r="N211" s="85">
        <v>-4000</v>
      </c>
      <c r="O211" s="85">
        <v>0</v>
      </c>
      <c r="P211" s="85">
        <v>0</v>
      </c>
      <c r="Q211" s="85">
        <v>0</v>
      </c>
      <c r="R211" s="85">
        <v>-7286000</v>
      </c>
      <c r="S211" s="85">
        <v>0</v>
      </c>
      <c r="T211" s="85">
        <v>0</v>
      </c>
      <c r="U211" s="85">
        <v>0</v>
      </c>
      <c r="V211" s="85">
        <v>0</v>
      </c>
      <c r="W211" s="85">
        <v>0</v>
      </c>
      <c r="X211" s="85">
        <v>0</v>
      </c>
      <c r="Y211" s="85">
        <v>0</v>
      </c>
      <c r="Z211" s="85">
        <v>0</v>
      </c>
      <c r="AA211" s="85">
        <v>0</v>
      </c>
      <c r="AB211" s="85">
        <v>3477000</v>
      </c>
      <c r="AC211" s="85">
        <v>785055.7</v>
      </c>
      <c r="AD211" s="85"/>
      <c r="AE211" s="85"/>
      <c r="AF211" s="85">
        <v>-1937143.6</v>
      </c>
      <c r="AG211" s="85">
        <v>-23674590.120000001</v>
      </c>
      <c r="AH211" s="127">
        <v>-121709.58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3C9F-0468-46A7-8E7A-C71109D91D98}">
  <dimension ref="A1:D35"/>
  <sheetViews>
    <sheetView showGridLines="0" workbookViewId="0">
      <selection activeCell="B30" sqref="B30"/>
    </sheetView>
  </sheetViews>
  <sheetFormatPr defaultColWidth="9.109375" defaultRowHeight="10.199999999999999" x14ac:dyDescent="0.2"/>
  <cols>
    <col min="1" max="1" width="3" style="39" customWidth="1"/>
    <col min="2" max="2" width="117.33203125" style="39" bestFit="1" customWidth="1"/>
    <col min="3" max="3" width="16.109375" style="39" customWidth="1"/>
    <col min="4" max="4" width="14.44140625" style="39" customWidth="1"/>
    <col min="5" max="5" width="11" style="39" bestFit="1" customWidth="1"/>
    <col min="6" max="16384" width="9.109375" style="39"/>
  </cols>
  <sheetData>
    <row r="1" spans="1:4" ht="17.399999999999999" x14ac:dyDescent="0.3">
      <c r="A1" s="36"/>
      <c r="B1" s="37" t="s">
        <v>628</v>
      </c>
      <c r="C1" s="38"/>
    </row>
    <row r="2" spans="1:4" x14ac:dyDescent="0.2">
      <c r="A2" s="40"/>
      <c r="B2" s="41"/>
      <c r="C2" s="38"/>
    </row>
    <row r="3" spans="1:4" ht="13.8" x14ac:dyDescent="0.3">
      <c r="B3" s="73"/>
      <c r="C3" s="74" t="s">
        <v>630</v>
      </c>
    </row>
    <row r="4" spans="1:4" ht="14.4" x14ac:dyDescent="0.3">
      <c r="A4" s="42"/>
      <c r="B4" s="81" t="s">
        <v>629</v>
      </c>
      <c r="C4" s="83">
        <v>6233341307.6333332</v>
      </c>
    </row>
    <row r="5" spans="1:4" ht="13.8" x14ac:dyDescent="0.3">
      <c r="A5" s="43"/>
      <c r="B5" s="75" t="str">
        <f>+'1a Recon'!C38</f>
        <v>National Screening Programmes not included in Table 3</v>
      </c>
      <c r="C5" s="80">
        <v>336729035.36851007</v>
      </c>
      <c r="D5" s="46"/>
    </row>
    <row r="6" spans="1:4" ht="13.8" x14ac:dyDescent="0.3">
      <c r="A6" s="43"/>
      <c r="B6" s="75" t="str">
        <f>+'1a Recon'!C39</f>
        <v>Limb Fitting Services (Formally discrete external aids and appliances)</v>
      </c>
      <c r="C6" s="80">
        <v>117372464.06439999</v>
      </c>
      <c r="D6" s="46"/>
    </row>
    <row r="7" spans="1:4" ht="13.8" x14ac:dyDescent="0.3">
      <c r="B7" s="75" t="str">
        <f>+'1a Recon'!C40</f>
        <v>Health promotion programmes (All)</v>
      </c>
      <c r="C7" s="80">
        <v>100250448.76702002</v>
      </c>
      <c r="D7" s="46"/>
    </row>
    <row r="8" spans="1:4" ht="13.8" x14ac:dyDescent="0.3">
      <c r="A8" s="43"/>
      <c r="B8" s="75" t="str">
        <f>+'1a Recon'!C41</f>
        <v>Home delivery of drugs and supplies: administration and associated costs</v>
      </c>
      <c r="C8" s="80">
        <v>109840724.52164599</v>
      </c>
      <c r="D8" s="46"/>
    </row>
    <row r="9" spans="1:4" ht="13.8" x14ac:dyDescent="0.3">
      <c r="A9" s="43"/>
      <c r="B9" s="75" t="str">
        <f>+'1a Recon'!C42</f>
        <v>Home delivery of drugs and supplies: drugs, supplies and associated costs</v>
      </c>
      <c r="C9" s="80">
        <v>1771386769.4270999</v>
      </c>
      <c r="D9" s="46"/>
    </row>
    <row r="10" spans="1:4" ht="13.8" x14ac:dyDescent="0.3">
      <c r="A10" s="43"/>
      <c r="B10" s="75" t="str">
        <f>+'1a Recon'!C43</f>
        <v>Hospital travel costs scheme (HTCS) &amp; Patient transport services (PTS)</v>
      </c>
      <c r="C10" s="80">
        <v>417764403.77556998</v>
      </c>
      <c r="D10" s="46"/>
    </row>
    <row r="11" spans="1:4" ht="13.8" x14ac:dyDescent="0.3">
      <c r="A11" s="43"/>
      <c r="B11" s="75" t="str">
        <f>+'1a Recon'!C44</f>
        <v>Learning disability services (non mental health or where Mental health is unable to disaggregate)</v>
      </c>
      <c r="C11" s="80">
        <v>303006825.45301503</v>
      </c>
      <c r="D11" s="46"/>
    </row>
    <row r="12" spans="1:4" ht="13.8" x14ac:dyDescent="0.3">
      <c r="A12" s="43"/>
      <c r="B12" s="75" t="str">
        <f>+'1a Recon'!C45</f>
        <v>Specified Services (ambulance, mental health providers and named providers)</v>
      </c>
      <c r="C12" s="80">
        <v>390321711.9835</v>
      </c>
      <c r="D12" s="46"/>
    </row>
    <row r="13" spans="1:4" ht="13.8" x14ac:dyDescent="0.3">
      <c r="A13" s="43"/>
      <c r="B13" s="75" t="str">
        <f>+'1a Recon'!C46</f>
        <v>NHS continuing healthcare, NHS-funded nursing care and excluded intermediate care for individuals aged 18+</v>
      </c>
      <c r="C13" s="80">
        <v>179609586.04954225</v>
      </c>
      <c r="D13" s="46"/>
    </row>
    <row r="14" spans="1:4" ht="13.8" x14ac:dyDescent="0.3">
      <c r="A14" s="43"/>
      <c r="B14" s="75" t="str">
        <f>+'1a Recon'!C47</f>
        <v>NHS continuing healthcare, NHS-funded nursing care for children</v>
      </c>
      <c r="C14" s="80">
        <v>42473914.463500999</v>
      </c>
      <c r="D14" s="46"/>
    </row>
    <row r="15" spans="1:4" ht="13.8" x14ac:dyDescent="0.3">
      <c r="A15" s="43"/>
      <c r="B15" s="75" t="str">
        <f>+'1a Recon'!C48</f>
        <v>Pooled or unified budgets</v>
      </c>
      <c r="C15" s="80">
        <v>447322416.94849998</v>
      </c>
      <c r="D15" s="46"/>
    </row>
    <row r="16" spans="1:4" ht="13.8" x14ac:dyDescent="0.3">
      <c r="A16" s="43"/>
      <c r="B16" s="75" t="str">
        <f>+'1a Recon'!C49</f>
        <v>Primary medical services</v>
      </c>
      <c r="C16" s="80">
        <v>205025466.03669998</v>
      </c>
      <c r="D16" s="46"/>
    </row>
    <row r="17" spans="1:4" ht="13.8" x14ac:dyDescent="0.3">
      <c r="A17" s="43"/>
      <c r="B17" s="75" t="str">
        <f>+'1a Recon'!C50</f>
        <v>Prison health services</v>
      </c>
      <c r="C17" s="80">
        <v>182332257.19894001</v>
      </c>
      <c r="D17" s="46"/>
    </row>
    <row r="18" spans="1:4" ht="13.8" x14ac:dyDescent="0.3">
      <c r="A18" s="43"/>
      <c r="B18" s="75" t="str">
        <f>+'1a Recon'!C51</f>
        <v xml:space="preserve">Hosted Services (see CM23) </v>
      </c>
      <c r="C18" s="80">
        <v>141139611.11763102</v>
      </c>
      <c r="D18" s="46"/>
    </row>
    <row r="19" spans="1:4" ht="13.8" x14ac:dyDescent="0.3">
      <c r="A19" s="43"/>
      <c r="B19" s="75" t="str">
        <f>+'1a Recon'!C52</f>
        <v>Cost of Private Patients</v>
      </c>
      <c r="C19" s="80">
        <v>555782426.67890978</v>
      </c>
      <c r="D19" s="46"/>
    </row>
    <row r="20" spans="1:4" ht="13.8" x14ac:dyDescent="0.3">
      <c r="A20" s="43"/>
      <c r="B20" s="75" t="str">
        <f>+'1a Recon'!C53</f>
        <v>Cost of Overseas Visitors (non-reciprocal)</v>
      </c>
      <c r="C20" s="80">
        <v>110637821.05139898</v>
      </c>
      <c r="D20" s="46"/>
    </row>
    <row r="21" spans="1:4" ht="13.8" x14ac:dyDescent="0.3">
      <c r="A21" s="43"/>
      <c r="B21" s="75" t="str">
        <f>+'1a Recon'!C54</f>
        <v>Cost of Other non-NHS patients</v>
      </c>
      <c r="C21" s="80">
        <v>385124028.78955019</v>
      </c>
      <c r="D21" s="46"/>
    </row>
    <row r="22" spans="1:4" ht="13.8" x14ac:dyDescent="0.3">
      <c r="A22" s="43"/>
      <c r="B22" s="75" t="str">
        <f>+'1a Recon'!C55</f>
        <v>Cost of  Care contracted out to private providers (Outsourced Activity)</v>
      </c>
      <c r="C22" s="80">
        <v>437221395.93790001</v>
      </c>
      <c r="D22" s="46"/>
    </row>
    <row r="23" spans="1:4" ht="13.8" x14ac:dyDescent="0.3">
      <c r="A23" s="43"/>
      <c r="B23" s="76"/>
      <c r="C23" s="77"/>
    </row>
    <row r="24" spans="1:4" ht="14.4" x14ac:dyDescent="0.3">
      <c r="B24" s="81" t="s">
        <v>631</v>
      </c>
      <c r="C24" s="83">
        <v>1201333111.0967298</v>
      </c>
    </row>
    <row r="25" spans="1:4" ht="13.8" x14ac:dyDescent="0.3">
      <c r="B25" s="78"/>
      <c r="C25" s="79"/>
    </row>
    <row r="26" spans="1:4" ht="14.4" x14ac:dyDescent="0.3">
      <c r="B26" s="81" t="s">
        <v>632</v>
      </c>
      <c r="C26" s="82">
        <v>7434674418.7300625</v>
      </c>
    </row>
    <row r="30" spans="1:4" x14ac:dyDescent="0.2">
      <c r="C30" s="44"/>
    </row>
    <row r="34" spans="3:3" x14ac:dyDescent="0.2">
      <c r="C34" s="45"/>
    </row>
    <row r="35" spans="3:3" x14ac:dyDescent="0.2">
      <c r="C35" s="44"/>
    </row>
  </sheetData>
  <dataValidations count="2">
    <dataValidation type="decimal" allowBlank="1" showInputMessage="1" showErrorMessage="1" errorTitle="Error" error="Entry must be numeric" sqref="D5:D22" xr:uid="{671B08EB-B999-4161-BCD2-00F72994E6CE}">
      <formula1>-99999999999</formula1>
      <formula2>99999999999</formula2>
    </dataValidation>
    <dataValidation type="decimal" operator="greaterThan" allowBlank="1" showInputMessage="1" showErrorMessage="1" errorTitle="Error" error="Entry must be numeric and greater than zero" sqref="C5:C22" xr:uid="{99BEE041-6239-422A-82EF-1CD1AF4A4A38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7B0E-91BA-4FCF-BA1E-E20597E0FBAA}">
  <dimension ref="A1:AP211"/>
  <sheetViews>
    <sheetView showGridLines="0" zoomScale="88" zoomScaleNormal="88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02" sqref="B202"/>
    </sheetView>
  </sheetViews>
  <sheetFormatPr defaultRowHeight="14.4" x14ac:dyDescent="0.3"/>
  <cols>
    <col min="1" max="1" width="11.21875" bestFit="1" customWidth="1"/>
    <col min="2" max="2" width="77.77734375" bestFit="1" customWidth="1"/>
    <col min="3" max="3" width="14.5546875" bestFit="1" customWidth="1"/>
    <col min="4" max="4" width="15" bestFit="1" customWidth="1"/>
    <col min="5" max="5" width="13.77734375" bestFit="1" customWidth="1"/>
    <col min="6" max="6" width="14" bestFit="1" customWidth="1"/>
    <col min="7" max="7" width="15.109375" bestFit="1" customWidth="1"/>
    <col min="8" max="8" width="14.33203125" bestFit="1" customWidth="1"/>
    <col min="9" max="9" width="16.44140625" bestFit="1" customWidth="1"/>
    <col min="10" max="10" width="15.6640625" bestFit="1" customWidth="1"/>
    <col min="11" max="11" width="18.21875" bestFit="1" customWidth="1"/>
    <col min="12" max="12" width="14.33203125" bestFit="1" customWidth="1"/>
    <col min="13" max="13" width="10.109375" bestFit="1" customWidth="1"/>
    <col min="14" max="14" width="9.6640625" bestFit="1" customWidth="1"/>
    <col min="15" max="15" width="12.6640625" bestFit="1" customWidth="1"/>
    <col min="16" max="16" width="14.21875" bestFit="1" customWidth="1"/>
    <col min="17" max="17" width="13.109375" bestFit="1" customWidth="1"/>
    <col min="18" max="18" width="14.77734375" bestFit="1" customWidth="1"/>
    <col min="19" max="19" width="14.109375" bestFit="1" customWidth="1"/>
    <col min="20" max="20" width="13.5546875" bestFit="1" customWidth="1"/>
    <col min="21" max="34" width="10" customWidth="1"/>
    <col min="35" max="35" width="25.44140625" bestFit="1" customWidth="1"/>
    <col min="36" max="36" width="16.109375" bestFit="1" customWidth="1"/>
    <col min="37" max="37" width="14.44140625" bestFit="1" customWidth="1"/>
    <col min="38" max="38" width="11" bestFit="1" customWidth="1"/>
    <col min="39" max="39" width="7.5546875" bestFit="1" customWidth="1"/>
    <col min="40" max="40" width="12.6640625" bestFit="1" customWidth="1"/>
  </cols>
  <sheetData>
    <row r="1" spans="1:42" ht="17.399999999999999" x14ac:dyDescent="0.3">
      <c r="A1" s="17" t="s">
        <v>634</v>
      </c>
    </row>
    <row r="3" spans="1:42" x14ac:dyDescent="0.3">
      <c r="A3" s="48"/>
    </row>
    <row r="4" spans="1:42" ht="51.6" thickBot="1" x14ac:dyDescent="0.35">
      <c r="A4" s="66" t="s">
        <v>83</v>
      </c>
      <c r="B4" s="112" t="s">
        <v>633</v>
      </c>
      <c r="C4" s="113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69</v>
      </c>
      <c r="L4" s="35" t="s">
        <v>70</v>
      </c>
      <c r="M4" s="35" t="s">
        <v>71</v>
      </c>
      <c r="N4" s="35" t="s">
        <v>72</v>
      </c>
      <c r="O4" s="35" t="s">
        <v>73</v>
      </c>
      <c r="P4" s="35" t="s">
        <v>74</v>
      </c>
      <c r="Q4" s="35" t="s">
        <v>75</v>
      </c>
      <c r="R4" s="35" t="s">
        <v>76</v>
      </c>
      <c r="S4" s="35" t="s">
        <v>77</v>
      </c>
      <c r="T4" s="106" t="s">
        <v>78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48"/>
      <c r="AK4" s="48"/>
      <c r="AL4" s="48"/>
      <c r="AM4" s="48"/>
      <c r="AN4" s="48"/>
      <c r="AO4" s="48"/>
      <c r="AP4" s="48"/>
    </row>
    <row r="5" spans="1:42" x14ac:dyDescent="0.3">
      <c r="A5" s="114" t="s">
        <v>319</v>
      </c>
      <c r="B5" s="111" t="s">
        <v>426</v>
      </c>
      <c r="C5" s="98">
        <v>11971656</v>
      </c>
      <c r="D5" s="98">
        <v>4401864</v>
      </c>
      <c r="E5" s="95">
        <v>804698</v>
      </c>
      <c r="F5" s="95">
        <v>235816</v>
      </c>
      <c r="G5" s="95">
        <v>79211012</v>
      </c>
      <c r="H5" s="95">
        <v>751159</v>
      </c>
      <c r="I5" s="95">
        <v>4937659</v>
      </c>
      <c r="J5" s="95">
        <v>6763890</v>
      </c>
      <c r="K5" s="95"/>
      <c r="L5" s="95"/>
      <c r="M5" s="95">
        <v>55778</v>
      </c>
      <c r="N5" s="95"/>
      <c r="O5" s="95">
        <v>3675270</v>
      </c>
      <c r="P5" s="95">
        <v>2300696</v>
      </c>
      <c r="Q5" s="95">
        <v>4083416</v>
      </c>
      <c r="R5" s="95">
        <v>6070460</v>
      </c>
      <c r="S5" s="95">
        <v>13619789</v>
      </c>
      <c r="T5" s="104"/>
      <c r="U5" s="101"/>
      <c r="V5" s="101"/>
      <c r="W5" s="101"/>
      <c r="X5" s="101"/>
      <c r="Y5" s="101"/>
      <c r="Z5" s="101"/>
      <c r="AA5" s="101"/>
      <c r="AB5" s="101"/>
      <c r="AC5" s="101"/>
      <c r="AD5" s="101"/>
      <c r="AE5" s="101"/>
      <c r="AF5" s="101"/>
      <c r="AG5" s="102"/>
      <c r="AH5" s="102"/>
      <c r="AI5" s="48"/>
    </row>
    <row r="6" spans="1:42" x14ac:dyDescent="0.3">
      <c r="A6" s="107" t="s">
        <v>310</v>
      </c>
      <c r="B6" s="92" t="s">
        <v>428</v>
      </c>
      <c r="C6" s="94">
        <v>233073</v>
      </c>
      <c r="D6" s="97">
        <v>273984</v>
      </c>
      <c r="E6" s="94">
        <v>13023</v>
      </c>
      <c r="F6" s="94"/>
      <c r="G6" s="94">
        <v>1962224</v>
      </c>
      <c r="H6" s="94">
        <v>5275</v>
      </c>
      <c r="I6" s="94">
        <v>2150035</v>
      </c>
      <c r="J6" s="94"/>
      <c r="K6" s="94">
        <v>599251</v>
      </c>
      <c r="L6" s="94"/>
      <c r="M6" s="94">
        <v>2249737</v>
      </c>
      <c r="N6" s="94">
        <v>363353</v>
      </c>
      <c r="O6" s="94"/>
      <c r="P6" s="94"/>
      <c r="Q6" s="94">
        <v>398750</v>
      </c>
      <c r="R6" s="94">
        <v>122074</v>
      </c>
      <c r="S6" s="94">
        <v>846</v>
      </c>
      <c r="T6" s="100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2"/>
      <c r="AH6" s="102"/>
      <c r="AI6" s="48"/>
    </row>
    <row r="7" spans="1:42" x14ac:dyDescent="0.3">
      <c r="A7" s="108" t="s">
        <v>224</v>
      </c>
      <c r="B7" s="91" t="s">
        <v>429</v>
      </c>
      <c r="C7" s="94">
        <v>4789</v>
      </c>
      <c r="D7" s="97">
        <v>0</v>
      </c>
      <c r="E7" s="94">
        <v>1585002</v>
      </c>
      <c r="F7" s="94">
        <v>0</v>
      </c>
      <c r="G7" s="94">
        <v>909848</v>
      </c>
      <c r="H7" s="94">
        <v>0</v>
      </c>
      <c r="I7" s="94">
        <v>6454537</v>
      </c>
      <c r="J7" s="94">
        <v>151275</v>
      </c>
      <c r="K7" s="94">
        <v>0</v>
      </c>
      <c r="L7" s="94">
        <v>1776187</v>
      </c>
      <c r="M7" s="94">
        <v>4670472</v>
      </c>
      <c r="N7" s="94">
        <v>0</v>
      </c>
      <c r="O7" s="94">
        <v>0</v>
      </c>
      <c r="P7" s="94">
        <v>0</v>
      </c>
      <c r="Q7" s="94">
        <v>0</v>
      </c>
      <c r="R7" s="94">
        <v>0</v>
      </c>
      <c r="S7" s="94">
        <v>0</v>
      </c>
      <c r="T7" s="100">
        <v>1241328</v>
      </c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2"/>
      <c r="AH7" s="102"/>
      <c r="AI7" s="48"/>
    </row>
    <row r="8" spans="1:42" x14ac:dyDescent="0.3">
      <c r="A8" s="108" t="s">
        <v>227</v>
      </c>
      <c r="B8" s="91" t="s">
        <v>431</v>
      </c>
      <c r="C8" s="94"/>
      <c r="D8" s="97"/>
      <c r="E8" s="94">
        <v>1666347</v>
      </c>
      <c r="F8" s="94"/>
      <c r="G8" s="94">
        <v>9166146</v>
      </c>
      <c r="H8" s="94"/>
      <c r="I8" s="94">
        <v>1726716</v>
      </c>
      <c r="J8" s="94"/>
      <c r="K8" s="94">
        <v>839778</v>
      </c>
      <c r="L8" s="94">
        <v>4313701</v>
      </c>
      <c r="M8" s="94">
        <v>508855</v>
      </c>
      <c r="N8" s="94">
        <v>4871229</v>
      </c>
      <c r="O8" s="94">
        <v>29804</v>
      </c>
      <c r="P8" s="94">
        <v>1446181</v>
      </c>
      <c r="Q8" s="94">
        <v>200922</v>
      </c>
      <c r="R8" s="94"/>
      <c r="S8" s="94"/>
      <c r="T8" s="100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2"/>
      <c r="AH8" s="102"/>
      <c r="AI8" s="48"/>
    </row>
    <row r="9" spans="1:42" x14ac:dyDescent="0.3">
      <c r="A9" s="108" t="s">
        <v>281</v>
      </c>
      <c r="B9" s="91" t="s">
        <v>432</v>
      </c>
      <c r="C9" s="94"/>
      <c r="D9" s="97"/>
      <c r="E9" s="94"/>
      <c r="F9" s="94"/>
      <c r="G9" s="94">
        <v>261932</v>
      </c>
      <c r="H9" s="94"/>
      <c r="I9" s="94"/>
      <c r="J9" s="94"/>
      <c r="K9" s="94"/>
      <c r="L9" s="94"/>
      <c r="M9" s="94">
        <v>3645080</v>
      </c>
      <c r="N9" s="94">
        <v>5231508</v>
      </c>
      <c r="O9" s="94">
        <v>3856184</v>
      </c>
      <c r="P9" s="94"/>
      <c r="Q9" s="94"/>
      <c r="R9" s="94"/>
      <c r="S9" s="94">
        <v>1246498</v>
      </c>
      <c r="T9" s="100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2"/>
      <c r="AH9" s="102"/>
      <c r="AI9" s="48"/>
    </row>
    <row r="10" spans="1:42" x14ac:dyDescent="0.3">
      <c r="A10" s="108" t="s">
        <v>278</v>
      </c>
      <c r="B10" s="91" t="s">
        <v>434</v>
      </c>
      <c r="C10" s="94">
        <v>570343</v>
      </c>
      <c r="D10" s="97">
        <v>811140</v>
      </c>
      <c r="E10" s="94"/>
      <c r="F10" s="94">
        <v>325338</v>
      </c>
      <c r="G10" s="94">
        <v>2128687</v>
      </c>
      <c r="H10" s="94">
        <v>847948</v>
      </c>
      <c r="I10" s="94">
        <v>1214891</v>
      </c>
      <c r="J10" s="94">
        <v>2497024</v>
      </c>
      <c r="K10" s="94">
        <v>163783</v>
      </c>
      <c r="L10" s="94"/>
      <c r="M10" s="94"/>
      <c r="N10" s="94">
        <v>3235828</v>
      </c>
      <c r="O10" s="94"/>
      <c r="P10" s="94"/>
      <c r="Q10" s="94">
        <v>2087854</v>
      </c>
      <c r="R10" s="94">
        <v>593886</v>
      </c>
      <c r="S10" s="94">
        <v>45373</v>
      </c>
      <c r="T10" s="100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2"/>
      <c r="AH10" s="102"/>
      <c r="AI10" s="48"/>
    </row>
    <row r="11" spans="1:42" x14ac:dyDescent="0.3">
      <c r="A11" s="108" t="s">
        <v>260</v>
      </c>
      <c r="B11" s="91" t="s">
        <v>435</v>
      </c>
      <c r="C11" s="94">
        <v>304083</v>
      </c>
      <c r="D11" s="97"/>
      <c r="E11" s="94"/>
      <c r="F11" s="94"/>
      <c r="G11" s="94">
        <v>47547788</v>
      </c>
      <c r="H11" s="94">
        <v>25735149</v>
      </c>
      <c r="I11" s="94"/>
      <c r="J11" s="94">
        <v>2811044</v>
      </c>
      <c r="K11" s="94">
        <v>461045</v>
      </c>
      <c r="L11" s="94"/>
      <c r="M11" s="94"/>
      <c r="N11" s="94">
        <v>1329693</v>
      </c>
      <c r="O11" s="94"/>
      <c r="P11" s="94"/>
      <c r="Q11" s="94">
        <v>3330256</v>
      </c>
      <c r="R11" s="94"/>
      <c r="S11" s="94">
        <v>562608</v>
      </c>
      <c r="T11" s="100">
        <v>3303630</v>
      </c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2"/>
      <c r="AH11" s="102"/>
      <c r="AI11" s="48"/>
    </row>
    <row r="12" spans="1:42" x14ac:dyDescent="0.3">
      <c r="A12" s="108" t="s">
        <v>217</v>
      </c>
      <c r="B12" s="91" t="s">
        <v>436</v>
      </c>
      <c r="C12" s="94">
        <v>6217489</v>
      </c>
      <c r="D12" s="97">
        <v>733306</v>
      </c>
      <c r="E12" s="94">
        <v>3644245</v>
      </c>
      <c r="F12" s="94">
        <v>130989</v>
      </c>
      <c r="G12" s="94">
        <v>28973877</v>
      </c>
      <c r="H12" s="94">
        <v>9194141</v>
      </c>
      <c r="I12" s="94">
        <v>402175</v>
      </c>
      <c r="J12" s="94">
        <v>0</v>
      </c>
      <c r="K12" s="94">
        <v>7603653</v>
      </c>
      <c r="L12" s="94">
        <v>711131</v>
      </c>
      <c r="M12" s="94">
        <v>0</v>
      </c>
      <c r="N12" s="94">
        <v>0</v>
      </c>
      <c r="O12" s="94">
        <v>0</v>
      </c>
      <c r="P12" s="94">
        <v>3614020</v>
      </c>
      <c r="Q12" s="94">
        <v>7399959</v>
      </c>
      <c r="R12" s="94">
        <v>973938</v>
      </c>
      <c r="S12" s="94">
        <v>0</v>
      </c>
      <c r="T12" s="100">
        <v>0</v>
      </c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2"/>
      <c r="AH12" s="102"/>
      <c r="AI12" s="48"/>
    </row>
    <row r="13" spans="1:42" x14ac:dyDescent="0.3">
      <c r="A13" s="108" t="s">
        <v>148</v>
      </c>
      <c r="B13" s="91" t="s">
        <v>437</v>
      </c>
      <c r="C13" s="94"/>
      <c r="D13" s="97"/>
      <c r="E13" s="94"/>
      <c r="F13" s="94"/>
      <c r="G13" s="94">
        <v>1240189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>
        <v>2195</v>
      </c>
      <c r="S13" s="94">
        <v>62153</v>
      </c>
      <c r="T13" s="100">
        <v>318884</v>
      </c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2"/>
      <c r="AH13" s="102"/>
      <c r="AI13" s="48"/>
    </row>
    <row r="14" spans="1:42" x14ac:dyDescent="0.3">
      <c r="A14" s="108" t="s">
        <v>118</v>
      </c>
      <c r="B14" s="91" t="s">
        <v>438</v>
      </c>
      <c r="C14" s="94"/>
      <c r="D14" s="97"/>
      <c r="E14" s="94"/>
      <c r="F14" s="94">
        <v>154850</v>
      </c>
      <c r="G14" s="94">
        <v>2517075</v>
      </c>
      <c r="H14" s="94">
        <v>611913</v>
      </c>
      <c r="I14" s="94"/>
      <c r="J14" s="94"/>
      <c r="K14" s="94"/>
      <c r="L14" s="94"/>
      <c r="M14" s="94">
        <v>399971</v>
      </c>
      <c r="N14" s="94"/>
      <c r="O14" s="94"/>
      <c r="P14" s="94"/>
      <c r="Q14" s="94">
        <v>1102938</v>
      </c>
      <c r="R14" s="94">
        <v>64188</v>
      </c>
      <c r="S14" s="94">
        <v>68391</v>
      </c>
      <c r="T14" s="100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2"/>
      <c r="AH14" s="102"/>
      <c r="AI14" s="48"/>
    </row>
    <row r="15" spans="1:42" x14ac:dyDescent="0.3">
      <c r="A15" s="108" t="s">
        <v>263</v>
      </c>
      <c r="B15" s="91" t="s">
        <v>439</v>
      </c>
      <c r="C15" s="94">
        <v>3111890</v>
      </c>
      <c r="D15" s="97"/>
      <c r="E15" s="94"/>
      <c r="F15" s="94"/>
      <c r="G15" s="94">
        <v>28033771</v>
      </c>
      <c r="H15" s="94">
        <v>80124</v>
      </c>
      <c r="I15" s="94"/>
      <c r="J15" s="94"/>
      <c r="K15" s="94"/>
      <c r="L15" s="94"/>
      <c r="M15" s="94">
        <v>1215387</v>
      </c>
      <c r="N15" s="94"/>
      <c r="O15" s="94"/>
      <c r="P15" s="94"/>
      <c r="Q15" s="94">
        <v>1253145</v>
      </c>
      <c r="R15" s="94">
        <v>260762</v>
      </c>
      <c r="S15" s="94">
        <v>14827032</v>
      </c>
      <c r="T15" s="100">
        <v>5246677</v>
      </c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2"/>
      <c r="AH15" s="102"/>
      <c r="AI15" s="48"/>
    </row>
    <row r="16" spans="1:42" x14ac:dyDescent="0.3">
      <c r="A16" s="108" t="s">
        <v>95</v>
      </c>
      <c r="B16" s="91" t="s">
        <v>440</v>
      </c>
      <c r="C16" s="94">
        <v>3013181</v>
      </c>
      <c r="D16" s="97">
        <v>0</v>
      </c>
      <c r="E16" s="94">
        <v>832009</v>
      </c>
      <c r="F16" s="94">
        <v>79224</v>
      </c>
      <c r="G16" s="94">
        <v>5620140</v>
      </c>
      <c r="H16" s="94">
        <v>1915416</v>
      </c>
      <c r="I16" s="94">
        <v>5991974</v>
      </c>
      <c r="J16" s="94"/>
      <c r="K16" s="94">
        <v>34532991</v>
      </c>
      <c r="L16" s="94"/>
      <c r="M16" s="94"/>
      <c r="N16" s="94"/>
      <c r="O16" s="94"/>
      <c r="P16" s="94"/>
      <c r="Q16" s="94">
        <v>202016</v>
      </c>
      <c r="R16" s="94">
        <v>279593</v>
      </c>
      <c r="S16" s="94">
        <v>300885</v>
      </c>
      <c r="T16" s="100">
        <v>643782</v>
      </c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2"/>
      <c r="AH16" s="102"/>
      <c r="AI16" s="48"/>
    </row>
    <row r="17" spans="1:35" x14ac:dyDescent="0.3">
      <c r="A17" s="108" t="s">
        <v>128</v>
      </c>
      <c r="B17" s="91" t="s">
        <v>441</v>
      </c>
      <c r="C17" s="94">
        <v>3831118</v>
      </c>
      <c r="D17" s="97">
        <v>750162</v>
      </c>
      <c r="E17" s="94"/>
      <c r="F17" s="94"/>
      <c r="G17" s="94">
        <v>12063930</v>
      </c>
      <c r="H17" s="94"/>
      <c r="I17" s="94"/>
      <c r="J17" s="94"/>
      <c r="K17" s="94"/>
      <c r="L17" s="94"/>
      <c r="M17" s="94"/>
      <c r="N17" s="94"/>
      <c r="O17" s="94">
        <v>259079</v>
      </c>
      <c r="P17" s="94">
        <v>111124</v>
      </c>
      <c r="Q17" s="94">
        <v>52720</v>
      </c>
      <c r="R17" s="94"/>
      <c r="S17" s="94"/>
      <c r="T17" s="100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2"/>
      <c r="AH17" s="102"/>
      <c r="AI17" s="48"/>
    </row>
    <row r="18" spans="1:35" x14ac:dyDescent="0.3">
      <c r="A18" s="108" t="s">
        <v>243</v>
      </c>
      <c r="B18" s="91" t="s">
        <v>442</v>
      </c>
      <c r="C18" s="94">
        <v>1292321</v>
      </c>
      <c r="D18" s="97"/>
      <c r="E18" s="94"/>
      <c r="F18" s="94">
        <v>161624</v>
      </c>
      <c r="G18" s="94">
        <v>4760273</v>
      </c>
      <c r="H18" s="94">
        <v>297071</v>
      </c>
      <c r="I18" s="94"/>
      <c r="J18" s="94"/>
      <c r="K18" s="94"/>
      <c r="L18" s="94"/>
      <c r="M18" s="94"/>
      <c r="N18" s="94"/>
      <c r="O18" s="94"/>
      <c r="P18" s="94"/>
      <c r="Q18" s="94">
        <v>442447</v>
      </c>
      <c r="R18" s="94">
        <v>666688</v>
      </c>
      <c r="S18" s="94">
        <v>42452</v>
      </c>
      <c r="T18" s="100">
        <v>893859</v>
      </c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2"/>
      <c r="AH18" s="102"/>
      <c r="AI18" s="48"/>
    </row>
    <row r="19" spans="1:35" x14ac:dyDescent="0.3">
      <c r="A19" s="108" t="s">
        <v>342</v>
      </c>
      <c r="B19" s="91" t="s">
        <v>443</v>
      </c>
      <c r="C19" s="94">
        <v>11636462</v>
      </c>
      <c r="D19" s="97"/>
      <c r="E19" s="94"/>
      <c r="F19" s="94">
        <v>1620166</v>
      </c>
      <c r="G19" s="94">
        <v>102362482</v>
      </c>
      <c r="H19" s="94">
        <v>11804928</v>
      </c>
      <c r="I19" s="94"/>
      <c r="J19" s="94">
        <v>446420</v>
      </c>
      <c r="K19" s="94"/>
      <c r="L19" s="94"/>
      <c r="M19" s="94"/>
      <c r="N19" s="94"/>
      <c r="O19" s="94"/>
      <c r="P19" s="94"/>
      <c r="Q19" s="94">
        <v>21336793</v>
      </c>
      <c r="R19" s="94">
        <v>5686845</v>
      </c>
      <c r="S19" s="94">
        <v>236770</v>
      </c>
      <c r="T19" s="100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2"/>
      <c r="AH19" s="102"/>
      <c r="AI19" s="48"/>
    </row>
    <row r="20" spans="1:35" x14ac:dyDescent="0.3">
      <c r="A20" s="108" t="s">
        <v>150</v>
      </c>
      <c r="B20" s="91" t="s">
        <v>444</v>
      </c>
      <c r="C20" s="94"/>
      <c r="D20" s="97">
        <v>5356987</v>
      </c>
      <c r="E20" s="94"/>
      <c r="F20" s="94"/>
      <c r="G20" s="94"/>
      <c r="H20" s="94">
        <v>4139779</v>
      </c>
      <c r="I20" s="94"/>
      <c r="J20" s="94"/>
      <c r="K20" s="94"/>
      <c r="L20" s="94"/>
      <c r="M20" s="94"/>
      <c r="N20" s="94"/>
      <c r="O20" s="94"/>
      <c r="P20" s="94"/>
      <c r="Q20" s="94">
        <v>7438785</v>
      </c>
      <c r="R20" s="94">
        <v>484503</v>
      </c>
      <c r="S20" s="94">
        <v>179492</v>
      </c>
      <c r="T20" s="100">
        <v>215409</v>
      </c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2"/>
      <c r="AH20" s="102"/>
      <c r="AI20" s="48"/>
    </row>
    <row r="21" spans="1:35" x14ac:dyDescent="0.3">
      <c r="A21" s="108" t="s">
        <v>173</v>
      </c>
      <c r="B21" s="91" t="s">
        <v>446</v>
      </c>
      <c r="C21" s="94">
        <v>1049509</v>
      </c>
      <c r="D21" s="97"/>
      <c r="E21" s="94">
        <v>321874</v>
      </c>
      <c r="F21" s="94"/>
      <c r="G21" s="94">
        <v>4581870</v>
      </c>
      <c r="H21" s="94">
        <v>1893852</v>
      </c>
      <c r="I21" s="94"/>
      <c r="J21" s="94"/>
      <c r="K21" s="94"/>
      <c r="L21" s="94"/>
      <c r="M21" s="94"/>
      <c r="N21" s="94"/>
      <c r="O21" s="94"/>
      <c r="P21" s="94"/>
      <c r="Q21" s="94">
        <v>130674</v>
      </c>
      <c r="R21" s="94"/>
      <c r="S21" s="94">
        <v>238110</v>
      </c>
      <c r="T21" s="100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2"/>
      <c r="AH21" s="102"/>
      <c r="AI21" s="48"/>
    </row>
    <row r="22" spans="1:35" x14ac:dyDescent="0.3">
      <c r="A22" s="108" t="s">
        <v>244</v>
      </c>
      <c r="B22" s="91" t="s">
        <v>447</v>
      </c>
      <c r="C22" s="94">
        <v>61060</v>
      </c>
      <c r="D22" s="97">
        <v>999705</v>
      </c>
      <c r="E22" s="94"/>
      <c r="F22" s="94"/>
      <c r="G22" s="94"/>
      <c r="H22" s="94">
        <v>1674923</v>
      </c>
      <c r="I22" s="94"/>
      <c r="J22" s="94"/>
      <c r="K22" s="94">
        <v>1965569</v>
      </c>
      <c r="L22" s="94"/>
      <c r="M22" s="94">
        <v>61060</v>
      </c>
      <c r="N22" s="94"/>
      <c r="O22" s="94"/>
      <c r="P22" s="94"/>
      <c r="Q22" s="94"/>
      <c r="R22" s="94">
        <v>1665173</v>
      </c>
      <c r="S22" s="94">
        <v>1280768</v>
      </c>
      <c r="T22" s="100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2"/>
      <c r="AH22" s="102"/>
      <c r="AI22" s="48"/>
    </row>
    <row r="23" spans="1:35" x14ac:dyDescent="0.3">
      <c r="A23" s="108" t="s">
        <v>406</v>
      </c>
      <c r="B23" s="91" t="s">
        <v>448</v>
      </c>
      <c r="C23" s="94"/>
      <c r="D23" s="97">
        <v>3756486</v>
      </c>
      <c r="E23" s="94">
        <v>2165</v>
      </c>
      <c r="F23" s="94">
        <v>96207</v>
      </c>
      <c r="G23" s="94">
        <v>1304055</v>
      </c>
      <c r="H23" s="94">
        <v>711634</v>
      </c>
      <c r="I23" s="94">
        <v>4383831</v>
      </c>
      <c r="J23" s="94">
        <v>408982</v>
      </c>
      <c r="K23" s="94">
        <v>812370</v>
      </c>
      <c r="L23" s="94"/>
      <c r="M23" s="94">
        <v>30180282</v>
      </c>
      <c r="N23" s="94">
        <v>1306750</v>
      </c>
      <c r="O23" s="94"/>
      <c r="P23" s="94">
        <v>2183421</v>
      </c>
      <c r="Q23" s="94">
        <v>4951</v>
      </c>
      <c r="R23" s="94">
        <v>41874</v>
      </c>
      <c r="S23" s="94"/>
      <c r="T23" s="100">
        <v>7211848</v>
      </c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2"/>
      <c r="AH23" s="102"/>
      <c r="AI23" s="48"/>
    </row>
    <row r="24" spans="1:35" x14ac:dyDescent="0.3">
      <c r="A24" s="108" t="s">
        <v>167</v>
      </c>
      <c r="B24" s="91" t="s">
        <v>449</v>
      </c>
      <c r="C24" s="94"/>
      <c r="D24" s="97"/>
      <c r="E24" s="94"/>
      <c r="F24" s="94"/>
      <c r="G24" s="94">
        <v>5309041</v>
      </c>
      <c r="H24" s="94">
        <v>1346762</v>
      </c>
      <c r="I24" s="94"/>
      <c r="J24" s="94"/>
      <c r="K24" s="94"/>
      <c r="L24" s="94"/>
      <c r="M24" s="94"/>
      <c r="N24" s="94"/>
      <c r="O24" s="94"/>
      <c r="P24" s="94"/>
      <c r="Q24" s="94">
        <v>3147051</v>
      </c>
      <c r="R24" s="94">
        <v>733076</v>
      </c>
      <c r="S24" s="94">
        <v>115867</v>
      </c>
      <c r="T24" s="100">
        <v>114502</v>
      </c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2"/>
      <c r="AH24" s="102"/>
      <c r="AI24" s="48"/>
    </row>
    <row r="25" spans="1:35" x14ac:dyDescent="0.3">
      <c r="A25" s="108" t="s">
        <v>85</v>
      </c>
      <c r="B25" s="91" t="s">
        <v>450</v>
      </c>
      <c r="C25" s="94">
        <v>7604646</v>
      </c>
      <c r="D25" s="97"/>
      <c r="E25" s="94">
        <v>16778</v>
      </c>
      <c r="F25" s="94">
        <v>262432</v>
      </c>
      <c r="G25" s="94">
        <v>7849859</v>
      </c>
      <c r="H25" s="94">
        <v>1177518</v>
      </c>
      <c r="I25" s="94"/>
      <c r="J25" s="94"/>
      <c r="K25" s="94"/>
      <c r="L25" s="94"/>
      <c r="M25" s="94"/>
      <c r="N25" s="94">
        <v>2246520</v>
      </c>
      <c r="O25" s="94"/>
      <c r="P25" s="94"/>
      <c r="Q25" s="94">
        <v>1340147</v>
      </c>
      <c r="R25" s="94">
        <v>98853</v>
      </c>
      <c r="S25" s="94">
        <v>258356</v>
      </c>
      <c r="T25" s="100">
        <v>2591492</v>
      </c>
      <c r="U25" s="101"/>
      <c r="V25" s="101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2"/>
      <c r="AH25" s="102"/>
      <c r="AI25" s="48"/>
    </row>
    <row r="26" spans="1:35" x14ac:dyDescent="0.3">
      <c r="A26" s="108" t="s">
        <v>165</v>
      </c>
      <c r="B26" s="91" t="s">
        <v>451</v>
      </c>
      <c r="C26" s="94">
        <v>65173</v>
      </c>
      <c r="D26" s="97"/>
      <c r="E26" s="94">
        <v>68090</v>
      </c>
      <c r="F26" s="94">
        <v>2145068</v>
      </c>
      <c r="G26" s="94">
        <v>113311</v>
      </c>
      <c r="H26" s="94"/>
      <c r="I26" s="94"/>
      <c r="J26" s="94"/>
      <c r="K26" s="94"/>
      <c r="L26" s="94"/>
      <c r="M26" s="94">
        <v>213291</v>
      </c>
      <c r="N26" s="94"/>
      <c r="O26" s="94">
        <v>227382</v>
      </c>
      <c r="P26" s="94">
        <v>3131734</v>
      </c>
      <c r="Q26" s="94">
        <v>739974</v>
      </c>
      <c r="R26" s="94">
        <v>103970</v>
      </c>
      <c r="S26" s="94">
        <v>560809</v>
      </c>
      <c r="T26" s="100">
        <v>652894</v>
      </c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2"/>
      <c r="AH26" s="102"/>
      <c r="AI26" s="48"/>
    </row>
    <row r="27" spans="1:35" x14ac:dyDescent="0.3">
      <c r="A27" s="108" t="s">
        <v>266</v>
      </c>
      <c r="B27" s="91" t="s">
        <v>452</v>
      </c>
      <c r="C27" s="94">
        <v>311457</v>
      </c>
      <c r="D27" s="97"/>
      <c r="E27" s="94">
        <v>534915</v>
      </c>
      <c r="F27" s="94">
        <v>38783</v>
      </c>
      <c r="G27" s="94">
        <v>1070590</v>
      </c>
      <c r="H27" s="94">
        <v>1474499</v>
      </c>
      <c r="I27" s="94"/>
      <c r="J27" s="94"/>
      <c r="K27" s="94"/>
      <c r="L27" s="94"/>
      <c r="M27" s="94">
        <v>2177826</v>
      </c>
      <c r="N27" s="94"/>
      <c r="O27" s="94"/>
      <c r="P27" s="94"/>
      <c r="Q27" s="94">
        <v>50421</v>
      </c>
      <c r="R27" s="94">
        <v>67773</v>
      </c>
      <c r="S27" s="94">
        <v>77293</v>
      </c>
      <c r="T27" s="100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2"/>
      <c r="AH27" s="102"/>
      <c r="AI27" s="48"/>
    </row>
    <row r="28" spans="1:35" x14ac:dyDescent="0.3">
      <c r="A28" s="108" t="s">
        <v>134</v>
      </c>
      <c r="B28" s="91" t="s">
        <v>453</v>
      </c>
      <c r="C28" s="94">
        <v>2115533</v>
      </c>
      <c r="D28" s="97">
        <v>2607771</v>
      </c>
      <c r="E28" s="94">
        <v>1026741</v>
      </c>
      <c r="F28" s="94">
        <v>42376</v>
      </c>
      <c r="G28" s="94">
        <v>5060779</v>
      </c>
      <c r="H28" s="94">
        <v>396458</v>
      </c>
      <c r="I28" s="94"/>
      <c r="J28" s="94"/>
      <c r="K28" s="94">
        <v>368861</v>
      </c>
      <c r="L28" s="94">
        <v>1898225</v>
      </c>
      <c r="M28" s="94"/>
      <c r="N28" s="94"/>
      <c r="O28" s="94"/>
      <c r="P28" s="94"/>
      <c r="Q28" s="94">
        <v>209372</v>
      </c>
      <c r="R28" s="94"/>
      <c r="S28" s="94">
        <v>4825771</v>
      </c>
      <c r="T28" s="100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2"/>
      <c r="AH28" s="102"/>
      <c r="AI28" s="48"/>
    </row>
    <row r="29" spans="1:35" x14ac:dyDescent="0.3">
      <c r="A29" s="108" t="s">
        <v>283</v>
      </c>
      <c r="B29" s="91" t="s">
        <v>454</v>
      </c>
      <c r="C29" s="94"/>
      <c r="D29" s="97"/>
      <c r="E29" s="94"/>
      <c r="F29" s="94"/>
      <c r="G29" s="94">
        <v>6219723</v>
      </c>
      <c r="H29" s="94"/>
      <c r="I29" s="94"/>
      <c r="J29" s="94"/>
      <c r="K29" s="94"/>
      <c r="L29" s="94"/>
      <c r="M29" s="94"/>
      <c r="N29" s="94"/>
      <c r="O29" s="94"/>
      <c r="P29" s="94"/>
      <c r="Q29" s="94">
        <v>2800772</v>
      </c>
      <c r="R29" s="94"/>
      <c r="S29" s="94">
        <v>16916157</v>
      </c>
      <c r="T29" s="100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2"/>
      <c r="AH29" s="102"/>
      <c r="AI29" s="48"/>
    </row>
    <row r="30" spans="1:35" x14ac:dyDescent="0.3">
      <c r="A30" s="108" t="s">
        <v>345</v>
      </c>
      <c r="B30" s="91" t="s">
        <v>455</v>
      </c>
      <c r="C30" s="94">
        <v>362457</v>
      </c>
      <c r="D30" s="97">
        <v>925976</v>
      </c>
      <c r="E30" s="94"/>
      <c r="F30" s="94">
        <v>54443</v>
      </c>
      <c r="G30" s="94">
        <v>9085482</v>
      </c>
      <c r="H30" s="94">
        <v>70501</v>
      </c>
      <c r="I30" s="94"/>
      <c r="J30" s="94"/>
      <c r="K30" s="94"/>
      <c r="L30" s="94">
        <v>2157762</v>
      </c>
      <c r="M30" s="94"/>
      <c r="N30" s="94"/>
      <c r="O30" s="94"/>
      <c r="P30" s="94"/>
      <c r="Q30" s="94">
        <v>14061</v>
      </c>
      <c r="R30" s="94">
        <v>457101</v>
      </c>
      <c r="S30" s="94">
        <v>15864941</v>
      </c>
      <c r="T30" s="100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2"/>
      <c r="AH30" s="102"/>
      <c r="AI30" s="48"/>
    </row>
    <row r="31" spans="1:35" x14ac:dyDescent="0.3">
      <c r="A31" s="108" t="s">
        <v>119</v>
      </c>
      <c r="B31" s="91" t="s">
        <v>457</v>
      </c>
      <c r="C31" s="94">
        <v>4120661</v>
      </c>
      <c r="D31" s="97">
        <v>0</v>
      </c>
      <c r="E31" s="94">
        <v>39096</v>
      </c>
      <c r="F31" s="94">
        <v>0</v>
      </c>
      <c r="G31" s="94">
        <v>3120125</v>
      </c>
      <c r="H31" s="94">
        <v>233305</v>
      </c>
      <c r="I31" s="94"/>
      <c r="J31" s="94"/>
      <c r="K31" s="94"/>
      <c r="L31" s="94"/>
      <c r="M31" s="94"/>
      <c r="N31" s="94"/>
      <c r="O31" s="94"/>
      <c r="P31" s="94"/>
      <c r="Q31" s="94">
        <v>62237</v>
      </c>
      <c r="R31" s="94">
        <v>52504</v>
      </c>
      <c r="S31" s="94">
        <v>201039</v>
      </c>
      <c r="T31" s="100">
        <v>0</v>
      </c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2"/>
      <c r="AH31" s="102"/>
      <c r="AI31" s="48"/>
    </row>
    <row r="32" spans="1:35" x14ac:dyDescent="0.3">
      <c r="A32" s="108" t="s">
        <v>122</v>
      </c>
      <c r="B32" s="91" t="s">
        <v>458</v>
      </c>
      <c r="C32" s="94"/>
      <c r="D32" s="97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>
        <v>108163</v>
      </c>
      <c r="S32" s="94">
        <v>5577316</v>
      </c>
      <c r="T32" s="100">
        <v>3860652</v>
      </c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2"/>
      <c r="AH32" s="102"/>
      <c r="AI32" s="48"/>
    </row>
    <row r="33" spans="1:35" x14ac:dyDescent="0.3">
      <c r="A33" s="108" t="s">
        <v>91</v>
      </c>
      <c r="B33" s="91" t="s">
        <v>459</v>
      </c>
      <c r="C33" s="94">
        <v>172801</v>
      </c>
      <c r="D33" s="97"/>
      <c r="E33" s="94">
        <v>40988</v>
      </c>
      <c r="F33" s="94"/>
      <c r="G33" s="94">
        <v>4510400</v>
      </c>
      <c r="H33" s="94">
        <v>83125</v>
      </c>
      <c r="I33" s="94"/>
      <c r="J33" s="94"/>
      <c r="K33" s="94"/>
      <c r="L33" s="94"/>
      <c r="M33" s="94"/>
      <c r="N33" s="94"/>
      <c r="O33" s="94">
        <v>1132500</v>
      </c>
      <c r="P33" s="94"/>
      <c r="Q33" s="94">
        <v>921473</v>
      </c>
      <c r="R33" s="94">
        <v>35916</v>
      </c>
      <c r="S33" s="94">
        <v>119626</v>
      </c>
      <c r="T33" s="100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2"/>
      <c r="AH33" s="102"/>
      <c r="AI33" s="48"/>
    </row>
    <row r="34" spans="1:35" x14ac:dyDescent="0.3">
      <c r="A34" s="108" t="s">
        <v>259</v>
      </c>
      <c r="B34" s="91" t="s">
        <v>460</v>
      </c>
      <c r="C34" s="94">
        <v>2076571</v>
      </c>
      <c r="D34" s="97"/>
      <c r="E34" s="94"/>
      <c r="F34" s="94"/>
      <c r="G34" s="94">
        <v>2535112</v>
      </c>
      <c r="H34" s="94"/>
      <c r="I34" s="94"/>
      <c r="J34" s="94"/>
      <c r="K34" s="94"/>
      <c r="L34" s="94"/>
      <c r="M34" s="94"/>
      <c r="N34" s="94"/>
      <c r="O34" s="94"/>
      <c r="P34" s="94"/>
      <c r="Q34" s="94">
        <v>1169832</v>
      </c>
      <c r="R34" s="94">
        <v>142571</v>
      </c>
      <c r="S34" s="94">
        <v>40329</v>
      </c>
      <c r="T34" s="100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2"/>
      <c r="AH34" s="102"/>
      <c r="AI34" s="48"/>
    </row>
    <row r="35" spans="1:35" x14ac:dyDescent="0.3">
      <c r="A35" s="108" t="s">
        <v>247</v>
      </c>
      <c r="B35" s="91" t="s">
        <v>461</v>
      </c>
      <c r="C35" s="94">
        <v>3481854</v>
      </c>
      <c r="D35" s="97">
        <v>0</v>
      </c>
      <c r="E35" s="94">
        <v>0</v>
      </c>
      <c r="F35" s="94">
        <v>98501</v>
      </c>
      <c r="G35" s="94">
        <v>1689672</v>
      </c>
      <c r="H35" s="94">
        <v>76651</v>
      </c>
      <c r="I35" s="94">
        <v>0</v>
      </c>
      <c r="J35" s="94">
        <v>0</v>
      </c>
      <c r="K35" s="94">
        <v>0</v>
      </c>
      <c r="L35" s="94">
        <v>0</v>
      </c>
      <c r="M35" s="94">
        <v>0</v>
      </c>
      <c r="N35" s="94">
        <v>0</v>
      </c>
      <c r="O35" s="94">
        <v>293195</v>
      </c>
      <c r="P35" s="94">
        <v>0</v>
      </c>
      <c r="Q35" s="94">
        <v>1067377</v>
      </c>
      <c r="R35" s="94">
        <v>267645</v>
      </c>
      <c r="S35" s="94">
        <v>415861</v>
      </c>
      <c r="T35" s="100">
        <v>979492</v>
      </c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2"/>
      <c r="AH35" s="102"/>
      <c r="AI35" s="48"/>
    </row>
    <row r="36" spans="1:35" x14ac:dyDescent="0.3">
      <c r="A36" s="108" t="s">
        <v>207</v>
      </c>
      <c r="B36" s="91" t="s">
        <v>462</v>
      </c>
      <c r="C36" s="94">
        <v>2763170</v>
      </c>
      <c r="D36" s="97"/>
      <c r="E36" s="94">
        <v>2604</v>
      </c>
      <c r="F36" s="94"/>
      <c r="G36" s="94">
        <v>4231853</v>
      </c>
      <c r="H36" s="94"/>
      <c r="I36" s="94"/>
      <c r="J36" s="94"/>
      <c r="K36" s="94"/>
      <c r="L36" s="94"/>
      <c r="M36" s="94">
        <v>24878</v>
      </c>
      <c r="N36" s="94">
        <v>5705590</v>
      </c>
      <c r="O36" s="94">
        <v>223863</v>
      </c>
      <c r="P36" s="94"/>
      <c r="Q36" s="94">
        <v>1705038</v>
      </c>
      <c r="R36" s="94">
        <v>40860</v>
      </c>
      <c r="S36" s="94">
        <v>84531</v>
      </c>
      <c r="T36" s="100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2"/>
      <c r="AH36" s="102"/>
      <c r="AI36" s="48"/>
    </row>
    <row r="37" spans="1:35" x14ac:dyDescent="0.3">
      <c r="A37" s="108" t="s">
        <v>301</v>
      </c>
      <c r="B37" s="91" t="s">
        <v>463</v>
      </c>
      <c r="C37" s="94"/>
      <c r="D37" s="97"/>
      <c r="E37" s="94"/>
      <c r="F37" s="94">
        <v>143553</v>
      </c>
      <c r="G37" s="94">
        <v>3775394</v>
      </c>
      <c r="H37" s="94">
        <v>2301</v>
      </c>
      <c r="I37" s="94"/>
      <c r="J37" s="94"/>
      <c r="K37" s="94"/>
      <c r="L37" s="94"/>
      <c r="M37" s="94"/>
      <c r="N37" s="94"/>
      <c r="O37" s="94">
        <v>50214</v>
      </c>
      <c r="P37" s="94"/>
      <c r="Q37" s="94">
        <v>74263</v>
      </c>
      <c r="R37" s="94">
        <v>41554</v>
      </c>
      <c r="S37" s="94">
        <v>418480</v>
      </c>
      <c r="T37" s="100">
        <v>1031720</v>
      </c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2"/>
      <c r="AH37" s="102"/>
      <c r="AI37" s="48"/>
    </row>
    <row r="38" spans="1:35" x14ac:dyDescent="0.3">
      <c r="A38" s="108" t="s">
        <v>188</v>
      </c>
      <c r="B38" s="91" t="s">
        <v>464</v>
      </c>
      <c r="C38" s="94">
        <v>1996484</v>
      </c>
      <c r="D38" s="97"/>
      <c r="E38" s="94"/>
      <c r="F38" s="94">
        <v>63481</v>
      </c>
      <c r="G38" s="94">
        <v>7272929</v>
      </c>
      <c r="H38" s="94">
        <v>38001</v>
      </c>
      <c r="I38" s="94"/>
      <c r="J38" s="94"/>
      <c r="K38" s="94"/>
      <c r="L38" s="94">
        <v>1943042</v>
      </c>
      <c r="M38" s="94"/>
      <c r="N38" s="94"/>
      <c r="O38" s="94"/>
      <c r="P38" s="94">
        <v>9222140</v>
      </c>
      <c r="Q38" s="94">
        <v>52341</v>
      </c>
      <c r="R38" s="94">
        <v>21965</v>
      </c>
      <c r="S38" s="94">
        <v>200617</v>
      </c>
      <c r="T38" s="100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2"/>
      <c r="AH38" s="102"/>
      <c r="AI38" s="48"/>
    </row>
    <row r="39" spans="1:35" x14ac:dyDescent="0.3">
      <c r="A39" s="108" t="s">
        <v>245</v>
      </c>
      <c r="B39" s="91" t="s">
        <v>465</v>
      </c>
      <c r="C39" s="94">
        <v>933698</v>
      </c>
      <c r="D39" s="97"/>
      <c r="E39" s="94"/>
      <c r="F39" s="94"/>
      <c r="G39" s="94">
        <v>2985295</v>
      </c>
      <c r="H39" s="94">
        <v>93077</v>
      </c>
      <c r="I39" s="94"/>
      <c r="J39" s="94"/>
      <c r="K39" s="94"/>
      <c r="L39" s="94"/>
      <c r="M39" s="94"/>
      <c r="N39" s="94"/>
      <c r="O39" s="94"/>
      <c r="P39" s="94"/>
      <c r="Q39" s="94">
        <v>48308</v>
      </c>
      <c r="R39" s="94">
        <v>226584</v>
      </c>
      <c r="S39" s="94">
        <v>85775</v>
      </c>
      <c r="T39" s="100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2"/>
      <c r="AH39" s="102"/>
      <c r="AI39" s="48"/>
    </row>
    <row r="40" spans="1:35" x14ac:dyDescent="0.3">
      <c r="A40" s="108" t="s">
        <v>248</v>
      </c>
      <c r="B40" s="91" t="s">
        <v>466</v>
      </c>
      <c r="C40" s="94">
        <v>1017170</v>
      </c>
      <c r="D40" s="97"/>
      <c r="E40" s="94"/>
      <c r="F40" s="94">
        <v>42653</v>
      </c>
      <c r="G40" s="94">
        <v>13728252</v>
      </c>
      <c r="H40" s="94">
        <v>978115</v>
      </c>
      <c r="I40" s="94"/>
      <c r="J40" s="94"/>
      <c r="K40" s="94"/>
      <c r="L40" s="94"/>
      <c r="M40" s="94"/>
      <c r="N40" s="94"/>
      <c r="O40" s="94"/>
      <c r="P40" s="94"/>
      <c r="Q40" s="94">
        <v>232685</v>
      </c>
      <c r="R40" s="94">
        <v>270770</v>
      </c>
      <c r="S40" s="94">
        <v>289243</v>
      </c>
      <c r="T40" s="100">
        <v>364758</v>
      </c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2"/>
      <c r="AH40" s="102"/>
      <c r="AI40" s="48"/>
    </row>
    <row r="41" spans="1:35" x14ac:dyDescent="0.3">
      <c r="A41" s="108" t="s">
        <v>197</v>
      </c>
      <c r="B41" s="91" t="s">
        <v>467</v>
      </c>
      <c r="C41" s="94">
        <v>4946471</v>
      </c>
      <c r="D41" s="97"/>
      <c r="E41" s="94"/>
      <c r="F41" s="94">
        <v>1040092</v>
      </c>
      <c r="G41" s="94">
        <v>5634705</v>
      </c>
      <c r="H41" s="94">
        <v>142019</v>
      </c>
      <c r="I41" s="94"/>
      <c r="J41" s="94"/>
      <c r="K41" s="94"/>
      <c r="L41" s="94"/>
      <c r="M41" s="94"/>
      <c r="N41" s="94"/>
      <c r="O41" s="94"/>
      <c r="P41" s="94"/>
      <c r="Q41" s="94">
        <v>217370</v>
      </c>
      <c r="R41" s="94">
        <v>100208</v>
      </c>
      <c r="S41" s="94">
        <v>419596</v>
      </c>
      <c r="T41" s="100">
        <v>1136039</v>
      </c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2"/>
      <c r="AH41" s="102"/>
      <c r="AI41" s="48"/>
    </row>
    <row r="42" spans="1:35" x14ac:dyDescent="0.3">
      <c r="A42" s="108" t="s">
        <v>171</v>
      </c>
      <c r="B42" s="91" t="s">
        <v>468</v>
      </c>
      <c r="C42" s="94">
        <v>2775220</v>
      </c>
      <c r="D42" s="97"/>
      <c r="E42" s="94"/>
      <c r="F42" s="94">
        <v>344945</v>
      </c>
      <c r="G42" s="94">
        <v>4846712</v>
      </c>
      <c r="H42" s="94"/>
      <c r="I42" s="94"/>
      <c r="J42" s="94"/>
      <c r="K42" s="94"/>
      <c r="L42" s="94"/>
      <c r="M42" s="94"/>
      <c r="N42" s="94"/>
      <c r="O42" s="94"/>
      <c r="P42" s="94"/>
      <c r="Q42" s="94">
        <v>344794</v>
      </c>
      <c r="R42" s="94">
        <v>132650</v>
      </c>
      <c r="S42" s="94">
        <v>137140</v>
      </c>
      <c r="T42" s="100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2"/>
      <c r="AH42" s="102"/>
      <c r="AI42" s="48"/>
    </row>
    <row r="43" spans="1:35" x14ac:dyDescent="0.3">
      <c r="A43" s="108" t="s">
        <v>109</v>
      </c>
      <c r="B43" s="91" t="s">
        <v>469</v>
      </c>
      <c r="C43" s="94">
        <v>769544</v>
      </c>
      <c r="D43" s="97"/>
      <c r="E43" s="94"/>
      <c r="F43" s="94">
        <v>112707</v>
      </c>
      <c r="G43" s="94">
        <v>2649203</v>
      </c>
      <c r="H43" s="94">
        <v>87713</v>
      </c>
      <c r="I43" s="94"/>
      <c r="J43" s="94"/>
      <c r="K43" s="94"/>
      <c r="L43" s="94"/>
      <c r="M43" s="94"/>
      <c r="N43" s="94"/>
      <c r="O43" s="94"/>
      <c r="P43" s="94"/>
      <c r="Q43" s="94">
        <v>4272370</v>
      </c>
      <c r="R43" s="94">
        <v>298523</v>
      </c>
      <c r="S43" s="94">
        <v>67737</v>
      </c>
      <c r="T43" s="100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2"/>
      <c r="AH43" s="102"/>
      <c r="AI43" s="48"/>
    </row>
    <row r="44" spans="1:35" x14ac:dyDescent="0.3">
      <c r="A44" s="108" t="s">
        <v>311</v>
      </c>
      <c r="B44" s="91" t="s">
        <v>470</v>
      </c>
      <c r="C44" s="94">
        <v>4649825</v>
      </c>
      <c r="D44" s="97"/>
      <c r="E44" s="94"/>
      <c r="F44" s="94">
        <v>314311</v>
      </c>
      <c r="G44" s="94">
        <v>10906009</v>
      </c>
      <c r="H44" s="94">
        <v>18212</v>
      </c>
      <c r="I44" s="94"/>
      <c r="J44" s="94"/>
      <c r="K44" s="94"/>
      <c r="L44" s="94"/>
      <c r="M44" s="94">
        <v>465188</v>
      </c>
      <c r="N44" s="94"/>
      <c r="O44" s="94"/>
      <c r="P44" s="94"/>
      <c r="Q44" s="94">
        <v>1186770</v>
      </c>
      <c r="R44" s="94">
        <v>56208</v>
      </c>
      <c r="S44" s="94">
        <v>1207631</v>
      </c>
      <c r="T44" s="100">
        <v>24905021</v>
      </c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2"/>
      <c r="AH44" s="102"/>
      <c r="AI44" s="48"/>
    </row>
    <row r="45" spans="1:35" x14ac:dyDescent="0.3">
      <c r="A45" s="108" t="s">
        <v>178</v>
      </c>
      <c r="B45" s="91" t="s">
        <v>471</v>
      </c>
      <c r="C45" s="94">
        <v>555553</v>
      </c>
      <c r="D45" s="97">
        <v>0</v>
      </c>
      <c r="E45" s="94">
        <v>314321</v>
      </c>
      <c r="F45" s="94">
        <v>0</v>
      </c>
      <c r="G45" s="94">
        <v>1931795</v>
      </c>
      <c r="H45" s="94">
        <v>3172</v>
      </c>
      <c r="I45" s="94">
        <v>504195</v>
      </c>
      <c r="J45" s="94">
        <v>0</v>
      </c>
      <c r="K45" s="94">
        <v>7984610</v>
      </c>
      <c r="L45" s="94">
        <v>0</v>
      </c>
      <c r="M45" s="94">
        <v>0</v>
      </c>
      <c r="N45" s="94">
        <v>0</v>
      </c>
      <c r="O45" s="94">
        <v>0</v>
      </c>
      <c r="P45" s="94">
        <v>2376</v>
      </c>
      <c r="Q45" s="94">
        <v>0</v>
      </c>
      <c r="R45" s="94">
        <v>0</v>
      </c>
      <c r="S45" s="94">
        <v>472817</v>
      </c>
      <c r="T45" s="100">
        <v>0</v>
      </c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2"/>
      <c r="AH45" s="102"/>
      <c r="AI45" s="48"/>
    </row>
    <row r="46" spans="1:35" x14ac:dyDescent="0.3">
      <c r="A46" s="108" t="s">
        <v>129</v>
      </c>
      <c r="B46" s="91" t="s">
        <v>472</v>
      </c>
      <c r="C46" s="94">
        <v>5834146</v>
      </c>
      <c r="D46" s="97"/>
      <c r="E46" s="94"/>
      <c r="F46" s="94">
        <v>123497</v>
      </c>
      <c r="G46" s="94">
        <v>19586098</v>
      </c>
      <c r="H46" s="94">
        <v>515506</v>
      </c>
      <c r="I46" s="94"/>
      <c r="J46" s="94"/>
      <c r="K46" s="94"/>
      <c r="L46" s="94"/>
      <c r="M46" s="94"/>
      <c r="N46" s="94"/>
      <c r="O46" s="94">
        <v>165138</v>
      </c>
      <c r="P46" s="94"/>
      <c r="Q46" s="94">
        <v>11297051</v>
      </c>
      <c r="R46" s="94">
        <v>1664343</v>
      </c>
      <c r="S46" s="94">
        <v>3968457</v>
      </c>
      <c r="T46" s="100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2"/>
      <c r="AH46" s="102"/>
      <c r="AI46" s="48"/>
    </row>
    <row r="47" spans="1:35" x14ac:dyDescent="0.3">
      <c r="A47" s="108" t="s">
        <v>347</v>
      </c>
      <c r="B47" s="91" t="s">
        <v>473</v>
      </c>
      <c r="C47" s="94">
        <v>284464</v>
      </c>
      <c r="D47" s="97"/>
      <c r="E47" s="94">
        <v>2947613</v>
      </c>
      <c r="F47" s="94">
        <v>1830943</v>
      </c>
      <c r="G47" s="94"/>
      <c r="H47" s="94"/>
      <c r="I47" s="94">
        <v>3520299</v>
      </c>
      <c r="J47" s="94"/>
      <c r="K47" s="94">
        <v>168872</v>
      </c>
      <c r="L47" s="94"/>
      <c r="M47" s="94">
        <v>3538828</v>
      </c>
      <c r="N47" s="94">
        <v>15238620</v>
      </c>
      <c r="O47" s="94">
        <v>411081</v>
      </c>
      <c r="P47" s="94">
        <v>251456</v>
      </c>
      <c r="Q47" s="94">
        <v>773</v>
      </c>
      <c r="R47" s="94">
        <v>6237</v>
      </c>
      <c r="S47" s="94"/>
      <c r="T47" s="100">
        <v>1480169</v>
      </c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2"/>
      <c r="AH47" s="102"/>
      <c r="AI47" s="48"/>
    </row>
    <row r="48" spans="1:35" x14ac:dyDescent="0.3">
      <c r="A48" s="108" t="s">
        <v>151</v>
      </c>
      <c r="B48" s="91" t="s">
        <v>474</v>
      </c>
      <c r="C48" s="94"/>
      <c r="D48" s="97">
        <v>3060515</v>
      </c>
      <c r="E48" s="94"/>
      <c r="F48" s="94"/>
      <c r="G48" s="94">
        <v>5617230</v>
      </c>
      <c r="H48" s="94"/>
      <c r="I48" s="94"/>
      <c r="J48" s="94"/>
      <c r="K48" s="94"/>
      <c r="L48" s="94"/>
      <c r="M48" s="94"/>
      <c r="N48" s="94">
        <v>2399387</v>
      </c>
      <c r="O48" s="94"/>
      <c r="P48" s="94"/>
      <c r="Q48" s="94">
        <v>2635842</v>
      </c>
      <c r="R48" s="94">
        <v>254262</v>
      </c>
      <c r="S48" s="94">
        <v>47854</v>
      </c>
      <c r="T48" s="100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2"/>
      <c r="AH48" s="102"/>
      <c r="AI48" s="48"/>
    </row>
    <row r="49" spans="1:35" x14ac:dyDescent="0.3">
      <c r="A49" s="108" t="s">
        <v>320</v>
      </c>
      <c r="B49" s="91" t="s">
        <v>475</v>
      </c>
      <c r="C49" s="94">
        <v>4268536</v>
      </c>
      <c r="D49" s="97"/>
      <c r="E49" s="94"/>
      <c r="F49" s="94">
        <v>116952</v>
      </c>
      <c r="G49" s="94">
        <v>10483381</v>
      </c>
      <c r="H49" s="94">
        <v>2108635</v>
      </c>
      <c r="I49" s="94">
        <v>258594</v>
      </c>
      <c r="J49" s="94"/>
      <c r="K49" s="94"/>
      <c r="L49" s="94"/>
      <c r="M49" s="94">
        <v>1895235</v>
      </c>
      <c r="N49" s="94">
        <v>10530198</v>
      </c>
      <c r="O49" s="94"/>
      <c r="P49" s="94">
        <v>27149</v>
      </c>
      <c r="Q49" s="94">
        <v>370649</v>
      </c>
      <c r="R49" s="94">
        <v>222540</v>
      </c>
      <c r="S49" s="94">
        <v>398771</v>
      </c>
      <c r="T49" s="100">
        <v>5877286</v>
      </c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2"/>
      <c r="AH49" s="102"/>
      <c r="AI49" s="48"/>
    </row>
    <row r="50" spans="1:35" x14ac:dyDescent="0.3">
      <c r="A50" s="108" t="s">
        <v>104</v>
      </c>
      <c r="B50" s="91" t="s">
        <v>476</v>
      </c>
      <c r="C50" s="94">
        <v>11839889</v>
      </c>
      <c r="D50" s="97">
        <v>5088637</v>
      </c>
      <c r="E50" s="94">
        <v>2728600</v>
      </c>
      <c r="F50" s="94">
        <v>19456170</v>
      </c>
      <c r="G50" s="94">
        <v>11841157</v>
      </c>
      <c r="H50" s="94">
        <v>20458</v>
      </c>
      <c r="I50" s="94">
        <v>0</v>
      </c>
      <c r="J50" s="94">
        <v>0</v>
      </c>
      <c r="K50" s="94">
        <v>0</v>
      </c>
      <c r="L50" s="94">
        <v>0</v>
      </c>
      <c r="M50" s="94">
        <v>0</v>
      </c>
      <c r="N50" s="94">
        <v>0</v>
      </c>
      <c r="O50" s="94">
        <v>0</v>
      </c>
      <c r="P50" s="94">
        <v>214517</v>
      </c>
      <c r="Q50" s="94">
        <v>1835866</v>
      </c>
      <c r="R50" s="94">
        <v>550478</v>
      </c>
      <c r="S50" s="94">
        <v>12549578</v>
      </c>
      <c r="T50" s="100">
        <v>0</v>
      </c>
      <c r="U50" s="101"/>
      <c r="V50" s="101"/>
      <c r="W50" s="101"/>
      <c r="X50" s="101"/>
      <c r="Y50" s="101"/>
      <c r="Z50" s="101"/>
      <c r="AA50" s="101"/>
      <c r="AB50" s="101"/>
      <c r="AC50" s="101"/>
      <c r="AD50" s="101"/>
      <c r="AE50" s="101"/>
      <c r="AF50" s="101"/>
      <c r="AG50" s="102"/>
      <c r="AH50" s="102"/>
      <c r="AI50" s="48"/>
    </row>
    <row r="51" spans="1:35" x14ac:dyDescent="0.3">
      <c r="A51" s="108" t="s">
        <v>265</v>
      </c>
      <c r="B51" s="91" t="s">
        <v>477</v>
      </c>
      <c r="C51" s="94">
        <v>101547</v>
      </c>
      <c r="D51" s="97">
        <v>0</v>
      </c>
      <c r="E51" s="94">
        <v>0</v>
      </c>
      <c r="F51" s="94">
        <v>0</v>
      </c>
      <c r="G51" s="94">
        <v>0</v>
      </c>
      <c r="H51" s="94">
        <v>23507</v>
      </c>
      <c r="I51" s="94">
        <v>0</v>
      </c>
      <c r="J51" s="94">
        <v>0</v>
      </c>
      <c r="K51" s="94">
        <v>0</v>
      </c>
      <c r="L51" s="94">
        <v>0</v>
      </c>
      <c r="M51" s="94">
        <v>0</v>
      </c>
      <c r="N51" s="94">
        <v>0</v>
      </c>
      <c r="O51" s="94">
        <v>0</v>
      </c>
      <c r="P51" s="94">
        <v>2103282</v>
      </c>
      <c r="Q51" s="94">
        <v>3695621</v>
      </c>
      <c r="R51" s="94">
        <v>50843</v>
      </c>
      <c r="S51" s="94">
        <v>1214829</v>
      </c>
      <c r="T51" s="100">
        <v>0</v>
      </c>
      <c r="U51" s="101"/>
      <c r="V51" s="101"/>
      <c r="W51" s="101"/>
      <c r="X51" s="101"/>
      <c r="Y51" s="101"/>
      <c r="Z51" s="101"/>
      <c r="AA51" s="101"/>
      <c r="AB51" s="101"/>
      <c r="AC51" s="101"/>
      <c r="AD51" s="101"/>
      <c r="AE51" s="101"/>
      <c r="AF51" s="101"/>
      <c r="AG51" s="102"/>
      <c r="AH51" s="102"/>
      <c r="AI51" s="48"/>
    </row>
    <row r="52" spans="1:35" x14ac:dyDescent="0.3">
      <c r="A52" s="108" t="s">
        <v>187</v>
      </c>
      <c r="B52" s="91" t="s">
        <v>478</v>
      </c>
      <c r="C52" s="94"/>
      <c r="D52" s="97"/>
      <c r="E52" s="94"/>
      <c r="F52" s="94"/>
      <c r="G52" s="94">
        <v>6772980</v>
      </c>
      <c r="H52" s="94">
        <v>202010</v>
      </c>
      <c r="I52" s="94"/>
      <c r="J52" s="94"/>
      <c r="K52" s="94"/>
      <c r="L52" s="94"/>
      <c r="M52" s="94"/>
      <c r="N52" s="94"/>
      <c r="O52" s="94"/>
      <c r="P52" s="94">
        <v>467665</v>
      </c>
      <c r="Q52" s="94">
        <v>233351</v>
      </c>
      <c r="R52" s="94">
        <v>23536</v>
      </c>
      <c r="S52" s="94">
        <v>24217061</v>
      </c>
      <c r="T52" s="100"/>
      <c r="U52" s="101"/>
      <c r="V52" s="101"/>
      <c r="W52" s="101"/>
      <c r="X52" s="101"/>
      <c r="Y52" s="101"/>
      <c r="Z52" s="101"/>
      <c r="AA52" s="101"/>
      <c r="AB52" s="101"/>
      <c r="AC52" s="101"/>
      <c r="AD52" s="101"/>
      <c r="AE52" s="101"/>
      <c r="AF52" s="101"/>
      <c r="AG52" s="102"/>
      <c r="AH52" s="102"/>
      <c r="AI52" s="48"/>
    </row>
    <row r="53" spans="1:35" x14ac:dyDescent="0.3">
      <c r="A53" s="108" t="s">
        <v>304</v>
      </c>
      <c r="B53" s="91" t="s">
        <v>479</v>
      </c>
      <c r="C53" s="94">
        <v>2278749</v>
      </c>
      <c r="D53" s="97"/>
      <c r="E53" s="94"/>
      <c r="F53" s="94"/>
      <c r="G53" s="94">
        <v>8365979</v>
      </c>
      <c r="H53" s="94">
        <v>4338105</v>
      </c>
      <c r="I53" s="94"/>
      <c r="J53" s="94"/>
      <c r="K53" s="94"/>
      <c r="L53" s="94"/>
      <c r="M53" s="94"/>
      <c r="N53" s="94"/>
      <c r="O53" s="94"/>
      <c r="P53" s="94"/>
      <c r="Q53" s="94">
        <v>2246320</v>
      </c>
      <c r="R53" s="94">
        <v>2402697</v>
      </c>
      <c r="S53" s="94">
        <v>5241</v>
      </c>
      <c r="T53" s="100">
        <v>793339</v>
      </c>
      <c r="U53" s="101"/>
      <c r="V53" s="101"/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2"/>
      <c r="AH53" s="102"/>
      <c r="AI53" s="48"/>
    </row>
    <row r="54" spans="1:35" x14ac:dyDescent="0.3">
      <c r="A54" s="108" t="s">
        <v>153</v>
      </c>
      <c r="B54" s="91" t="s">
        <v>480</v>
      </c>
      <c r="C54" s="94">
        <v>1155231</v>
      </c>
      <c r="D54" s="97">
        <v>736643</v>
      </c>
      <c r="E54" s="94"/>
      <c r="F54" s="94"/>
      <c r="G54" s="94">
        <v>2631091</v>
      </c>
      <c r="H54" s="94">
        <v>9173</v>
      </c>
      <c r="I54" s="94">
        <v>3131388</v>
      </c>
      <c r="J54" s="94"/>
      <c r="K54" s="94"/>
      <c r="L54" s="94"/>
      <c r="M54" s="94"/>
      <c r="N54" s="94"/>
      <c r="O54" s="94"/>
      <c r="P54" s="94"/>
      <c r="Q54" s="94"/>
      <c r="R54" s="94">
        <v>141868</v>
      </c>
      <c r="S54" s="94">
        <v>19211</v>
      </c>
      <c r="T54" s="100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/>
      <c r="AH54" s="102"/>
      <c r="AI54" s="48"/>
    </row>
    <row r="55" spans="1:35" x14ac:dyDescent="0.3">
      <c r="A55" s="108" t="s">
        <v>189</v>
      </c>
      <c r="B55" s="91" t="s">
        <v>481</v>
      </c>
      <c r="C55" s="94">
        <v>893312</v>
      </c>
      <c r="D55" s="97"/>
      <c r="E55" s="94"/>
      <c r="F55" s="94">
        <v>375708</v>
      </c>
      <c r="G55" s="94">
        <v>3381367</v>
      </c>
      <c r="H55" s="94">
        <v>94664</v>
      </c>
      <c r="I55" s="94"/>
      <c r="J55" s="94"/>
      <c r="K55" s="94"/>
      <c r="L55" s="94">
        <v>1191</v>
      </c>
      <c r="M55" s="94">
        <v>965358</v>
      </c>
      <c r="N55" s="94"/>
      <c r="O55" s="94"/>
      <c r="P55" s="94"/>
      <c r="Q55" s="94">
        <v>41266</v>
      </c>
      <c r="R55" s="94"/>
      <c r="S55" s="94">
        <v>17690</v>
      </c>
      <c r="T55" s="100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2"/>
      <c r="AH55" s="102"/>
      <c r="AI55" s="48"/>
    </row>
    <row r="56" spans="1:35" x14ac:dyDescent="0.3">
      <c r="A56" s="108" t="s">
        <v>267</v>
      </c>
      <c r="B56" s="91" t="s">
        <v>482</v>
      </c>
      <c r="C56" s="94">
        <v>1861641</v>
      </c>
      <c r="D56" s="97"/>
      <c r="E56" s="94"/>
      <c r="F56" s="94"/>
      <c r="G56" s="94">
        <v>4185286</v>
      </c>
      <c r="H56" s="94">
        <v>877583</v>
      </c>
      <c r="I56" s="94"/>
      <c r="J56" s="94"/>
      <c r="K56" s="94"/>
      <c r="L56" s="94"/>
      <c r="M56" s="94"/>
      <c r="N56" s="94">
        <v>7045770</v>
      </c>
      <c r="O56" s="94"/>
      <c r="P56" s="94"/>
      <c r="Q56" s="94"/>
      <c r="R56" s="94"/>
      <c r="S56" s="94"/>
      <c r="T56" s="100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2"/>
      <c r="AH56" s="102"/>
      <c r="AI56" s="48"/>
    </row>
    <row r="57" spans="1:35" x14ac:dyDescent="0.3">
      <c r="A57" s="108" t="s">
        <v>421</v>
      </c>
      <c r="B57" s="91" t="s">
        <v>483</v>
      </c>
      <c r="C57" s="94"/>
      <c r="D57" s="97"/>
      <c r="E57" s="94">
        <v>951084</v>
      </c>
      <c r="F57" s="94"/>
      <c r="G57" s="94"/>
      <c r="H57" s="94">
        <v>177071</v>
      </c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>
        <v>137618</v>
      </c>
      <c r="T57" s="100">
        <v>7349471</v>
      </c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2"/>
      <c r="AH57" s="102"/>
      <c r="AI57" s="48"/>
    </row>
    <row r="58" spans="1:35" x14ac:dyDescent="0.3">
      <c r="A58" s="108" t="s">
        <v>268</v>
      </c>
      <c r="B58" s="91" t="s">
        <v>484</v>
      </c>
      <c r="C58" s="94"/>
      <c r="D58" s="97"/>
      <c r="E58" s="94"/>
      <c r="F58" s="94">
        <v>97371</v>
      </c>
      <c r="G58" s="94">
        <v>42437</v>
      </c>
      <c r="H58" s="94">
        <v>434327</v>
      </c>
      <c r="I58" s="94"/>
      <c r="J58" s="94"/>
      <c r="K58" s="94"/>
      <c r="L58" s="94"/>
      <c r="M58" s="94"/>
      <c r="N58" s="94"/>
      <c r="O58" s="94"/>
      <c r="P58" s="94"/>
      <c r="Q58" s="94">
        <v>5844234</v>
      </c>
      <c r="R58" s="94">
        <v>75199</v>
      </c>
      <c r="S58" s="94">
        <v>968762</v>
      </c>
      <c r="T58" s="100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2"/>
      <c r="AH58" s="102"/>
      <c r="AI58" s="48"/>
    </row>
    <row r="59" spans="1:35" x14ac:dyDescent="0.3">
      <c r="A59" s="108" t="s">
        <v>177</v>
      </c>
      <c r="B59" s="91" t="s">
        <v>485</v>
      </c>
      <c r="C59" s="94">
        <v>1015209</v>
      </c>
      <c r="D59" s="97"/>
      <c r="E59" s="94">
        <v>10951</v>
      </c>
      <c r="F59" s="94"/>
      <c r="G59" s="94">
        <v>2315514</v>
      </c>
      <c r="H59" s="94">
        <v>122305</v>
      </c>
      <c r="I59" s="94"/>
      <c r="J59" s="94"/>
      <c r="K59" s="94"/>
      <c r="L59" s="94"/>
      <c r="M59" s="94"/>
      <c r="N59" s="94"/>
      <c r="O59" s="94"/>
      <c r="P59" s="94"/>
      <c r="Q59" s="94">
        <v>585203</v>
      </c>
      <c r="R59" s="94">
        <v>817275</v>
      </c>
      <c r="S59" s="94">
        <v>14810</v>
      </c>
      <c r="T59" s="100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2"/>
      <c r="AH59" s="102"/>
      <c r="AI59" s="48"/>
    </row>
    <row r="60" spans="1:35" x14ac:dyDescent="0.3">
      <c r="A60" s="108" t="s">
        <v>277</v>
      </c>
      <c r="B60" s="91" t="s">
        <v>486</v>
      </c>
      <c r="C60" s="94">
        <v>1144044</v>
      </c>
      <c r="D60" s="97"/>
      <c r="E60" s="94"/>
      <c r="F60" s="94"/>
      <c r="G60" s="94">
        <v>3135104</v>
      </c>
      <c r="H60" s="94"/>
      <c r="I60" s="94"/>
      <c r="J60" s="94"/>
      <c r="K60" s="94"/>
      <c r="L60" s="94"/>
      <c r="M60" s="94"/>
      <c r="N60" s="94"/>
      <c r="O60" s="94"/>
      <c r="P60" s="94"/>
      <c r="Q60" s="94">
        <v>299903</v>
      </c>
      <c r="R60" s="94">
        <v>140768</v>
      </c>
      <c r="S60" s="94">
        <v>37117</v>
      </c>
      <c r="T60" s="100">
        <v>8657051</v>
      </c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2"/>
      <c r="AH60" s="102"/>
      <c r="AI60" s="48"/>
    </row>
    <row r="61" spans="1:35" x14ac:dyDescent="0.3">
      <c r="A61" s="108" t="s">
        <v>166</v>
      </c>
      <c r="B61" s="91" t="s">
        <v>487</v>
      </c>
      <c r="C61" s="94">
        <v>4978574</v>
      </c>
      <c r="D61" s="97">
        <v>2509714</v>
      </c>
      <c r="E61" s="94">
        <v>0</v>
      </c>
      <c r="F61" s="94">
        <v>150214</v>
      </c>
      <c r="G61" s="94">
        <v>7072583</v>
      </c>
      <c r="H61" s="94">
        <v>1248785</v>
      </c>
      <c r="I61" s="94">
        <v>0</v>
      </c>
      <c r="J61" s="94">
        <v>0</v>
      </c>
      <c r="K61" s="94">
        <v>0</v>
      </c>
      <c r="L61" s="94">
        <v>0</v>
      </c>
      <c r="M61" s="94">
        <v>0</v>
      </c>
      <c r="N61" s="94">
        <v>0</v>
      </c>
      <c r="O61" s="94">
        <v>0</v>
      </c>
      <c r="P61" s="94">
        <v>16638921</v>
      </c>
      <c r="Q61" s="94">
        <v>7187231</v>
      </c>
      <c r="R61" s="94">
        <v>241385</v>
      </c>
      <c r="S61" s="94">
        <v>4645340</v>
      </c>
      <c r="T61" s="100">
        <v>6964164</v>
      </c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2"/>
      <c r="AH61" s="102"/>
      <c r="AI61" s="48"/>
    </row>
    <row r="62" spans="1:35" x14ac:dyDescent="0.3">
      <c r="A62" s="108" t="s">
        <v>84</v>
      </c>
      <c r="B62" s="91" t="s">
        <v>488</v>
      </c>
      <c r="C62" s="94"/>
      <c r="D62" s="97"/>
      <c r="E62" s="94">
        <v>71036</v>
      </c>
      <c r="F62" s="94"/>
      <c r="G62" s="94">
        <v>651249</v>
      </c>
      <c r="H62" s="94"/>
      <c r="I62" s="94">
        <v>2886897</v>
      </c>
      <c r="J62" s="94">
        <v>2640169</v>
      </c>
      <c r="K62" s="94"/>
      <c r="L62" s="94"/>
      <c r="M62" s="94"/>
      <c r="N62" s="94"/>
      <c r="O62" s="94"/>
      <c r="P62" s="94"/>
      <c r="Q62" s="94"/>
      <c r="R62" s="94"/>
      <c r="S62" s="94"/>
      <c r="T62" s="100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2"/>
      <c r="AH62" s="102"/>
      <c r="AI62" s="48"/>
    </row>
    <row r="63" spans="1:35" x14ac:dyDescent="0.3">
      <c r="A63" s="108" t="s">
        <v>292</v>
      </c>
      <c r="B63" s="91" t="s">
        <v>489</v>
      </c>
      <c r="C63" s="94">
        <v>408503</v>
      </c>
      <c r="D63" s="97">
        <v>1454163</v>
      </c>
      <c r="E63" s="94"/>
      <c r="F63" s="94">
        <v>15072057</v>
      </c>
      <c r="G63" s="94"/>
      <c r="H63" s="94">
        <v>29605</v>
      </c>
      <c r="I63" s="94"/>
      <c r="J63" s="94"/>
      <c r="K63" s="94"/>
      <c r="L63" s="94"/>
      <c r="M63" s="94">
        <v>2040019</v>
      </c>
      <c r="N63" s="94"/>
      <c r="O63" s="94">
        <v>1598836</v>
      </c>
      <c r="P63" s="94"/>
      <c r="Q63" s="94">
        <v>2500360</v>
      </c>
      <c r="R63" s="94"/>
      <c r="S63" s="94"/>
      <c r="T63" s="100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2"/>
      <c r="AH63" s="102"/>
      <c r="AI63" s="48"/>
    </row>
    <row r="64" spans="1:35" x14ac:dyDescent="0.3">
      <c r="A64" s="108" t="s">
        <v>412</v>
      </c>
      <c r="B64" s="91" t="s">
        <v>490</v>
      </c>
      <c r="C64" s="94"/>
      <c r="D64" s="97"/>
      <c r="E64" s="94">
        <v>244330</v>
      </c>
      <c r="F64" s="94"/>
      <c r="G64" s="94">
        <v>1511462</v>
      </c>
      <c r="H64" s="94">
        <v>239015</v>
      </c>
      <c r="I64" s="94">
        <v>2315030</v>
      </c>
      <c r="J64" s="94"/>
      <c r="K64" s="94">
        <v>2156213</v>
      </c>
      <c r="L64" s="94"/>
      <c r="M64" s="94">
        <v>0</v>
      </c>
      <c r="N64" s="94">
        <v>1608577</v>
      </c>
      <c r="O64" s="94">
        <v>20755066</v>
      </c>
      <c r="P64" s="94"/>
      <c r="Q64" s="94">
        <v>12797728</v>
      </c>
      <c r="R64" s="94"/>
      <c r="S64" s="94"/>
      <c r="T64" s="100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2"/>
      <c r="AH64" s="102"/>
      <c r="AI64" s="48"/>
    </row>
    <row r="65" spans="1:35" x14ac:dyDescent="0.3">
      <c r="A65" s="108" t="s">
        <v>305</v>
      </c>
      <c r="B65" s="91" t="s">
        <v>491</v>
      </c>
      <c r="C65" s="94">
        <v>4799546</v>
      </c>
      <c r="D65" s="97">
        <v>301726</v>
      </c>
      <c r="E65" s="94"/>
      <c r="F65" s="94">
        <v>827495</v>
      </c>
      <c r="G65" s="94">
        <v>40547272</v>
      </c>
      <c r="H65" s="94">
        <v>114768</v>
      </c>
      <c r="I65" s="94"/>
      <c r="J65" s="94"/>
      <c r="K65" s="94"/>
      <c r="L65" s="94"/>
      <c r="M65" s="94"/>
      <c r="N65" s="94"/>
      <c r="O65" s="94"/>
      <c r="P65" s="94"/>
      <c r="Q65" s="94">
        <v>2466985</v>
      </c>
      <c r="R65" s="94">
        <v>6829843</v>
      </c>
      <c r="S65" s="94">
        <v>2253211</v>
      </c>
      <c r="T65" s="100">
        <v>10322487</v>
      </c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2"/>
      <c r="AH65" s="102"/>
      <c r="AI65" s="48"/>
    </row>
    <row r="66" spans="1:35" x14ac:dyDescent="0.3">
      <c r="A66" s="108" t="s">
        <v>230</v>
      </c>
      <c r="B66" s="91" t="s">
        <v>492</v>
      </c>
      <c r="C66" s="94">
        <v>7416164</v>
      </c>
      <c r="D66" s="97">
        <v>4121866</v>
      </c>
      <c r="E66" s="94">
        <v>309618</v>
      </c>
      <c r="F66" s="94">
        <v>1134933</v>
      </c>
      <c r="G66" s="94">
        <v>61490411</v>
      </c>
      <c r="H66" s="94">
        <v>599259</v>
      </c>
      <c r="I66" s="94"/>
      <c r="J66" s="94"/>
      <c r="K66" s="94"/>
      <c r="L66" s="94"/>
      <c r="M66" s="94"/>
      <c r="N66" s="94">
        <v>5044040</v>
      </c>
      <c r="O66" s="94"/>
      <c r="P66" s="94"/>
      <c r="Q66" s="94">
        <v>1861858</v>
      </c>
      <c r="R66" s="94">
        <v>1459731</v>
      </c>
      <c r="S66" s="94">
        <v>643034</v>
      </c>
      <c r="T66" s="100">
        <v>21481512</v>
      </c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2"/>
      <c r="AH66" s="102"/>
      <c r="AI66" s="48"/>
    </row>
    <row r="67" spans="1:35" x14ac:dyDescent="0.3">
      <c r="A67" s="108" t="s">
        <v>240</v>
      </c>
      <c r="B67" s="91" t="s">
        <v>493</v>
      </c>
      <c r="C67" s="94">
        <v>5440219</v>
      </c>
      <c r="D67" s="97">
        <v>1585882</v>
      </c>
      <c r="E67" s="94"/>
      <c r="F67" s="94"/>
      <c r="G67" s="94">
        <v>17321639</v>
      </c>
      <c r="H67" s="94">
        <v>78079</v>
      </c>
      <c r="I67" s="94"/>
      <c r="J67" s="94"/>
      <c r="K67" s="94"/>
      <c r="L67" s="94"/>
      <c r="M67" s="94"/>
      <c r="N67" s="94"/>
      <c r="O67" s="94"/>
      <c r="P67" s="94"/>
      <c r="Q67" s="94">
        <v>2364602</v>
      </c>
      <c r="R67" s="94">
        <v>120426</v>
      </c>
      <c r="S67" s="94">
        <v>196881</v>
      </c>
      <c r="T67" s="100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2"/>
      <c r="AH67" s="102"/>
      <c r="AI67" s="48"/>
    </row>
    <row r="68" spans="1:35" x14ac:dyDescent="0.3">
      <c r="A68" s="108" t="s">
        <v>103</v>
      </c>
      <c r="B68" s="91" t="s">
        <v>494</v>
      </c>
      <c r="C68" s="94">
        <v>2515147</v>
      </c>
      <c r="D68" s="97"/>
      <c r="E68" s="94"/>
      <c r="F68" s="94">
        <v>68617</v>
      </c>
      <c r="G68" s="94">
        <v>11116659</v>
      </c>
      <c r="H68" s="94">
        <v>368126</v>
      </c>
      <c r="I68" s="94"/>
      <c r="J68" s="94"/>
      <c r="K68" s="94"/>
      <c r="L68" s="94"/>
      <c r="M68" s="94"/>
      <c r="N68" s="94"/>
      <c r="O68" s="94"/>
      <c r="P68" s="94"/>
      <c r="Q68" s="94">
        <v>2059522</v>
      </c>
      <c r="R68" s="94">
        <v>428096</v>
      </c>
      <c r="S68" s="94">
        <v>237882</v>
      </c>
      <c r="T68" s="100">
        <v>342894</v>
      </c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2"/>
      <c r="AH68" s="102"/>
      <c r="AI68" s="48"/>
    </row>
    <row r="69" spans="1:35" x14ac:dyDescent="0.3">
      <c r="A69" s="108" t="s">
        <v>232</v>
      </c>
      <c r="B69" s="91" t="s">
        <v>495</v>
      </c>
      <c r="C69" s="94">
        <v>1709460</v>
      </c>
      <c r="D69" s="97">
        <v>3697912</v>
      </c>
      <c r="E69" s="94">
        <v>1453518</v>
      </c>
      <c r="F69" s="94">
        <v>6083</v>
      </c>
      <c r="G69" s="94">
        <v>47135556</v>
      </c>
      <c r="H69" s="94">
        <v>21189404</v>
      </c>
      <c r="I69" s="94">
        <v>3182778</v>
      </c>
      <c r="J69" s="94"/>
      <c r="K69" s="94">
        <v>8101660</v>
      </c>
      <c r="L69" s="94"/>
      <c r="M69" s="94">
        <v>1736392</v>
      </c>
      <c r="N69" s="94"/>
      <c r="O69" s="94"/>
      <c r="P69" s="94">
        <v>5699282</v>
      </c>
      <c r="Q69" s="94">
        <v>12771897</v>
      </c>
      <c r="R69" s="94">
        <v>7592782</v>
      </c>
      <c r="S69" s="94">
        <v>4465539</v>
      </c>
      <c r="T69" s="100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2"/>
      <c r="AH69" s="102"/>
      <c r="AI69" s="48"/>
    </row>
    <row r="70" spans="1:35" x14ac:dyDescent="0.3">
      <c r="A70" s="108" t="s">
        <v>168</v>
      </c>
      <c r="B70" s="91" t="s">
        <v>496</v>
      </c>
      <c r="C70" s="94">
        <v>199960</v>
      </c>
      <c r="D70" s="97">
        <v>425205</v>
      </c>
      <c r="E70" s="94">
        <v>988042</v>
      </c>
      <c r="F70" s="94">
        <v>109168</v>
      </c>
      <c r="G70" s="94">
        <v>4764179</v>
      </c>
      <c r="H70" s="94">
        <v>2064728</v>
      </c>
      <c r="I70" s="94">
        <v>1308917</v>
      </c>
      <c r="J70" s="94"/>
      <c r="K70" s="94"/>
      <c r="L70" s="94"/>
      <c r="M70" s="94"/>
      <c r="N70" s="94"/>
      <c r="O70" s="94"/>
      <c r="P70" s="94"/>
      <c r="Q70" s="94">
        <v>704666</v>
      </c>
      <c r="R70" s="94">
        <v>409739</v>
      </c>
      <c r="S70" s="94"/>
      <c r="T70" s="100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2"/>
      <c r="AH70" s="102"/>
      <c r="AI70" s="48"/>
    </row>
    <row r="71" spans="1:35" x14ac:dyDescent="0.3">
      <c r="A71" s="108" t="s">
        <v>179</v>
      </c>
      <c r="B71" s="91" t="s">
        <v>497</v>
      </c>
      <c r="C71" s="94">
        <v>7421186</v>
      </c>
      <c r="D71" s="97">
        <v>10712165</v>
      </c>
      <c r="E71" s="94">
        <v>91461</v>
      </c>
      <c r="F71" s="94">
        <v>20627174</v>
      </c>
      <c r="G71" s="94"/>
      <c r="H71" s="94">
        <v>6771758</v>
      </c>
      <c r="I71" s="94">
        <v>2394186</v>
      </c>
      <c r="J71" s="94"/>
      <c r="K71" s="94">
        <v>600450</v>
      </c>
      <c r="L71" s="94"/>
      <c r="M71" s="94"/>
      <c r="N71" s="94"/>
      <c r="O71" s="94">
        <v>4965598</v>
      </c>
      <c r="P71" s="94">
        <v>5285601</v>
      </c>
      <c r="Q71" s="94">
        <v>848448</v>
      </c>
      <c r="R71" s="94">
        <v>3165778</v>
      </c>
      <c r="S71" s="94">
        <v>763077</v>
      </c>
      <c r="T71" s="100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2"/>
      <c r="AH71" s="102"/>
      <c r="AI71" s="48"/>
    </row>
    <row r="72" spans="1:35" x14ac:dyDescent="0.3">
      <c r="A72" s="108" t="s">
        <v>299</v>
      </c>
      <c r="B72" s="91" t="s">
        <v>498</v>
      </c>
      <c r="C72" s="94"/>
      <c r="D72" s="97"/>
      <c r="E72" s="94"/>
      <c r="F72" s="94"/>
      <c r="G72" s="94">
        <v>1403143</v>
      </c>
      <c r="H72" s="94"/>
      <c r="I72" s="94">
        <v>7354002</v>
      </c>
      <c r="J72" s="94"/>
      <c r="K72" s="94">
        <v>1347357</v>
      </c>
      <c r="L72" s="94"/>
      <c r="M72" s="94">
        <v>10558777</v>
      </c>
      <c r="N72" s="94">
        <v>2170865</v>
      </c>
      <c r="O72" s="94"/>
      <c r="P72" s="94"/>
      <c r="Q72" s="94"/>
      <c r="R72" s="94"/>
      <c r="S72" s="94"/>
      <c r="T72" s="100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2"/>
      <c r="AH72" s="102"/>
      <c r="AI72" s="48"/>
    </row>
    <row r="73" spans="1:35" x14ac:dyDescent="0.3">
      <c r="A73" s="108" t="s">
        <v>135</v>
      </c>
      <c r="B73" s="91" t="s">
        <v>499</v>
      </c>
      <c r="C73" s="94"/>
      <c r="D73" s="97"/>
      <c r="E73" s="94">
        <v>912559</v>
      </c>
      <c r="F73" s="94">
        <v>644021</v>
      </c>
      <c r="G73" s="94">
        <v>7773916</v>
      </c>
      <c r="H73" s="94"/>
      <c r="I73" s="94"/>
      <c r="J73" s="94"/>
      <c r="K73" s="94"/>
      <c r="L73" s="94">
        <v>2766419</v>
      </c>
      <c r="M73" s="94">
        <v>3549989</v>
      </c>
      <c r="N73" s="94"/>
      <c r="O73" s="94"/>
      <c r="P73" s="94">
        <v>751204</v>
      </c>
      <c r="Q73" s="94">
        <v>75233</v>
      </c>
      <c r="R73" s="94">
        <v>112929</v>
      </c>
      <c r="S73" s="94"/>
      <c r="T73" s="100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2"/>
      <c r="AH73" s="102"/>
      <c r="AI73" s="48"/>
    </row>
    <row r="74" spans="1:35" x14ac:dyDescent="0.3">
      <c r="A74" s="108" t="s">
        <v>275</v>
      </c>
      <c r="B74" s="91" t="s">
        <v>500</v>
      </c>
      <c r="C74" s="94">
        <v>3890841</v>
      </c>
      <c r="D74" s="97"/>
      <c r="E74" s="94"/>
      <c r="F74" s="94">
        <v>21034</v>
      </c>
      <c r="G74" s="94">
        <v>8603928</v>
      </c>
      <c r="H74" s="94">
        <v>2473302</v>
      </c>
      <c r="I74" s="94"/>
      <c r="J74" s="94"/>
      <c r="K74" s="94">
        <v>834988</v>
      </c>
      <c r="L74" s="94"/>
      <c r="M74" s="94"/>
      <c r="N74" s="94"/>
      <c r="O74" s="94">
        <v>164035</v>
      </c>
      <c r="P74" s="94"/>
      <c r="Q74" s="94">
        <v>463192</v>
      </c>
      <c r="R74" s="94">
        <v>257552</v>
      </c>
      <c r="S74" s="94">
        <v>2734486</v>
      </c>
      <c r="T74" s="100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2"/>
      <c r="AH74" s="102"/>
      <c r="AI74" s="48"/>
    </row>
    <row r="75" spans="1:35" x14ac:dyDescent="0.3">
      <c r="A75" s="108" t="s">
        <v>192</v>
      </c>
      <c r="B75" s="91" t="s">
        <v>501</v>
      </c>
      <c r="C75" s="94"/>
      <c r="D75" s="97"/>
      <c r="E75" s="94"/>
      <c r="F75" s="94"/>
      <c r="G75" s="94">
        <v>5368537</v>
      </c>
      <c r="H75" s="94"/>
      <c r="I75" s="94"/>
      <c r="J75" s="94"/>
      <c r="K75" s="94"/>
      <c r="L75" s="94"/>
      <c r="M75" s="94"/>
      <c r="N75" s="94"/>
      <c r="O75" s="94"/>
      <c r="P75" s="94"/>
      <c r="Q75" s="94">
        <v>1046407</v>
      </c>
      <c r="R75" s="94">
        <v>41696</v>
      </c>
      <c r="S75" s="94">
        <v>108524</v>
      </c>
      <c r="T75" s="100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2"/>
      <c r="AH75" s="102"/>
      <c r="AI75" s="48"/>
    </row>
    <row r="76" spans="1:35" x14ac:dyDescent="0.3">
      <c r="A76" s="108" t="s">
        <v>193</v>
      </c>
      <c r="B76" s="91" t="s">
        <v>502</v>
      </c>
      <c r="C76" s="94">
        <v>1119668</v>
      </c>
      <c r="D76" s="97"/>
      <c r="E76" s="94">
        <v>248957</v>
      </c>
      <c r="F76" s="94">
        <v>29989</v>
      </c>
      <c r="G76" s="94">
        <v>3013712</v>
      </c>
      <c r="H76" s="94">
        <v>180037</v>
      </c>
      <c r="I76" s="94"/>
      <c r="J76" s="94"/>
      <c r="K76" s="94"/>
      <c r="L76" s="94">
        <v>237537</v>
      </c>
      <c r="M76" s="94"/>
      <c r="N76" s="94">
        <v>3250754</v>
      </c>
      <c r="O76" s="94"/>
      <c r="P76" s="94"/>
      <c r="Q76" s="94">
        <v>236</v>
      </c>
      <c r="R76" s="94">
        <v>6766</v>
      </c>
      <c r="S76" s="94">
        <v>94217</v>
      </c>
      <c r="T76" s="100">
        <v>96298</v>
      </c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2"/>
      <c r="AH76" s="102"/>
      <c r="AI76" s="48"/>
    </row>
    <row r="77" spans="1:35" x14ac:dyDescent="0.3">
      <c r="A77" s="108" t="s">
        <v>318</v>
      </c>
      <c r="B77" s="91" t="s">
        <v>503</v>
      </c>
      <c r="C77" s="94">
        <v>0</v>
      </c>
      <c r="D77" s="97">
        <v>642923</v>
      </c>
      <c r="E77" s="94">
        <v>0</v>
      </c>
      <c r="F77" s="94">
        <v>0</v>
      </c>
      <c r="G77" s="94">
        <v>4692656</v>
      </c>
      <c r="H77" s="94">
        <v>0</v>
      </c>
      <c r="I77" s="94">
        <v>0</v>
      </c>
      <c r="J77" s="94">
        <v>0</v>
      </c>
      <c r="K77" s="94">
        <v>1614362</v>
      </c>
      <c r="L77" s="94">
        <v>27462</v>
      </c>
      <c r="M77" s="94">
        <v>0</v>
      </c>
      <c r="N77" s="94">
        <v>0</v>
      </c>
      <c r="O77" s="94">
        <v>253393</v>
      </c>
      <c r="P77" s="94">
        <v>187100</v>
      </c>
      <c r="Q77" s="94">
        <v>31018242</v>
      </c>
      <c r="R77" s="94">
        <v>94396</v>
      </c>
      <c r="S77" s="94">
        <v>0</v>
      </c>
      <c r="T77" s="100">
        <v>0</v>
      </c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2"/>
      <c r="AH77" s="102"/>
      <c r="AI77" s="48"/>
    </row>
    <row r="78" spans="1:35" x14ac:dyDescent="0.3">
      <c r="A78" s="108" t="s">
        <v>279</v>
      </c>
      <c r="B78" s="91" t="s">
        <v>504</v>
      </c>
      <c r="C78" s="94">
        <v>4390814</v>
      </c>
      <c r="D78" s="97"/>
      <c r="E78" s="94"/>
      <c r="F78" s="94"/>
      <c r="G78" s="94">
        <v>39699948</v>
      </c>
      <c r="H78" s="94">
        <v>9519881</v>
      </c>
      <c r="I78" s="94"/>
      <c r="J78" s="94"/>
      <c r="K78" s="94"/>
      <c r="L78" s="94"/>
      <c r="M78" s="94"/>
      <c r="N78" s="94"/>
      <c r="O78" s="94"/>
      <c r="P78" s="94">
        <v>22600073</v>
      </c>
      <c r="Q78" s="94">
        <v>22541382</v>
      </c>
      <c r="R78" s="94">
        <v>5353844</v>
      </c>
      <c r="S78" s="94">
        <v>3745885</v>
      </c>
      <c r="T78" s="100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2"/>
      <c r="AH78" s="102"/>
      <c r="AI78" s="48"/>
    </row>
    <row r="79" spans="1:35" x14ac:dyDescent="0.3">
      <c r="A79" s="108" t="s">
        <v>328</v>
      </c>
      <c r="B79" s="91" t="s">
        <v>505</v>
      </c>
      <c r="C79" s="94">
        <v>999882</v>
      </c>
      <c r="D79" s="97">
        <v>0</v>
      </c>
      <c r="E79" s="94">
        <v>0</v>
      </c>
      <c r="F79" s="94">
        <v>0</v>
      </c>
      <c r="G79" s="94">
        <v>6638468</v>
      </c>
      <c r="H79" s="94">
        <v>417121</v>
      </c>
      <c r="I79" s="94">
        <v>0</v>
      </c>
      <c r="J79" s="94">
        <v>0</v>
      </c>
      <c r="K79" s="94">
        <v>423960</v>
      </c>
      <c r="L79" s="94">
        <v>0</v>
      </c>
      <c r="M79" s="94">
        <v>0</v>
      </c>
      <c r="N79" s="94">
        <v>0</v>
      </c>
      <c r="O79" s="94">
        <v>0</v>
      </c>
      <c r="P79" s="94">
        <v>4331531</v>
      </c>
      <c r="Q79" s="94">
        <v>58753</v>
      </c>
      <c r="R79" s="94">
        <v>35419</v>
      </c>
      <c r="S79" s="94">
        <v>47025</v>
      </c>
      <c r="T79" s="100">
        <v>0</v>
      </c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2"/>
      <c r="AH79" s="102"/>
      <c r="AI79" s="48"/>
    </row>
    <row r="80" spans="1:35" x14ac:dyDescent="0.3">
      <c r="A80" s="108" t="s">
        <v>86</v>
      </c>
      <c r="B80" s="91" t="s">
        <v>506</v>
      </c>
      <c r="C80" s="94">
        <v>1603636</v>
      </c>
      <c r="D80" s="97"/>
      <c r="E80" s="94"/>
      <c r="F80" s="94">
        <v>220356</v>
      </c>
      <c r="G80" s="94">
        <v>13931817</v>
      </c>
      <c r="H80" s="94">
        <v>252653</v>
      </c>
      <c r="I80" s="94">
        <v>102471</v>
      </c>
      <c r="J80" s="94"/>
      <c r="K80" s="94"/>
      <c r="L80" s="94"/>
      <c r="M80" s="94"/>
      <c r="N80" s="94"/>
      <c r="O80" s="94"/>
      <c r="P80" s="94"/>
      <c r="Q80" s="94">
        <v>2262802</v>
      </c>
      <c r="R80" s="94">
        <v>214492</v>
      </c>
      <c r="S80" s="94">
        <v>5597420</v>
      </c>
      <c r="T80" s="100">
        <v>4619801</v>
      </c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2"/>
      <c r="AH80" s="102"/>
      <c r="AI80" s="48"/>
    </row>
    <row r="81" spans="1:35" x14ac:dyDescent="0.3">
      <c r="A81" s="108" t="s">
        <v>296</v>
      </c>
      <c r="B81" s="91" t="s">
        <v>507</v>
      </c>
      <c r="C81" s="94">
        <v>10726416</v>
      </c>
      <c r="D81" s="97">
        <v>0</v>
      </c>
      <c r="E81" s="94">
        <v>0</v>
      </c>
      <c r="F81" s="94">
        <v>0</v>
      </c>
      <c r="G81" s="94">
        <v>2671431</v>
      </c>
      <c r="H81" s="94">
        <v>73113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31544</v>
      </c>
      <c r="P81" s="94">
        <v>0</v>
      </c>
      <c r="Q81" s="94">
        <v>2068294</v>
      </c>
      <c r="R81" s="94">
        <v>722655</v>
      </c>
      <c r="S81" s="94">
        <v>1039031</v>
      </c>
      <c r="T81" s="100">
        <v>6675350</v>
      </c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2"/>
      <c r="AH81" s="102"/>
      <c r="AI81" s="48"/>
    </row>
    <row r="82" spans="1:35" x14ac:dyDescent="0.3">
      <c r="A82" s="108" t="s">
        <v>216</v>
      </c>
      <c r="B82" s="91" t="s">
        <v>508</v>
      </c>
      <c r="C82" s="94"/>
      <c r="D82" s="97"/>
      <c r="E82" s="94">
        <v>1407222</v>
      </c>
      <c r="F82" s="94"/>
      <c r="G82" s="94">
        <v>3348799</v>
      </c>
      <c r="H82" s="94">
        <v>2364475</v>
      </c>
      <c r="I82" s="94">
        <v>1829158</v>
      </c>
      <c r="J82" s="94"/>
      <c r="K82" s="94">
        <v>1558368</v>
      </c>
      <c r="L82" s="94"/>
      <c r="M82" s="94"/>
      <c r="N82" s="94">
        <v>255155</v>
      </c>
      <c r="O82" s="94"/>
      <c r="P82" s="94">
        <v>4101351</v>
      </c>
      <c r="Q82" s="94">
        <v>165708</v>
      </c>
      <c r="R82" s="94">
        <v>232787</v>
      </c>
      <c r="S82" s="94">
        <v>62975</v>
      </c>
      <c r="T82" s="100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2"/>
      <c r="AH82" s="102"/>
      <c r="AI82" s="48"/>
    </row>
    <row r="83" spans="1:35" x14ac:dyDescent="0.3">
      <c r="A83" s="108" t="s">
        <v>419</v>
      </c>
      <c r="B83" s="91" t="s">
        <v>509</v>
      </c>
      <c r="C83" s="94"/>
      <c r="D83" s="97"/>
      <c r="E83" s="94">
        <v>2367998</v>
      </c>
      <c r="F83" s="94"/>
      <c r="G83" s="94"/>
      <c r="H83" s="94"/>
      <c r="I83" s="94"/>
      <c r="J83" s="94"/>
      <c r="K83" s="94"/>
      <c r="L83" s="94"/>
      <c r="M83" s="94"/>
      <c r="N83" s="94">
        <v>4144678</v>
      </c>
      <c r="O83" s="94"/>
      <c r="P83" s="94"/>
      <c r="Q83" s="94"/>
      <c r="R83" s="94"/>
      <c r="S83" s="94"/>
      <c r="T83" s="100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2"/>
      <c r="AH83" s="102"/>
      <c r="AI83" s="48"/>
    </row>
    <row r="84" spans="1:35" x14ac:dyDescent="0.3">
      <c r="A84" s="108" t="s">
        <v>156</v>
      </c>
      <c r="B84" s="91" t="s">
        <v>510</v>
      </c>
      <c r="C84" s="94"/>
      <c r="D84" s="97"/>
      <c r="E84" s="94"/>
      <c r="F84" s="94">
        <v>21500</v>
      </c>
      <c r="G84" s="94">
        <v>3859950</v>
      </c>
      <c r="H84" s="94">
        <v>404806</v>
      </c>
      <c r="I84" s="94"/>
      <c r="J84" s="94"/>
      <c r="K84" s="94"/>
      <c r="L84" s="94"/>
      <c r="M84" s="94"/>
      <c r="N84" s="94"/>
      <c r="O84" s="94"/>
      <c r="P84" s="94"/>
      <c r="Q84" s="94">
        <v>4368524</v>
      </c>
      <c r="R84" s="94">
        <v>0</v>
      </c>
      <c r="S84" s="94">
        <v>28836092</v>
      </c>
      <c r="T84" s="100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2"/>
      <c r="AH84" s="102"/>
      <c r="AI84" s="48"/>
    </row>
    <row r="85" spans="1:35" x14ac:dyDescent="0.3">
      <c r="A85" s="108" t="s">
        <v>269</v>
      </c>
      <c r="B85" s="91" t="s">
        <v>511</v>
      </c>
      <c r="C85" s="94">
        <v>2773797</v>
      </c>
      <c r="D85" s="97">
        <v>2579849</v>
      </c>
      <c r="E85" s="94">
        <v>55253</v>
      </c>
      <c r="F85" s="94"/>
      <c r="G85" s="94">
        <v>12309118</v>
      </c>
      <c r="H85" s="94">
        <v>130766</v>
      </c>
      <c r="I85" s="94"/>
      <c r="J85" s="94"/>
      <c r="K85" s="94">
        <v>508428</v>
      </c>
      <c r="L85" s="94"/>
      <c r="M85" s="94"/>
      <c r="N85" s="94">
        <v>9321840</v>
      </c>
      <c r="O85" s="94">
        <v>477476</v>
      </c>
      <c r="P85" s="94"/>
      <c r="Q85" s="94">
        <v>923400</v>
      </c>
      <c r="R85" s="94">
        <v>173463</v>
      </c>
      <c r="S85" s="94">
        <v>538900</v>
      </c>
      <c r="T85" s="100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2"/>
      <c r="AH85" s="102"/>
      <c r="AI85" s="48"/>
    </row>
    <row r="86" spans="1:35" x14ac:dyDescent="0.3">
      <c r="A86" s="108" t="s">
        <v>120</v>
      </c>
      <c r="B86" s="91" t="s">
        <v>512</v>
      </c>
      <c r="C86" s="94">
        <v>170726</v>
      </c>
      <c r="D86" s="97"/>
      <c r="E86" s="94">
        <v>6974</v>
      </c>
      <c r="F86" s="94">
        <v>24023</v>
      </c>
      <c r="G86" s="94">
        <v>579201</v>
      </c>
      <c r="H86" s="94">
        <v>87182</v>
      </c>
      <c r="I86" s="94"/>
      <c r="J86" s="94"/>
      <c r="K86" s="94">
        <v>328699</v>
      </c>
      <c r="L86" s="94"/>
      <c r="M86" s="94"/>
      <c r="N86" s="94"/>
      <c r="O86" s="94"/>
      <c r="P86" s="94"/>
      <c r="Q86" s="94">
        <v>169424</v>
      </c>
      <c r="R86" s="94"/>
      <c r="S86" s="94">
        <v>19408565</v>
      </c>
      <c r="T86" s="100">
        <v>2132727</v>
      </c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2"/>
      <c r="AH86" s="102"/>
      <c r="AI86" s="48"/>
    </row>
    <row r="87" spans="1:35" x14ac:dyDescent="0.3">
      <c r="A87" s="108" t="s">
        <v>238</v>
      </c>
      <c r="B87" s="91" t="s">
        <v>513</v>
      </c>
      <c r="C87" s="94"/>
      <c r="D87" s="97"/>
      <c r="E87" s="94"/>
      <c r="F87" s="94">
        <v>54108</v>
      </c>
      <c r="G87" s="94"/>
      <c r="H87" s="94">
        <v>60090</v>
      </c>
      <c r="I87" s="94"/>
      <c r="J87" s="94"/>
      <c r="K87" s="94"/>
      <c r="L87" s="94"/>
      <c r="M87" s="94"/>
      <c r="N87" s="94"/>
      <c r="O87" s="94"/>
      <c r="P87" s="94"/>
      <c r="Q87" s="94"/>
      <c r="R87" s="94">
        <v>63954</v>
      </c>
      <c r="S87" s="94">
        <v>87653</v>
      </c>
      <c r="T87" s="100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2"/>
      <c r="AH87" s="102"/>
      <c r="AI87" s="48"/>
    </row>
    <row r="88" spans="1:35" x14ac:dyDescent="0.3">
      <c r="A88" s="108" t="s">
        <v>363</v>
      </c>
      <c r="B88" s="91" t="s">
        <v>514</v>
      </c>
      <c r="C88" s="94">
        <v>0</v>
      </c>
      <c r="D88" s="97">
        <v>0</v>
      </c>
      <c r="E88" s="94">
        <v>0</v>
      </c>
      <c r="F88" s="94">
        <v>0</v>
      </c>
      <c r="G88" s="94">
        <v>0</v>
      </c>
      <c r="H88" s="94">
        <v>560757</v>
      </c>
      <c r="I88" s="94">
        <v>0</v>
      </c>
      <c r="J88" s="94">
        <v>0</v>
      </c>
      <c r="K88" s="94">
        <v>0</v>
      </c>
      <c r="L88" s="94">
        <v>0</v>
      </c>
      <c r="M88" s="94">
        <v>5546447</v>
      </c>
      <c r="N88" s="94">
        <v>2391569</v>
      </c>
      <c r="O88" s="94">
        <v>0</v>
      </c>
      <c r="P88" s="94">
        <v>0</v>
      </c>
      <c r="Q88" s="94">
        <v>0</v>
      </c>
      <c r="R88" s="94">
        <v>0</v>
      </c>
      <c r="S88" s="94">
        <v>0</v>
      </c>
      <c r="T88" s="100">
        <v>0</v>
      </c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2"/>
      <c r="AH88" s="102"/>
      <c r="AI88" s="48"/>
    </row>
    <row r="89" spans="1:35" x14ac:dyDescent="0.3">
      <c r="A89" s="108" t="s">
        <v>139</v>
      </c>
      <c r="B89" s="91" t="s">
        <v>515</v>
      </c>
      <c r="C89" s="94">
        <v>4171703</v>
      </c>
      <c r="D89" s="97">
        <v>13226</v>
      </c>
      <c r="E89" s="94">
        <v>0</v>
      </c>
      <c r="F89" s="94">
        <v>481577</v>
      </c>
      <c r="G89" s="94">
        <v>25053715</v>
      </c>
      <c r="H89" s="94">
        <v>425273</v>
      </c>
      <c r="I89" s="94">
        <v>0</v>
      </c>
      <c r="J89" s="94">
        <v>0</v>
      </c>
      <c r="K89" s="94">
        <v>0</v>
      </c>
      <c r="L89" s="94">
        <v>0</v>
      </c>
      <c r="M89" s="94">
        <v>0</v>
      </c>
      <c r="N89" s="94">
        <v>0</v>
      </c>
      <c r="O89" s="94">
        <v>0</v>
      </c>
      <c r="P89" s="94">
        <v>0</v>
      </c>
      <c r="Q89" s="94">
        <v>1508958</v>
      </c>
      <c r="R89" s="94">
        <v>74232</v>
      </c>
      <c r="S89" s="94">
        <v>439063</v>
      </c>
      <c r="T89" s="100">
        <v>8390219</v>
      </c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2"/>
      <c r="AH89" s="102"/>
      <c r="AI89" s="48"/>
    </row>
    <row r="90" spans="1:35" x14ac:dyDescent="0.3">
      <c r="A90" s="108" t="s">
        <v>130</v>
      </c>
      <c r="B90" s="91" t="s">
        <v>516</v>
      </c>
      <c r="C90" s="94"/>
      <c r="D90" s="97"/>
      <c r="E90" s="94"/>
      <c r="F90" s="94"/>
      <c r="G90" s="94">
        <v>83132842</v>
      </c>
      <c r="H90" s="94"/>
      <c r="I90" s="94"/>
      <c r="J90" s="94"/>
      <c r="K90" s="94"/>
      <c r="L90" s="94"/>
      <c r="M90" s="94"/>
      <c r="N90" s="94">
        <v>3455883</v>
      </c>
      <c r="O90" s="94"/>
      <c r="P90" s="94"/>
      <c r="Q90" s="94">
        <v>670878</v>
      </c>
      <c r="R90" s="94">
        <v>71999</v>
      </c>
      <c r="S90" s="94">
        <v>1409574</v>
      </c>
      <c r="T90" s="100">
        <v>1748314</v>
      </c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2"/>
      <c r="AH90" s="102"/>
      <c r="AI90" s="48"/>
    </row>
    <row r="91" spans="1:35" x14ac:dyDescent="0.3">
      <c r="A91" s="108" t="s">
        <v>289</v>
      </c>
      <c r="B91" s="91" t="s">
        <v>517</v>
      </c>
      <c r="C91" s="94">
        <v>3152049</v>
      </c>
      <c r="D91" s="97"/>
      <c r="E91" s="94">
        <v>3755945</v>
      </c>
      <c r="F91" s="94">
        <v>134197</v>
      </c>
      <c r="G91" s="94">
        <v>7093406</v>
      </c>
      <c r="H91" s="94">
        <v>194913</v>
      </c>
      <c r="I91" s="94">
        <v>2685142</v>
      </c>
      <c r="J91" s="94"/>
      <c r="K91" s="94">
        <v>2753901</v>
      </c>
      <c r="L91" s="94">
        <v>725326</v>
      </c>
      <c r="M91" s="94"/>
      <c r="N91" s="94"/>
      <c r="O91" s="94"/>
      <c r="P91" s="94"/>
      <c r="Q91" s="94">
        <v>14193</v>
      </c>
      <c r="R91" s="94">
        <v>165280</v>
      </c>
      <c r="S91" s="94">
        <v>7808</v>
      </c>
      <c r="T91" s="100">
        <v>2422267</v>
      </c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2"/>
      <c r="AH91" s="102"/>
      <c r="AI91" s="48"/>
    </row>
    <row r="92" spans="1:35" x14ac:dyDescent="0.3">
      <c r="A92" s="108" t="s">
        <v>220</v>
      </c>
      <c r="B92" s="91" t="s">
        <v>518</v>
      </c>
      <c r="C92" s="94"/>
      <c r="D92" s="97"/>
      <c r="E92" s="94">
        <v>2117000</v>
      </c>
      <c r="F92" s="94">
        <v>94000</v>
      </c>
      <c r="G92" s="94">
        <v>3423000</v>
      </c>
      <c r="H92" s="94"/>
      <c r="I92" s="94">
        <v>1188000</v>
      </c>
      <c r="J92" s="94"/>
      <c r="K92" s="94"/>
      <c r="L92" s="94"/>
      <c r="M92" s="94">
        <v>1021187</v>
      </c>
      <c r="N92" s="94"/>
      <c r="O92" s="94"/>
      <c r="P92" s="94"/>
      <c r="Q92" s="94"/>
      <c r="R92" s="94">
        <v>193000</v>
      </c>
      <c r="S92" s="94">
        <v>80000</v>
      </c>
      <c r="T92" s="100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2"/>
      <c r="AH92" s="102"/>
      <c r="AI92" s="48"/>
    </row>
    <row r="93" spans="1:35" x14ac:dyDescent="0.3">
      <c r="A93" s="108" t="s">
        <v>357</v>
      </c>
      <c r="B93" s="91" t="s">
        <v>519</v>
      </c>
      <c r="C93" s="94"/>
      <c r="D93" s="97"/>
      <c r="E93" s="94"/>
      <c r="F93" s="94"/>
      <c r="G93" s="94"/>
      <c r="H93" s="94"/>
      <c r="I93" s="94"/>
      <c r="J93" s="94"/>
      <c r="K93" s="94">
        <v>6088051</v>
      </c>
      <c r="L93" s="94"/>
      <c r="M93" s="94">
        <v>6556408</v>
      </c>
      <c r="N93" s="94">
        <v>565721</v>
      </c>
      <c r="O93" s="94">
        <v>1934545</v>
      </c>
      <c r="P93" s="94"/>
      <c r="Q93" s="94"/>
      <c r="R93" s="94"/>
      <c r="S93" s="94"/>
      <c r="T93" s="100">
        <v>11100051</v>
      </c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2"/>
      <c r="AH93" s="102"/>
      <c r="AI93" s="48"/>
    </row>
    <row r="94" spans="1:35" x14ac:dyDescent="0.3">
      <c r="A94" s="108" t="s">
        <v>117</v>
      </c>
      <c r="B94" s="91" t="s">
        <v>520</v>
      </c>
      <c r="C94" s="94">
        <v>1290902</v>
      </c>
      <c r="D94" s="97"/>
      <c r="E94" s="94">
        <v>277258</v>
      </c>
      <c r="F94" s="94">
        <v>96725</v>
      </c>
      <c r="G94" s="94">
        <v>4814633</v>
      </c>
      <c r="H94" s="94">
        <v>86132</v>
      </c>
      <c r="I94" s="94"/>
      <c r="J94" s="94"/>
      <c r="K94" s="94"/>
      <c r="L94" s="94">
        <v>426077</v>
      </c>
      <c r="M94" s="94"/>
      <c r="N94" s="94">
        <v>2417938</v>
      </c>
      <c r="O94" s="94"/>
      <c r="P94" s="94"/>
      <c r="Q94" s="94">
        <v>2761939</v>
      </c>
      <c r="R94" s="94">
        <v>218194</v>
      </c>
      <c r="S94" s="94">
        <v>1171701</v>
      </c>
      <c r="T94" s="100">
        <v>2973029</v>
      </c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2"/>
      <c r="AH94" s="102"/>
      <c r="AI94" s="48"/>
    </row>
    <row r="95" spans="1:35" x14ac:dyDescent="0.3">
      <c r="A95" s="108" t="s">
        <v>110</v>
      </c>
      <c r="B95" s="91" t="s">
        <v>521</v>
      </c>
      <c r="C95" s="94">
        <v>1847481</v>
      </c>
      <c r="D95" s="97"/>
      <c r="E95" s="94"/>
      <c r="F95" s="94">
        <v>13129549</v>
      </c>
      <c r="G95" s="94"/>
      <c r="H95" s="94"/>
      <c r="I95" s="94">
        <v>811185</v>
      </c>
      <c r="J95" s="94"/>
      <c r="K95" s="94"/>
      <c r="L95" s="94"/>
      <c r="M95" s="94"/>
      <c r="N95" s="94"/>
      <c r="O95" s="94"/>
      <c r="P95" s="94"/>
      <c r="Q95" s="94">
        <v>7413563</v>
      </c>
      <c r="R95" s="94">
        <v>353714</v>
      </c>
      <c r="S95" s="94">
        <v>1007122</v>
      </c>
      <c r="T95" s="100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2"/>
      <c r="AH95" s="102"/>
      <c r="AI95" s="48"/>
    </row>
    <row r="96" spans="1:35" x14ac:dyDescent="0.3">
      <c r="A96" s="108" t="s">
        <v>276</v>
      </c>
      <c r="B96" s="91" t="s">
        <v>522</v>
      </c>
      <c r="C96" s="94">
        <v>3454592</v>
      </c>
      <c r="D96" s="97">
        <v>3451275</v>
      </c>
      <c r="E96" s="94">
        <v>1709491</v>
      </c>
      <c r="F96" s="94"/>
      <c r="G96" s="94">
        <v>6334074</v>
      </c>
      <c r="H96" s="94"/>
      <c r="I96" s="94">
        <v>118443</v>
      </c>
      <c r="J96" s="94"/>
      <c r="K96" s="94"/>
      <c r="L96" s="94"/>
      <c r="M96" s="94"/>
      <c r="N96" s="94"/>
      <c r="O96" s="94"/>
      <c r="P96" s="94"/>
      <c r="Q96" s="94"/>
      <c r="R96" s="94"/>
      <c r="S96" s="94">
        <v>219862</v>
      </c>
      <c r="T96" s="100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2"/>
      <c r="AH96" s="102"/>
      <c r="AI96" s="48"/>
    </row>
    <row r="97" spans="1:35" x14ac:dyDescent="0.3">
      <c r="A97" s="108" t="s">
        <v>203</v>
      </c>
      <c r="B97" s="91" t="s">
        <v>523</v>
      </c>
      <c r="C97" s="94"/>
      <c r="D97" s="97">
        <v>2820912</v>
      </c>
      <c r="E97" s="94">
        <v>723228</v>
      </c>
      <c r="F97" s="94"/>
      <c r="G97" s="94">
        <v>14192059</v>
      </c>
      <c r="H97" s="94">
        <v>560900</v>
      </c>
      <c r="I97" s="94">
        <v>3237086</v>
      </c>
      <c r="J97" s="94">
        <v>864254</v>
      </c>
      <c r="K97" s="94">
        <v>113238</v>
      </c>
      <c r="L97" s="94"/>
      <c r="M97" s="94"/>
      <c r="N97" s="94"/>
      <c r="O97" s="94">
        <v>828871</v>
      </c>
      <c r="P97" s="94">
        <v>399208</v>
      </c>
      <c r="Q97" s="94">
        <v>526723</v>
      </c>
      <c r="R97" s="94">
        <v>146423</v>
      </c>
      <c r="S97" s="94">
        <v>3893294</v>
      </c>
      <c r="T97" s="100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2"/>
      <c r="AH97" s="102"/>
      <c r="AI97" s="48"/>
    </row>
    <row r="98" spans="1:35" x14ac:dyDescent="0.3">
      <c r="A98" s="108" t="s">
        <v>159</v>
      </c>
      <c r="B98" s="91" t="s">
        <v>524</v>
      </c>
      <c r="C98" s="94">
        <v>5397973</v>
      </c>
      <c r="D98" s="97">
        <v>53994</v>
      </c>
      <c r="E98" s="94"/>
      <c r="F98" s="94"/>
      <c r="G98" s="94">
        <v>37661</v>
      </c>
      <c r="H98" s="94">
        <v>189416</v>
      </c>
      <c r="I98" s="94"/>
      <c r="J98" s="94"/>
      <c r="K98" s="94"/>
      <c r="L98" s="94"/>
      <c r="M98" s="94"/>
      <c r="N98" s="94"/>
      <c r="O98" s="94"/>
      <c r="P98" s="94"/>
      <c r="Q98" s="94">
        <v>122797</v>
      </c>
      <c r="R98" s="94">
        <v>89585</v>
      </c>
      <c r="S98" s="94">
        <v>98358</v>
      </c>
      <c r="T98" s="100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2"/>
      <c r="AH98" s="102"/>
      <c r="AI98" s="48"/>
    </row>
    <row r="99" spans="1:35" x14ac:dyDescent="0.3">
      <c r="A99" s="108" t="s">
        <v>170</v>
      </c>
      <c r="B99" s="91" t="s">
        <v>525</v>
      </c>
      <c r="C99" s="94">
        <v>744833</v>
      </c>
      <c r="D99" s="97">
        <v>0</v>
      </c>
      <c r="E99" s="94">
        <v>0</v>
      </c>
      <c r="F99" s="94">
        <v>73025</v>
      </c>
      <c r="G99" s="94">
        <v>113413</v>
      </c>
      <c r="H99" s="94">
        <v>98576</v>
      </c>
      <c r="I99" s="94">
        <v>0</v>
      </c>
      <c r="J99" s="94">
        <v>0</v>
      </c>
      <c r="K99" s="94">
        <v>0</v>
      </c>
      <c r="L99" s="94">
        <v>0</v>
      </c>
      <c r="M99" s="94">
        <v>0</v>
      </c>
      <c r="N99" s="94">
        <v>0</v>
      </c>
      <c r="O99" s="94">
        <v>0</v>
      </c>
      <c r="P99" s="94">
        <v>0</v>
      </c>
      <c r="Q99" s="94">
        <v>607047</v>
      </c>
      <c r="R99" s="94">
        <v>149836</v>
      </c>
      <c r="S99" s="94">
        <v>125890</v>
      </c>
      <c r="T99" s="100">
        <v>0</v>
      </c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2"/>
      <c r="AH99" s="102"/>
      <c r="AI99" s="48"/>
    </row>
    <row r="100" spans="1:35" x14ac:dyDescent="0.3">
      <c r="A100" s="108" t="s">
        <v>385</v>
      </c>
      <c r="B100" s="91" t="s">
        <v>526</v>
      </c>
      <c r="C100" s="94"/>
      <c r="D100" s="97"/>
      <c r="E100" s="94">
        <v>169356</v>
      </c>
      <c r="F100" s="94">
        <v>1518209</v>
      </c>
      <c r="G100" s="94"/>
      <c r="H100" s="94"/>
      <c r="I100" s="94">
        <v>5070575</v>
      </c>
      <c r="J100" s="94">
        <v>4394303</v>
      </c>
      <c r="K100" s="94">
        <v>9943322</v>
      </c>
      <c r="L100" s="94">
        <v>336361</v>
      </c>
      <c r="M100" s="94">
        <v>2718840</v>
      </c>
      <c r="N100" s="94">
        <v>9258611</v>
      </c>
      <c r="O100" s="94">
        <v>194847</v>
      </c>
      <c r="P100" s="94"/>
      <c r="Q100" s="94"/>
      <c r="R100" s="94"/>
      <c r="S100" s="94">
        <v>1089314</v>
      </c>
      <c r="T100" s="100">
        <v>13565236</v>
      </c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2"/>
      <c r="AH100" s="102"/>
      <c r="AI100" s="48"/>
    </row>
    <row r="101" spans="1:35" x14ac:dyDescent="0.3">
      <c r="A101" s="108" t="s">
        <v>257</v>
      </c>
      <c r="B101" s="91" t="s">
        <v>527</v>
      </c>
      <c r="C101" s="94">
        <v>2451639</v>
      </c>
      <c r="D101" s="97"/>
      <c r="E101" s="94"/>
      <c r="F101" s="94"/>
      <c r="G101" s="94">
        <v>4378499</v>
      </c>
      <c r="H101" s="94">
        <v>443149</v>
      </c>
      <c r="I101" s="94"/>
      <c r="J101" s="94"/>
      <c r="K101" s="94"/>
      <c r="L101" s="94"/>
      <c r="M101" s="94"/>
      <c r="N101" s="94">
        <v>35618</v>
      </c>
      <c r="O101" s="94">
        <v>29192</v>
      </c>
      <c r="P101" s="94">
        <v>3830941</v>
      </c>
      <c r="Q101" s="94">
        <v>1537729</v>
      </c>
      <c r="R101" s="94">
        <v>162269</v>
      </c>
      <c r="S101" s="94">
        <v>211135</v>
      </c>
      <c r="T101" s="100">
        <v>325935</v>
      </c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2"/>
      <c r="AH101" s="102"/>
      <c r="AI101" s="48"/>
    </row>
    <row r="102" spans="1:35" x14ac:dyDescent="0.3">
      <c r="A102" s="108" t="s">
        <v>190</v>
      </c>
      <c r="B102" s="91" t="s">
        <v>528</v>
      </c>
      <c r="C102" s="94">
        <v>380240</v>
      </c>
      <c r="D102" s="97"/>
      <c r="E102" s="94">
        <v>20550</v>
      </c>
      <c r="F102" s="94"/>
      <c r="G102" s="94">
        <v>1666029</v>
      </c>
      <c r="H102" s="94"/>
      <c r="I102" s="94">
        <v>9370345</v>
      </c>
      <c r="J102" s="94">
        <v>1305957</v>
      </c>
      <c r="K102" s="94"/>
      <c r="L102" s="94"/>
      <c r="M102" s="94"/>
      <c r="N102" s="94"/>
      <c r="O102" s="94">
        <v>19089215</v>
      </c>
      <c r="P102" s="94">
        <v>1359382</v>
      </c>
      <c r="Q102" s="94">
        <v>108193</v>
      </c>
      <c r="R102" s="94"/>
      <c r="S102" s="94">
        <v>939760</v>
      </c>
      <c r="T102" s="100">
        <v>9987470</v>
      </c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2"/>
      <c r="AH102" s="102"/>
      <c r="AI102" s="48"/>
    </row>
    <row r="103" spans="1:35" x14ac:dyDescent="0.3">
      <c r="A103" s="108" t="s">
        <v>116</v>
      </c>
      <c r="B103" s="91" t="s">
        <v>529</v>
      </c>
      <c r="C103" s="94">
        <v>2494309</v>
      </c>
      <c r="D103" s="97"/>
      <c r="E103" s="94"/>
      <c r="F103" s="94">
        <v>217868</v>
      </c>
      <c r="G103" s="94">
        <v>49014437</v>
      </c>
      <c r="H103" s="94">
        <v>2634970</v>
      </c>
      <c r="I103" s="94"/>
      <c r="J103" s="94"/>
      <c r="K103" s="94"/>
      <c r="L103" s="94"/>
      <c r="M103" s="94"/>
      <c r="N103" s="94"/>
      <c r="O103" s="94"/>
      <c r="P103" s="94">
        <v>8745878</v>
      </c>
      <c r="Q103" s="94">
        <v>48827542</v>
      </c>
      <c r="R103" s="94">
        <v>2391870</v>
      </c>
      <c r="S103" s="94">
        <v>5578101</v>
      </c>
      <c r="T103" s="100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2"/>
      <c r="AH103" s="102"/>
      <c r="AI103" s="48"/>
    </row>
    <row r="104" spans="1:35" x14ac:dyDescent="0.3">
      <c r="A104" s="108" t="s">
        <v>89</v>
      </c>
      <c r="B104" s="91" t="s">
        <v>530</v>
      </c>
      <c r="C104" s="94">
        <v>2036363</v>
      </c>
      <c r="D104" s="97">
        <v>1600321</v>
      </c>
      <c r="E104" s="94"/>
      <c r="F104" s="94"/>
      <c r="G104" s="94">
        <v>4159224</v>
      </c>
      <c r="H104" s="94">
        <v>17224</v>
      </c>
      <c r="I104" s="94"/>
      <c r="J104" s="94"/>
      <c r="K104" s="94"/>
      <c r="L104" s="94"/>
      <c r="M104" s="94"/>
      <c r="N104" s="94"/>
      <c r="O104" s="94"/>
      <c r="P104" s="94"/>
      <c r="Q104" s="94">
        <v>149603</v>
      </c>
      <c r="R104" s="94">
        <v>613282</v>
      </c>
      <c r="S104" s="94">
        <v>33420</v>
      </c>
      <c r="T104" s="100">
        <v>4927763</v>
      </c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2"/>
      <c r="AH104" s="102"/>
      <c r="AI104" s="48"/>
    </row>
    <row r="105" spans="1:35" x14ac:dyDescent="0.3">
      <c r="A105" s="108" t="s">
        <v>237</v>
      </c>
      <c r="B105" s="91" t="s">
        <v>531</v>
      </c>
      <c r="C105" s="94"/>
      <c r="D105" s="97">
        <v>692000</v>
      </c>
      <c r="E105" s="94"/>
      <c r="F105" s="94">
        <v>14406</v>
      </c>
      <c r="G105" s="94">
        <v>850132</v>
      </c>
      <c r="H105" s="94">
        <v>2596871</v>
      </c>
      <c r="I105" s="94"/>
      <c r="J105" s="94"/>
      <c r="K105" s="94"/>
      <c r="L105" s="94"/>
      <c r="M105" s="94"/>
      <c r="N105" s="94"/>
      <c r="O105" s="94"/>
      <c r="P105" s="94"/>
      <c r="Q105" s="94">
        <v>29908309</v>
      </c>
      <c r="R105" s="94">
        <v>84210</v>
      </c>
      <c r="S105" s="94">
        <v>381461</v>
      </c>
      <c r="T105" s="100">
        <v>375000</v>
      </c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2"/>
      <c r="AH105" s="102"/>
      <c r="AI105" s="48"/>
    </row>
    <row r="106" spans="1:35" x14ac:dyDescent="0.3">
      <c r="A106" s="108" t="s">
        <v>374</v>
      </c>
      <c r="B106" s="91" t="s">
        <v>532</v>
      </c>
      <c r="C106" s="94"/>
      <c r="D106" s="97"/>
      <c r="E106" s="94"/>
      <c r="F106" s="94"/>
      <c r="G106" s="94"/>
      <c r="H106" s="94">
        <v>723278</v>
      </c>
      <c r="I106" s="94"/>
      <c r="J106" s="94"/>
      <c r="K106" s="94"/>
      <c r="L106" s="94"/>
      <c r="M106" s="94">
        <v>14962866</v>
      </c>
      <c r="N106" s="94"/>
      <c r="O106" s="94"/>
      <c r="P106" s="94"/>
      <c r="Q106" s="94"/>
      <c r="R106" s="94"/>
      <c r="S106" s="94">
        <v>1206432</v>
      </c>
      <c r="T106" s="100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2"/>
      <c r="AH106" s="102"/>
      <c r="AI106" s="48"/>
    </row>
    <row r="107" spans="1:35" x14ac:dyDescent="0.3">
      <c r="A107" s="108" t="s">
        <v>213</v>
      </c>
      <c r="B107" s="91" t="s">
        <v>533</v>
      </c>
      <c r="C107" s="94"/>
      <c r="D107" s="97"/>
      <c r="E107" s="94"/>
      <c r="F107" s="94"/>
      <c r="G107" s="94">
        <v>9509860</v>
      </c>
      <c r="H107" s="94"/>
      <c r="I107" s="94"/>
      <c r="J107" s="94"/>
      <c r="K107" s="94"/>
      <c r="L107" s="94">
        <v>726948</v>
      </c>
      <c r="M107" s="94"/>
      <c r="N107" s="94"/>
      <c r="O107" s="94"/>
      <c r="P107" s="94"/>
      <c r="Q107" s="94"/>
      <c r="R107" s="94">
        <v>8856</v>
      </c>
      <c r="S107" s="94">
        <v>203462</v>
      </c>
      <c r="T107" s="100">
        <v>465806</v>
      </c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2"/>
      <c r="AH107" s="102"/>
      <c r="AI107" s="48"/>
    </row>
    <row r="108" spans="1:35" x14ac:dyDescent="0.3">
      <c r="A108" s="108" t="s">
        <v>303</v>
      </c>
      <c r="B108" s="91" t="s">
        <v>534</v>
      </c>
      <c r="C108" s="94"/>
      <c r="D108" s="97"/>
      <c r="E108" s="94"/>
      <c r="F108" s="94"/>
      <c r="G108" s="94">
        <v>68087</v>
      </c>
      <c r="H108" s="94">
        <v>121595</v>
      </c>
      <c r="I108" s="94"/>
      <c r="J108" s="94"/>
      <c r="K108" s="94"/>
      <c r="L108" s="94"/>
      <c r="M108" s="94"/>
      <c r="N108" s="94"/>
      <c r="O108" s="94"/>
      <c r="P108" s="94"/>
      <c r="Q108" s="94">
        <v>98409</v>
      </c>
      <c r="R108" s="94"/>
      <c r="S108" s="94">
        <v>112819</v>
      </c>
      <c r="T108" s="100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2"/>
      <c r="AH108" s="102"/>
      <c r="AI108" s="48"/>
    </row>
    <row r="109" spans="1:35" x14ac:dyDescent="0.3">
      <c r="A109" s="108" t="s">
        <v>386</v>
      </c>
      <c r="B109" s="91" t="s">
        <v>535</v>
      </c>
      <c r="C109" s="94"/>
      <c r="D109" s="97"/>
      <c r="E109" s="94"/>
      <c r="F109" s="94"/>
      <c r="G109" s="94"/>
      <c r="H109" s="94"/>
      <c r="I109" s="94">
        <v>8618711</v>
      </c>
      <c r="J109" s="94">
        <v>2266448</v>
      </c>
      <c r="K109" s="94">
        <v>2438474</v>
      </c>
      <c r="L109" s="94"/>
      <c r="M109" s="94">
        <v>26115955</v>
      </c>
      <c r="N109" s="94"/>
      <c r="O109" s="94">
        <v>31036751</v>
      </c>
      <c r="P109" s="94"/>
      <c r="Q109" s="94"/>
      <c r="R109" s="94"/>
      <c r="S109" s="94"/>
      <c r="T109" s="100">
        <v>4355279</v>
      </c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2"/>
      <c r="AH109" s="102"/>
      <c r="AI109" s="48"/>
    </row>
    <row r="110" spans="1:35" x14ac:dyDescent="0.3">
      <c r="A110" s="108" t="s">
        <v>99</v>
      </c>
      <c r="B110" s="91" t="s">
        <v>536</v>
      </c>
      <c r="C110" s="94"/>
      <c r="D110" s="97"/>
      <c r="E110" s="94"/>
      <c r="F110" s="94"/>
      <c r="G110" s="94">
        <v>1887286</v>
      </c>
      <c r="H110" s="94">
        <v>1408304</v>
      </c>
      <c r="I110" s="94"/>
      <c r="J110" s="94"/>
      <c r="K110" s="94"/>
      <c r="L110" s="94"/>
      <c r="M110" s="94"/>
      <c r="N110" s="94"/>
      <c r="O110" s="94"/>
      <c r="P110" s="94"/>
      <c r="Q110" s="94">
        <v>85325370</v>
      </c>
      <c r="R110" s="94">
        <v>5503925</v>
      </c>
      <c r="S110" s="94"/>
      <c r="T110" s="100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2"/>
      <c r="AH110" s="102"/>
      <c r="AI110" s="48"/>
    </row>
    <row r="111" spans="1:35" x14ac:dyDescent="0.3">
      <c r="A111" s="108" t="s">
        <v>172</v>
      </c>
      <c r="B111" s="91" t="s">
        <v>537</v>
      </c>
      <c r="C111" s="94">
        <v>946965</v>
      </c>
      <c r="D111" s="97"/>
      <c r="E111" s="94"/>
      <c r="F111" s="94"/>
      <c r="G111" s="94">
        <v>26187481</v>
      </c>
      <c r="H111" s="94">
        <v>683062</v>
      </c>
      <c r="I111" s="94"/>
      <c r="J111" s="94">
        <v>20778309</v>
      </c>
      <c r="K111" s="94"/>
      <c r="L111" s="94">
        <v>2496524</v>
      </c>
      <c r="M111" s="94"/>
      <c r="N111" s="94"/>
      <c r="O111" s="94"/>
      <c r="P111" s="94"/>
      <c r="Q111" s="94">
        <v>355511</v>
      </c>
      <c r="R111" s="94">
        <v>193843</v>
      </c>
      <c r="S111" s="94">
        <v>3750674</v>
      </c>
      <c r="T111" s="100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2"/>
      <c r="AH111" s="102"/>
      <c r="AI111" s="48"/>
    </row>
    <row r="112" spans="1:35" x14ac:dyDescent="0.3">
      <c r="A112" s="108" t="s">
        <v>147</v>
      </c>
      <c r="B112" s="91" t="s">
        <v>538</v>
      </c>
      <c r="C112" s="94"/>
      <c r="D112" s="97"/>
      <c r="E112" s="94"/>
      <c r="F112" s="94">
        <v>134255</v>
      </c>
      <c r="G112" s="94">
        <v>7628650</v>
      </c>
      <c r="H112" s="94">
        <v>179832</v>
      </c>
      <c r="I112" s="94"/>
      <c r="J112" s="94"/>
      <c r="K112" s="94"/>
      <c r="L112" s="94"/>
      <c r="M112" s="94"/>
      <c r="N112" s="94"/>
      <c r="O112" s="94"/>
      <c r="P112" s="94"/>
      <c r="Q112" s="94">
        <v>489657</v>
      </c>
      <c r="R112" s="94">
        <v>338388</v>
      </c>
      <c r="S112" s="94">
        <v>91522</v>
      </c>
      <c r="T112" s="100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2"/>
      <c r="AH112" s="102"/>
      <c r="AI112" s="48"/>
    </row>
    <row r="113" spans="1:35" x14ac:dyDescent="0.3">
      <c r="A113" s="108" t="s">
        <v>112</v>
      </c>
      <c r="B113" s="91" t="s">
        <v>539</v>
      </c>
      <c r="C113" s="94"/>
      <c r="D113" s="97"/>
      <c r="E113" s="94">
        <v>151516</v>
      </c>
      <c r="F113" s="94">
        <v>346308</v>
      </c>
      <c r="G113" s="94">
        <v>14097231</v>
      </c>
      <c r="H113" s="94">
        <v>3559530</v>
      </c>
      <c r="I113" s="94"/>
      <c r="J113" s="94"/>
      <c r="K113" s="94"/>
      <c r="L113" s="94"/>
      <c r="M113" s="94"/>
      <c r="N113" s="94"/>
      <c r="O113" s="94"/>
      <c r="P113" s="94"/>
      <c r="Q113" s="94">
        <v>11020608</v>
      </c>
      <c r="R113" s="94">
        <v>2604393</v>
      </c>
      <c r="S113" s="94">
        <v>393066</v>
      </c>
      <c r="T113" s="100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2"/>
      <c r="AH113" s="102"/>
      <c r="AI113" s="48"/>
    </row>
    <row r="114" spans="1:35" x14ac:dyDescent="0.3">
      <c r="A114" s="108" t="s">
        <v>282</v>
      </c>
      <c r="B114" s="91" t="s">
        <v>540</v>
      </c>
      <c r="C114" s="94">
        <v>1086067</v>
      </c>
      <c r="D114" s="97"/>
      <c r="E114" s="94">
        <v>3764</v>
      </c>
      <c r="F114" s="94">
        <v>119016</v>
      </c>
      <c r="G114" s="94">
        <v>3694197</v>
      </c>
      <c r="H114" s="94">
        <v>252923</v>
      </c>
      <c r="I114" s="94"/>
      <c r="J114" s="94"/>
      <c r="K114" s="94"/>
      <c r="L114" s="94"/>
      <c r="M114" s="94"/>
      <c r="N114" s="94"/>
      <c r="O114" s="94"/>
      <c r="P114" s="94"/>
      <c r="Q114" s="94">
        <v>290318</v>
      </c>
      <c r="R114" s="94">
        <v>92774</v>
      </c>
      <c r="S114" s="94">
        <v>101482</v>
      </c>
      <c r="T114" s="100">
        <v>566000</v>
      </c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2"/>
      <c r="AH114" s="102"/>
      <c r="AI114" s="48"/>
    </row>
    <row r="115" spans="1:35" x14ac:dyDescent="0.3">
      <c r="A115" s="108" t="s">
        <v>155</v>
      </c>
      <c r="B115" s="91" t="s">
        <v>541</v>
      </c>
      <c r="C115" s="94">
        <v>1811322</v>
      </c>
      <c r="D115" s="97"/>
      <c r="E115" s="94">
        <v>146500</v>
      </c>
      <c r="F115" s="94">
        <v>1000</v>
      </c>
      <c r="G115" s="94">
        <v>5159531</v>
      </c>
      <c r="H115" s="94">
        <v>2142154</v>
      </c>
      <c r="I115" s="94">
        <v>26620</v>
      </c>
      <c r="J115" s="94"/>
      <c r="K115" s="94">
        <v>3329302</v>
      </c>
      <c r="L115" s="94"/>
      <c r="M115" s="94"/>
      <c r="N115" s="94"/>
      <c r="O115" s="94"/>
      <c r="P115" s="94"/>
      <c r="Q115" s="94">
        <v>15359</v>
      </c>
      <c r="R115" s="94">
        <v>96804</v>
      </c>
      <c r="S115" s="94">
        <v>80834</v>
      </c>
      <c r="T115" s="100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2"/>
      <c r="AH115" s="102"/>
      <c r="AI115" s="48"/>
    </row>
    <row r="116" spans="1:35" x14ac:dyDescent="0.3">
      <c r="A116" s="108" t="s">
        <v>404</v>
      </c>
      <c r="B116" s="91" t="s">
        <v>542</v>
      </c>
      <c r="C116" s="94"/>
      <c r="D116" s="97"/>
      <c r="E116" s="94">
        <v>335558</v>
      </c>
      <c r="F116" s="94"/>
      <c r="G116" s="94">
        <v>1114169</v>
      </c>
      <c r="H116" s="94">
        <v>409966</v>
      </c>
      <c r="I116" s="94">
        <v>3916925</v>
      </c>
      <c r="J116" s="94">
        <v>1283699</v>
      </c>
      <c r="K116" s="94"/>
      <c r="L116" s="94"/>
      <c r="M116" s="94">
        <v>579187</v>
      </c>
      <c r="N116" s="94"/>
      <c r="O116" s="94"/>
      <c r="P116" s="94"/>
      <c r="Q116" s="94"/>
      <c r="R116" s="94"/>
      <c r="S116" s="94"/>
      <c r="T116" s="100">
        <v>4517276</v>
      </c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2"/>
      <c r="AH116" s="102"/>
      <c r="AI116" s="48"/>
    </row>
    <row r="117" spans="1:35" x14ac:dyDescent="0.3">
      <c r="A117" s="108" t="s">
        <v>309</v>
      </c>
      <c r="B117" s="91" t="s">
        <v>543</v>
      </c>
      <c r="C117" s="94">
        <v>19976827</v>
      </c>
      <c r="D117" s="97">
        <v>0</v>
      </c>
      <c r="E117" s="94">
        <v>0</v>
      </c>
      <c r="F117" s="94">
        <v>0</v>
      </c>
      <c r="G117" s="94">
        <v>2532245</v>
      </c>
      <c r="H117" s="94">
        <v>305633</v>
      </c>
      <c r="I117" s="94">
        <v>1110102</v>
      </c>
      <c r="J117" s="94">
        <v>0</v>
      </c>
      <c r="K117" s="94">
        <v>0</v>
      </c>
      <c r="L117" s="94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263401</v>
      </c>
      <c r="R117" s="94">
        <v>22578</v>
      </c>
      <c r="S117" s="94">
        <v>165089</v>
      </c>
      <c r="T117" s="100">
        <v>0</v>
      </c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2"/>
      <c r="AH117" s="102"/>
      <c r="AI117" s="48"/>
    </row>
    <row r="118" spans="1:35" x14ac:dyDescent="0.3">
      <c r="A118" s="108" t="s">
        <v>154</v>
      </c>
      <c r="B118" s="91" t="s">
        <v>544</v>
      </c>
      <c r="C118" s="94">
        <v>4439505</v>
      </c>
      <c r="D118" s="97">
        <v>6435917</v>
      </c>
      <c r="E118" s="94"/>
      <c r="F118" s="94">
        <v>1131836</v>
      </c>
      <c r="G118" s="94">
        <v>95679438</v>
      </c>
      <c r="H118" s="94">
        <v>1093626</v>
      </c>
      <c r="I118" s="94"/>
      <c r="J118" s="94"/>
      <c r="K118" s="94"/>
      <c r="L118" s="94"/>
      <c r="M118" s="94"/>
      <c r="N118" s="94"/>
      <c r="O118" s="94"/>
      <c r="P118" s="94">
        <v>9767341</v>
      </c>
      <c r="Q118" s="94">
        <v>5005698</v>
      </c>
      <c r="R118" s="94">
        <v>1116751</v>
      </c>
      <c r="S118" s="94">
        <v>1268779</v>
      </c>
      <c r="T118" s="100">
        <v>658119</v>
      </c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2"/>
      <c r="AH118" s="102"/>
      <c r="AI118" s="48"/>
    </row>
    <row r="119" spans="1:35" x14ac:dyDescent="0.3">
      <c r="A119" s="108" t="s">
        <v>409</v>
      </c>
      <c r="B119" s="91" t="s">
        <v>545</v>
      </c>
      <c r="C119" s="94">
        <v>0</v>
      </c>
      <c r="D119" s="97">
        <v>1061333</v>
      </c>
      <c r="E119" s="94">
        <v>269085</v>
      </c>
      <c r="F119" s="94">
        <v>7496</v>
      </c>
      <c r="G119" s="94">
        <v>3820529</v>
      </c>
      <c r="H119" s="94">
        <v>1440868</v>
      </c>
      <c r="I119" s="94">
        <v>6754492</v>
      </c>
      <c r="J119" s="94">
        <v>291050</v>
      </c>
      <c r="K119" s="94">
        <v>878644</v>
      </c>
      <c r="L119" s="94">
        <v>2406166</v>
      </c>
      <c r="M119" s="94">
        <v>75921104</v>
      </c>
      <c r="N119" s="94">
        <v>164490</v>
      </c>
      <c r="O119" s="94">
        <v>13189000</v>
      </c>
      <c r="P119" s="94">
        <v>0</v>
      </c>
      <c r="Q119" s="94">
        <v>0</v>
      </c>
      <c r="R119" s="94">
        <v>0</v>
      </c>
      <c r="S119" s="94">
        <v>4079024</v>
      </c>
      <c r="T119" s="100">
        <v>962398</v>
      </c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2"/>
      <c r="AH119" s="102"/>
      <c r="AI119" s="48"/>
    </row>
    <row r="120" spans="1:35" x14ac:dyDescent="0.3">
      <c r="A120" s="108" t="s">
        <v>338</v>
      </c>
      <c r="B120" s="91" t="s">
        <v>546</v>
      </c>
      <c r="C120" s="94">
        <v>2246523</v>
      </c>
      <c r="D120" s="97">
        <v>416131</v>
      </c>
      <c r="E120" s="94">
        <v>211350</v>
      </c>
      <c r="F120" s="94">
        <v>226658</v>
      </c>
      <c r="G120" s="94">
        <v>4306503</v>
      </c>
      <c r="H120" s="94">
        <v>385633</v>
      </c>
      <c r="I120" s="94">
        <v>1257531</v>
      </c>
      <c r="J120" s="94"/>
      <c r="K120" s="94"/>
      <c r="L120" s="94"/>
      <c r="M120" s="94">
        <v>0</v>
      </c>
      <c r="N120" s="94">
        <v>2718668</v>
      </c>
      <c r="O120" s="94"/>
      <c r="P120" s="94"/>
      <c r="Q120" s="94">
        <v>2697676</v>
      </c>
      <c r="R120" s="94">
        <v>10665</v>
      </c>
      <c r="S120" s="94">
        <v>242345</v>
      </c>
      <c r="T120" s="100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2"/>
      <c r="AH120" s="102"/>
      <c r="AI120" s="48"/>
    </row>
    <row r="121" spans="1:35" x14ac:dyDescent="0.3">
      <c r="A121" s="108" t="s">
        <v>183</v>
      </c>
      <c r="B121" s="91" t="s">
        <v>547</v>
      </c>
      <c r="C121" s="94"/>
      <c r="D121" s="97"/>
      <c r="E121" s="94"/>
      <c r="F121" s="94"/>
      <c r="G121" s="94"/>
      <c r="H121" s="94">
        <v>16111</v>
      </c>
      <c r="I121" s="94"/>
      <c r="J121" s="94"/>
      <c r="K121" s="94"/>
      <c r="L121" s="94"/>
      <c r="M121" s="94"/>
      <c r="N121" s="94"/>
      <c r="O121" s="94"/>
      <c r="P121" s="94"/>
      <c r="Q121" s="94">
        <v>1083692</v>
      </c>
      <c r="R121" s="94"/>
      <c r="S121" s="94">
        <v>1590292</v>
      </c>
      <c r="T121" s="100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2"/>
      <c r="AH121" s="102"/>
      <c r="AI121" s="48"/>
    </row>
    <row r="122" spans="1:35" x14ac:dyDescent="0.3">
      <c r="A122" s="108" t="s">
        <v>140</v>
      </c>
      <c r="B122" s="91" t="s">
        <v>548</v>
      </c>
      <c r="C122" s="94">
        <v>6888156</v>
      </c>
      <c r="D122" s="97"/>
      <c r="E122" s="94">
        <v>895880</v>
      </c>
      <c r="F122" s="94">
        <v>616936</v>
      </c>
      <c r="G122" s="94">
        <v>58059465</v>
      </c>
      <c r="H122" s="94">
        <v>257279</v>
      </c>
      <c r="I122" s="94"/>
      <c r="J122" s="94"/>
      <c r="K122" s="94"/>
      <c r="L122" s="94"/>
      <c r="M122" s="94"/>
      <c r="N122" s="94"/>
      <c r="O122" s="94"/>
      <c r="P122" s="94"/>
      <c r="Q122" s="94">
        <v>2527370</v>
      </c>
      <c r="R122" s="94">
        <v>1472488</v>
      </c>
      <c r="S122" s="94">
        <v>11537325</v>
      </c>
      <c r="T122" s="100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2"/>
      <c r="AH122" s="102"/>
      <c r="AI122" s="48"/>
    </row>
    <row r="123" spans="1:35" x14ac:dyDescent="0.3">
      <c r="A123" s="108" t="s">
        <v>653</v>
      </c>
      <c r="B123" s="91" t="s">
        <v>668</v>
      </c>
      <c r="C123" s="94"/>
      <c r="D123" s="97"/>
      <c r="E123" s="94"/>
      <c r="F123" s="94"/>
      <c r="G123" s="94"/>
      <c r="H123" s="94">
        <v>6799759</v>
      </c>
      <c r="I123" s="94"/>
      <c r="J123" s="94">
        <v>45768544</v>
      </c>
      <c r="K123" s="94"/>
      <c r="L123" s="94"/>
      <c r="M123" s="94"/>
      <c r="N123" s="94"/>
      <c r="O123" s="94"/>
      <c r="P123" s="94"/>
      <c r="Q123" s="94"/>
      <c r="R123" s="94"/>
      <c r="S123" s="94"/>
      <c r="T123" s="100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2"/>
      <c r="AH123" s="102"/>
      <c r="AI123" s="48"/>
    </row>
    <row r="124" spans="1:35" x14ac:dyDescent="0.3">
      <c r="A124" s="108" t="s">
        <v>312</v>
      </c>
      <c r="B124" s="91" t="s">
        <v>549</v>
      </c>
      <c r="C124" s="94">
        <v>1413976</v>
      </c>
      <c r="D124" s="97">
        <v>0</v>
      </c>
      <c r="E124" s="94">
        <v>0</v>
      </c>
      <c r="F124" s="94">
        <v>0</v>
      </c>
      <c r="G124" s="94">
        <v>57632925</v>
      </c>
      <c r="H124" s="94">
        <v>9325123</v>
      </c>
      <c r="I124" s="94">
        <v>0</v>
      </c>
      <c r="J124" s="94">
        <v>0</v>
      </c>
      <c r="K124" s="94">
        <v>0</v>
      </c>
      <c r="L124" s="94">
        <v>0</v>
      </c>
      <c r="M124" s="94">
        <v>0</v>
      </c>
      <c r="N124" s="94">
        <v>0</v>
      </c>
      <c r="O124" s="94">
        <v>0</v>
      </c>
      <c r="P124" s="94">
        <v>0</v>
      </c>
      <c r="Q124" s="94">
        <v>14253522</v>
      </c>
      <c r="R124" s="94">
        <v>5829067</v>
      </c>
      <c r="S124" s="94">
        <v>3538974</v>
      </c>
      <c r="T124" s="100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2"/>
      <c r="AH124" s="102"/>
      <c r="AI124" s="48"/>
    </row>
    <row r="125" spans="1:35" x14ac:dyDescent="0.3">
      <c r="A125" s="108" t="s">
        <v>378</v>
      </c>
      <c r="B125" s="91" t="s">
        <v>550</v>
      </c>
      <c r="C125" s="94"/>
      <c r="D125" s="97"/>
      <c r="E125" s="94"/>
      <c r="F125" s="94"/>
      <c r="G125" s="94">
        <v>3601255</v>
      </c>
      <c r="H125" s="94">
        <v>59413</v>
      </c>
      <c r="I125" s="94">
        <v>8208443</v>
      </c>
      <c r="J125" s="94">
        <v>291585</v>
      </c>
      <c r="K125" s="94"/>
      <c r="L125" s="94"/>
      <c r="M125" s="94">
        <v>6361633</v>
      </c>
      <c r="N125" s="94"/>
      <c r="O125" s="94">
        <v>4548909</v>
      </c>
      <c r="P125" s="94"/>
      <c r="Q125" s="94">
        <v>168095</v>
      </c>
      <c r="R125" s="94"/>
      <c r="S125" s="94"/>
      <c r="T125" s="100">
        <v>1769411</v>
      </c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2"/>
      <c r="AH125" s="102"/>
      <c r="AI125" s="48"/>
    </row>
    <row r="126" spans="1:35" x14ac:dyDescent="0.3">
      <c r="A126" s="108" t="s">
        <v>389</v>
      </c>
      <c r="B126" s="91" t="s">
        <v>551</v>
      </c>
      <c r="C126" s="94">
        <v>31429</v>
      </c>
      <c r="D126" s="97"/>
      <c r="E126" s="94">
        <v>389567</v>
      </c>
      <c r="F126" s="94"/>
      <c r="G126" s="94">
        <v>312106</v>
      </c>
      <c r="H126" s="94"/>
      <c r="I126" s="94">
        <v>5671459</v>
      </c>
      <c r="J126" s="94"/>
      <c r="K126" s="94"/>
      <c r="L126" s="94">
        <v>454744</v>
      </c>
      <c r="M126" s="94">
        <v>1142861</v>
      </c>
      <c r="N126" s="94"/>
      <c r="O126" s="94"/>
      <c r="P126" s="94">
        <v>5092248</v>
      </c>
      <c r="Q126" s="94"/>
      <c r="R126" s="94"/>
      <c r="S126" s="94">
        <v>13187598</v>
      </c>
      <c r="T126" s="100">
        <v>3334991</v>
      </c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2"/>
      <c r="AH126" s="102"/>
      <c r="AI126" s="48"/>
    </row>
    <row r="127" spans="1:35" x14ac:dyDescent="0.3">
      <c r="A127" s="108" t="s">
        <v>291</v>
      </c>
      <c r="B127" s="91" t="s">
        <v>552</v>
      </c>
      <c r="C127" s="94"/>
      <c r="D127" s="97"/>
      <c r="E127" s="94"/>
      <c r="F127" s="94"/>
      <c r="G127" s="94">
        <v>35271243</v>
      </c>
      <c r="H127" s="94">
        <v>2405240</v>
      </c>
      <c r="I127" s="94"/>
      <c r="J127" s="94"/>
      <c r="K127" s="94">
        <v>4054970</v>
      </c>
      <c r="L127" s="94"/>
      <c r="M127" s="94"/>
      <c r="N127" s="94"/>
      <c r="O127" s="94"/>
      <c r="P127" s="94"/>
      <c r="Q127" s="94">
        <v>37906803</v>
      </c>
      <c r="R127" s="94">
        <v>2843554</v>
      </c>
      <c r="S127" s="94">
        <v>3180069</v>
      </c>
      <c r="T127" s="100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2"/>
      <c r="AH127" s="102"/>
      <c r="AI127" s="48"/>
    </row>
    <row r="128" spans="1:35" x14ac:dyDescent="0.3">
      <c r="A128" s="108" t="s">
        <v>398</v>
      </c>
      <c r="B128" s="91" t="s">
        <v>553</v>
      </c>
      <c r="C128" s="94"/>
      <c r="D128" s="97"/>
      <c r="E128" s="94">
        <v>1192447</v>
      </c>
      <c r="F128" s="94"/>
      <c r="G128" s="94">
        <v>2635918</v>
      </c>
      <c r="H128" s="94"/>
      <c r="I128" s="94">
        <v>714958</v>
      </c>
      <c r="J128" s="94">
        <v>3166190</v>
      </c>
      <c r="K128" s="94"/>
      <c r="L128" s="94">
        <v>813477</v>
      </c>
      <c r="M128" s="94">
        <v>20265215</v>
      </c>
      <c r="N128" s="94"/>
      <c r="O128" s="94"/>
      <c r="P128" s="94"/>
      <c r="Q128" s="94"/>
      <c r="R128" s="94"/>
      <c r="S128" s="94"/>
      <c r="T128" s="100">
        <v>516919</v>
      </c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2"/>
      <c r="AH128" s="102"/>
      <c r="AI128" s="48"/>
    </row>
    <row r="129" spans="1:35" x14ac:dyDescent="0.3">
      <c r="A129" s="108" t="s">
        <v>333</v>
      </c>
      <c r="B129" s="91" t="s">
        <v>554</v>
      </c>
      <c r="C129" s="94">
        <v>6174445</v>
      </c>
      <c r="D129" s="97">
        <v>2747895</v>
      </c>
      <c r="E129" s="94">
        <v>2541352</v>
      </c>
      <c r="F129" s="94"/>
      <c r="G129" s="94">
        <v>51705447</v>
      </c>
      <c r="H129" s="94">
        <v>349735</v>
      </c>
      <c r="I129" s="94"/>
      <c r="J129" s="94">
        <v>361987</v>
      </c>
      <c r="K129" s="94">
        <v>1670259</v>
      </c>
      <c r="L129" s="94"/>
      <c r="M129" s="94">
        <v>2194644</v>
      </c>
      <c r="N129" s="94"/>
      <c r="O129" s="94"/>
      <c r="P129" s="94">
        <v>6423942</v>
      </c>
      <c r="Q129" s="94">
        <v>3545645</v>
      </c>
      <c r="R129" s="94">
        <v>519260</v>
      </c>
      <c r="S129" s="94">
        <v>5403938</v>
      </c>
      <c r="T129" s="100">
        <v>5626116</v>
      </c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2"/>
      <c r="AH129" s="102"/>
      <c r="AI129" s="48"/>
    </row>
    <row r="130" spans="1:35" x14ac:dyDescent="0.3">
      <c r="A130" s="108" t="s">
        <v>169</v>
      </c>
      <c r="B130" s="91" t="s">
        <v>555</v>
      </c>
      <c r="C130" s="94">
        <v>4373086</v>
      </c>
      <c r="D130" s="97">
        <v>2420275</v>
      </c>
      <c r="E130" s="94">
        <v>40154</v>
      </c>
      <c r="F130" s="94"/>
      <c r="G130" s="94">
        <v>21448227</v>
      </c>
      <c r="H130" s="94">
        <v>485029</v>
      </c>
      <c r="I130" s="94"/>
      <c r="J130" s="94"/>
      <c r="K130" s="94"/>
      <c r="L130" s="94"/>
      <c r="M130" s="94"/>
      <c r="N130" s="94"/>
      <c r="O130" s="94"/>
      <c r="P130" s="94">
        <v>241290</v>
      </c>
      <c r="Q130" s="94">
        <v>2051911</v>
      </c>
      <c r="R130" s="94">
        <v>520983</v>
      </c>
      <c r="S130" s="94">
        <v>4414563</v>
      </c>
      <c r="T130" s="100">
        <v>633844</v>
      </c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2"/>
      <c r="AH130" s="102"/>
      <c r="AI130" s="48"/>
    </row>
    <row r="131" spans="1:35" x14ac:dyDescent="0.3">
      <c r="A131" s="108" t="s">
        <v>236</v>
      </c>
      <c r="B131" s="91" t="s">
        <v>556</v>
      </c>
      <c r="C131" s="94">
        <v>2401264</v>
      </c>
      <c r="D131" s="97">
        <v>0</v>
      </c>
      <c r="E131" s="94">
        <v>1739466</v>
      </c>
      <c r="F131" s="94">
        <v>204630</v>
      </c>
      <c r="G131" s="94">
        <v>2476586</v>
      </c>
      <c r="H131" s="94"/>
      <c r="I131" s="94">
        <v>2837715</v>
      </c>
      <c r="J131" s="94">
        <v>1458928</v>
      </c>
      <c r="K131" s="94">
        <v>140334</v>
      </c>
      <c r="L131" s="94"/>
      <c r="M131" s="94">
        <v>1661421</v>
      </c>
      <c r="N131" s="94"/>
      <c r="O131" s="94"/>
      <c r="P131" s="94">
        <v>653851</v>
      </c>
      <c r="Q131" s="94">
        <v>109265</v>
      </c>
      <c r="R131" s="94">
        <v>129950</v>
      </c>
      <c r="S131" s="94">
        <v>537581</v>
      </c>
      <c r="T131" s="100">
        <v>1409621</v>
      </c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2"/>
      <c r="AH131" s="102"/>
      <c r="AI131" s="48"/>
    </row>
    <row r="132" spans="1:35" x14ac:dyDescent="0.3">
      <c r="A132" s="108" t="s">
        <v>253</v>
      </c>
      <c r="B132" s="91" t="s">
        <v>557</v>
      </c>
      <c r="C132" s="94">
        <v>1823849</v>
      </c>
      <c r="D132" s="97"/>
      <c r="E132" s="94"/>
      <c r="F132" s="94"/>
      <c r="G132" s="94">
        <v>8446479</v>
      </c>
      <c r="H132" s="94">
        <v>107969</v>
      </c>
      <c r="I132" s="94"/>
      <c r="J132" s="94"/>
      <c r="K132" s="94"/>
      <c r="L132" s="94">
        <v>2057528</v>
      </c>
      <c r="M132" s="94"/>
      <c r="N132" s="94"/>
      <c r="O132" s="94"/>
      <c r="P132" s="94"/>
      <c r="Q132" s="94">
        <v>6917209</v>
      </c>
      <c r="R132" s="94">
        <v>459868</v>
      </c>
      <c r="S132" s="94">
        <v>60983</v>
      </c>
      <c r="T132" s="100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2"/>
      <c r="AH132" s="102"/>
      <c r="AI132" s="48"/>
    </row>
    <row r="133" spans="1:35" x14ac:dyDescent="0.3">
      <c r="A133" s="108" t="s">
        <v>242</v>
      </c>
      <c r="B133" s="91" t="s">
        <v>558</v>
      </c>
      <c r="C133" s="94">
        <v>3412759</v>
      </c>
      <c r="D133" s="97">
        <v>2143231</v>
      </c>
      <c r="E133" s="94"/>
      <c r="F133" s="94"/>
      <c r="G133" s="94">
        <v>47333422</v>
      </c>
      <c r="H133" s="94">
        <v>152206</v>
      </c>
      <c r="I133" s="94"/>
      <c r="J133" s="94"/>
      <c r="K133" s="94"/>
      <c r="L133" s="94"/>
      <c r="M133" s="94"/>
      <c r="N133" s="94"/>
      <c r="O133" s="94"/>
      <c r="P133" s="94"/>
      <c r="Q133" s="94">
        <v>7091479</v>
      </c>
      <c r="R133" s="94">
        <v>299505</v>
      </c>
      <c r="S133" s="94">
        <v>2317010</v>
      </c>
      <c r="T133" s="100">
        <v>1107656</v>
      </c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2"/>
      <c r="AH133" s="102"/>
      <c r="AI133" s="48"/>
    </row>
    <row r="134" spans="1:35" x14ac:dyDescent="0.3">
      <c r="A134" s="108" t="s">
        <v>198</v>
      </c>
      <c r="B134" s="91" t="s">
        <v>559</v>
      </c>
      <c r="C134" s="94">
        <v>543893</v>
      </c>
      <c r="D134" s="97">
        <v>0</v>
      </c>
      <c r="E134" s="94">
        <v>0</v>
      </c>
      <c r="F134" s="94">
        <v>69652</v>
      </c>
      <c r="G134" s="94">
        <v>4882344</v>
      </c>
      <c r="H134" s="94">
        <v>17707</v>
      </c>
      <c r="I134" s="94">
        <v>0</v>
      </c>
      <c r="J134" s="94">
        <v>0</v>
      </c>
      <c r="K134" s="94">
        <v>0</v>
      </c>
      <c r="L134" s="94">
        <v>0</v>
      </c>
      <c r="M134" s="94">
        <v>0</v>
      </c>
      <c r="N134" s="94">
        <v>0</v>
      </c>
      <c r="O134" s="94">
        <v>72191</v>
      </c>
      <c r="P134" s="94">
        <v>0</v>
      </c>
      <c r="Q134" s="94">
        <v>564938</v>
      </c>
      <c r="R134" s="94">
        <v>267233</v>
      </c>
      <c r="S134" s="94">
        <v>46708</v>
      </c>
      <c r="T134" s="100">
        <v>723833</v>
      </c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2"/>
      <c r="AH134" s="102"/>
      <c r="AI134" s="48"/>
    </row>
    <row r="135" spans="1:35" x14ac:dyDescent="0.3">
      <c r="A135" s="108" t="s">
        <v>235</v>
      </c>
      <c r="B135" s="91" t="s">
        <v>560</v>
      </c>
      <c r="C135" s="94"/>
      <c r="D135" s="97"/>
      <c r="E135" s="94"/>
      <c r="F135" s="94">
        <v>6764450</v>
      </c>
      <c r="G135" s="94">
        <v>0</v>
      </c>
      <c r="H135" s="94">
        <v>210865</v>
      </c>
      <c r="I135" s="94">
        <v>0</v>
      </c>
      <c r="J135" s="94">
        <v>0</v>
      </c>
      <c r="K135" s="94">
        <v>0</v>
      </c>
      <c r="L135" s="94">
        <v>0</v>
      </c>
      <c r="M135" s="94">
        <v>0</v>
      </c>
      <c r="N135" s="94">
        <v>710541</v>
      </c>
      <c r="O135" s="94">
        <v>0</v>
      </c>
      <c r="P135" s="94">
        <v>0</v>
      </c>
      <c r="Q135" s="94">
        <v>0</v>
      </c>
      <c r="R135" s="94">
        <v>815659</v>
      </c>
      <c r="S135" s="94">
        <v>16401</v>
      </c>
      <c r="T135" s="100">
        <v>256541</v>
      </c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2"/>
      <c r="AH135" s="102"/>
      <c r="AI135" s="48"/>
    </row>
    <row r="136" spans="1:35" x14ac:dyDescent="0.3">
      <c r="A136" s="108" t="s">
        <v>362</v>
      </c>
      <c r="B136" s="91" t="s">
        <v>561</v>
      </c>
      <c r="C136" s="94">
        <v>0</v>
      </c>
      <c r="D136" s="97">
        <v>0</v>
      </c>
      <c r="E136" s="94">
        <v>581752</v>
      </c>
      <c r="F136" s="94">
        <v>39000</v>
      </c>
      <c r="G136" s="94">
        <v>1027023</v>
      </c>
      <c r="H136" s="94">
        <v>0</v>
      </c>
      <c r="I136" s="94">
        <v>10988582</v>
      </c>
      <c r="J136" s="94">
        <v>0</v>
      </c>
      <c r="K136" s="94">
        <v>0</v>
      </c>
      <c r="L136" s="94">
        <v>763695</v>
      </c>
      <c r="M136" s="94">
        <v>28126365</v>
      </c>
      <c r="N136" s="94">
        <v>779502</v>
      </c>
      <c r="O136" s="94">
        <v>0</v>
      </c>
      <c r="P136" s="94">
        <v>318098</v>
      </c>
      <c r="Q136" s="94">
        <v>0</v>
      </c>
      <c r="R136" s="94">
        <v>0</v>
      </c>
      <c r="S136" s="94">
        <v>275570</v>
      </c>
      <c r="T136" s="100">
        <v>288931</v>
      </c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2"/>
      <c r="AH136" s="102"/>
      <c r="AI136" s="48"/>
    </row>
    <row r="137" spans="1:35" x14ac:dyDescent="0.3">
      <c r="A137" s="108" t="s">
        <v>162</v>
      </c>
      <c r="B137" s="91" t="s">
        <v>562</v>
      </c>
      <c r="C137" s="94"/>
      <c r="D137" s="97">
        <v>1843238</v>
      </c>
      <c r="E137" s="94">
        <v>436532</v>
      </c>
      <c r="F137" s="94"/>
      <c r="G137" s="94">
        <v>9730509</v>
      </c>
      <c r="H137" s="94">
        <v>1826841</v>
      </c>
      <c r="I137" s="94">
        <v>298636</v>
      </c>
      <c r="J137" s="94"/>
      <c r="K137" s="94"/>
      <c r="L137" s="94"/>
      <c r="M137" s="94">
        <v>13374</v>
      </c>
      <c r="N137" s="94"/>
      <c r="O137" s="94"/>
      <c r="P137" s="94">
        <v>139754</v>
      </c>
      <c r="Q137" s="94">
        <v>962688</v>
      </c>
      <c r="R137" s="94">
        <v>233010</v>
      </c>
      <c r="S137" s="94">
        <v>147110</v>
      </c>
      <c r="T137" s="100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2"/>
      <c r="AH137" s="102"/>
      <c r="AI137" s="48"/>
    </row>
    <row r="138" spans="1:35" x14ac:dyDescent="0.3">
      <c r="A138" s="108" t="s">
        <v>397</v>
      </c>
      <c r="B138" s="91" t="s">
        <v>563</v>
      </c>
      <c r="C138" s="94"/>
      <c r="D138" s="97"/>
      <c r="E138" s="94">
        <v>1608198</v>
      </c>
      <c r="F138" s="94"/>
      <c r="G138" s="94"/>
      <c r="H138" s="94"/>
      <c r="I138" s="94"/>
      <c r="J138" s="94"/>
      <c r="K138" s="94"/>
      <c r="L138" s="94"/>
      <c r="M138" s="94">
        <v>23920013</v>
      </c>
      <c r="N138" s="94"/>
      <c r="O138" s="94"/>
      <c r="P138" s="94"/>
      <c r="Q138" s="94"/>
      <c r="R138" s="94">
        <v>64931</v>
      </c>
      <c r="S138" s="94"/>
      <c r="T138" s="100">
        <v>4355763</v>
      </c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2"/>
      <c r="AH138" s="102"/>
      <c r="AI138" s="48"/>
    </row>
    <row r="139" spans="1:35" x14ac:dyDescent="0.3">
      <c r="A139" s="108" t="s">
        <v>123</v>
      </c>
      <c r="B139" s="91" t="s">
        <v>564</v>
      </c>
      <c r="C139" s="94">
        <v>4445291</v>
      </c>
      <c r="D139" s="97">
        <v>268338</v>
      </c>
      <c r="E139" s="94">
        <v>264646</v>
      </c>
      <c r="F139" s="94">
        <v>96778</v>
      </c>
      <c r="G139" s="94">
        <v>6385693</v>
      </c>
      <c r="H139" s="94">
        <v>759703</v>
      </c>
      <c r="I139" s="94"/>
      <c r="J139" s="94"/>
      <c r="K139" s="94">
        <v>1482966</v>
      </c>
      <c r="L139" s="94"/>
      <c r="M139" s="94"/>
      <c r="N139" s="94"/>
      <c r="O139" s="94"/>
      <c r="P139" s="94"/>
      <c r="Q139" s="94"/>
      <c r="R139" s="94">
        <v>152455</v>
      </c>
      <c r="S139" s="94">
        <v>298183</v>
      </c>
      <c r="T139" s="100">
        <v>1070057</v>
      </c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2"/>
      <c r="AH139" s="102"/>
      <c r="AI139" s="48"/>
    </row>
    <row r="140" spans="1:35" x14ac:dyDescent="0.3">
      <c r="A140" s="108" t="s">
        <v>366</v>
      </c>
      <c r="B140" s="91" t="s">
        <v>565</v>
      </c>
      <c r="C140" s="94">
        <v>0</v>
      </c>
      <c r="D140" s="97">
        <v>0</v>
      </c>
      <c r="E140" s="94">
        <v>508841</v>
      </c>
      <c r="F140" s="94">
        <v>0</v>
      </c>
      <c r="G140" s="94">
        <v>8873263</v>
      </c>
      <c r="H140" s="94">
        <v>0</v>
      </c>
      <c r="I140" s="94">
        <v>1136670</v>
      </c>
      <c r="J140" s="94">
        <v>0</v>
      </c>
      <c r="K140" s="94">
        <v>1291679</v>
      </c>
      <c r="L140" s="94">
        <v>0</v>
      </c>
      <c r="M140" s="94">
        <v>12139193</v>
      </c>
      <c r="N140" s="94">
        <v>0</v>
      </c>
      <c r="O140" s="94">
        <v>18058004</v>
      </c>
      <c r="P140" s="94">
        <v>0</v>
      </c>
      <c r="Q140" s="94">
        <v>0</v>
      </c>
      <c r="R140" s="94">
        <v>0</v>
      </c>
      <c r="S140" s="94">
        <v>0</v>
      </c>
      <c r="T140" s="100">
        <v>0</v>
      </c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2"/>
      <c r="AH140" s="102"/>
      <c r="AI140" s="48"/>
    </row>
    <row r="141" spans="1:35" x14ac:dyDescent="0.3">
      <c r="A141" s="108" t="s">
        <v>417</v>
      </c>
      <c r="B141" s="91" t="s">
        <v>566</v>
      </c>
      <c r="C141" s="94"/>
      <c r="D141" s="97"/>
      <c r="E141" s="94">
        <v>313779</v>
      </c>
      <c r="F141" s="94"/>
      <c r="G141" s="94"/>
      <c r="H141" s="94"/>
      <c r="I141" s="94">
        <v>4765543</v>
      </c>
      <c r="J141" s="94">
        <v>5799985</v>
      </c>
      <c r="K141" s="94"/>
      <c r="L141" s="94"/>
      <c r="M141" s="94">
        <v>11380704</v>
      </c>
      <c r="N141" s="94"/>
      <c r="O141" s="94">
        <v>2137737</v>
      </c>
      <c r="P141" s="94"/>
      <c r="Q141" s="94"/>
      <c r="R141" s="94"/>
      <c r="S141" s="94"/>
      <c r="T141" s="100">
        <v>27233463</v>
      </c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2"/>
      <c r="AH141" s="102"/>
      <c r="AI141" s="48"/>
    </row>
    <row r="142" spans="1:35" x14ac:dyDescent="0.3">
      <c r="A142" s="108" t="s">
        <v>353</v>
      </c>
      <c r="B142" s="91" t="s">
        <v>567</v>
      </c>
      <c r="C142" s="94"/>
      <c r="D142" s="97"/>
      <c r="E142" s="94">
        <v>1539127</v>
      </c>
      <c r="F142" s="94"/>
      <c r="G142" s="94">
        <v>520028</v>
      </c>
      <c r="H142" s="94">
        <v>5971</v>
      </c>
      <c r="I142" s="94">
        <v>3034216</v>
      </c>
      <c r="J142" s="94"/>
      <c r="K142" s="94"/>
      <c r="L142" s="94"/>
      <c r="M142" s="94"/>
      <c r="N142" s="94">
        <v>10417013</v>
      </c>
      <c r="O142" s="94"/>
      <c r="P142" s="94"/>
      <c r="Q142" s="94"/>
      <c r="R142" s="94"/>
      <c r="S142" s="94"/>
      <c r="T142" s="100">
        <v>2292543</v>
      </c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2"/>
      <c r="AH142" s="102"/>
      <c r="AI142" s="48"/>
    </row>
    <row r="143" spans="1:35" x14ac:dyDescent="0.3">
      <c r="A143" s="108" t="s">
        <v>138</v>
      </c>
      <c r="B143" s="91" t="s">
        <v>568</v>
      </c>
      <c r="C143" s="94">
        <v>2158660</v>
      </c>
      <c r="D143" s="97">
        <v>3252710</v>
      </c>
      <c r="E143" s="94"/>
      <c r="F143" s="94"/>
      <c r="G143" s="94">
        <v>1045680</v>
      </c>
      <c r="H143" s="94"/>
      <c r="I143" s="94"/>
      <c r="J143" s="94"/>
      <c r="K143" s="94"/>
      <c r="L143" s="94"/>
      <c r="M143" s="94"/>
      <c r="N143" s="94"/>
      <c r="O143" s="94"/>
      <c r="P143" s="94">
        <v>2198097</v>
      </c>
      <c r="Q143" s="94">
        <v>1818420</v>
      </c>
      <c r="R143" s="94">
        <v>868230</v>
      </c>
      <c r="S143" s="94">
        <v>4453010</v>
      </c>
      <c r="T143" s="100">
        <v>570860</v>
      </c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2"/>
      <c r="AH143" s="102"/>
      <c r="AI143" s="48"/>
    </row>
    <row r="144" spans="1:35" x14ac:dyDescent="0.3">
      <c r="A144" s="108" t="s">
        <v>400</v>
      </c>
      <c r="B144" s="91" t="s">
        <v>569</v>
      </c>
      <c r="C144" s="94">
        <v>0</v>
      </c>
      <c r="D144" s="97">
        <v>0</v>
      </c>
      <c r="E144" s="94">
        <v>0</v>
      </c>
      <c r="F144" s="94">
        <v>0</v>
      </c>
      <c r="G144" s="94">
        <v>810184</v>
      </c>
      <c r="H144" s="94">
        <v>2416300</v>
      </c>
      <c r="I144" s="94">
        <v>9511954</v>
      </c>
      <c r="J144" s="94">
        <v>0</v>
      </c>
      <c r="K144" s="94">
        <v>0</v>
      </c>
      <c r="L144" s="94">
        <v>0</v>
      </c>
      <c r="M144" s="94">
        <v>3237233</v>
      </c>
      <c r="N144" s="94">
        <v>0</v>
      </c>
      <c r="O144" s="94">
        <v>7914375</v>
      </c>
      <c r="P144" s="94">
        <v>0</v>
      </c>
      <c r="Q144" s="94">
        <v>0</v>
      </c>
      <c r="R144" s="94">
        <v>92092</v>
      </c>
      <c r="S144" s="94">
        <v>926335</v>
      </c>
      <c r="T144" s="100">
        <v>15999741</v>
      </c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2"/>
      <c r="AH144" s="102"/>
      <c r="AI144" s="48"/>
    </row>
    <row r="145" spans="1:35" x14ac:dyDescent="0.3">
      <c r="A145" s="108" t="s">
        <v>271</v>
      </c>
      <c r="B145" s="91" t="s">
        <v>570</v>
      </c>
      <c r="C145" s="94">
        <v>1339799</v>
      </c>
      <c r="D145" s="97"/>
      <c r="E145" s="94"/>
      <c r="F145" s="94">
        <v>6626850</v>
      </c>
      <c r="G145" s="94"/>
      <c r="H145" s="94">
        <v>8139058</v>
      </c>
      <c r="I145" s="94"/>
      <c r="J145" s="94"/>
      <c r="K145" s="94"/>
      <c r="L145" s="94"/>
      <c r="M145" s="94"/>
      <c r="N145" s="94">
        <v>499130</v>
      </c>
      <c r="O145" s="94"/>
      <c r="P145" s="94"/>
      <c r="Q145" s="94">
        <v>4060988</v>
      </c>
      <c r="R145" s="94"/>
      <c r="S145" s="94"/>
      <c r="T145" s="100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2"/>
      <c r="AH145" s="102"/>
      <c r="AI145" s="48"/>
    </row>
    <row r="146" spans="1:35" x14ac:dyDescent="0.3">
      <c r="A146" s="108" t="s">
        <v>121</v>
      </c>
      <c r="B146" s="91" t="s">
        <v>571</v>
      </c>
      <c r="C146" s="94">
        <v>5968516</v>
      </c>
      <c r="D146" s="97"/>
      <c r="E146" s="94">
        <v>777516</v>
      </c>
      <c r="F146" s="94">
        <v>187635</v>
      </c>
      <c r="G146" s="94">
        <v>3135471</v>
      </c>
      <c r="H146" s="94">
        <v>463994</v>
      </c>
      <c r="I146" s="94"/>
      <c r="J146" s="94"/>
      <c r="K146" s="94"/>
      <c r="L146" s="94"/>
      <c r="M146" s="94"/>
      <c r="N146" s="94"/>
      <c r="O146" s="94"/>
      <c r="P146" s="94">
        <v>128087</v>
      </c>
      <c r="Q146" s="94">
        <v>108000</v>
      </c>
      <c r="R146" s="94">
        <v>35371</v>
      </c>
      <c r="S146" s="94">
        <v>28739</v>
      </c>
      <c r="T146" s="100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2"/>
      <c r="AH146" s="102"/>
      <c r="AI146" s="48"/>
    </row>
    <row r="147" spans="1:35" x14ac:dyDescent="0.3">
      <c r="A147" s="108" t="s">
        <v>295</v>
      </c>
      <c r="B147" s="91" t="s">
        <v>572</v>
      </c>
      <c r="C147" s="94"/>
      <c r="D147" s="97"/>
      <c r="E147" s="94"/>
      <c r="F147" s="94"/>
      <c r="G147" s="94"/>
      <c r="H147" s="94"/>
      <c r="I147" s="94"/>
      <c r="J147" s="94">
        <v>852889</v>
      </c>
      <c r="K147" s="94"/>
      <c r="L147" s="94"/>
      <c r="M147" s="94">
        <v>3600602</v>
      </c>
      <c r="N147" s="94"/>
      <c r="O147" s="94"/>
      <c r="P147" s="94"/>
      <c r="Q147" s="94">
        <v>92985</v>
      </c>
      <c r="R147" s="94">
        <v>14995</v>
      </c>
      <c r="S147" s="94">
        <v>213216</v>
      </c>
      <c r="T147" s="100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2"/>
      <c r="AH147" s="102"/>
      <c r="AI147" s="48"/>
    </row>
    <row r="148" spans="1:35" x14ac:dyDescent="0.3">
      <c r="A148" s="108" t="s">
        <v>349</v>
      </c>
      <c r="B148" s="91" t="s">
        <v>573</v>
      </c>
      <c r="C148" s="94"/>
      <c r="D148" s="97"/>
      <c r="E148" s="94">
        <v>3090760</v>
      </c>
      <c r="F148" s="94"/>
      <c r="G148" s="94">
        <v>2238120</v>
      </c>
      <c r="H148" s="94"/>
      <c r="I148" s="94"/>
      <c r="J148" s="94"/>
      <c r="K148" s="94"/>
      <c r="L148" s="94"/>
      <c r="M148" s="94"/>
      <c r="N148" s="94">
        <v>8312417</v>
      </c>
      <c r="O148" s="94"/>
      <c r="P148" s="94">
        <v>764263</v>
      </c>
      <c r="Q148" s="94"/>
      <c r="R148" s="94"/>
      <c r="S148" s="94">
        <v>710084</v>
      </c>
      <c r="T148" s="100">
        <v>15096265</v>
      </c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2"/>
      <c r="AH148" s="102"/>
      <c r="AI148" s="48"/>
    </row>
    <row r="149" spans="1:35" x14ac:dyDescent="0.3">
      <c r="A149" s="108" t="s">
        <v>348</v>
      </c>
      <c r="B149" s="91" t="s">
        <v>574</v>
      </c>
      <c r="C149" s="94"/>
      <c r="D149" s="97"/>
      <c r="E149" s="94">
        <v>322327</v>
      </c>
      <c r="F149" s="94"/>
      <c r="G149" s="94">
        <v>3859185</v>
      </c>
      <c r="H149" s="94"/>
      <c r="I149" s="94">
        <v>2820431</v>
      </c>
      <c r="J149" s="94">
        <v>2706663</v>
      </c>
      <c r="K149" s="94">
        <v>292830</v>
      </c>
      <c r="L149" s="94"/>
      <c r="M149" s="94">
        <v>8145783</v>
      </c>
      <c r="N149" s="94">
        <v>8382849</v>
      </c>
      <c r="O149" s="94">
        <v>3493399</v>
      </c>
      <c r="P149" s="94">
        <v>1102814</v>
      </c>
      <c r="Q149" s="94"/>
      <c r="R149" s="94"/>
      <c r="S149" s="94">
        <v>8761639</v>
      </c>
      <c r="T149" s="100">
        <v>2729079</v>
      </c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2"/>
      <c r="AH149" s="102"/>
      <c r="AI149" s="48"/>
    </row>
    <row r="150" spans="1:35" x14ac:dyDescent="0.3">
      <c r="A150" s="108" t="s">
        <v>350</v>
      </c>
      <c r="B150" s="91" t="s">
        <v>575</v>
      </c>
      <c r="C150" s="94"/>
      <c r="D150" s="97"/>
      <c r="E150" s="94">
        <v>1858414</v>
      </c>
      <c r="F150" s="94"/>
      <c r="G150" s="94">
        <v>834761</v>
      </c>
      <c r="H150" s="94"/>
      <c r="I150" s="94">
        <v>131197</v>
      </c>
      <c r="J150" s="94">
        <v>7652886</v>
      </c>
      <c r="K150" s="94">
        <v>299413</v>
      </c>
      <c r="L150" s="94">
        <v>1911235</v>
      </c>
      <c r="M150" s="94">
        <v>7396582</v>
      </c>
      <c r="N150" s="94">
        <v>6843</v>
      </c>
      <c r="O150" s="94"/>
      <c r="P150" s="94"/>
      <c r="Q150" s="94"/>
      <c r="R150" s="94">
        <v>17049</v>
      </c>
      <c r="S150" s="94"/>
      <c r="T150" s="100">
        <v>27163836</v>
      </c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2"/>
      <c r="AH150" s="102"/>
      <c r="AI150" s="48"/>
    </row>
    <row r="151" spans="1:35" x14ac:dyDescent="0.3">
      <c r="A151" s="108" t="s">
        <v>273</v>
      </c>
      <c r="B151" s="91" t="s">
        <v>576</v>
      </c>
      <c r="C151" s="94">
        <v>1161238</v>
      </c>
      <c r="D151" s="97">
        <v>1606977</v>
      </c>
      <c r="E151" s="94">
        <v>143620</v>
      </c>
      <c r="F151" s="94">
        <v>249539</v>
      </c>
      <c r="G151" s="94">
        <v>8628068</v>
      </c>
      <c r="H151" s="94">
        <v>34432</v>
      </c>
      <c r="I151" s="94"/>
      <c r="J151" s="94"/>
      <c r="K151" s="94"/>
      <c r="L151" s="94"/>
      <c r="M151" s="94"/>
      <c r="N151" s="94">
        <v>6013585</v>
      </c>
      <c r="O151" s="94"/>
      <c r="P151" s="94"/>
      <c r="Q151" s="94">
        <v>199583</v>
      </c>
      <c r="R151" s="94">
        <v>1158965</v>
      </c>
      <c r="S151" s="94">
        <v>701646</v>
      </c>
      <c r="T151" s="100">
        <v>6872915</v>
      </c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2"/>
      <c r="AH151" s="102"/>
      <c r="AI151" s="48"/>
    </row>
    <row r="152" spans="1:35" x14ac:dyDescent="0.3">
      <c r="A152" s="108" t="s">
        <v>226</v>
      </c>
      <c r="B152" s="91" t="s">
        <v>577</v>
      </c>
      <c r="C152" s="94">
        <v>3900821</v>
      </c>
      <c r="D152" s="97">
        <v>816349</v>
      </c>
      <c r="E152" s="94"/>
      <c r="F152" s="94"/>
      <c r="G152" s="94">
        <v>20241999</v>
      </c>
      <c r="H152" s="94">
        <v>545734</v>
      </c>
      <c r="I152" s="94"/>
      <c r="J152" s="94"/>
      <c r="K152" s="94"/>
      <c r="L152" s="94"/>
      <c r="M152" s="94"/>
      <c r="N152" s="94"/>
      <c r="O152" s="94"/>
      <c r="P152" s="94"/>
      <c r="Q152" s="94">
        <v>230474</v>
      </c>
      <c r="R152" s="94">
        <v>175105</v>
      </c>
      <c r="S152" s="94">
        <v>481423</v>
      </c>
      <c r="T152" s="100">
        <v>7947557</v>
      </c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2"/>
      <c r="AH152" s="102"/>
      <c r="AI152" s="48"/>
    </row>
    <row r="153" spans="1:35" x14ac:dyDescent="0.3">
      <c r="A153" s="108" t="s">
        <v>157</v>
      </c>
      <c r="B153" s="91" t="s">
        <v>578</v>
      </c>
      <c r="C153" s="94">
        <v>3102292</v>
      </c>
      <c r="D153" s="97"/>
      <c r="E153" s="94"/>
      <c r="F153" s="94">
        <v>115608</v>
      </c>
      <c r="G153" s="94">
        <v>11506077</v>
      </c>
      <c r="H153" s="94"/>
      <c r="I153" s="94"/>
      <c r="J153" s="94"/>
      <c r="K153" s="94"/>
      <c r="L153" s="94"/>
      <c r="M153" s="94">
        <v>115157</v>
      </c>
      <c r="N153" s="94"/>
      <c r="O153" s="94"/>
      <c r="P153" s="94"/>
      <c r="Q153" s="94">
        <v>80333</v>
      </c>
      <c r="R153" s="94">
        <v>121554</v>
      </c>
      <c r="S153" s="94">
        <v>342813</v>
      </c>
      <c r="T153" s="100">
        <v>1662423</v>
      </c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2"/>
      <c r="AH153" s="102"/>
      <c r="AI153" s="48"/>
    </row>
    <row r="154" spans="1:35" x14ac:dyDescent="0.3">
      <c r="A154" s="108" t="s">
        <v>142</v>
      </c>
      <c r="B154" s="91" t="s">
        <v>579</v>
      </c>
      <c r="C154" s="94"/>
      <c r="D154" s="97"/>
      <c r="E154" s="94"/>
      <c r="F154" s="94"/>
      <c r="G154" s="94">
        <v>8346730</v>
      </c>
      <c r="H154" s="94">
        <v>691825</v>
      </c>
      <c r="I154" s="94"/>
      <c r="J154" s="94"/>
      <c r="K154" s="94"/>
      <c r="L154" s="94"/>
      <c r="M154" s="94"/>
      <c r="N154" s="94"/>
      <c r="O154" s="94"/>
      <c r="P154" s="94"/>
      <c r="Q154" s="94">
        <v>1207123</v>
      </c>
      <c r="R154" s="94">
        <v>247760</v>
      </c>
      <c r="S154" s="94">
        <v>57936</v>
      </c>
      <c r="T154" s="100">
        <v>7228236</v>
      </c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2"/>
      <c r="AH154" s="102"/>
      <c r="AI154" s="48"/>
    </row>
    <row r="155" spans="1:35" x14ac:dyDescent="0.3">
      <c r="A155" s="108" t="s">
        <v>108</v>
      </c>
      <c r="B155" s="91" t="s">
        <v>580</v>
      </c>
      <c r="C155" s="94">
        <v>2027333</v>
      </c>
      <c r="D155" s="97">
        <v>0</v>
      </c>
      <c r="E155" s="94">
        <v>0</v>
      </c>
      <c r="F155" s="94">
        <v>90376</v>
      </c>
      <c r="G155" s="94">
        <v>5697438</v>
      </c>
      <c r="H155" s="94">
        <v>37382</v>
      </c>
      <c r="I155" s="94">
        <v>0</v>
      </c>
      <c r="J155" s="94">
        <v>0</v>
      </c>
      <c r="K155" s="94">
        <v>0</v>
      </c>
      <c r="L155" s="94">
        <v>0</v>
      </c>
      <c r="M155" s="94">
        <v>0</v>
      </c>
      <c r="N155" s="94">
        <v>0</v>
      </c>
      <c r="O155" s="94">
        <v>0</v>
      </c>
      <c r="P155" s="94">
        <v>0</v>
      </c>
      <c r="Q155" s="94">
        <v>465857</v>
      </c>
      <c r="R155" s="94">
        <v>761288</v>
      </c>
      <c r="S155" s="94">
        <v>637310</v>
      </c>
      <c r="T155" s="100">
        <v>2526238</v>
      </c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2"/>
      <c r="AH155" s="102"/>
      <c r="AI155" s="48"/>
    </row>
    <row r="156" spans="1:35" x14ac:dyDescent="0.3">
      <c r="A156" s="108" t="s">
        <v>294</v>
      </c>
      <c r="B156" s="91" t="s">
        <v>581</v>
      </c>
      <c r="C156" s="94">
        <v>654046</v>
      </c>
      <c r="D156" s="97"/>
      <c r="E156" s="94"/>
      <c r="F156" s="94">
        <v>28750</v>
      </c>
      <c r="G156" s="94">
        <v>4623786</v>
      </c>
      <c r="H156" s="94">
        <v>129569</v>
      </c>
      <c r="I156" s="94"/>
      <c r="J156" s="94"/>
      <c r="K156" s="94"/>
      <c r="L156" s="94">
        <v>154219</v>
      </c>
      <c r="M156" s="94"/>
      <c r="N156" s="94"/>
      <c r="O156" s="94"/>
      <c r="P156" s="94"/>
      <c r="Q156" s="94">
        <v>1280510</v>
      </c>
      <c r="R156" s="94">
        <v>83982</v>
      </c>
      <c r="S156" s="94">
        <v>75960</v>
      </c>
      <c r="T156" s="100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2"/>
      <c r="AH156" s="102"/>
      <c r="AI156" s="48"/>
    </row>
    <row r="157" spans="1:35" x14ac:dyDescent="0.3">
      <c r="A157" s="108" t="s">
        <v>316</v>
      </c>
      <c r="B157" s="91" t="s">
        <v>582</v>
      </c>
      <c r="C157" s="94"/>
      <c r="D157" s="97"/>
      <c r="E157" s="94">
        <v>119361</v>
      </c>
      <c r="F157" s="94"/>
      <c r="G157" s="94">
        <v>2825395</v>
      </c>
      <c r="H157" s="94"/>
      <c r="I157" s="94"/>
      <c r="J157" s="94"/>
      <c r="K157" s="94">
        <v>3021224</v>
      </c>
      <c r="L157" s="94">
        <v>1695828</v>
      </c>
      <c r="M157" s="94"/>
      <c r="N157" s="94"/>
      <c r="O157" s="94"/>
      <c r="P157" s="94"/>
      <c r="Q157" s="94">
        <v>173848</v>
      </c>
      <c r="R157" s="94">
        <v>43109</v>
      </c>
      <c r="S157" s="94">
        <v>57581</v>
      </c>
      <c r="T157" s="100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2"/>
      <c r="AH157" s="102"/>
      <c r="AI157" s="48"/>
    </row>
    <row r="158" spans="1:35" x14ac:dyDescent="0.3">
      <c r="A158" s="108" t="s">
        <v>413</v>
      </c>
      <c r="B158" s="91" t="s">
        <v>583</v>
      </c>
      <c r="C158" s="94"/>
      <c r="D158" s="97">
        <v>422158</v>
      </c>
      <c r="E158" s="94"/>
      <c r="F158" s="94"/>
      <c r="G158" s="94">
        <v>564921</v>
      </c>
      <c r="H158" s="94">
        <v>452619</v>
      </c>
      <c r="I158" s="94">
        <v>3655770</v>
      </c>
      <c r="J158" s="94">
        <v>3288184</v>
      </c>
      <c r="K158" s="94">
        <v>5149626</v>
      </c>
      <c r="L158" s="94">
        <v>198137</v>
      </c>
      <c r="M158" s="94">
        <v>1878706</v>
      </c>
      <c r="N158" s="94">
        <v>5965135</v>
      </c>
      <c r="O158" s="94">
        <v>178171</v>
      </c>
      <c r="P158" s="94"/>
      <c r="Q158" s="94"/>
      <c r="R158" s="94">
        <v>49538</v>
      </c>
      <c r="S158" s="94"/>
      <c r="T158" s="100">
        <v>18602952</v>
      </c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2"/>
      <c r="AH158" s="102"/>
      <c r="AI158" s="48"/>
    </row>
    <row r="159" spans="1:35" x14ac:dyDescent="0.3">
      <c r="A159" s="108" t="s">
        <v>127</v>
      </c>
      <c r="B159" s="91" t="s">
        <v>584</v>
      </c>
      <c r="C159" s="94">
        <v>5452059</v>
      </c>
      <c r="D159" s="97"/>
      <c r="E159" s="94"/>
      <c r="F159" s="94"/>
      <c r="G159" s="94">
        <v>6512968</v>
      </c>
      <c r="H159" s="94"/>
      <c r="I159" s="94"/>
      <c r="J159" s="94"/>
      <c r="K159" s="94"/>
      <c r="L159" s="94"/>
      <c r="M159" s="94"/>
      <c r="N159" s="94"/>
      <c r="O159" s="94"/>
      <c r="P159" s="94">
        <v>1767258</v>
      </c>
      <c r="Q159" s="94">
        <v>391466</v>
      </c>
      <c r="R159" s="94">
        <v>804659</v>
      </c>
      <c r="S159" s="94">
        <v>658051</v>
      </c>
      <c r="T159" s="100">
        <v>1560864</v>
      </c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2"/>
      <c r="AH159" s="102"/>
      <c r="AI159" s="48"/>
    </row>
    <row r="160" spans="1:35" x14ac:dyDescent="0.3">
      <c r="A160" s="108" t="s">
        <v>405</v>
      </c>
      <c r="B160" s="91" t="s">
        <v>585</v>
      </c>
      <c r="C160" s="94"/>
      <c r="D160" s="97"/>
      <c r="E160" s="94"/>
      <c r="F160" s="94"/>
      <c r="G160" s="94"/>
      <c r="H160" s="94">
        <v>650517</v>
      </c>
      <c r="I160" s="94"/>
      <c r="J160" s="94"/>
      <c r="K160" s="94">
        <v>18446997</v>
      </c>
      <c r="L160" s="94"/>
      <c r="M160" s="94">
        <v>20422420</v>
      </c>
      <c r="N160" s="94"/>
      <c r="O160" s="94">
        <v>259864</v>
      </c>
      <c r="P160" s="94"/>
      <c r="Q160" s="94"/>
      <c r="R160" s="94"/>
      <c r="S160" s="94"/>
      <c r="T160" s="100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2"/>
      <c r="AH160" s="102"/>
      <c r="AI160" s="48"/>
    </row>
    <row r="161" spans="1:35" x14ac:dyDescent="0.3">
      <c r="A161" s="108" t="s">
        <v>375</v>
      </c>
      <c r="B161" s="91" t="s">
        <v>586</v>
      </c>
      <c r="C161" s="94"/>
      <c r="D161" s="97"/>
      <c r="E161" s="94"/>
      <c r="F161" s="94"/>
      <c r="G161" s="94"/>
      <c r="H161" s="94">
        <v>832626</v>
      </c>
      <c r="I161" s="94">
        <v>8900</v>
      </c>
      <c r="J161" s="94">
        <v>703995</v>
      </c>
      <c r="K161" s="94"/>
      <c r="L161" s="94"/>
      <c r="M161" s="94">
        <v>494190</v>
      </c>
      <c r="N161" s="94"/>
      <c r="O161" s="94"/>
      <c r="P161" s="94"/>
      <c r="Q161" s="94"/>
      <c r="R161" s="94"/>
      <c r="S161" s="94">
        <v>23245686</v>
      </c>
      <c r="T161" s="100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2"/>
      <c r="AH161" s="102"/>
      <c r="AI161" s="48"/>
    </row>
    <row r="162" spans="1:35" x14ac:dyDescent="0.3">
      <c r="A162" s="108" t="s">
        <v>307</v>
      </c>
      <c r="B162" s="91" t="s">
        <v>587</v>
      </c>
      <c r="C162" s="94">
        <v>691733</v>
      </c>
      <c r="D162" s="97"/>
      <c r="E162" s="94"/>
      <c r="F162" s="94"/>
      <c r="G162" s="94">
        <v>3177186</v>
      </c>
      <c r="H162" s="94">
        <v>655156</v>
      </c>
      <c r="I162" s="94"/>
      <c r="J162" s="94"/>
      <c r="K162" s="94">
        <v>2204255</v>
      </c>
      <c r="L162" s="94"/>
      <c r="M162" s="94"/>
      <c r="N162" s="94"/>
      <c r="O162" s="94"/>
      <c r="P162" s="94"/>
      <c r="Q162" s="94">
        <v>187251</v>
      </c>
      <c r="R162" s="94">
        <v>44651</v>
      </c>
      <c r="S162" s="94"/>
      <c r="T162" s="100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2"/>
      <c r="AH162" s="102"/>
      <c r="AI162" s="48"/>
    </row>
    <row r="163" spans="1:35" x14ac:dyDescent="0.3">
      <c r="A163" s="108" t="s">
        <v>346</v>
      </c>
      <c r="B163" s="91" t="s">
        <v>588</v>
      </c>
      <c r="C163" s="94">
        <v>273061</v>
      </c>
      <c r="D163" s="97"/>
      <c r="E163" s="94">
        <v>2254</v>
      </c>
      <c r="F163" s="94">
        <v>24144</v>
      </c>
      <c r="G163" s="94">
        <v>955001</v>
      </c>
      <c r="H163" s="94">
        <v>139825</v>
      </c>
      <c r="I163" s="94"/>
      <c r="J163" s="94">
        <v>429566</v>
      </c>
      <c r="K163" s="94"/>
      <c r="L163" s="94"/>
      <c r="M163" s="94">
        <v>8789360</v>
      </c>
      <c r="N163" s="94">
        <v>6799974</v>
      </c>
      <c r="O163" s="94"/>
      <c r="P163" s="94"/>
      <c r="Q163" s="94"/>
      <c r="R163" s="94"/>
      <c r="S163" s="94"/>
      <c r="T163" s="100">
        <v>12750676</v>
      </c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2"/>
      <c r="AH163" s="102"/>
      <c r="AI163" s="48"/>
    </row>
    <row r="164" spans="1:35" x14ac:dyDescent="0.3">
      <c r="A164" s="108" t="s">
        <v>331</v>
      </c>
      <c r="B164" s="91" t="s">
        <v>589</v>
      </c>
      <c r="C164" s="94">
        <v>2567182</v>
      </c>
      <c r="D164" s="97"/>
      <c r="E164" s="94"/>
      <c r="F164" s="94"/>
      <c r="G164" s="94">
        <v>6639351</v>
      </c>
      <c r="H164" s="94"/>
      <c r="I164" s="94"/>
      <c r="J164" s="94"/>
      <c r="K164" s="94">
        <v>137488</v>
      </c>
      <c r="L164" s="94">
        <v>182582</v>
      </c>
      <c r="M164" s="94">
        <v>1304362</v>
      </c>
      <c r="N164" s="94"/>
      <c r="O164" s="94"/>
      <c r="P164" s="94"/>
      <c r="Q164" s="94">
        <v>1011714</v>
      </c>
      <c r="R164" s="94">
        <v>202067</v>
      </c>
      <c r="S164" s="94">
        <v>46705</v>
      </c>
      <c r="T164" s="100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2"/>
      <c r="AH164" s="102"/>
      <c r="AI164" s="48"/>
    </row>
    <row r="165" spans="1:35" x14ac:dyDescent="0.3">
      <c r="A165" s="108" t="s">
        <v>149</v>
      </c>
      <c r="B165" s="91" t="s">
        <v>590</v>
      </c>
      <c r="C165" s="94">
        <v>10416988</v>
      </c>
      <c r="D165" s="97">
        <v>3691661</v>
      </c>
      <c r="E165" s="94">
        <v>188101</v>
      </c>
      <c r="F165" s="94"/>
      <c r="G165" s="94">
        <v>36005961</v>
      </c>
      <c r="H165" s="94">
        <v>1107343</v>
      </c>
      <c r="I165" s="94">
        <v>1997</v>
      </c>
      <c r="J165" s="94">
        <v>1497132</v>
      </c>
      <c r="K165" s="94">
        <v>134</v>
      </c>
      <c r="L165" s="94">
        <v>9047</v>
      </c>
      <c r="M165" s="94">
        <v>4228986</v>
      </c>
      <c r="N165" s="94"/>
      <c r="O165" s="94"/>
      <c r="P165" s="94">
        <v>7313789</v>
      </c>
      <c r="Q165" s="94">
        <v>2385139</v>
      </c>
      <c r="R165" s="94">
        <v>928100</v>
      </c>
      <c r="S165" s="94">
        <v>4512977</v>
      </c>
      <c r="T165" s="100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2"/>
      <c r="AH165" s="102"/>
      <c r="AI165" s="48"/>
    </row>
    <row r="166" spans="1:35" x14ac:dyDescent="0.3">
      <c r="A166" s="108" t="s">
        <v>394</v>
      </c>
      <c r="B166" s="91" t="s">
        <v>591</v>
      </c>
      <c r="C166" s="94"/>
      <c r="D166" s="97"/>
      <c r="E166" s="94"/>
      <c r="F166" s="94"/>
      <c r="G166" s="94"/>
      <c r="H166" s="94"/>
      <c r="I166" s="94">
        <v>3179455</v>
      </c>
      <c r="J166" s="94"/>
      <c r="K166" s="94"/>
      <c r="L166" s="94"/>
      <c r="M166" s="94"/>
      <c r="N166" s="94"/>
      <c r="O166" s="94"/>
      <c r="P166" s="94"/>
      <c r="Q166" s="94"/>
      <c r="R166" s="94"/>
      <c r="S166" s="94">
        <v>117403</v>
      </c>
      <c r="T166" s="100">
        <v>4685000</v>
      </c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2"/>
      <c r="AH166" s="102"/>
      <c r="AI166" s="48"/>
    </row>
    <row r="167" spans="1:35" x14ac:dyDescent="0.3">
      <c r="A167" s="108" t="s">
        <v>387</v>
      </c>
      <c r="B167" s="91" t="s">
        <v>592</v>
      </c>
      <c r="C167" s="94"/>
      <c r="D167" s="97"/>
      <c r="E167" s="94"/>
      <c r="F167" s="94"/>
      <c r="G167" s="94"/>
      <c r="H167" s="94"/>
      <c r="I167" s="94"/>
      <c r="J167" s="94">
        <v>22510573</v>
      </c>
      <c r="K167" s="94"/>
      <c r="L167" s="94"/>
      <c r="M167" s="94"/>
      <c r="N167" s="94"/>
      <c r="O167" s="94"/>
      <c r="P167" s="94"/>
      <c r="Q167" s="94"/>
      <c r="R167" s="94">
        <v>1847</v>
      </c>
      <c r="S167" s="94">
        <v>6884165</v>
      </c>
      <c r="T167" s="100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2"/>
      <c r="AH167" s="102"/>
      <c r="AI167" s="48"/>
    </row>
    <row r="168" spans="1:35" x14ac:dyDescent="0.3">
      <c r="A168" s="108" t="s">
        <v>652</v>
      </c>
      <c r="B168" s="91" t="s">
        <v>663</v>
      </c>
      <c r="C168" s="94"/>
      <c r="D168" s="97"/>
      <c r="E168" s="94"/>
      <c r="F168" s="94"/>
      <c r="G168" s="94"/>
      <c r="H168" s="94">
        <v>30361000</v>
      </c>
      <c r="I168" s="94"/>
      <c r="J168" s="94">
        <v>18809000</v>
      </c>
      <c r="K168" s="94"/>
      <c r="L168" s="94"/>
      <c r="M168" s="94"/>
      <c r="N168" s="94"/>
      <c r="O168" s="94"/>
      <c r="P168" s="94"/>
      <c r="Q168" s="94"/>
      <c r="R168" s="94"/>
      <c r="S168" s="94"/>
      <c r="T168" s="100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2"/>
      <c r="AH168" s="102"/>
      <c r="AI168" s="48"/>
    </row>
    <row r="169" spans="1:35" x14ac:dyDescent="0.3">
      <c r="A169" s="108" t="s">
        <v>655</v>
      </c>
      <c r="B169" s="91" t="s">
        <v>660</v>
      </c>
      <c r="C169" s="94"/>
      <c r="D169" s="97"/>
      <c r="E169" s="94"/>
      <c r="F169" s="94"/>
      <c r="G169" s="94"/>
      <c r="H169" s="94">
        <v>49464000</v>
      </c>
      <c r="I169" s="94"/>
      <c r="J169" s="94">
        <v>26976000</v>
      </c>
      <c r="K169" s="94"/>
      <c r="L169" s="94"/>
      <c r="M169" s="94"/>
      <c r="N169" s="94"/>
      <c r="O169" s="94"/>
      <c r="P169" s="94"/>
      <c r="Q169" s="94"/>
      <c r="R169" s="94"/>
      <c r="S169" s="94"/>
      <c r="T169" s="100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2"/>
      <c r="AH169" s="102"/>
      <c r="AI169" s="48"/>
    </row>
    <row r="170" spans="1:35" x14ac:dyDescent="0.3">
      <c r="A170" s="108" t="s">
        <v>656</v>
      </c>
      <c r="B170" s="91" t="s">
        <v>667</v>
      </c>
      <c r="C170" s="94"/>
      <c r="D170" s="97"/>
      <c r="E170" s="94"/>
      <c r="F170" s="94"/>
      <c r="G170" s="94"/>
      <c r="H170" s="94">
        <v>37359683</v>
      </c>
      <c r="I170" s="94"/>
      <c r="J170" s="94">
        <v>24723133</v>
      </c>
      <c r="K170" s="94"/>
      <c r="L170" s="94"/>
      <c r="M170" s="94"/>
      <c r="N170" s="94"/>
      <c r="O170" s="94"/>
      <c r="P170" s="94"/>
      <c r="Q170" s="94"/>
      <c r="R170" s="94"/>
      <c r="S170" s="94"/>
      <c r="T170" s="100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2"/>
      <c r="AH170" s="102"/>
      <c r="AI170" s="48"/>
    </row>
    <row r="171" spans="1:35" x14ac:dyDescent="0.3">
      <c r="A171" s="108" t="s">
        <v>659</v>
      </c>
      <c r="B171" s="91" t="s">
        <v>666</v>
      </c>
      <c r="C171" s="94"/>
      <c r="D171" s="97"/>
      <c r="E171" s="94"/>
      <c r="F171" s="94"/>
      <c r="G171" s="94"/>
      <c r="H171" s="94">
        <v>11916538</v>
      </c>
      <c r="I171" s="94"/>
      <c r="J171" s="94">
        <v>11294394</v>
      </c>
      <c r="K171" s="94"/>
      <c r="L171" s="94"/>
      <c r="M171" s="94"/>
      <c r="N171" s="94"/>
      <c r="O171" s="94"/>
      <c r="P171" s="94"/>
      <c r="Q171" s="94"/>
      <c r="R171" s="94"/>
      <c r="S171" s="94"/>
      <c r="T171" s="100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2"/>
      <c r="AH171" s="102"/>
      <c r="AI171" s="48"/>
    </row>
    <row r="172" spans="1:35" x14ac:dyDescent="0.3">
      <c r="A172" s="108" t="s">
        <v>395</v>
      </c>
      <c r="B172" s="91" t="s">
        <v>593</v>
      </c>
      <c r="C172" s="94"/>
      <c r="D172" s="97"/>
      <c r="E172" s="94"/>
      <c r="F172" s="94">
        <v>35585</v>
      </c>
      <c r="G172" s="94">
        <v>485201</v>
      </c>
      <c r="H172" s="94">
        <v>226235</v>
      </c>
      <c r="I172" s="94"/>
      <c r="J172" s="94">
        <v>964922</v>
      </c>
      <c r="K172" s="94"/>
      <c r="L172" s="94"/>
      <c r="M172" s="94">
        <v>13705725</v>
      </c>
      <c r="N172" s="94">
        <v>7675188</v>
      </c>
      <c r="O172" s="94"/>
      <c r="P172" s="94">
        <v>123326</v>
      </c>
      <c r="Q172" s="94"/>
      <c r="R172" s="94"/>
      <c r="S172" s="94">
        <v>1081126</v>
      </c>
      <c r="T172" s="100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2"/>
      <c r="AH172" s="102"/>
      <c r="AI172" s="48"/>
    </row>
    <row r="173" spans="1:35" x14ac:dyDescent="0.3">
      <c r="A173" s="108" t="s">
        <v>324</v>
      </c>
      <c r="B173" s="91" t="s">
        <v>594</v>
      </c>
      <c r="C173" s="94">
        <v>7309</v>
      </c>
      <c r="D173" s="97"/>
      <c r="E173" s="94"/>
      <c r="F173" s="94"/>
      <c r="G173" s="94">
        <v>3155261</v>
      </c>
      <c r="H173" s="94">
        <v>219558</v>
      </c>
      <c r="I173" s="94"/>
      <c r="J173" s="94"/>
      <c r="K173" s="94"/>
      <c r="L173" s="94"/>
      <c r="M173" s="94">
        <v>1611328</v>
      </c>
      <c r="N173" s="94"/>
      <c r="O173" s="94"/>
      <c r="P173" s="94"/>
      <c r="Q173" s="94">
        <v>2342841</v>
      </c>
      <c r="R173" s="94">
        <v>14317</v>
      </c>
      <c r="S173" s="94">
        <v>8434900</v>
      </c>
      <c r="T173" s="100">
        <v>443188</v>
      </c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2"/>
      <c r="AH173" s="102"/>
      <c r="AI173" s="48"/>
    </row>
    <row r="174" spans="1:35" x14ac:dyDescent="0.3">
      <c r="A174" s="108" t="s">
        <v>403</v>
      </c>
      <c r="B174" s="91" t="s">
        <v>595</v>
      </c>
      <c r="C174" s="94"/>
      <c r="D174" s="97"/>
      <c r="E174" s="94">
        <v>1011894</v>
      </c>
      <c r="F174" s="94"/>
      <c r="G174" s="94">
        <v>637268</v>
      </c>
      <c r="H174" s="94"/>
      <c r="I174" s="94">
        <v>3215987</v>
      </c>
      <c r="J174" s="94"/>
      <c r="K174" s="94">
        <v>228085</v>
      </c>
      <c r="L174" s="94"/>
      <c r="M174" s="94">
        <v>707723</v>
      </c>
      <c r="N174" s="94"/>
      <c r="O174" s="94"/>
      <c r="P174" s="94"/>
      <c r="Q174" s="94"/>
      <c r="R174" s="94"/>
      <c r="S174" s="94"/>
      <c r="T174" s="100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2"/>
      <c r="AH174" s="102"/>
      <c r="AI174" s="48"/>
    </row>
    <row r="175" spans="1:35" x14ac:dyDescent="0.3">
      <c r="A175" s="108" t="s">
        <v>249</v>
      </c>
      <c r="B175" s="91" t="s">
        <v>596</v>
      </c>
      <c r="C175" s="94"/>
      <c r="D175" s="97"/>
      <c r="E175" s="94">
        <v>319639</v>
      </c>
      <c r="F175" s="94">
        <v>178903</v>
      </c>
      <c r="G175" s="94">
        <v>894275</v>
      </c>
      <c r="H175" s="94">
        <v>19270</v>
      </c>
      <c r="I175" s="94">
        <v>486105</v>
      </c>
      <c r="J175" s="94"/>
      <c r="K175" s="94"/>
      <c r="L175" s="94"/>
      <c r="M175" s="94"/>
      <c r="N175" s="94"/>
      <c r="O175" s="94">
        <v>138445</v>
      </c>
      <c r="P175" s="94"/>
      <c r="Q175" s="94">
        <v>279091</v>
      </c>
      <c r="R175" s="94">
        <v>616279</v>
      </c>
      <c r="S175" s="94">
        <v>158369</v>
      </c>
      <c r="T175" s="100">
        <v>2856744</v>
      </c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2"/>
      <c r="AH175" s="102"/>
      <c r="AI175" s="48"/>
    </row>
    <row r="176" spans="1:35" x14ac:dyDescent="0.3">
      <c r="A176" s="108" t="s">
        <v>381</v>
      </c>
      <c r="B176" s="91" t="s">
        <v>597</v>
      </c>
      <c r="C176" s="94"/>
      <c r="D176" s="97"/>
      <c r="E176" s="94">
        <v>3462192</v>
      </c>
      <c r="F176" s="94"/>
      <c r="G176" s="94">
        <v>595115</v>
      </c>
      <c r="H176" s="94">
        <v>262154</v>
      </c>
      <c r="I176" s="94"/>
      <c r="J176" s="94"/>
      <c r="K176" s="94"/>
      <c r="L176" s="94"/>
      <c r="M176" s="94">
        <v>2518343</v>
      </c>
      <c r="N176" s="94"/>
      <c r="O176" s="94"/>
      <c r="P176" s="94">
        <v>246708</v>
      </c>
      <c r="Q176" s="94"/>
      <c r="R176" s="94"/>
      <c r="S176" s="94">
        <v>6473661</v>
      </c>
      <c r="T176" s="100">
        <v>5151732</v>
      </c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2"/>
      <c r="AH176" s="102"/>
      <c r="AI176" s="48"/>
    </row>
    <row r="177" spans="1:35" x14ac:dyDescent="0.3">
      <c r="A177" s="108" t="s">
        <v>191</v>
      </c>
      <c r="B177" s="91" t="s">
        <v>598</v>
      </c>
      <c r="C177" s="94">
        <v>5306664</v>
      </c>
      <c r="D177" s="97"/>
      <c r="E177" s="94"/>
      <c r="F177" s="94">
        <v>177629</v>
      </c>
      <c r="G177" s="94">
        <v>27855384</v>
      </c>
      <c r="H177" s="94"/>
      <c r="I177" s="94"/>
      <c r="J177" s="94"/>
      <c r="K177" s="94"/>
      <c r="L177" s="94"/>
      <c r="M177" s="94"/>
      <c r="N177" s="94"/>
      <c r="O177" s="94"/>
      <c r="P177" s="94"/>
      <c r="Q177" s="94">
        <v>3596251</v>
      </c>
      <c r="R177" s="94">
        <v>504255</v>
      </c>
      <c r="S177" s="94">
        <v>257673</v>
      </c>
      <c r="T177" s="100">
        <v>1899031</v>
      </c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2"/>
      <c r="AH177" s="102"/>
      <c r="AI177" s="48"/>
    </row>
    <row r="178" spans="1:35" x14ac:dyDescent="0.3">
      <c r="A178" s="108" t="s">
        <v>288</v>
      </c>
      <c r="B178" s="91" t="s">
        <v>599</v>
      </c>
      <c r="C178" s="94">
        <v>3508382</v>
      </c>
      <c r="D178" s="97"/>
      <c r="E178" s="94"/>
      <c r="F178" s="94">
        <v>210225</v>
      </c>
      <c r="G178" s="94">
        <v>214704</v>
      </c>
      <c r="H178" s="94">
        <v>3856738</v>
      </c>
      <c r="I178" s="94"/>
      <c r="J178" s="94"/>
      <c r="K178" s="94"/>
      <c r="L178" s="94">
        <v>388780</v>
      </c>
      <c r="M178" s="94">
        <v>41309</v>
      </c>
      <c r="N178" s="94">
        <v>2316584</v>
      </c>
      <c r="O178" s="94"/>
      <c r="P178" s="94"/>
      <c r="Q178" s="94">
        <v>710667</v>
      </c>
      <c r="R178" s="94">
        <v>148292</v>
      </c>
      <c r="S178" s="94"/>
      <c r="T178" s="100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2"/>
      <c r="AH178" s="102"/>
      <c r="AI178" s="48"/>
    </row>
    <row r="179" spans="1:35" x14ac:dyDescent="0.3">
      <c r="A179" s="108" t="s">
        <v>204</v>
      </c>
      <c r="B179" s="91" t="s">
        <v>600</v>
      </c>
      <c r="C179" s="94">
        <v>4646619</v>
      </c>
      <c r="D179" s="97"/>
      <c r="E179" s="94">
        <v>2387207</v>
      </c>
      <c r="F179" s="94"/>
      <c r="G179" s="94">
        <v>5658063</v>
      </c>
      <c r="H179" s="94">
        <v>357160</v>
      </c>
      <c r="I179" s="94">
        <v>568098</v>
      </c>
      <c r="J179" s="94">
        <v>2156751</v>
      </c>
      <c r="K179" s="94">
        <v>3437775</v>
      </c>
      <c r="L179" s="94"/>
      <c r="M179" s="94"/>
      <c r="N179" s="94"/>
      <c r="O179" s="94"/>
      <c r="P179" s="94">
        <v>1085278</v>
      </c>
      <c r="Q179" s="94">
        <v>1161270</v>
      </c>
      <c r="R179" s="94">
        <v>164183</v>
      </c>
      <c r="S179" s="94">
        <v>941521</v>
      </c>
      <c r="T179" s="100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2"/>
      <c r="AH179" s="102"/>
      <c r="AI179" s="48"/>
    </row>
    <row r="180" spans="1:35" x14ac:dyDescent="0.3">
      <c r="A180" s="108" t="s">
        <v>372</v>
      </c>
      <c r="B180" s="91" t="s">
        <v>601</v>
      </c>
      <c r="C180" s="94"/>
      <c r="D180" s="97"/>
      <c r="E180" s="94"/>
      <c r="F180" s="94"/>
      <c r="G180" s="94"/>
      <c r="H180" s="94"/>
      <c r="I180" s="94">
        <v>5283255</v>
      </c>
      <c r="J180" s="94"/>
      <c r="K180" s="94"/>
      <c r="L180" s="94"/>
      <c r="M180" s="94"/>
      <c r="N180" s="94"/>
      <c r="O180" s="94"/>
      <c r="P180" s="94">
        <v>303109</v>
      </c>
      <c r="Q180" s="94"/>
      <c r="R180" s="94"/>
      <c r="S180" s="94"/>
      <c r="T180" s="100">
        <v>9018818</v>
      </c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2"/>
      <c r="AH180" s="102"/>
      <c r="AI180" s="48"/>
    </row>
    <row r="181" spans="1:35" x14ac:dyDescent="0.3">
      <c r="A181" s="108" t="s">
        <v>284</v>
      </c>
      <c r="B181" s="91" t="s">
        <v>602</v>
      </c>
      <c r="C181" s="94"/>
      <c r="D181" s="97">
        <v>6562546</v>
      </c>
      <c r="E181" s="94"/>
      <c r="F181" s="94"/>
      <c r="G181" s="94">
        <v>9325181</v>
      </c>
      <c r="H181" s="94"/>
      <c r="I181" s="94"/>
      <c r="J181" s="94"/>
      <c r="K181" s="94"/>
      <c r="L181" s="94"/>
      <c r="M181" s="94"/>
      <c r="N181" s="94"/>
      <c r="O181" s="94"/>
      <c r="P181" s="94">
        <v>581442</v>
      </c>
      <c r="Q181" s="94">
        <v>241426</v>
      </c>
      <c r="R181" s="94">
        <v>141876</v>
      </c>
      <c r="S181" s="94">
        <v>346598</v>
      </c>
      <c r="T181" s="100">
        <v>3108133</v>
      </c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2"/>
      <c r="AH181" s="102"/>
      <c r="AI181" s="48"/>
    </row>
    <row r="182" spans="1:35" x14ac:dyDescent="0.3">
      <c r="A182" s="108" t="s">
        <v>92</v>
      </c>
      <c r="B182" s="91" t="s">
        <v>603</v>
      </c>
      <c r="C182" s="94">
        <v>896796</v>
      </c>
      <c r="D182" s="97">
        <v>1607956</v>
      </c>
      <c r="E182" s="94">
        <v>7470549</v>
      </c>
      <c r="F182" s="94">
        <v>141561</v>
      </c>
      <c r="G182" s="94">
        <v>4389521</v>
      </c>
      <c r="H182" s="94">
        <v>0</v>
      </c>
      <c r="I182" s="94">
        <v>0</v>
      </c>
      <c r="J182" s="94">
        <v>0</v>
      </c>
      <c r="K182" s="94">
        <v>615929</v>
      </c>
      <c r="L182" s="94"/>
      <c r="M182" s="94"/>
      <c r="N182" s="94">
        <v>221879</v>
      </c>
      <c r="O182" s="94">
        <v>1650665</v>
      </c>
      <c r="P182" s="94"/>
      <c r="Q182" s="94">
        <v>39052</v>
      </c>
      <c r="R182" s="94">
        <v>61066</v>
      </c>
      <c r="S182" s="94">
        <v>521816</v>
      </c>
      <c r="T182" s="100">
        <v>1986155</v>
      </c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2"/>
      <c r="AH182" s="102"/>
      <c r="AI182" s="48"/>
    </row>
    <row r="183" spans="1:35" x14ac:dyDescent="0.3">
      <c r="A183" s="108" t="s">
        <v>199</v>
      </c>
      <c r="B183" s="91" t="s">
        <v>604</v>
      </c>
      <c r="C183" s="94">
        <v>3705458</v>
      </c>
      <c r="D183" s="97"/>
      <c r="E183" s="94">
        <v>379982</v>
      </c>
      <c r="F183" s="94">
        <v>313412</v>
      </c>
      <c r="G183" s="94">
        <v>10064614</v>
      </c>
      <c r="H183" s="94">
        <v>1670042</v>
      </c>
      <c r="I183" s="94">
        <v>253872</v>
      </c>
      <c r="J183" s="94"/>
      <c r="K183" s="94">
        <v>32626</v>
      </c>
      <c r="L183" s="94">
        <v>664633</v>
      </c>
      <c r="M183" s="94"/>
      <c r="N183" s="94"/>
      <c r="O183" s="94"/>
      <c r="P183" s="94"/>
      <c r="Q183" s="94">
        <v>1843898</v>
      </c>
      <c r="R183" s="94">
        <v>1108</v>
      </c>
      <c r="S183" s="94">
        <v>902632</v>
      </c>
      <c r="T183" s="100">
        <v>13249087</v>
      </c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2"/>
      <c r="AH183" s="102"/>
      <c r="AI183" s="48"/>
    </row>
    <row r="184" spans="1:35" x14ac:dyDescent="0.3">
      <c r="A184" s="108" t="s">
        <v>176</v>
      </c>
      <c r="B184" s="91" t="s">
        <v>605</v>
      </c>
      <c r="C184" s="94">
        <v>1275414</v>
      </c>
      <c r="D184" s="97">
        <v>0</v>
      </c>
      <c r="E184" s="94">
        <v>232087</v>
      </c>
      <c r="F184" s="94">
        <v>0</v>
      </c>
      <c r="G184" s="94">
        <v>2705048</v>
      </c>
      <c r="H184" s="94">
        <v>841807</v>
      </c>
      <c r="I184" s="94">
        <v>0</v>
      </c>
      <c r="J184" s="94">
        <v>0</v>
      </c>
      <c r="K184" s="94">
        <v>0</v>
      </c>
      <c r="L184" s="94">
        <v>0</v>
      </c>
      <c r="M184" s="94">
        <v>91014</v>
      </c>
      <c r="N184" s="94">
        <v>0</v>
      </c>
      <c r="O184" s="94">
        <v>190584</v>
      </c>
      <c r="P184" s="94">
        <v>124444</v>
      </c>
      <c r="Q184" s="94">
        <v>155213</v>
      </c>
      <c r="R184" s="94">
        <v>4681103</v>
      </c>
      <c r="S184" s="94">
        <v>0</v>
      </c>
      <c r="T184" s="100">
        <v>0</v>
      </c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2"/>
      <c r="AH184" s="102"/>
      <c r="AI184" s="48"/>
    </row>
    <row r="185" spans="1:35" x14ac:dyDescent="0.3">
      <c r="A185" s="108" t="s">
        <v>379</v>
      </c>
      <c r="B185" s="91" t="s">
        <v>606</v>
      </c>
      <c r="C185" s="94"/>
      <c r="D185" s="97"/>
      <c r="E185" s="94"/>
      <c r="F185" s="94"/>
      <c r="G185" s="94"/>
      <c r="H185" s="94">
        <v>1371694</v>
      </c>
      <c r="I185" s="94"/>
      <c r="J185" s="94">
        <v>3849210</v>
      </c>
      <c r="K185" s="94"/>
      <c r="L185" s="94"/>
      <c r="M185" s="94"/>
      <c r="N185" s="94">
        <v>906229</v>
      </c>
      <c r="O185" s="94">
        <v>10130498</v>
      </c>
      <c r="P185" s="94">
        <v>670514</v>
      </c>
      <c r="Q185" s="94"/>
      <c r="R185" s="94"/>
      <c r="S185" s="94"/>
      <c r="T185" s="100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2"/>
      <c r="AH185" s="102"/>
      <c r="AI185" s="48"/>
    </row>
    <row r="186" spans="1:35" x14ac:dyDescent="0.3">
      <c r="A186" s="108" t="s">
        <v>393</v>
      </c>
      <c r="B186" s="91" t="s">
        <v>607</v>
      </c>
      <c r="C186" s="94"/>
      <c r="D186" s="97"/>
      <c r="E186" s="94">
        <v>3259136</v>
      </c>
      <c r="F186" s="94"/>
      <c r="G186" s="94">
        <v>468976</v>
      </c>
      <c r="H186" s="94">
        <v>485589</v>
      </c>
      <c r="I186" s="94">
        <v>150816</v>
      </c>
      <c r="J186" s="94"/>
      <c r="K186" s="94"/>
      <c r="L186" s="94"/>
      <c r="M186" s="94"/>
      <c r="N186" s="94"/>
      <c r="O186" s="94">
        <v>19074395</v>
      </c>
      <c r="P186" s="94"/>
      <c r="Q186" s="94"/>
      <c r="R186" s="94"/>
      <c r="S186" s="94">
        <v>774883</v>
      </c>
      <c r="T186" s="100">
        <v>7060544</v>
      </c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2"/>
      <c r="AH186" s="102"/>
      <c r="AI186" s="48"/>
    </row>
    <row r="187" spans="1:35" x14ac:dyDescent="0.3">
      <c r="A187" s="108" t="s">
        <v>246</v>
      </c>
      <c r="B187" s="91" t="s">
        <v>608</v>
      </c>
      <c r="C187" s="94">
        <v>2368203</v>
      </c>
      <c r="D187" s="97"/>
      <c r="E187" s="94"/>
      <c r="F187" s="94"/>
      <c r="G187" s="94">
        <v>7154905</v>
      </c>
      <c r="H187" s="94">
        <v>103584</v>
      </c>
      <c r="I187" s="94"/>
      <c r="J187" s="94"/>
      <c r="K187" s="94"/>
      <c r="L187" s="94"/>
      <c r="M187" s="94"/>
      <c r="N187" s="94"/>
      <c r="O187" s="94"/>
      <c r="P187" s="94">
        <v>1054230</v>
      </c>
      <c r="Q187" s="94">
        <v>544461</v>
      </c>
      <c r="R187" s="94">
        <v>447204</v>
      </c>
      <c r="S187" s="94">
        <v>32050805</v>
      </c>
      <c r="T187" s="100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2"/>
      <c r="AH187" s="102"/>
      <c r="AI187" s="48"/>
    </row>
    <row r="188" spans="1:35" x14ac:dyDescent="0.3">
      <c r="A188" s="108" t="s">
        <v>358</v>
      </c>
      <c r="B188" s="91" t="s">
        <v>609</v>
      </c>
      <c r="C188" s="94"/>
      <c r="D188" s="97"/>
      <c r="E188" s="94"/>
      <c r="F188" s="94"/>
      <c r="G188" s="94"/>
      <c r="H188" s="94"/>
      <c r="I188" s="94">
        <v>19753314</v>
      </c>
      <c r="J188" s="94">
        <v>3447405</v>
      </c>
      <c r="K188" s="94"/>
      <c r="L188" s="94"/>
      <c r="M188" s="94">
        <v>31729167</v>
      </c>
      <c r="N188" s="94"/>
      <c r="O188" s="94"/>
      <c r="P188" s="94"/>
      <c r="Q188" s="94"/>
      <c r="R188" s="94"/>
      <c r="S188" s="94"/>
      <c r="T188" s="100">
        <v>5831851</v>
      </c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2"/>
      <c r="AH188" s="102"/>
      <c r="AI188" s="48"/>
    </row>
    <row r="189" spans="1:35" x14ac:dyDescent="0.3">
      <c r="A189" s="108" t="s">
        <v>418</v>
      </c>
      <c r="B189" s="91" t="s">
        <v>610</v>
      </c>
      <c r="C189" s="94"/>
      <c r="D189" s="97">
        <v>3109277</v>
      </c>
      <c r="E189" s="94"/>
      <c r="F189" s="94"/>
      <c r="G189" s="94"/>
      <c r="H189" s="94"/>
      <c r="I189" s="94"/>
      <c r="J189" s="94">
        <v>9973432</v>
      </c>
      <c r="K189" s="94">
        <v>2250358</v>
      </c>
      <c r="L189" s="94"/>
      <c r="M189" s="94"/>
      <c r="N189" s="94"/>
      <c r="O189" s="94"/>
      <c r="P189" s="94"/>
      <c r="Q189" s="94"/>
      <c r="R189" s="94"/>
      <c r="S189" s="94"/>
      <c r="T189" s="100">
        <v>4134914</v>
      </c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2"/>
      <c r="AH189" s="102"/>
      <c r="AI189" s="48"/>
    </row>
    <row r="190" spans="1:35" x14ac:dyDescent="0.3">
      <c r="A190" s="108" t="s">
        <v>241</v>
      </c>
      <c r="B190" s="91" t="s">
        <v>611</v>
      </c>
      <c r="C190" s="94"/>
      <c r="D190" s="97">
        <v>2022541</v>
      </c>
      <c r="E190" s="94">
        <v>67994</v>
      </c>
      <c r="F190" s="94">
        <v>58952</v>
      </c>
      <c r="G190" s="94">
        <v>2028525</v>
      </c>
      <c r="H190" s="94"/>
      <c r="I190" s="94">
        <v>7233162</v>
      </c>
      <c r="J190" s="94"/>
      <c r="K190" s="94"/>
      <c r="L190" s="94">
        <v>1200943</v>
      </c>
      <c r="M190" s="94">
        <v>835581</v>
      </c>
      <c r="N190" s="94">
        <v>682097</v>
      </c>
      <c r="O190" s="94"/>
      <c r="P190" s="94"/>
      <c r="Q190" s="94">
        <v>14593</v>
      </c>
      <c r="R190" s="94"/>
      <c r="S190" s="94"/>
      <c r="T190" s="100">
        <v>631289</v>
      </c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2"/>
      <c r="AH190" s="102"/>
      <c r="AI190" s="48"/>
    </row>
    <row r="191" spans="1:35" x14ac:dyDescent="0.3">
      <c r="A191" s="108" t="s">
        <v>341</v>
      </c>
      <c r="B191" s="91" t="s">
        <v>612</v>
      </c>
      <c r="C191" s="94"/>
      <c r="D191" s="97"/>
      <c r="E191" s="94"/>
      <c r="F191" s="94">
        <v>3599042</v>
      </c>
      <c r="G191" s="94"/>
      <c r="H191" s="94"/>
      <c r="I191" s="94"/>
      <c r="J191" s="94"/>
      <c r="K191" s="94">
        <v>9525970</v>
      </c>
      <c r="L191" s="94">
        <v>996707</v>
      </c>
      <c r="M191" s="94"/>
      <c r="N191" s="94"/>
      <c r="O191" s="94">
        <v>4375063</v>
      </c>
      <c r="P191" s="94"/>
      <c r="Q191" s="94"/>
      <c r="R191" s="94"/>
      <c r="S191" s="94"/>
      <c r="T191" s="100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2"/>
      <c r="AH191" s="102"/>
      <c r="AI191" s="48"/>
    </row>
    <row r="192" spans="1:35" x14ac:dyDescent="0.3">
      <c r="A192" s="108" t="s">
        <v>337</v>
      </c>
      <c r="B192" s="91" t="s">
        <v>613</v>
      </c>
      <c r="C192" s="94">
        <v>400573</v>
      </c>
      <c r="D192" s="97"/>
      <c r="E192" s="94"/>
      <c r="F192" s="94"/>
      <c r="G192" s="94">
        <v>1622960</v>
      </c>
      <c r="H192" s="94"/>
      <c r="I192" s="94"/>
      <c r="J192" s="94"/>
      <c r="K192" s="94">
        <v>3147011</v>
      </c>
      <c r="L192" s="94"/>
      <c r="M192" s="94">
        <v>1750000</v>
      </c>
      <c r="N192" s="94">
        <v>14325761</v>
      </c>
      <c r="O192" s="94"/>
      <c r="P192" s="94"/>
      <c r="Q192" s="94"/>
      <c r="R192" s="94"/>
      <c r="S192" s="94"/>
      <c r="T192" s="103">
        <v>357447</v>
      </c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2"/>
      <c r="AH192" s="102"/>
      <c r="AI192" s="48"/>
    </row>
    <row r="193" spans="1:42" x14ac:dyDescent="0.3">
      <c r="A193" s="108" t="s">
        <v>214</v>
      </c>
      <c r="B193" s="91" t="s">
        <v>614</v>
      </c>
      <c r="C193" s="94">
        <v>0</v>
      </c>
      <c r="D193" s="97">
        <v>0</v>
      </c>
      <c r="E193" s="94">
        <v>709745</v>
      </c>
      <c r="F193" s="94">
        <v>41948</v>
      </c>
      <c r="G193" s="94">
        <v>3205145</v>
      </c>
      <c r="H193" s="94">
        <v>0</v>
      </c>
      <c r="I193" s="94">
        <v>620740</v>
      </c>
      <c r="J193" s="94">
        <v>663584</v>
      </c>
      <c r="K193" s="94">
        <v>1094343</v>
      </c>
      <c r="L193" s="94">
        <v>3436264</v>
      </c>
      <c r="M193" s="94">
        <v>3528915</v>
      </c>
      <c r="N193" s="94">
        <v>715937</v>
      </c>
      <c r="O193" s="94">
        <v>3955798</v>
      </c>
      <c r="P193" s="94">
        <v>0</v>
      </c>
      <c r="Q193" s="94">
        <v>0</v>
      </c>
      <c r="R193" s="94">
        <v>0</v>
      </c>
      <c r="S193" s="100">
        <v>0</v>
      </c>
      <c r="T193" s="105">
        <v>0</v>
      </c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2"/>
      <c r="AH193" s="102"/>
      <c r="AI193" s="48"/>
      <c r="AJ193" s="48"/>
      <c r="AK193" s="48"/>
      <c r="AL193" s="48"/>
      <c r="AM193" s="48"/>
      <c r="AN193" s="48"/>
      <c r="AO193" s="48"/>
      <c r="AP193" s="48"/>
    </row>
    <row r="194" spans="1:42" x14ac:dyDescent="0.3">
      <c r="A194" s="108" t="s">
        <v>306</v>
      </c>
      <c r="B194" s="91" t="s">
        <v>615</v>
      </c>
      <c r="C194" s="94"/>
      <c r="D194" s="97"/>
      <c r="E194" s="94">
        <v>74372</v>
      </c>
      <c r="F194" s="94">
        <v>30750</v>
      </c>
      <c r="G194" s="94">
        <v>831620</v>
      </c>
      <c r="H194" s="94"/>
      <c r="I194" s="94"/>
      <c r="J194" s="94"/>
      <c r="K194" s="94">
        <v>1932121</v>
      </c>
      <c r="L194" s="94"/>
      <c r="M194" s="94"/>
      <c r="N194" s="94">
        <v>4464201</v>
      </c>
      <c r="O194" s="94"/>
      <c r="P194" s="94">
        <v>188922</v>
      </c>
      <c r="Q194" s="94"/>
      <c r="R194" s="94"/>
      <c r="S194" s="100"/>
      <c r="T194" s="105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2"/>
      <c r="AH194" s="102"/>
      <c r="AI194" s="48"/>
      <c r="AJ194" s="48"/>
      <c r="AK194" s="48"/>
      <c r="AL194" s="48"/>
      <c r="AM194" s="48"/>
      <c r="AN194" s="48"/>
      <c r="AO194" s="48"/>
      <c r="AP194" s="48"/>
    </row>
    <row r="195" spans="1:42" x14ac:dyDescent="0.3">
      <c r="A195" s="108" t="s">
        <v>293</v>
      </c>
      <c r="B195" s="91" t="s">
        <v>616</v>
      </c>
      <c r="C195" s="94">
        <v>392388</v>
      </c>
      <c r="D195" s="97">
        <v>464320</v>
      </c>
      <c r="E195" s="94">
        <v>4976833</v>
      </c>
      <c r="F195" s="94">
        <v>2733182</v>
      </c>
      <c r="G195" s="94"/>
      <c r="H195" s="94"/>
      <c r="I195" s="94">
        <v>9988635</v>
      </c>
      <c r="J195" s="94"/>
      <c r="K195" s="94">
        <v>346780</v>
      </c>
      <c r="L195" s="94"/>
      <c r="M195" s="94">
        <v>1890</v>
      </c>
      <c r="N195" s="94">
        <v>3565096</v>
      </c>
      <c r="O195" s="94"/>
      <c r="P195" s="94"/>
      <c r="Q195" s="94"/>
      <c r="R195" s="94"/>
      <c r="S195" s="100"/>
      <c r="T195" s="105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2"/>
      <c r="AH195" s="102"/>
      <c r="AI195" s="48"/>
      <c r="AJ195" s="48"/>
      <c r="AK195" s="48"/>
      <c r="AL195" s="48"/>
      <c r="AM195" s="48"/>
      <c r="AN195" s="48"/>
      <c r="AO195" s="48"/>
      <c r="AP195" s="48"/>
    </row>
    <row r="196" spans="1:42" x14ac:dyDescent="0.3">
      <c r="A196" s="108" t="s">
        <v>650</v>
      </c>
      <c r="B196" s="91" t="s">
        <v>664</v>
      </c>
      <c r="C196" s="94"/>
      <c r="D196" s="97"/>
      <c r="E196" s="94"/>
      <c r="F196" s="94"/>
      <c r="G196" s="94"/>
      <c r="H196" s="94"/>
      <c r="I196" s="94"/>
      <c r="J196" s="94">
        <v>67642494</v>
      </c>
      <c r="K196" s="94"/>
      <c r="L196" s="94"/>
      <c r="M196" s="94"/>
      <c r="N196" s="94"/>
      <c r="O196" s="94"/>
      <c r="P196" s="94"/>
      <c r="Q196" s="94"/>
      <c r="R196" s="94"/>
      <c r="S196" s="100"/>
      <c r="T196" s="105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2"/>
      <c r="AH196" s="102"/>
      <c r="AI196" s="48"/>
      <c r="AJ196" s="48"/>
      <c r="AK196" s="48"/>
      <c r="AL196" s="48"/>
      <c r="AM196" s="48"/>
      <c r="AN196" s="48"/>
      <c r="AO196" s="48"/>
      <c r="AP196" s="48"/>
    </row>
    <row r="197" spans="1:42" x14ac:dyDescent="0.3">
      <c r="A197" s="108" t="s">
        <v>658</v>
      </c>
      <c r="B197" s="91" t="s">
        <v>665</v>
      </c>
      <c r="C197" s="94"/>
      <c r="D197" s="97"/>
      <c r="E197" s="94"/>
      <c r="F197" s="94"/>
      <c r="G197" s="94"/>
      <c r="H197" s="94">
        <v>29206778</v>
      </c>
      <c r="I197" s="94"/>
      <c r="J197" s="94">
        <v>11236148</v>
      </c>
      <c r="K197" s="94"/>
      <c r="L197" s="94"/>
      <c r="M197" s="94"/>
      <c r="N197" s="94"/>
      <c r="O197" s="94"/>
      <c r="P197" s="94"/>
      <c r="Q197" s="94"/>
      <c r="R197" s="94"/>
      <c r="S197" s="100"/>
      <c r="T197" s="105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2"/>
      <c r="AH197" s="102"/>
      <c r="AI197" s="48"/>
      <c r="AJ197" s="48"/>
      <c r="AK197" s="48"/>
      <c r="AL197" s="48"/>
      <c r="AM197" s="48"/>
      <c r="AN197" s="48"/>
      <c r="AO197" s="48"/>
      <c r="AP197" s="48"/>
    </row>
    <row r="198" spans="1:42" x14ac:dyDescent="0.3">
      <c r="A198" s="108" t="s">
        <v>654</v>
      </c>
      <c r="B198" s="91" t="s">
        <v>662</v>
      </c>
      <c r="C198" s="94"/>
      <c r="D198" s="97"/>
      <c r="E198" s="94"/>
      <c r="F198" s="94"/>
      <c r="G198" s="94"/>
      <c r="H198" s="94"/>
      <c r="I198" s="94"/>
      <c r="J198" s="94">
        <v>25452879</v>
      </c>
      <c r="K198" s="94"/>
      <c r="L198" s="94"/>
      <c r="M198" s="94"/>
      <c r="N198" s="94"/>
      <c r="O198" s="94"/>
      <c r="P198" s="94"/>
      <c r="Q198" s="94"/>
      <c r="R198" s="94"/>
      <c r="S198" s="100"/>
      <c r="T198" s="105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2"/>
      <c r="AH198" s="102"/>
      <c r="AI198" s="48"/>
      <c r="AJ198" s="48"/>
      <c r="AK198" s="48"/>
      <c r="AL198" s="48"/>
      <c r="AM198" s="48"/>
      <c r="AN198" s="48"/>
      <c r="AO198" s="48"/>
      <c r="AP198" s="48"/>
    </row>
    <row r="199" spans="1:42" x14ac:dyDescent="0.3">
      <c r="A199" s="108" t="s">
        <v>657</v>
      </c>
      <c r="B199" s="91" t="s">
        <v>661</v>
      </c>
      <c r="C199" s="94"/>
      <c r="D199" s="97"/>
      <c r="E199" s="94"/>
      <c r="F199" s="94"/>
      <c r="G199" s="94"/>
      <c r="H199" s="94">
        <v>49703000</v>
      </c>
      <c r="I199" s="94"/>
      <c r="J199" s="94">
        <v>25741000</v>
      </c>
      <c r="K199" s="94"/>
      <c r="L199" s="94"/>
      <c r="M199" s="94"/>
      <c r="N199" s="94"/>
      <c r="O199" s="94"/>
      <c r="P199" s="94"/>
      <c r="Q199" s="94"/>
      <c r="R199" s="94"/>
      <c r="S199" s="100"/>
      <c r="T199" s="105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2"/>
      <c r="AH199" s="102"/>
      <c r="AI199" s="48"/>
      <c r="AJ199" s="48"/>
      <c r="AK199" s="48"/>
      <c r="AL199" s="48"/>
      <c r="AM199" s="48"/>
      <c r="AN199" s="48"/>
      <c r="AO199" s="48"/>
      <c r="AP199" s="48"/>
    </row>
    <row r="200" spans="1:42" x14ac:dyDescent="0.3">
      <c r="A200" s="108" t="s">
        <v>651</v>
      </c>
      <c r="B200" s="91" t="s">
        <v>669</v>
      </c>
      <c r="C200" s="94"/>
      <c r="D200" s="97"/>
      <c r="E200" s="94"/>
      <c r="F200" s="94"/>
      <c r="G200" s="94"/>
      <c r="H200" s="94"/>
      <c r="I200" s="94"/>
      <c r="J200" s="94">
        <v>8194000</v>
      </c>
      <c r="K200" s="94"/>
      <c r="L200" s="94"/>
      <c r="M200" s="94"/>
      <c r="N200" s="94"/>
      <c r="O200" s="94"/>
      <c r="P200" s="94"/>
      <c r="Q200" s="94"/>
      <c r="R200" s="94"/>
      <c r="S200" s="100"/>
      <c r="T200" s="105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2"/>
      <c r="AH200" s="102"/>
      <c r="AI200" s="48"/>
      <c r="AJ200" s="48"/>
      <c r="AK200" s="48"/>
      <c r="AL200" s="48"/>
      <c r="AM200" s="48"/>
      <c r="AN200" s="48"/>
      <c r="AO200" s="48"/>
      <c r="AP200" s="48"/>
    </row>
    <row r="201" spans="1:42" x14ac:dyDescent="0.3">
      <c r="A201" s="108" t="s">
        <v>408</v>
      </c>
      <c r="B201" s="91" t="s">
        <v>617</v>
      </c>
      <c r="C201" s="94"/>
      <c r="D201" s="97"/>
      <c r="E201" s="94">
        <v>566539</v>
      </c>
      <c r="F201" s="94"/>
      <c r="G201" s="94">
        <v>625568</v>
      </c>
      <c r="H201" s="94"/>
      <c r="I201" s="94">
        <v>42109594</v>
      </c>
      <c r="J201" s="94">
        <v>1154513</v>
      </c>
      <c r="K201" s="94"/>
      <c r="L201" s="94">
        <v>169626</v>
      </c>
      <c r="M201" s="94"/>
      <c r="N201" s="94"/>
      <c r="O201" s="94"/>
      <c r="P201" s="94"/>
      <c r="Q201" s="94"/>
      <c r="R201" s="94"/>
      <c r="S201" s="100"/>
      <c r="T201" s="105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2"/>
      <c r="AH201" s="102"/>
      <c r="AI201" s="48"/>
      <c r="AJ201" s="48"/>
      <c r="AK201" s="48"/>
      <c r="AL201" s="48"/>
      <c r="AM201" s="48"/>
      <c r="AN201" s="48"/>
      <c r="AO201" s="48"/>
      <c r="AP201" s="48"/>
    </row>
    <row r="202" spans="1:42" x14ac:dyDescent="0.3">
      <c r="A202" s="108" t="s">
        <v>330</v>
      </c>
      <c r="B202" s="91" t="s">
        <v>618</v>
      </c>
      <c r="C202" s="94">
        <v>5890175</v>
      </c>
      <c r="D202" s="97">
        <v>1827759</v>
      </c>
      <c r="E202" s="94"/>
      <c r="F202" s="94"/>
      <c r="G202" s="94">
        <v>20617803</v>
      </c>
      <c r="H202" s="94">
        <v>15338732</v>
      </c>
      <c r="I202" s="94"/>
      <c r="J202" s="94"/>
      <c r="K202" s="94"/>
      <c r="L202" s="94"/>
      <c r="M202" s="94"/>
      <c r="N202" s="94">
        <v>9667869</v>
      </c>
      <c r="O202" s="94">
        <v>634777</v>
      </c>
      <c r="P202" s="94"/>
      <c r="Q202" s="94">
        <v>42489514</v>
      </c>
      <c r="R202" s="94">
        <v>1082063</v>
      </c>
      <c r="S202" s="100"/>
      <c r="T202" s="105">
        <v>2143570</v>
      </c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</row>
    <row r="203" spans="1:42" x14ac:dyDescent="0.3">
      <c r="A203" s="108" t="s">
        <v>368</v>
      </c>
      <c r="B203" s="91" t="s">
        <v>619</v>
      </c>
      <c r="C203" s="94"/>
      <c r="D203" s="97"/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94"/>
      <c r="R203" s="94"/>
      <c r="S203" s="100">
        <v>11363</v>
      </c>
      <c r="T203" s="105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</row>
    <row r="204" spans="1:42" x14ac:dyDescent="0.3">
      <c r="A204" s="108" t="s">
        <v>143</v>
      </c>
      <c r="B204" s="91" t="s">
        <v>620</v>
      </c>
      <c r="C204" s="94">
        <v>3493796</v>
      </c>
      <c r="D204" s="97"/>
      <c r="E204" s="94">
        <v>165856</v>
      </c>
      <c r="F204" s="94">
        <v>100950</v>
      </c>
      <c r="G204" s="94">
        <v>6123769</v>
      </c>
      <c r="H204" s="94">
        <v>157549</v>
      </c>
      <c r="I204" s="94"/>
      <c r="J204" s="94"/>
      <c r="K204" s="94"/>
      <c r="L204" s="94"/>
      <c r="M204" s="94"/>
      <c r="N204" s="94"/>
      <c r="O204" s="94"/>
      <c r="P204" s="94"/>
      <c r="Q204" s="94">
        <v>2674409</v>
      </c>
      <c r="R204" s="94">
        <v>132085</v>
      </c>
      <c r="S204" s="100">
        <v>135783</v>
      </c>
      <c r="T204" s="105">
        <v>180143</v>
      </c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</row>
    <row r="205" spans="1:42" x14ac:dyDescent="0.3">
      <c r="A205" s="108" t="s">
        <v>209</v>
      </c>
      <c r="B205" s="91" t="s">
        <v>621</v>
      </c>
      <c r="C205" s="94"/>
      <c r="D205" s="97">
        <v>7232436</v>
      </c>
      <c r="E205" s="94"/>
      <c r="F205" s="94">
        <v>491784</v>
      </c>
      <c r="G205" s="94">
        <v>3467326</v>
      </c>
      <c r="H205" s="94"/>
      <c r="I205" s="94">
        <v>16480675</v>
      </c>
      <c r="J205" s="94">
        <v>2872789</v>
      </c>
      <c r="K205" s="94">
        <v>6024769</v>
      </c>
      <c r="L205" s="94">
        <v>1285809</v>
      </c>
      <c r="M205" s="94"/>
      <c r="N205" s="94"/>
      <c r="O205" s="94">
        <v>70307</v>
      </c>
      <c r="P205" s="94"/>
      <c r="Q205" s="94">
        <v>160699</v>
      </c>
      <c r="R205" s="94">
        <v>14605945</v>
      </c>
      <c r="S205" s="100">
        <v>5015692</v>
      </c>
      <c r="T205" s="105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</row>
    <row r="206" spans="1:42" x14ac:dyDescent="0.3">
      <c r="A206" s="108" t="s">
        <v>264</v>
      </c>
      <c r="B206" s="91" t="s">
        <v>622</v>
      </c>
      <c r="C206" s="94">
        <v>422253</v>
      </c>
      <c r="D206" s="97">
        <v>1253107</v>
      </c>
      <c r="E206" s="94">
        <v>3480017</v>
      </c>
      <c r="F206" s="94"/>
      <c r="G206" s="94">
        <v>5660275</v>
      </c>
      <c r="H206" s="94">
        <v>1536183</v>
      </c>
      <c r="I206" s="94">
        <v>4551492</v>
      </c>
      <c r="J206" s="94"/>
      <c r="K206" s="94">
        <v>5452934</v>
      </c>
      <c r="L206" s="94">
        <v>2019528</v>
      </c>
      <c r="M206" s="94">
        <v>4503547</v>
      </c>
      <c r="N206" s="94"/>
      <c r="O206" s="94"/>
      <c r="P206" s="94"/>
      <c r="Q206" s="94"/>
      <c r="R206" s="94"/>
      <c r="S206" s="100"/>
      <c r="T206" s="105"/>
    </row>
    <row r="207" spans="1:42" x14ac:dyDescent="0.3">
      <c r="A207" s="108" t="s">
        <v>239</v>
      </c>
      <c r="B207" s="91" t="s">
        <v>623</v>
      </c>
      <c r="C207" s="94">
        <v>7262</v>
      </c>
      <c r="D207" s="97">
        <v>0</v>
      </c>
      <c r="E207" s="94">
        <v>6451611</v>
      </c>
      <c r="F207" s="94">
        <v>367355</v>
      </c>
      <c r="G207" s="94">
        <v>3004661</v>
      </c>
      <c r="H207" s="94">
        <v>0</v>
      </c>
      <c r="I207" s="94">
        <v>6583935</v>
      </c>
      <c r="J207" s="94">
        <v>0</v>
      </c>
      <c r="K207" s="94">
        <v>997211</v>
      </c>
      <c r="L207" s="94">
        <v>1121073</v>
      </c>
      <c r="M207" s="94">
        <v>1433281</v>
      </c>
      <c r="N207" s="94">
        <v>0</v>
      </c>
      <c r="O207" s="94">
        <v>576996</v>
      </c>
      <c r="P207" s="94">
        <v>1575887</v>
      </c>
      <c r="Q207" s="94">
        <v>0</v>
      </c>
      <c r="R207" s="94">
        <v>0</v>
      </c>
      <c r="S207" s="100">
        <v>0</v>
      </c>
      <c r="T207" s="105">
        <v>0</v>
      </c>
    </row>
    <row r="208" spans="1:42" x14ac:dyDescent="0.3">
      <c r="A208" s="108" t="s">
        <v>388</v>
      </c>
      <c r="B208" s="91" t="s">
        <v>624</v>
      </c>
      <c r="C208" s="94"/>
      <c r="D208" s="97"/>
      <c r="E208" s="94">
        <v>952726</v>
      </c>
      <c r="F208" s="94"/>
      <c r="G208" s="94">
        <v>1622262</v>
      </c>
      <c r="H208" s="94">
        <v>242157</v>
      </c>
      <c r="I208" s="94"/>
      <c r="J208" s="94"/>
      <c r="K208" s="94"/>
      <c r="L208" s="94"/>
      <c r="M208" s="94"/>
      <c r="N208" s="94">
        <v>257733</v>
      </c>
      <c r="O208" s="94"/>
      <c r="P208" s="94">
        <v>268687</v>
      </c>
      <c r="Q208" s="94"/>
      <c r="R208" s="94"/>
      <c r="S208" s="100"/>
      <c r="T208" s="105">
        <v>1949403</v>
      </c>
    </row>
    <row r="209" spans="1:20" x14ac:dyDescent="0.3">
      <c r="A209" s="108" t="s">
        <v>399</v>
      </c>
      <c r="B209" s="91" t="s">
        <v>625</v>
      </c>
      <c r="C209" s="94"/>
      <c r="D209" s="97"/>
      <c r="E209" s="94">
        <v>10129266</v>
      </c>
      <c r="F209" s="94"/>
      <c r="G209" s="94"/>
      <c r="H209" s="94"/>
      <c r="I209" s="94">
        <v>2518131</v>
      </c>
      <c r="J209" s="94"/>
      <c r="K209" s="94">
        <v>2274864</v>
      </c>
      <c r="L209" s="94"/>
      <c r="M209" s="94">
        <v>6957769</v>
      </c>
      <c r="N209" s="94">
        <v>4288778</v>
      </c>
      <c r="O209" s="94"/>
      <c r="P209" s="94"/>
      <c r="Q209" s="94"/>
      <c r="R209" s="94"/>
      <c r="S209" s="100"/>
      <c r="T209" s="105">
        <v>2358317</v>
      </c>
    </row>
    <row r="210" spans="1:20" x14ac:dyDescent="0.3">
      <c r="A210" s="108" t="s">
        <v>420</v>
      </c>
      <c r="B210" s="91" t="s">
        <v>626</v>
      </c>
      <c r="C210" s="94"/>
      <c r="D210" s="97"/>
      <c r="E210" s="94"/>
      <c r="F210" s="94"/>
      <c r="G210" s="94"/>
      <c r="H210" s="94"/>
      <c r="I210" s="94">
        <v>2353610</v>
      </c>
      <c r="J210" s="94">
        <v>1778126</v>
      </c>
      <c r="K210" s="94">
        <v>5536431</v>
      </c>
      <c r="L210" s="94"/>
      <c r="M210" s="94">
        <v>7513626</v>
      </c>
      <c r="N210" s="94">
        <v>1742275</v>
      </c>
      <c r="O210" s="94"/>
      <c r="P210" s="94"/>
      <c r="Q210" s="94"/>
      <c r="R210" s="94"/>
      <c r="S210" s="100"/>
      <c r="T210" s="105"/>
    </row>
    <row r="211" spans="1:20" x14ac:dyDescent="0.3">
      <c r="A211" s="109" t="s">
        <v>380</v>
      </c>
      <c r="B211" s="93" t="s">
        <v>627</v>
      </c>
      <c r="C211" s="96"/>
      <c r="D211" s="99"/>
      <c r="E211" s="96"/>
      <c r="F211" s="96"/>
      <c r="G211" s="96"/>
      <c r="H211" s="96"/>
      <c r="I211" s="96">
        <v>23674590</v>
      </c>
      <c r="J211" s="96"/>
      <c r="K211" s="96"/>
      <c r="L211" s="96"/>
      <c r="M211" s="96"/>
      <c r="N211" s="96"/>
      <c r="O211" s="96"/>
      <c r="P211" s="96"/>
      <c r="Q211" s="96"/>
      <c r="R211" s="96"/>
      <c r="S211" s="103"/>
      <c r="T211" s="110"/>
    </row>
  </sheetData>
  <phoneticPr fontId="1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599A-E540-4B18-9C92-514A4037B261}">
  <dimension ref="A1:D832"/>
  <sheetViews>
    <sheetView showGridLines="0" workbookViewId="0">
      <selection activeCell="E2" sqref="E2"/>
    </sheetView>
  </sheetViews>
  <sheetFormatPr defaultRowHeight="14.4" x14ac:dyDescent="0.3"/>
  <cols>
    <col min="1" max="1" width="10.77734375" bestFit="1" customWidth="1"/>
    <col min="2" max="2" width="76.6640625" bestFit="1" customWidth="1"/>
    <col min="3" max="3" width="80.88671875" customWidth="1"/>
    <col min="4" max="4" width="17.6640625" style="60" bestFit="1" customWidth="1"/>
    <col min="5" max="5" width="18.109375" bestFit="1" customWidth="1"/>
    <col min="6" max="6" width="12.6640625" bestFit="1" customWidth="1"/>
  </cols>
  <sheetData>
    <row r="1" spans="1:4" ht="17.399999999999999" x14ac:dyDescent="0.3">
      <c r="A1" s="49" t="s">
        <v>649</v>
      </c>
    </row>
    <row r="3" spans="1:4" ht="15" thickBot="1" x14ac:dyDescent="0.35"/>
    <row r="4" spans="1:4" ht="15" thickBot="1" x14ac:dyDescent="0.35">
      <c r="A4" s="66" t="s">
        <v>83</v>
      </c>
      <c r="B4" s="53" t="s">
        <v>633</v>
      </c>
      <c r="C4" s="51" t="s">
        <v>636</v>
      </c>
      <c r="D4" s="67" t="s">
        <v>635</v>
      </c>
    </row>
    <row r="5" spans="1:4" x14ac:dyDescent="0.3">
      <c r="A5" s="63" t="s">
        <v>84</v>
      </c>
      <c r="B5" s="64" t="s">
        <v>488</v>
      </c>
      <c r="C5" s="34" t="s">
        <v>80</v>
      </c>
      <c r="D5" s="65">
        <v>-98382</v>
      </c>
    </row>
    <row r="6" spans="1:4" x14ac:dyDescent="0.3">
      <c r="A6" s="57" t="s">
        <v>84</v>
      </c>
      <c r="B6" s="56" t="s">
        <v>488</v>
      </c>
      <c r="C6" s="52" t="s">
        <v>81</v>
      </c>
      <c r="D6" s="61">
        <v>-522345</v>
      </c>
    </row>
    <row r="7" spans="1:4" x14ac:dyDescent="0.3">
      <c r="A7" s="57" t="s">
        <v>84</v>
      </c>
      <c r="B7" s="56" t="s">
        <v>488</v>
      </c>
      <c r="C7" s="52" t="s">
        <v>81</v>
      </c>
      <c r="D7" s="61"/>
    </row>
    <row r="8" spans="1:4" x14ac:dyDescent="0.3">
      <c r="A8" s="57" t="s">
        <v>84</v>
      </c>
      <c r="B8" s="56" t="s">
        <v>488</v>
      </c>
      <c r="C8" s="52" t="s">
        <v>81</v>
      </c>
      <c r="D8" s="61"/>
    </row>
    <row r="9" spans="1:4" x14ac:dyDescent="0.3">
      <c r="A9" s="57" t="s">
        <v>85</v>
      </c>
      <c r="B9" s="56" t="s">
        <v>450</v>
      </c>
      <c r="C9" s="52" t="s">
        <v>80</v>
      </c>
      <c r="D9" s="61">
        <v>-521483</v>
      </c>
    </row>
    <row r="10" spans="1:4" x14ac:dyDescent="0.3">
      <c r="A10" s="57" t="s">
        <v>85</v>
      </c>
      <c r="B10" s="56" t="s">
        <v>450</v>
      </c>
      <c r="C10" s="52" t="s">
        <v>81</v>
      </c>
      <c r="D10" s="61">
        <v>-729623</v>
      </c>
    </row>
    <row r="11" spans="1:4" x14ac:dyDescent="0.3">
      <c r="A11" s="57" t="s">
        <v>85</v>
      </c>
      <c r="B11" s="56" t="s">
        <v>450</v>
      </c>
      <c r="C11" s="52" t="s">
        <v>81</v>
      </c>
      <c r="D11" s="61"/>
    </row>
    <row r="12" spans="1:4" x14ac:dyDescent="0.3">
      <c r="A12" s="57" t="s">
        <v>85</v>
      </c>
      <c r="B12" s="56" t="s">
        <v>450</v>
      </c>
      <c r="C12" s="52" t="s">
        <v>81</v>
      </c>
      <c r="D12" s="61"/>
    </row>
    <row r="13" spans="1:4" x14ac:dyDescent="0.3">
      <c r="A13" s="57" t="s">
        <v>86</v>
      </c>
      <c r="B13" s="56" t="s">
        <v>506</v>
      </c>
      <c r="C13" s="52" t="s">
        <v>80</v>
      </c>
      <c r="D13" s="61">
        <v>-555661</v>
      </c>
    </row>
    <row r="14" spans="1:4" x14ac:dyDescent="0.3">
      <c r="A14" s="57" t="s">
        <v>86</v>
      </c>
      <c r="B14" s="56" t="s">
        <v>506</v>
      </c>
      <c r="C14" s="52" t="s">
        <v>87</v>
      </c>
      <c r="D14" s="61">
        <v>-224248</v>
      </c>
    </row>
    <row r="15" spans="1:4" x14ac:dyDescent="0.3">
      <c r="A15" s="57" t="s">
        <v>86</v>
      </c>
      <c r="B15" s="56" t="s">
        <v>506</v>
      </c>
      <c r="C15" s="52" t="s">
        <v>88</v>
      </c>
      <c r="D15" s="61">
        <v>-1662324</v>
      </c>
    </row>
    <row r="16" spans="1:4" x14ac:dyDescent="0.3">
      <c r="A16" s="57" t="s">
        <v>86</v>
      </c>
      <c r="B16" s="56" t="s">
        <v>506</v>
      </c>
      <c r="C16" s="52" t="s">
        <v>81</v>
      </c>
      <c r="D16" s="61"/>
    </row>
    <row r="17" spans="1:4" x14ac:dyDescent="0.3">
      <c r="A17" s="57" t="s">
        <v>148</v>
      </c>
      <c r="B17" s="56" t="s">
        <v>437</v>
      </c>
      <c r="C17" s="52" t="s">
        <v>80</v>
      </c>
      <c r="D17" s="61"/>
    </row>
    <row r="18" spans="1:4" x14ac:dyDescent="0.3">
      <c r="A18" s="57" t="s">
        <v>148</v>
      </c>
      <c r="B18" s="56" t="s">
        <v>437</v>
      </c>
      <c r="C18" s="52" t="s">
        <v>81</v>
      </c>
      <c r="D18" s="61"/>
    </row>
    <row r="19" spans="1:4" x14ac:dyDescent="0.3">
      <c r="A19" s="57" t="s">
        <v>148</v>
      </c>
      <c r="B19" s="56" t="s">
        <v>437</v>
      </c>
      <c r="C19" s="52" t="s">
        <v>81</v>
      </c>
      <c r="D19" s="61"/>
    </row>
    <row r="20" spans="1:4" x14ac:dyDescent="0.3">
      <c r="A20" s="57" t="s">
        <v>148</v>
      </c>
      <c r="B20" s="56" t="s">
        <v>437</v>
      </c>
      <c r="C20" s="52" t="s">
        <v>81</v>
      </c>
      <c r="D20" s="61"/>
    </row>
    <row r="21" spans="1:4" x14ac:dyDescent="0.3">
      <c r="A21" s="57" t="s">
        <v>118</v>
      </c>
      <c r="B21" s="56" t="s">
        <v>438</v>
      </c>
      <c r="C21" s="52" t="s">
        <v>80</v>
      </c>
      <c r="D21" s="61">
        <v>-333739</v>
      </c>
    </row>
    <row r="22" spans="1:4" x14ac:dyDescent="0.3">
      <c r="A22" s="57" t="s">
        <v>118</v>
      </c>
      <c r="B22" s="56" t="s">
        <v>438</v>
      </c>
      <c r="C22" s="52" t="s">
        <v>81</v>
      </c>
      <c r="D22" s="61">
        <v>-15175360</v>
      </c>
    </row>
    <row r="23" spans="1:4" x14ac:dyDescent="0.3">
      <c r="A23" s="57" t="s">
        <v>118</v>
      </c>
      <c r="B23" s="56" t="s">
        <v>438</v>
      </c>
      <c r="C23" s="52" t="s">
        <v>81</v>
      </c>
      <c r="D23" s="61">
        <v>-1719927</v>
      </c>
    </row>
    <row r="24" spans="1:4" x14ac:dyDescent="0.3">
      <c r="A24" s="57" t="s">
        <v>118</v>
      </c>
      <c r="B24" s="56" t="s">
        <v>438</v>
      </c>
      <c r="C24" s="52" t="s">
        <v>81</v>
      </c>
      <c r="D24" s="61">
        <v>-9000</v>
      </c>
    </row>
    <row r="25" spans="1:4" x14ac:dyDescent="0.3">
      <c r="A25" s="57" t="s">
        <v>89</v>
      </c>
      <c r="B25" s="56" t="s">
        <v>530</v>
      </c>
      <c r="C25" s="52" t="s">
        <v>80</v>
      </c>
      <c r="D25" s="61">
        <v>-463317.49</v>
      </c>
    </row>
    <row r="26" spans="1:4" x14ac:dyDescent="0.3">
      <c r="A26" s="57" t="s">
        <v>89</v>
      </c>
      <c r="B26" s="56" t="s">
        <v>530</v>
      </c>
      <c r="C26" s="52" t="s">
        <v>90</v>
      </c>
      <c r="D26" s="61">
        <v>-634160</v>
      </c>
    </row>
    <row r="27" spans="1:4" x14ac:dyDescent="0.3">
      <c r="A27" s="57" t="s">
        <v>89</v>
      </c>
      <c r="B27" s="56" t="s">
        <v>530</v>
      </c>
      <c r="C27" s="52" t="s">
        <v>81</v>
      </c>
      <c r="D27" s="61"/>
    </row>
    <row r="28" spans="1:4" x14ac:dyDescent="0.3">
      <c r="A28" s="57" t="s">
        <v>89</v>
      </c>
      <c r="B28" s="56" t="s">
        <v>530</v>
      </c>
      <c r="C28" s="52" t="s">
        <v>81</v>
      </c>
      <c r="D28" s="61"/>
    </row>
    <row r="29" spans="1:4" x14ac:dyDescent="0.3">
      <c r="A29" s="57" t="s">
        <v>95</v>
      </c>
      <c r="B29" s="56" t="s">
        <v>440</v>
      </c>
      <c r="C29" s="52" t="s">
        <v>80</v>
      </c>
      <c r="D29" s="61">
        <v>-936230</v>
      </c>
    </row>
    <row r="30" spans="1:4" x14ac:dyDescent="0.3">
      <c r="A30" s="57" t="s">
        <v>95</v>
      </c>
      <c r="B30" s="56" t="s">
        <v>440</v>
      </c>
      <c r="C30" s="52" t="s">
        <v>96</v>
      </c>
      <c r="D30" s="61">
        <v>5182824</v>
      </c>
    </row>
    <row r="31" spans="1:4" x14ac:dyDescent="0.3">
      <c r="A31" s="57" t="s">
        <v>95</v>
      </c>
      <c r="B31" s="56" t="s">
        <v>440</v>
      </c>
      <c r="C31" s="52" t="s">
        <v>97</v>
      </c>
      <c r="D31" s="61">
        <v>-71756758</v>
      </c>
    </row>
    <row r="32" spans="1:4" x14ac:dyDescent="0.3">
      <c r="A32" s="57" t="s">
        <v>95</v>
      </c>
      <c r="B32" s="56" t="s">
        <v>440</v>
      </c>
      <c r="C32" s="52" t="s">
        <v>98</v>
      </c>
      <c r="D32" s="61">
        <v>-12321704</v>
      </c>
    </row>
    <row r="33" spans="1:4" x14ac:dyDescent="0.3">
      <c r="A33" s="57" t="s">
        <v>128</v>
      </c>
      <c r="B33" s="56" t="s">
        <v>441</v>
      </c>
      <c r="C33" s="52" t="s">
        <v>80</v>
      </c>
      <c r="D33" s="61"/>
    </row>
    <row r="34" spans="1:4" x14ac:dyDescent="0.3">
      <c r="A34" s="57" t="s">
        <v>128</v>
      </c>
      <c r="B34" s="56" t="s">
        <v>441</v>
      </c>
      <c r="C34" s="52" t="s">
        <v>81</v>
      </c>
      <c r="D34" s="61"/>
    </row>
    <row r="35" spans="1:4" x14ac:dyDescent="0.3">
      <c r="A35" s="57" t="s">
        <v>128</v>
      </c>
      <c r="B35" s="56" t="s">
        <v>441</v>
      </c>
      <c r="C35" s="52" t="s">
        <v>81</v>
      </c>
      <c r="D35" s="61"/>
    </row>
    <row r="36" spans="1:4" x14ac:dyDescent="0.3">
      <c r="A36" s="57" t="s">
        <v>128</v>
      </c>
      <c r="B36" s="56" t="s">
        <v>441</v>
      </c>
      <c r="C36" s="52" t="s">
        <v>81</v>
      </c>
      <c r="D36" s="61"/>
    </row>
    <row r="37" spans="1:4" x14ac:dyDescent="0.3">
      <c r="A37" s="57" t="s">
        <v>91</v>
      </c>
      <c r="B37" s="56" t="s">
        <v>459</v>
      </c>
      <c r="C37" s="52" t="s">
        <v>80</v>
      </c>
      <c r="D37" s="61">
        <v>-474052</v>
      </c>
    </row>
    <row r="38" spans="1:4" x14ac:dyDescent="0.3">
      <c r="A38" s="57" t="s">
        <v>91</v>
      </c>
      <c r="B38" s="56" t="s">
        <v>459</v>
      </c>
      <c r="C38" s="52" t="s">
        <v>81</v>
      </c>
      <c r="D38" s="61">
        <v>-13617489</v>
      </c>
    </row>
    <row r="39" spans="1:4" x14ac:dyDescent="0.3">
      <c r="A39" s="57" t="s">
        <v>91</v>
      </c>
      <c r="B39" s="56" t="s">
        <v>459</v>
      </c>
      <c r="C39" s="52" t="s">
        <v>81</v>
      </c>
      <c r="D39" s="61"/>
    </row>
    <row r="40" spans="1:4" x14ac:dyDescent="0.3">
      <c r="A40" s="57" t="s">
        <v>91</v>
      </c>
      <c r="B40" s="56" t="s">
        <v>459</v>
      </c>
      <c r="C40" s="52" t="s">
        <v>81</v>
      </c>
      <c r="D40" s="61"/>
    </row>
    <row r="41" spans="1:4" x14ac:dyDescent="0.3">
      <c r="A41" s="57" t="s">
        <v>150</v>
      </c>
      <c r="B41" s="56" t="s">
        <v>444</v>
      </c>
      <c r="C41" s="52" t="s">
        <v>80</v>
      </c>
      <c r="D41" s="61">
        <v>-842481</v>
      </c>
    </row>
    <row r="42" spans="1:4" x14ac:dyDescent="0.3">
      <c r="A42" s="57" t="s">
        <v>150</v>
      </c>
      <c r="B42" s="56" t="s">
        <v>444</v>
      </c>
      <c r="C42" s="52" t="s">
        <v>81</v>
      </c>
      <c r="D42" s="61">
        <v>3865923.79</v>
      </c>
    </row>
    <row r="43" spans="1:4" x14ac:dyDescent="0.3">
      <c r="A43" s="57" t="s">
        <v>150</v>
      </c>
      <c r="B43" s="56" t="s">
        <v>444</v>
      </c>
      <c r="C43" s="52" t="s">
        <v>81</v>
      </c>
      <c r="D43" s="61"/>
    </row>
    <row r="44" spans="1:4" x14ac:dyDescent="0.3">
      <c r="A44" s="57" t="s">
        <v>150</v>
      </c>
      <c r="B44" s="56" t="s">
        <v>444</v>
      </c>
      <c r="C44" s="52" t="s">
        <v>81</v>
      </c>
      <c r="D44" s="61"/>
    </row>
    <row r="45" spans="1:4" x14ac:dyDescent="0.3">
      <c r="A45" s="57" t="s">
        <v>173</v>
      </c>
      <c r="B45" s="56" t="s">
        <v>446</v>
      </c>
      <c r="C45" s="52" t="s">
        <v>80</v>
      </c>
      <c r="D45" s="61">
        <v>-3692689</v>
      </c>
    </row>
    <row r="46" spans="1:4" x14ac:dyDescent="0.3">
      <c r="A46" s="57" t="s">
        <v>173</v>
      </c>
      <c r="B46" s="56" t="s">
        <v>446</v>
      </c>
      <c r="C46" s="52" t="s">
        <v>174</v>
      </c>
      <c r="D46" s="61">
        <v>-4980</v>
      </c>
    </row>
    <row r="47" spans="1:4" x14ac:dyDescent="0.3">
      <c r="A47" s="57" t="s">
        <v>173</v>
      </c>
      <c r="B47" s="56" t="s">
        <v>446</v>
      </c>
      <c r="C47" s="52" t="s">
        <v>175</v>
      </c>
      <c r="D47" s="61">
        <v>-2821853</v>
      </c>
    </row>
    <row r="48" spans="1:4" x14ac:dyDescent="0.3">
      <c r="A48" s="57" t="s">
        <v>173</v>
      </c>
      <c r="B48" s="56" t="s">
        <v>446</v>
      </c>
      <c r="C48" s="52" t="s">
        <v>81</v>
      </c>
      <c r="D48" s="61"/>
    </row>
    <row r="49" spans="1:4" x14ac:dyDescent="0.3">
      <c r="A49" s="57" t="s">
        <v>92</v>
      </c>
      <c r="B49" s="56" t="s">
        <v>603</v>
      </c>
      <c r="C49" s="52" t="s">
        <v>80</v>
      </c>
      <c r="D49" s="61">
        <v>-3423722.95</v>
      </c>
    </row>
    <row r="50" spans="1:4" x14ac:dyDescent="0.3">
      <c r="A50" s="57" t="s">
        <v>92</v>
      </c>
      <c r="B50" s="56" t="s">
        <v>603</v>
      </c>
      <c r="C50" s="52" t="s">
        <v>93</v>
      </c>
      <c r="D50" s="61">
        <v>-637000</v>
      </c>
    </row>
    <row r="51" spans="1:4" x14ac:dyDescent="0.3">
      <c r="A51" s="57" t="s">
        <v>92</v>
      </c>
      <c r="B51" s="56" t="s">
        <v>603</v>
      </c>
      <c r="C51" s="52" t="s">
        <v>94</v>
      </c>
      <c r="D51" s="61">
        <v>-7036314.7000000002</v>
      </c>
    </row>
    <row r="52" spans="1:4" x14ac:dyDescent="0.3">
      <c r="A52" s="57" t="s">
        <v>92</v>
      </c>
      <c r="B52" s="56" t="s">
        <v>603</v>
      </c>
      <c r="C52" s="52" t="s">
        <v>81</v>
      </c>
      <c r="D52" s="61"/>
    </row>
    <row r="53" spans="1:4" x14ac:dyDescent="0.3">
      <c r="A53" s="57" t="s">
        <v>167</v>
      </c>
      <c r="B53" s="56" t="s">
        <v>449</v>
      </c>
      <c r="C53" s="52" t="s">
        <v>80</v>
      </c>
      <c r="D53" s="61">
        <v>-2696842</v>
      </c>
    </row>
    <row r="54" spans="1:4" x14ac:dyDescent="0.3">
      <c r="A54" s="57" t="s">
        <v>167</v>
      </c>
      <c r="B54" s="56" t="s">
        <v>449</v>
      </c>
      <c r="C54" s="52" t="s">
        <v>81</v>
      </c>
      <c r="D54" s="61">
        <v>-158000</v>
      </c>
    </row>
    <row r="55" spans="1:4" x14ac:dyDescent="0.3">
      <c r="A55" s="57" t="s">
        <v>167</v>
      </c>
      <c r="B55" s="56" t="s">
        <v>449</v>
      </c>
      <c r="C55" s="52" t="s">
        <v>81</v>
      </c>
      <c r="D55" s="61"/>
    </row>
    <row r="56" spans="1:4" x14ac:dyDescent="0.3">
      <c r="A56" s="57" t="s">
        <v>167</v>
      </c>
      <c r="B56" s="56" t="s">
        <v>449</v>
      </c>
      <c r="C56" s="52" t="s">
        <v>81</v>
      </c>
      <c r="D56" s="61"/>
    </row>
    <row r="57" spans="1:4" x14ac:dyDescent="0.3">
      <c r="A57" s="57" t="s">
        <v>165</v>
      </c>
      <c r="B57" s="56" t="s">
        <v>451</v>
      </c>
      <c r="C57" s="52" t="s">
        <v>80</v>
      </c>
      <c r="D57" s="61">
        <v>-934695</v>
      </c>
    </row>
    <row r="58" spans="1:4" x14ac:dyDescent="0.3">
      <c r="A58" s="57" t="s">
        <v>165</v>
      </c>
      <c r="B58" s="56" t="s">
        <v>451</v>
      </c>
      <c r="C58" s="52" t="s">
        <v>81</v>
      </c>
      <c r="D58" s="61"/>
    </row>
    <row r="59" spans="1:4" x14ac:dyDescent="0.3">
      <c r="A59" s="57" t="s">
        <v>165</v>
      </c>
      <c r="B59" s="56" t="s">
        <v>451</v>
      </c>
      <c r="C59" s="52" t="s">
        <v>81</v>
      </c>
      <c r="D59" s="61"/>
    </row>
    <row r="60" spans="1:4" x14ac:dyDescent="0.3">
      <c r="A60" s="57" t="s">
        <v>165</v>
      </c>
      <c r="B60" s="56" t="s">
        <v>451</v>
      </c>
      <c r="C60" s="52" t="s">
        <v>81</v>
      </c>
      <c r="D60" s="61"/>
    </row>
    <row r="61" spans="1:4" x14ac:dyDescent="0.3">
      <c r="A61" s="57" t="s">
        <v>134</v>
      </c>
      <c r="B61" s="56" t="s">
        <v>453</v>
      </c>
      <c r="C61" s="52" t="s">
        <v>80</v>
      </c>
      <c r="D61" s="61">
        <v>-3125391</v>
      </c>
    </row>
    <row r="62" spans="1:4" x14ac:dyDescent="0.3">
      <c r="A62" s="57" t="s">
        <v>134</v>
      </c>
      <c r="B62" s="56" t="s">
        <v>453</v>
      </c>
      <c r="C62" s="52" t="s">
        <v>81</v>
      </c>
      <c r="D62" s="61"/>
    </row>
    <row r="63" spans="1:4" x14ac:dyDescent="0.3">
      <c r="A63" s="57" t="s">
        <v>134</v>
      </c>
      <c r="B63" s="56" t="s">
        <v>453</v>
      </c>
      <c r="C63" s="52" t="s">
        <v>81</v>
      </c>
      <c r="D63" s="61"/>
    </row>
    <row r="64" spans="1:4" x14ac:dyDescent="0.3">
      <c r="A64" s="57" t="s">
        <v>134</v>
      </c>
      <c r="B64" s="56" t="s">
        <v>453</v>
      </c>
      <c r="C64" s="52" t="s">
        <v>81</v>
      </c>
      <c r="D64" s="61"/>
    </row>
    <row r="65" spans="1:4" x14ac:dyDescent="0.3">
      <c r="A65" s="57" t="s">
        <v>99</v>
      </c>
      <c r="B65" s="56" t="s">
        <v>536</v>
      </c>
      <c r="C65" s="52" t="s">
        <v>80</v>
      </c>
      <c r="D65" s="61">
        <v>-503953.37</v>
      </c>
    </row>
    <row r="66" spans="1:4" x14ac:dyDescent="0.3">
      <c r="A66" s="57" t="s">
        <v>99</v>
      </c>
      <c r="B66" s="56" t="s">
        <v>536</v>
      </c>
      <c r="C66" s="52" t="s">
        <v>100</v>
      </c>
      <c r="D66" s="61">
        <v>-2423264.0099999998</v>
      </c>
    </row>
    <row r="67" spans="1:4" x14ac:dyDescent="0.3">
      <c r="A67" s="57" t="s">
        <v>99</v>
      </c>
      <c r="B67" s="56" t="s">
        <v>536</v>
      </c>
      <c r="C67" s="52" t="s">
        <v>101</v>
      </c>
      <c r="D67" s="61">
        <v>-461300.81</v>
      </c>
    </row>
    <row r="68" spans="1:4" x14ac:dyDescent="0.3">
      <c r="A68" s="57" t="s">
        <v>99</v>
      </c>
      <c r="B68" s="56" t="s">
        <v>536</v>
      </c>
      <c r="C68" s="52" t="s">
        <v>102</v>
      </c>
      <c r="D68" s="61">
        <v>-829512.92</v>
      </c>
    </row>
    <row r="69" spans="1:4" x14ac:dyDescent="0.3">
      <c r="A69" s="57" t="s">
        <v>119</v>
      </c>
      <c r="B69" s="56" t="s">
        <v>457</v>
      </c>
      <c r="C69" s="52" t="s">
        <v>80</v>
      </c>
      <c r="D69" s="61">
        <v>-1184531</v>
      </c>
    </row>
    <row r="70" spans="1:4" x14ac:dyDescent="0.3">
      <c r="A70" s="57" t="s">
        <v>119</v>
      </c>
      <c r="B70" s="56" t="s">
        <v>457</v>
      </c>
      <c r="C70" s="52" t="s">
        <v>81</v>
      </c>
      <c r="D70" s="61"/>
    </row>
    <row r="71" spans="1:4" x14ac:dyDescent="0.3">
      <c r="A71" s="57" t="s">
        <v>119</v>
      </c>
      <c r="B71" s="56" t="s">
        <v>457</v>
      </c>
      <c r="C71" s="52" t="s">
        <v>81</v>
      </c>
      <c r="D71" s="61"/>
    </row>
    <row r="72" spans="1:4" x14ac:dyDescent="0.3">
      <c r="A72" s="57" t="s">
        <v>119</v>
      </c>
      <c r="B72" s="56" t="s">
        <v>457</v>
      </c>
      <c r="C72" s="52" t="s">
        <v>81</v>
      </c>
      <c r="D72" s="61"/>
    </row>
    <row r="73" spans="1:4" x14ac:dyDescent="0.3">
      <c r="A73" s="57" t="s">
        <v>122</v>
      </c>
      <c r="B73" s="56" t="s">
        <v>458</v>
      </c>
      <c r="C73" s="52" t="s">
        <v>80</v>
      </c>
      <c r="D73" s="61">
        <v>-230900</v>
      </c>
    </row>
    <row r="74" spans="1:4" x14ac:dyDescent="0.3">
      <c r="A74" s="57" t="s">
        <v>122</v>
      </c>
      <c r="B74" s="56" t="s">
        <v>458</v>
      </c>
      <c r="C74" s="52" t="s">
        <v>81</v>
      </c>
      <c r="D74" s="61">
        <v>7976194</v>
      </c>
    </row>
    <row r="75" spans="1:4" x14ac:dyDescent="0.3">
      <c r="A75" s="57" t="s">
        <v>122</v>
      </c>
      <c r="B75" s="56" t="s">
        <v>458</v>
      </c>
      <c r="C75" s="52" t="s">
        <v>81</v>
      </c>
      <c r="D75" s="61">
        <v>-22595225.670000002</v>
      </c>
    </row>
    <row r="76" spans="1:4" x14ac:dyDescent="0.3">
      <c r="A76" s="57" t="s">
        <v>122</v>
      </c>
      <c r="B76" s="56" t="s">
        <v>458</v>
      </c>
      <c r="C76" s="52" t="s">
        <v>81</v>
      </c>
      <c r="D76" s="61">
        <v>-736305.5</v>
      </c>
    </row>
    <row r="77" spans="1:4" x14ac:dyDescent="0.3">
      <c r="A77" s="57" t="s">
        <v>103</v>
      </c>
      <c r="B77" s="56" t="s">
        <v>494</v>
      </c>
      <c r="C77" s="52" t="s">
        <v>80</v>
      </c>
      <c r="D77" s="61">
        <v>-1141949.2</v>
      </c>
    </row>
    <row r="78" spans="1:4" x14ac:dyDescent="0.3">
      <c r="A78" s="57" t="s">
        <v>103</v>
      </c>
      <c r="B78" s="56" t="s">
        <v>494</v>
      </c>
      <c r="C78" s="52" t="s">
        <v>81</v>
      </c>
      <c r="D78" s="61"/>
    </row>
    <row r="79" spans="1:4" x14ac:dyDescent="0.3">
      <c r="A79" s="57" t="s">
        <v>103</v>
      </c>
      <c r="B79" s="56" t="s">
        <v>494</v>
      </c>
      <c r="C79" s="52" t="s">
        <v>81</v>
      </c>
      <c r="D79" s="61"/>
    </row>
    <row r="80" spans="1:4" x14ac:dyDescent="0.3">
      <c r="A80" s="57" t="s">
        <v>103</v>
      </c>
      <c r="B80" s="56" t="s">
        <v>494</v>
      </c>
      <c r="C80" s="52" t="s">
        <v>81</v>
      </c>
      <c r="D80" s="61"/>
    </row>
    <row r="81" spans="1:4" x14ac:dyDescent="0.3">
      <c r="A81" s="57" t="s">
        <v>104</v>
      </c>
      <c r="B81" s="56" t="s">
        <v>476</v>
      </c>
      <c r="C81" s="52" t="s">
        <v>80</v>
      </c>
      <c r="D81" s="61">
        <v>-3784548.9309999999</v>
      </c>
    </row>
    <row r="82" spans="1:4" x14ac:dyDescent="0.3">
      <c r="A82" s="57" t="s">
        <v>104</v>
      </c>
      <c r="B82" s="56" t="s">
        <v>476</v>
      </c>
      <c r="C82" s="52" t="s">
        <v>105</v>
      </c>
      <c r="D82" s="61">
        <v>1456728</v>
      </c>
    </row>
    <row r="83" spans="1:4" x14ac:dyDescent="0.3">
      <c r="A83" s="57" t="s">
        <v>104</v>
      </c>
      <c r="B83" s="56" t="s">
        <v>476</v>
      </c>
      <c r="C83" s="52" t="s">
        <v>106</v>
      </c>
      <c r="D83" s="61">
        <v>-4137465.5389999999</v>
      </c>
    </row>
    <row r="84" spans="1:4" x14ac:dyDescent="0.3">
      <c r="A84" s="57" t="s">
        <v>104</v>
      </c>
      <c r="B84" s="56" t="s">
        <v>476</v>
      </c>
      <c r="C84" s="52" t="s">
        <v>107</v>
      </c>
      <c r="D84" s="61">
        <v>-10239000</v>
      </c>
    </row>
    <row r="85" spans="1:4" x14ac:dyDescent="0.3">
      <c r="A85" s="57" t="s">
        <v>108</v>
      </c>
      <c r="B85" s="56" t="s">
        <v>580</v>
      </c>
      <c r="C85" s="52" t="s">
        <v>80</v>
      </c>
      <c r="D85" s="61">
        <v>-1401308</v>
      </c>
    </row>
    <row r="86" spans="1:4" x14ac:dyDescent="0.3">
      <c r="A86" s="57" t="s">
        <v>108</v>
      </c>
      <c r="B86" s="56" t="s">
        <v>580</v>
      </c>
      <c r="C86" s="52" t="s">
        <v>81</v>
      </c>
      <c r="D86" s="61">
        <v>-3107401</v>
      </c>
    </row>
    <row r="87" spans="1:4" x14ac:dyDescent="0.3">
      <c r="A87" s="57" t="s">
        <v>108</v>
      </c>
      <c r="B87" s="56" t="s">
        <v>580</v>
      </c>
      <c r="C87" s="52" t="s">
        <v>81</v>
      </c>
      <c r="D87" s="61">
        <v>0</v>
      </c>
    </row>
    <row r="88" spans="1:4" x14ac:dyDescent="0.3">
      <c r="A88" s="57" t="s">
        <v>108</v>
      </c>
      <c r="B88" s="56" t="s">
        <v>580</v>
      </c>
      <c r="C88" s="52" t="s">
        <v>81</v>
      </c>
      <c r="D88" s="61">
        <v>0</v>
      </c>
    </row>
    <row r="89" spans="1:4" x14ac:dyDescent="0.3">
      <c r="A89" s="57" t="s">
        <v>171</v>
      </c>
      <c r="B89" s="56" t="s">
        <v>468</v>
      </c>
      <c r="C89" s="52" t="s">
        <v>80</v>
      </c>
      <c r="D89" s="61">
        <v>-1967399.99</v>
      </c>
    </row>
    <row r="90" spans="1:4" x14ac:dyDescent="0.3">
      <c r="A90" s="57" t="s">
        <v>171</v>
      </c>
      <c r="B90" s="56" t="s">
        <v>468</v>
      </c>
      <c r="C90" s="52" t="s">
        <v>81</v>
      </c>
      <c r="D90" s="61"/>
    </row>
    <row r="91" spans="1:4" x14ac:dyDescent="0.3">
      <c r="A91" s="57" t="s">
        <v>171</v>
      </c>
      <c r="B91" s="56" t="s">
        <v>468</v>
      </c>
      <c r="C91" s="52" t="s">
        <v>81</v>
      </c>
      <c r="D91" s="61"/>
    </row>
    <row r="92" spans="1:4" x14ac:dyDescent="0.3">
      <c r="A92" s="57" t="s">
        <v>171</v>
      </c>
      <c r="B92" s="56" t="s">
        <v>468</v>
      </c>
      <c r="C92" s="52" t="s">
        <v>81</v>
      </c>
      <c r="D92" s="61"/>
    </row>
    <row r="93" spans="1:4" x14ac:dyDescent="0.3">
      <c r="A93" s="57" t="s">
        <v>109</v>
      </c>
      <c r="B93" s="56" t="s">
        <v>469</v>
      </c>
      <c r="C93" s="52" t="s">
        <v>80</v>
      </c>
      <c r="D93" s="61">
        <v>-1696000</v>
      </c>
    </row>
    <row r="94" spans="1:4" x14ac:dyDescent="0.3">
      <c r="A94" s="57" t="s">
        <v>109</v>
      </c>
      <c r="B94" s="56" t="s">
        <v>469</v>
      </c>
      <c r="C94" s="52" t="s">
        <v>81</v>
      </c>
      <c r="D94" s="61">
        <v>1696000</v>
      </c>
    </row>
    <row r="95" spans="1:4" x14ac:dyDescent="0.3">
      <c r="A95" s="57" t="s">
        <v>109</v>
      </c>
      <c r="B95" s="56" t="s">
        <v>469</v>
      </c>
      <c r="C95" s="52" t="s">
        <v>81</v>
      </c>
      <c r="D95" s="61"/>
    </row>
    <row r="96" spans="1:4" x14ac:dyDescent="0.3">
      <c r="A96" s="57" t="s">
        <v>109</v>
      </c>
      <c r="B96" s="56" t="s">
        <v>469</v>
      </c>
      <c r="C96" s="52" t="s">
        <v>81</v>
      </c>
      <c r="D96" s="61"/>
    </row>
    <row r="97" spans="1:4" x14ac:dyDescent="0.3">
      <c r="A97" s="57" t="s">
        <v>129</v>
      </c>
      <c r="B97" s="56" t="s">
        <v>472</v>
      </c>
      <c r="C97" s="52" t="s">
        <v>80</v>
      </c>
      <c r="D97" s="61">
        <v>1861262</v>
      </c>
    </row>
    <row r="98" spans="1:4" x14ac:dyDescent="0.3">
      <c r="A98" s="57" t="s">
        <v>129</v>
      </c>
      <c r="B98" s="56" t="s">
        <v>472</v>
      </c>
      <c r="C98" s="52" t="s">
        <v>81</v>
      </c>
      <c r="D98" s="61"/>
    </row>
    <row r="99" spans="1:4" x14ac:dyDescent="0.3">
      <c r="A99" s="57" t="s">
        <v>129</v>
      </c>
      <c r="B99" s="56" t="s">
        <v>472</v>
      </c>
      <c r="C99" s="52" t="s">
        <v>81</v>
      </c>
      <c r="D99" s="61"/>
    </row>
    <row r="100" spans="1:4" x14ac:dyDescent="0.3">
      <c r="A100" s="57" t="s">
        <v>129</v>
      </c>
      <c r="B100" s="56" t="s">
        <v>472</v>
      </c>
      <c r="C100" s="52" t="s">
        <v>81</v>
      </c>
      <c r="D100" s="61"/>
    </row>
    <row r="101" spans="1:4" x14ac:dyDescent="0.3">
      <c r="A101" s="57" t="s">
        <v>151</v>
      </c>
      <c r="B101" s="56" t="s">
        <v>474</v>
      </c>
      <c r="C101" s="52" t="s">
        <v>80</v>
      </c>
      <c r="D101" s="61">
        <v>-487742.16</v>
      </c>
    </row>
    <row r="102" spans="1:4" x14ac:dyDescent="0.3">
      <c r="A102" s="57" t="s">
        <v>151</v>
      </c>
      <c r="B102" s="56" t="s">
        <v>474</v>
      </c>
      <c r="C102" s="52" t="s">
        <v>152</v>
      </c>
      <c r="D102" s="61">
        <v>-154820</v>
      </c>
    </row>
    <row r="103" spans="1:4" x14ac:dyDescent="0.3">
      <c r="A103" s="57" t="s">
        <v>151</v>
      </c>
      <c r="B103" s="56" t="s">
        <v>474</v>
      </c>
      <c r="C103" s="52" t="s">
        <v>81</v>
      </c>
      <c r="D103" s="61"/>
    </row>
    <row r="104" spans="1:4" x14ac:dyDescent="0.3">
      <c r="A104" s="57" t="s">
        <v>151</v>
      </c>
      <c r="B104" s="56" t="s">
        <v>474</v>
      </c>
      <c r="C104" s="52" t="s">
        <v>81</v>
      </c>
      <c r="D104" s="61"/>
    </row>
    <row r="105" spans="1:4" x14ac:dyDescent="0.3">
      <c r="A105" s="57" t="s">
        <v>110</v>
      </c>
      <c r="B105" s="56" t="s">
        <v>521</v>
      </c>
      <c r="C105" s="52" t="s">
        <v>80</v>
      </c>
      <c r="D105" s="61">
        <v>-4284012</v>
      </c>
    </row>
    <row r="106" spans="1:4" x14ac:dyDescent="0.3">
      <c r="A106" s="57" t="s">
        <v>110</v>
      </c>
      <c r="B106" s="56" t="s">
        <v>521</v>
      </c>
      <c r="C106" s="52" t="s">
        <v>111</v>
      </c>
      <c r="D106" s="61">
        <v>-331983</v>
      </c>
    </row>
    <row r="107" spans="1:4" x14ac:dyDescent="0.3">
      <c r="A107" s="57" t="s">
        <v>110</v>
      </c>
      <c r="B107" s="56" t="s">
        <v>521</v>
      </c>
      <c r="C107" s="52" t="s">
        <v>81</v>
      </c>
      <c r="D107" s="61"/>
    </row>
    <row r="108" spans="1:4" x14ac:dyDescent="0.3">
      <c r="A108" s="57" t="s">
        <v>110</v>
      </c>
      <c r="B108" s="56" t="s">
        <v>521</v>
      </c>
      <c r="C108" s="52" t="s">
        <v>81</v>
      </c>
      <c r="D108" s="61"/>
    </row>
    <row r="109" spans="1:4" x14ac:dyDescent="0.3">
      <c r="A109" s="57" t="s">
        <v>112</v>
      </c>
      <c r="B109" s="56" t="s">
        <v>539</v>
      </c>
      <c r="C109" s="52" t="s">
        <v>80</v>
      </c>
      <c r="D109" s="61">
        <v>-2612323.611</v>
      </c>
    </row>
    <row r="110" spans="1:4" x14ac:dyDescent="0.3">
      <c r="A110" s="57" t="s">
        <v>112</v>
      </c>
      <c r="B110" s="56" t="s">
        <v>539</v>
      </c>
      <c r="C110" s="52" t="s">
        <v>113</v>
      </c>
      <c r="D110" s="61">
        <v>-4710487.53</v>
      </c>
    </row>
    <row r="111" spans="1:4" x14ac:dyDescent="0.3">
      <c r="A111" s="57" t="s">
        <v>112</v>
      </c>
      <c r="B111" s="56" t="s">
        <v>539</v>
      </c>
      <c r="C111" s="52" t="s">
        <v>114</v>
      </c>
      <c r="D111" s="61">
        <v>282000</v>
      </c>
    </row>
    <row r="112" spans="1:4" x14ac:dyDescent="0.3">
      <c r="A112" s="57" t="s">
        <v>112</v>
      </c>
      <c r="B112" s="56" t="s">
        <v>539</v>
      </c>
      <c r="C112" s="52" t="s">
        <v>115</v>
      </c>
      <c r="D112" s="61">
        <v>-1493990</v>
      </c>
    </row>
    <row r="113" spans="1:4" x14ac:dyDescent="0.3">
      <c r="A113" s="57" t="s">
        <v>153</v>
      </c>
      <c r="B113" s="56" t="s">
        <v>480</v>
      </c>
      <c r="C113" s="52" t="s">
        <v>80</v>
      </c>
      <c r="D113" s="61">
        <v>-876910</v>
      </c>
    </row>
    <row r="114" spans="1:4" x14ac:dyDescent="0.3">
      <c r="A114" s="57" t="s">
        <v>153</v>
      </c>
      <c r="B114" s="56" t="s">
        <v>480</v>
      </c>
      <c r="C114" s="52" t="s">
        <v>81</v>
      </c>
      <c r="D114" s="61"/>
    </row>
    <row r="115" spans="1:4" x14ac:dyDescent="0.3">
      <c r="A115" s="57" t="s">
        <v>153</v>
      </c>
      <c r="B115" s="56" t="s">
        <v>480</v>
      </c>
      <c r="C115" s="52" t="s">
        <v>81</v>
      </c>
      <c r="D115" s="61"/>
    </row>
    <row r="116" spans="1:4" x14ac:dyDescent="0.3">
      <c r="A116" s="57" t="s">
        <v>153</v>
      </c>
      <c r="B116" s="56" t="s">
        <v>480</v>
      </c>
      <c r="C116" s="52" t="s">
        <v>81</v>
      </c>
      <c r="D116" s="61"/>
    </row>
    <row r="117" spans="1:4" x14ac:dyDescent="0.3">
      <c r="A117" s="57" t="s">
        <v>116</v>
      </c>
      <c r="B117" s="56" t="s">
        <v>529</v>
      </c>
      <c r="C117" s="52" t="s">
        <v>80</v>
      </c>
      <c r="D117" s="61">
        <v>-1639035.5</v>
      </c>
    </row>
    <row r="118" spans="1:4" x14ac:dyDescent="0.3">
      <c r="A118" s="57" t="s">
        <v>116</v>
      </c>
      <c r="B118" s="56" t="s">
        <v>529</v>
      </c>
      <c r="C118" s="52" t="s">
        <v>81</v>
      </c>
      <c r="D118" s="61">
        <v>-807709.81259999995</v>
      </c>
    </row>
    <row r="119" spans="1:4" x14ac:dyDescent="0.3">
      <c r="A119" s="57" t="s">
        <v>116</v>
      </c>
      <c r="B119" s="56" t="s">
        <v>529</v>
      </c>
      <c r="C119" s="52" t="s">
        <v>81</v>
      </c>
      <c r="D119" s="61">
        <v>-2226672</v>
      </c>
    </row>
    <row r="120" spans="1:4" x14ac:dyDescent="0.3">
      <c r="A120" s="57" t="s">
        <v>116</v>
      </c>
      <c r="B120" s="56" t="s">
        <v>529</v>
      </c>
      <c r="C120" s="52" t="s">
        <v>81</v>
      </c>
      <c r="D120" s="61">
        <v>-1182745.54</v>
      </c>
    </row>
    <row r="121" spans="1:4" x14ac:dyDescent="0.3">
      <c r="A121" s="57" t="s">
        <v>117</v>
      </c>
      <c r="B121" s="56" t="s">
        <v>520</v>
      </c>
      <c r="C121" s="52" t="s">
        <v>80</v>
      </c>
      <c r="D121" s="61">
        <v>-1100303</v>
      </c>
    </row>
    <row r="122" spans="1:4" x14ac:dyDescent="0.3">
      <c r="A122" s="57" t="s">
        <v>117</v>
      </c>
      <c r="B122" s="56" t="s">
        <v>520</v>
      </c>
      <c r="C122" s="52" t="s">
        <v>81</v>
      </c>
      <c r="D122" s="61"/>
    </row>
    <row r="123" spans="1:4" x14ac:dyDescent="0.3">
      <c r="A123" s="57" t="s">
        <v>117</v>
      </c>
      <c r="B123" s="56" t="s">
        <v>520</v>
      </c>
      <c r="C123" s="52" t="s">
        <v>81</v>
      </c>
      <c r="D123" s="61"/>
    </row>
    <row r="124" spans="1:4" x14ac:dyDescent="0.3">
      <c r="A124" s="57" t="s">
        <v>117</v>
      </c>
      <c r="B124" s="56" t="s">
        <v>520</v>
      </c>
      <c r="C124" s="52" t="s">
        <v>81</v>
      </c>
      <c r="D124" s="61"/>
    </row>
    <row r="125" spans="1:4" x14ac:dyDescent="0.3">
      <c r="A125" s="57" t="s">
        <v>177</v>
      </c>
      <c r="B125" s="56" t="s">
        <v>485</v>
      </c>
      <c r="C125" s="52" t="s">
        <v>80</v>
      </c>
      <c r="D125" s="61">
        <v>-823867.90249999997</v>
      </c>
    </row>
    <row r="126" spans="1:4" x14ac:dyDescent="0.3">
      <c r="A126" s="57" t="s">
        <v>177</v>
      </c>
      <c r="B126" s="56" t="s">
        <v>485</v>
      </c>
      <c r="C126" s="52" t="s">
        <v>81</v>
      </c>
      <c r="D126" s="61"/>
    </row>
    <row r="127" spans="1:4" x14ac:dyDescent="0.3">
      <c r="A127" s="57" t="s">
        <v>166</v>
      </c>
      <c r="B127" s="56" t="s">
        <v>487</v>
      </c>
      <c r="C127" s="52" t="s">
        <v>80</v>
      </c>
      <c r="D127" s="61">
        <v>-3614110</v>
      </c>
    </row>
    <row r="128" spans="1:4" x14ac:dyDescent="0.3">
      <c r="A128" s="57" t="s">
        <v>166</v>
      </c>
      <c r="B128" s="56" t="s">
        <v>487</v>
      </c>
      <c r="C128" s="52" t="s">
        <v>81</v>
      </c>
      <c r="D128" s="61">
        <v>0</v>
      </c>
    </row>
    <row r="129" spans="1:4" x14ac:dyDescent="0.3">
      <c r="A129" s="57" t="s">
        <v>166</v>
      </c>
      <c r="B129" s="56" t="s">
        <v>487</v>
      </c>
      <c r="C129" s="52" t="s">
        <v>81</v>
      </c>
      <c r="D129" s="61">
        <v>0</v>
      </c>
    </row>
    <row r="130" spans="1:4" x14ac:dyDescent="0.3">
      <c r="A130" s="57" t="s">
        <v>166</v>
      </c>
      <c r="B130" s="56" t="s">
        <v>487</v>
      </c>
      <c r="C130" s="52" t="s">
        <v>81</v>
      </c>
      <c r="D130" s="61">
        <v>0</v>
      </c>
    </row>
    <row r="131" spans="1:4" x14ac:dyDescent="0.3">
      <c r="A131" s="57" t="s">
        <v>120</v>
      </c>
      <c r="B131" s="56" t="s">
        <v>512</v>
      </c>
      <c r="C131" s="52" t="s">
        <v>80</v>
      </c>
      <c r="D131" s="61">
        <v>-440226</v>
      </c>
    </row>
    <row r="132" spans="1:4" x14ac:dyDescent="0.3">
      <c r="A132" s="57" t="s">
        <v>120</v>
      </c>
      <c r="B132" s="56" t="s">
        <v>512</v>
      </c>
      <c r="C132" s="52" t="s">
        <v>81</v>
      </c>
      <c r="D132" s="61">
        <v>-1797229</v>
      </c>
    </row>
    <row r="133" spans="1:4" x14ac:dyDescent="0.3">
      <c r="A133" s="57" t="s">
        <v>120</v>
      </c>
      <c r="B133" s="56" t="s">
        <v>512</v>
      </c>
      <c r="C133" s="52" t="s">
        <v>81</v>
      </c>
      <c r="D133" s="61"/>
    </row>
    <row r="134" spans="1:4" x14ac:dyDescent="0.3">
      <c r="A134" s="57" t="s">
        <v>120</v>
      </c>
      <c r="B134" s="56" t="s">
        <v>512</v>
      </c>
      <c r="C134" s="52" t="s">
        <v>81</v>
      </c>
      <c r="D134" s="61"/>
    </row>
    <row r="135" spans="1:4" x14ac:dyDescent="0.3">
      <c r="A135" s="57" t="s">
        <v>168</v>
      </c>
      <c r="B135" s="56" t="s">
        <v>496</v>
      </c>
      <c r="C135" s="52" t="s">
        <v>80</v>
      </c>
      <c r="D135" s="61">
        <v>-1652050</v>
      </c>
    </row>
    <row r="136" spans="1:4" x14ac:dyDescent="0.3">
      <c r="A136" s="57" t="s">
        <v>168</v>
      </c>
      <c r="B136" s="56" t="s">
        <v>496</v>
      </c>
      <c r="C136" s="52" t="s">
        <v>81</v>
      </c>
      <c r="D136" s="61">
        <v>6400000</v>
      </c>
    </row>
    <row r="137" spans="1:4" x14ac:dyDescent="0.3">
      <c r="A137" s="57" t="s">
        <v>168</v>
      </c>
      <c r="B137" s="56" t="s">
        <v>496</v>
      </c>
      <c r="C137" s="52" t="s">
        <v>81</v>
      </c>
      <c r="D137" s="61"/>
    </row>
    <row r="138" spans="1:4" x14ac:dyDescent="0.3">
      <c r="A138" s="57" t="s">
        <v>168</v>
      </c>
      <c r="B138" s="56" t="s">
        <v>496</v>
      </c>
      <c r="C138" s="52" t="s">
        <v>81</v>
      </c>
      <c r="D138" s="61"/>
    </row>
    <row r="139" spans="1:4" x14ac:dyDescent="0.3">
      <c r="A139" s="57" t="s">
        <v>135</v>
      </c>
      <c r="B139" s="56" t="s">
        <v>499</v>
      </c>
      <c r="C139" s="52" t="s">
        <v>80</v>
      </c>
      <c r="D139" s="61">
        <v>-843227.08</v>
      </c>
    </row>
    <row r="140" spans="1:4" x14ac:dyDescent="0.3">
      <c r="A140" s="57" t="s">
        <v>135</v>
      </c>
      <c r="B140" s="56" t="s">
        <v>499</v>
      </c>
      <c r="C140" s="52" t="s">
        <v>136</v>
      </c>
      <c r="D140" s="61">
        <v>-516382</v>
      </c>
    </row>
    <row r="141" spans="1:4" x14ac:dyDescent="0.3">
      <c r="A141" s="57" t="s">
        <v>135</v>
      </c>
      <c r="B141" s="56" t="s">
        <v>499</v>
      </c>
      <c r="C141" s="52" t="s">
        <v>137</v>
      </c>
      <c r="D141" s="61">
        <v>-2009005.46</v>
      </c>
    </row>
    <row r="142" spans="1:4" x14ac:dyDescent="0.3">
      <c r="A142" s="57" t="s">
        <v>135</v>
      </c>
      <c r="B142" s="56" t="s">
        <v>499</v>
      </c>
      <c r="C142" s="52" t="s">
        <v>81</v>
      </c>
      <c r="D142" s="61"/>
    </row>
    <row r="143" spans="1:4" x14ac:dyDescent="0.3">
      <c r="A143" s="57" t="s">
        <v>121</v>
      </c>
      <c r="B143" s="56" t="s">
        <v>571</v>
      </c>
      <c r="C143" s="52" t="s">
        <v>80</v>
      </c>
      <c r="D143" s="61">
        <v>-281469</v>
      </c>
    </row>
    <row r="144" spans="1:4" x14ac:dyDescent="0.3">
      <c r="A144" s="57" t="s">
        <v>121</v>
      </c>
      <c r="B144" s="56" t="s">
        <v>571</v>
      </c>
      <c r="C144" s="52" t="s">
        <v>81</v>
      </c>
      <c r="D144" s="61">
        <v>171354.47</v>
      </c>
    </row>
    <row r="145" spans="1:4" x14ac:dyDescent="0.3">
      <c r="A145" s="57" t="s">
        <v>121</v>
      </c>
      <c r="B145" s="56" t="s">
        <v>571</v>
      </c>
      <c r="C145" s="52" t="s">
        <v>81</v>
      </c>
      <c r="D145" s="61">
        <v>-362021.96</v>
      </c>
    </row>
    <row r="146" spans="1:4" x14ac:dyDescent="0.3">
      <c r="A146" s="57" t="s">
        <v>121</v>
      </c>
      <c r="B146" s="56" t="s">
        <v>571</v>
      </c>
      <c r="C146" s="52" t="s">
        <v>81</v>
      </c>
      <c r="D146" s="61">
        <v>-179914</v>
      </c>
    </row>
    <row r="147" spans="1:4" x14ac:dyDescent="0.3">
      <c r="A147" s="57" t="s">
        <v>123</v>
      </c>
      <c r="B147" s="56" t="s">
        <v>564</v>
      </c>
      <c r="C147" s="52" t="s">
        <v>80</v>
      </c>
      <c r="D147" s="61">
        <v>-3957772</v>
      </c>
    </row>
    <row r="148" spans="1:4" x14ac:dyDescent="0.3">
      <c r="A148" s="57" t="s">
        <v>123</v>
      </c>
      <c r="B148" s="56" t="s">
        <v>564</v>
      </c>
      <c r="C148" s="52" t="s">
        <v>124</v>
      </c>
      <c r="D148" s="61">
        <v>-452086</v>
      </c>
    </row>
    <row r="149" spans="1:4" x14ac:dyDescent="0.3">
      <c r="A149" s="57" t="s">
        <v>123</v>
      </c>
      <c r="B149" s="56" t="s">
        <v>564</v>
      </c>
      <c r="C149" s="52" t="s">
        <v>125</v>
      </c>
      <c r="D149" s="61">
        <v>-3668732</v>
      </c>
    </row>
    <row r="150" spans="1:4" x14ac:dyDescent="0.3">
      <c r="A150" s="57" t="s">
        <v>123</v>
      </c>
      <c r="B150" s="56" t="s">
        <v>564</v>
      </c>
      <c r="C150" s="52" t="s">
        <v>126</v>
      </c>
      <c r="D150" s="61">
        <v>-33876</v>
      </c>
    </row>
    <row r="151" spans="1:4" x14ac:dyDescent="0.3">
      <c r="A151" s="57" t="s">
        <v>156</v>
      </c>
      <c r="B151" s="56" t="s">
        <v>510</v>
      </c>
      <c r="C151" s="52" t="s">
        <v>80</v>
      </c>
      <c r="D151" s="61">
        <v>-229537.8</v>
      </c>
    </row>
    <row r="152" spans="1:4" x14ac:dyDescent="0.3">
      <c r="A152" s="57" t="s">
        <v>156</v>
      </c>
      <c r="B152" s="56" t="s">
        <v>510</v>
      </c>
      <c r="C152" s="52" t="s">
        <v>81</v>
      </c>
      <c r="D152" s="61">
        <v>620615</v>
      </c>
    </row>
    <row r="153" spans="1:4" x14ac:dyDescent="0.3">
      <c r="A153" s="57" t="s">
        <v>156</v>
      </c>
      <c r="B153" s="56" t="s">
        <v>510</v>
      </c>
      <c r="C153" s="52" t="s">
        <v>81</v>
      </c>
      <c r="D153" s="61"/>
    </row>
    <row r="154" spans="1:4" x14ac:dyDescent="0.3">
      <c r="A154" s="57" t="s">
        <v>156</v>
      </c>
      <c r="B154" s="56" t="s">
        <v>510</v>
      </c>
      <c r="C154" s="52" t="s">
        <v>81</v>
      </c>
      <c r="D154" s="61"/>
    </row>
    <row r="155" spans="1:4" x14ac:dyDescent="0.3">
      <c r="A155" s="57" t="s">
        <v>127</v>
      </c>
      <c r="B155" s="56" t="s">
        <v>584</v>
      </c>
      <c r="C155" s="52" t="s">
        <v>80</v>
      </c>
      <c r="D155" s="61">
        <v>-1137489</v>
      </c>
    </row>
    <row r="156" spans="1:4" x14ac:dyDescent="0.3">
      <c r="A156" s="57" t="s">
        <v>127</v>
      </c>
      <c r="B156" s="56" t="s">
        <v>584</v>
      </c>
      <c r="C156" s="52" t="s">
        <v>81</v>
      </c>
      <c r="D156" s="61"/>
    </row>
    <row r="157" spans="1:4" x14ac:dyDescent="0.3">
      <c r="A157" s="57" t="s">
        <v>127</v>
      </c>
      <c r="B157" s="56" t="s">
        <v>584</v>
      </c>
      <c r="C157" s="52" t="s">
        <v>81</v>
      </c>
      <c r="D157" s="61"/>
    </row>
    <row r="158" spans="1:4" x14ac:dyDescent="0.3">
      <c r="A158" s="57" t="s">
        <v>127</v>
      </c>
      <c r="B158" s="56" t="s">
        <v>584</v>
      </c>
      <c r="C158" s="52" t="s">
        <v>81</v>
      </c>
      <c r="D158" s="61"/>
    </row>
    <row r="159" spans="1:4" x14ac:dyDescent="0.3">
      <c r="A159" s="57" t="s">
        <v>139</v>
      </c>
      <c r="B159" s="56" t="s">
        <v>515</v>
      </c>
      <c r="C159" s="52" t="s">
        <v>80</v>
      </c>
      <c r="D159" s="61">
        <v>0</v>
      </c>
    </row>
    <row r="160" spans="1:4" x14ac:dyDescent="0.3">
      <c r="A160" s="57" t="s">
        <v>139</v>
      </c>
      <c r="B160" s="56" t="s">
        <v>515</v>
      </c>
      <c r="C160" s="52" t="s">
        <v>81</v>
      </c>
      <c r="D160" s="61">
        <v>-6611987</v>
      </c>
    </row>
    <row r="161" spans="1:4" x14ac:dyDescent="0.3">
      <c r="A161" s="57" t="s">
        <v>139</v>
      </c>
      <c r="B161" s="56" t="s">
        <v>515</v>
      </c>
      <c r="C161" s="52" t="s">
        <v>81</v>
      </c>
      <c r="D161" s="61">
        <v>0</v>
      </c>
    </row>
    <row r="162" spans="1:4" x14ac:dyDescent="0.3">
      <c r="A162" s="57" t="s">
        <v>139</v>
      </c>
      <c r="B162" s="56" t="s">
        <v>515</v>
      </c>
      <c r="C162" s="52" t="s">
        <v>81</v>
      </c>
      <c r="D162" s="61">
        <v>0</v>
      </c>
    </row>
    <row r="163" spans="1:4" x14ac:dyDescent="0.3">
      <c r="A163" s="57" t="s">
        <v>130</v>
      </c>
      <c r="B163" s="56" t="s">
        <v>516</v>
      </c>
      <c r="C163" s="52" t="s">
        <v>80</v>
      </c>
      <c r="D163" s="61">
        <v>-8866641</v>
      </c>
    </row>
    <row r="164" spans="1:4" x14ac:dyDescent="0.3">
      <c r="A164" s="57" t="s">
        <v>130</v>
      </c>
      <c r="B164" s="56" t="s">
        <v>516</v>
      </c>
      <c r="C164" s="52" t="s">
        <v>131</v>
      </c>
      <c r="D164" s="61">
        <v>-544479.96</v>
      </c>
    </row>
    <row r="165" spans="1:4" x14ac:dyDescent="0.3">
      <c r="A165" s="57" t="s">
        <v>130</v>
      </c>
      <c r="B165" s="56" t="s">
        <v>516</v>
      </c>
      <c r="C165" s="52" t="s">
        <v>132</v>
      </c>
      <c r="D165" s="61">
        <v>-205827</v>
      </c>
    </row>
    <row r="166" spans="1:4" x14ac:dyDescent="0.3">
      <c r="A166" s="57" t="s">
        <v>130</v>
      </c>
      <c r="B166" s="56" t="s">
        <v>516</v>
      </c>
      <c r="C166" s="52" t="s">
        <v>133</v>
      </c>
      <c r="D166" s="61">
        <v>-104835620.90000001</v>
      </c>
    </row>
    <row r="167" spans="1:4" x14ac:dyDescent="0.3">
      <c r="A167" s="57" t="s">
        <v>159</v>
      </c>
      <c r="B167" s="56" t="s">
        <v>524</v>
      </c>
      <c r="C167" s="52" t="s">
        <v>80</v>
      </c>
      <c r="D167" s="61">
        <v>-2563583.2540000002</v>
      </c>
    </row>
    <row r="168" spans="1:4" x14ac:dyDescent="0.3">
      <c r="A168" s="57" t="s">
        <v>159</v>
      </c>
      <c r="B168" s="56" t="s">
        <v>524</v>
      </c>
      <c r="C168" s="52" t="s">
        <v>160</v>
      </c>
      <c r="D168" s="61">
        <v>-2550816.2000000002</v>
      </c>
    </row>
    <row r="169" spans="1:4" x14ac:dyDescent="0.3">
      <c r="A169" s="57" t="s">
        <v>159</v>
      </c>
      <c r="B169" s="56" t="s">
        <v>524</v>
      </c>
      <c r="C169" s="52" t="s">
        <v>161</v>
      </c>
      <c r="D169" s="61">
        <v>-87228</v>
      </c>
    </row>
    <row r="170" spans="1:4" x14ac:dyDescent="0.3">
      <c r="A170" s="57" t="s">
        <v>159</v>
      </c>
      <c r="B170" s="56" t="s">
        <v>524</v>
      </c>
      <c r="C170" s="52" t="s">
        <v>81</v>
      </c>
      <c r="D170" s="61"/>
    </row>
    <row r="171" spans="1:4" x14ac:dyDescent="0.3">
      <c r="A171" s="57" t="s">
        <v>170</v>
      </c>
      <c r="B171" s="56" t="s">
        <v>525</v>
      </c>
      <c r="C171" s="52" t="s">
        <v>80</v>
      </c>
      <c r="D171" s="61">
        <v>-2797825</v>
      </c>
    </row>
    <row r="172" spans="1:4" x14ac:dyDescent="0.3">
      <c r="A172" s="57" t="s">
        <v>170</v>
      </c>
      <c r="B172" s="56" t="s">
        <v>525</v>
      </c>
      <c r="C172" s="52" t="s">
        <v>81</v>
      </c>
      <c r="D172" s="61"/>
    </row>
    <row r="173" spans="1:4" x14ac:dyDescent="0.3">
      <c r="A173" s="57" t="s">
        <v>170</v>
      </c>
      <c r="B173" s="56" t="s">
        <v>525</v>
      </c>
      <c r="C173" s="52" t="s">
        <v>81</v>
      </c>
      <c r="D173" s="61"/>
    </row>
    <row r="174" spans="1:4" x14ac:dyDescent="0.3">
      <c r="A174" s="57" t="s">
        <v>170</v>
      </c>
      <c r="B174" s="56" t="s">
        <v>525</v>
      </c>
      <c r="C174" s="52" t="s">
        <v>81</v>
      </c>
      <c r="D174" s="61"/>
    </row>
    <row r="175" spans="1:4" x14ac:dyDescent="0.3">
      <c r="A175" s="57" t="s">
        <v>138</v>
      </c>
      <c r="B175" s="56" t="s">
        <v>568</v>
      </c>
      <c r="C175" s="52" t="s">
        <v>80</v>
      </c>
      <c r="D175" s="61">
        <v>-1831100</v>
      </c>
    </row>
    <row r="176" spans="1:4" x14ac:dyDescent="0.3">
      <c r="A176" s="57" t="s">
        <v>138</v>
      </c>
      <c r="B176" s="56" t="s">
        <v>568</v>
      </c>
      <c r="C176" s="52" t="s">
        <v>81</v>
      </c>
      <c r="D176" s="61"/>
    </row>
    <row r="177" spans="1:4" x14ac:dyDescent="0.3">
      <c r="A177" s="57" t="s">
        <v>138</v>
      </c>
      <c r="B177" s="56" t="s">
        <v>568</v>
      </c>
      <c r="C177" s="52" t="s">
        <v>81</v>
      </c>
      <c r="D177" s="61"/>
    </row>
    <row r="178" spans="1:4" x14ac:dyDescent="0.3">
      <c r="A178" s="57" t="s">
        <v>138</v>
      </c>
      <c r="B178" s="56" t="s">
        <v>568</v>
      </c>
      <c r="C178" s="52" t="s">
        <v>81</v>
      </c>
      <c r="D178" s="61"/>
    </row>
    <row r="179" spans="1:4" x14ac:dyDescent="0.3">
      <c r="A179" s="57" t="s">
        <v>172</v>
      </c>
      <c r="B179" s="56" t="s">
        <v>537</v>
      </c>
      <c r="C179" s="52" t="s">
        <v>80</v>
      </c>
      <c r="D179" s="61">
        <v>-314484</v>
      </c>
    </row>
    <row r="180" spans="1:4" x14ac:dyDescent="0.3">
      <c r="A180" s="57" t="s">
        <v>172</v>
      </c>
      <c r="B180" s="56" t="s">
        <v>537</v>
      </c>
      <c r="C180" s="52" t="s">
        <v>81</v>
      </c>
      <c r="D180" s="61"/>
    </row>
    <row r="181" spans="1:4" x14ac:dyDescent="0.3">
      <c r="A181" s="57" t="s">
        <v>172</v>
      </c>
      <c r="B181" s="56" t="s">
        <v>537</v>
      </c>
      <c r="C181" s="52" t="s">
        <v>81</v>
      </c>
      <c r="D181" s="61"/>
    </row>
    <row r="182" spans="1:4" x14ac:dyDescent="0.3">
      <c r="A182" s="57" t="s">
        <v>172</v>
      </c>
      <c r="B182" s="56" t="s">
        <v>537</v>
      </c>
      <c r="C182" s="52" t="s">
        <v>81</v>
      </c>
      <c r="D182" s="61"/>
    </row>
    <row r="183" spans="1:4" x14ac:dyDescent="0.3">
      <c r="A183" s="57" t="s">
        <v>147</v>
      </c>
      <c r="B183" s="56" t="s">
        <v>538</v>
      </c>
      <c r="C183" s="52" t="s">
        <v>80</v>
      </c>
      <c r="D183" s="61">
        <v>-1425336</v>
      </c>
    </row>
    <row r="184" spans="1:4" x14ac:dyDescent="0.3">
      <c r="A184" s="57" t="s">
        <v>147</v>
      </c>
      <c r="B184" s="56" t="s">
        <v>538</v>
      </c>
      <c r="C184" s="52" t="s">
        <v>81</v>
      </c>
      <c r="D184" s="61"/>
    </row>
    <row r="185" spans="1:4" x14ac:dyDescent="0.3">
      <c r="A185" s="57" t="s">
        <v>147</v>
      </c>
      <c r="B185" s="56" t="s">
        <v>538</v>
      </c>
      <c r="C185" s="52" t="s">
        <v>81</v>
      </c>
      <c r="D185" s="61"/>
    </row>
    <row r="186" spans="1:4" x14ac:dyDescent="0.3">
      <c r="A186" s="57" t="s">
        <v>147</v>
      </c>
      <c r="B186" s="56" t="s">
        <v>538</v>
      </c>
      <c r="C186" s="52" t="s">
        <v>81</v>
      </c>
      <c r="D186" s="61"/>
    </row>
    <row r="187" spans="1:4" x14ac:dyDescent="0.3">
      <c r="A187" s="57" t="s">
        <v>155</v>
      </c>
      <c r="B187" s="56" t="s">
        <v>541</v>
      </c>
      <c r="C187" s="52" t="s">
        <v>80</v>
      </c>
      <c r="D187" s="61">
        <v>-318871</v>
      </c>
    </row>
    <row r="188" spans="1:4" x14ac:dyDescent="0.3">
      <c r="A188" s="57" t="s">
        <v>155</v>
      </c>
      <c r="B188" s="56" t="s">
        <v>541</v>
      </c>
      <c r="C188" s="52" t="s">
        <v>81</v>
      </c>
      <c r="D188" s="61"/>
    </row>
    <row r="189" spans="1:4" x14ac:dyDescent="0.3">
      <c r="A189" s="57" t="s">
        <v>155</v>
      </c>
      <c r="B189" s="56" t="s">
        <v>541</v>
      </c>
      <c r="C189" s="52" t="s">
        <v>81</v>
      </c>
      <c r="D189" s="61"/>
    </row>
    <row r="190" spans="1:4" x14ac:dyDescent="0.3">
      <c r="A190" s="57" t="s">
        <v>155</v>
      </c>
      <c r="B190" s="56" t="s">
        <v>541</v>
      </c>
      <c r="C190" s="52" t="s">
        <v>81</v>
      </c>
      <c r="D190" s="61"/>
    </row>
    <row r="191" spans="1:4" x14ac:dyDescent="0.3">
      <c r="A191" s="57" t="s">
        <v>140</v>
      </c>
      <c r="B191" s="56" t="s">
        <v>548</v>
      </c>
      <c r="C191" s="52" t="s">
        <v>80</v>
      </c>
      <c r="D191" s="61">
        <v>537487</v>
      </c>
    </row>
    <row r="192" spans="1:4" x14ac:dyDescent="0.3">
      <c r="A192" s="57" t="s">
        <v>140</v>
      </c>
      <c r="B192" s="56" t="s">
        <v>548</v>
      </c>
      <c r="C192" s="52" t="s">
        <v>81</v>
      </c>
      <c r="D192" s="61"/>
    </row>
    <row r="193" spans="1:4" x14ac:dyDescent="0.3">
      <c r="A193" s="57" t="s">
        <v>140</v>
      </c>
      <c r="B193" s="56" t="s">
        <v>548</v>
      </c>
      <c r="C193" s="52" t="s">
        <v>141</v>
      </c>
      <c r="D193" s="61">
        <v>-47053463.689999998</v>
      </c>
    </row>
    <row r="194" spans="1:4" x14ac:dyDescent="0.3">
      <c r="A194" s="57" t="s">
        <v>140</v>
      </c>
      <c r="B194" s="56" t="s">
        <v>548</v>
      </c>
      <c r="C194" s="52" t="s">
        <v>81</v>
      </c>
      <c r="D194" s="61"/>
    </row>
    <row r="195" spans="1:4" x14ac:dyDescent="0.3">
      <c r="A195" s="57" t="s">
        <v>154</v>
      </c>
      <c r="B195" s="56" t="s">
        <v>544</v>
      </c>
      <c r="C195" s="52" t="s">
        <v>80</v>
      </c>
      <c r="D195" s="61">
        <v>-4902526</v>
      </c>
    </row>
    <row r="196" spans="1:4" x14ac:dyDescent="0.3">
      <c r="A196" s="57" t="s">
        <v>154</v>
      </c>
      <c r="B196" s="56" t="s">
        <v>544</v>
      </c>
      <c r="C196" s="52" t="s">
        <v>81</v>
      </c>
      <c r="D196" s="61">
        <v>-76494.522530000002</v>
      </c>
    </row>
    <row r="197" spans="1:4" x14ac:dyDescent="0.3">
      <c r="A197" s="57" t="s">
        <v>154</v>
      </c>
      <c r="B197" s="56" t="s">
        <v>544</v>
      </c>
      <c r="C197" s="52" t="s">
        <v>81</v>
      </c>
      <c r="D197" s="61">
        <v>-1739420.83</v>
      </c>
    </row>
    <row r="198" spans="1:4" x14ac:dyDescent="0.3">
      <c r="A198" s="57" t="s">
        <v>154</v>
      </c>
      <c r="B198" s="56" t="s">
        <v>544</v>
      </c>
      <c r="C198" s="52" t="s">
        <v>81</v>
      </c>
      <c r="D198" s="61">
        <v>1786409.4280000001</v>
      </c>
    </row>
    <row r="199" spans="1:4" x14ac:dyDescent="0.3">
      <c r="A199" s="57" t="s">
        <v>142</v>
      </c>
      <c r="B199" s="56" t="s">
        <v>579</v>
      </c>
      <c r="C199" s="52" t="s">
        <v>80</v>
      </c>
      <c r="D199" s="61">
        <v>-1855225.74</v>
      </c>
    </row>
    <row r="200" spans="1:4" x14ac:dyDescent="0.3">
      <c r="A200" s="57" t="s">
        <v>142</v>
      </c>
      <c r="B200" s="56" t="s">
        <v>579</v>
      </c>
      <c r="C200" s="52" t="s">
        <v>81</v>
      </c>
      <c r="D200" s="61"/>
    </row>
    <row r="201" spans="1:4" x14ac:dyDescent="0.3">
      <c r="A201" s="57" t="s">
        <v>142</v>
      </c>
      <c r="B201" s="56" t="s">
        <v>579</v>
      </c>
      <c r="C201" s="52" t="s">
        <v>81</v>
      </c>
      <c r="D201" s="61"/>
    </row>
    <row r="202" spans="1:4" x14ac:dyDescent="0.3">
      <c r="A202" s="57" t="s">
        <v>142</v>
      </c>
      <c r="B202" s="56" t="s">
        <v>579</v>
      </c>
      <c r="C202" s="52" t="s">
        <v>81</v>
      </c>
      <c r="D202" s="61"/>
    </row>
    <row r="203" spans="1:4" x14ac:dyDescent="0.3">
      <c r="A203" s="57" t="s">
        <v>143</v>
      </c>
      <c r="B203" s="56" t="s">
        <v>620</v>
      </c>
      <c r="C203" s="52" t="s">
        <v>80</v>
      </c>
      <c r="D203" s="61">
        <v>-4387648</v>
      </c>
    </row>
    <row r="204" spans="1:4" x14ac:dyDescent="0.3">
      <c r="A204" s="57" t="s">
        <v>143</v>
      </c>
      <c r="B204" s="56" t="s">
        <v>620</v>
      </c>
      <c r="C204" s="52" t="s">
        <v>144</v>
      </c>
      <c r="D204" s="61">
        <v>-2363026</v>
      </c>
    </row>
    <row r="205" spans="1:4" x14ac:dyDescent="0.3">
      <c r="A205" s="57" t="s">
        <v>143</v>
      </c>
      <c r="B205" s="56" t="s">
        <v>620</v>
      </c>
      <c r="C205" s="52" t="s">
        <v>145</v>
      </c>
      <c r="D205" s="61">
        <v>-7319370</v>
      </c>
    </row>
    <row r="206" spans="1:4" x14ac:dyDescent="0.3">
      <c r="A206" s="57" t="s">
        <v>143</v>
      </c>
      <c r="B206" s="56" t="s">
        <v>620</v>
      </c>
      <c r="C206" s="52" t="s">
        <v>146</v>
      </c>
      <c r="D206" s="61">
        <v>-42819</v>
      </c>
    </row>
    <row r="207" spans="1:4" x14ac:dyDescent="0.3">
      <c r="A207" s="57" t="s">
        <v>169</v>
      </c>
      <c r="B207" s="56" t="s">
        <v>555</v>
      </c>
      <c r="C207" s="52" t="s">
        <v>80</v>
      </c>
      <c r="D207" s="61">
        <v>-817199.89</v>
      </c>
    </row>
    <row r="208" spans="1:4" x14ac:dyDescent="0.3">
      <c r="A208" s="57" t="s">
        <v>169</v>
      </c>
      <c r="B208" s="56" t="s">
        <v>555</v>
      </c>
      <c r="C208" s="52" t="s">
        <v>81</v>
      </c>
      <c r="D208" s="61">
        <v>-2009114</v>
      </c>
    </row>
    <row r="209" spans="1:4" x14ac:dyDescent="0.3">
      <c r="A209" s="57" t="s">
        <v>169</v>
      </c>
      <c r="B209" s="56" t="s">
        <v>555</v>
      </c>
      <c r="C209" s="52" t="s">
        <v>81</v>
      </c>
      <c r="D209" s="61">
        <v>2145016</v>
      </c>
    </row>
    <row r="210" spans="1:4" x14ac:dyDescent="0.3">
      <c r="A210" s="57" t="s">
        <v>169</v>
      </c>
      <c r="B210" s="56" t="s">
        <v>555</v>
      </c>
      <c r="C210" s="52" t="s">
        <v>81</v>
      </c>
      <c r="D210" s="61"/>
    </row>
    <row r="211" spans="1:4" x14ac:dyDescent="0.3">
      <c r="A211" s="57" t="s">
        <v>149</v>
      </c>
      <c r="B211" s="56" t="s">
        <v>590</v>
      </c>
      <c r="C211" s="52" t="s">
        <v>80</v>
      </c>
      <c r="D211" s="61">
        <v>-3174906</v>
      </c>
    </row>
    <row r="212" spans="1:4" x14ac:dyDescent="0.3">
      <c r="A212" s="57" t="s">
        <v>149</v>
      </c>
      <c r="B212" s="56" t="s">
        <v>590</v>
      </c>
      <c r="C212" s="52" t="s">
        <v>81</v>
      </c>
      <c r="D212" s="61"/>
    </row>
    <row r="213" spans="1:4" x14ac:dyDescent="0.3">
      <c r="A213" s="57" t="s">
        <v>149</v>
      </c>
      <c r="B213" s="56" t="s">
        <v>590</v>
      </c>
      <c r="C213" s="52" t="s">
        <v>81</v>
      </c>
      <c r="D213" s="61"/>
    </row>
    <row r="214" spans="1:4" x14ac:dyDescent="0.3">
      <c r="A214" s="57" t="s">
        <v>149</v>
      </c>
      <c r="B214" s="56" t="s">
        <v>590</v>
      </c>
      <c r="C214" s="52" t="s">
        <v>81</v>
      </c>
      <c r="D214" s="61"/>
    </row>
    <row r="215" spans="1:4" x14ac:dyDescent="0.3">
      <c r="A215" s="57" t="s">
        <v>162</v>
      </c>
      <c r="B215" s="56" t="s">
        <v>562</v>
      </c>
      <c r="C215" s="52" t="s">
        <v>80</v>
      </c>
      <c r="D215" s="61">
        <v>-868000</v>
      </c>
    </row>
    <row r="216" spans="1:4" x14ac:dyDescent="0.3">
      <c r="A216" s="57" t="s">
        <v>162</v>
      </c>
      <c r="B216" s="56" t="s">
        <v>562</v>
      </c>
      <c r="C216" s="52" t="s">
        <v>81</v>
      </c>
      <c r="D216" s="61">
        <v>-930000</v>
      </c>
    </row>
    <row r="217" spans="1:4" x14ac:dyDescent="0.3">
      <c r="A217" s="57" t="s">
        <v>162</v>
      </c>
      <c r="B217" s="56" t="s">
        <v>562</v>
      </c>
      <c r="C217" s="52" t="s">
        <v>163</v>
      </c>
      <c r="D217" s="61">
        <v>-4532735</v>
      </c>
    </row>
    <row r="218" spans="1:4" x14ac:dyDescent="0.3">
      <c r="A218" s="57" t="s">
        <v>162</v>
      </c>
      <c r="B218" s="56" t="s">
        <v>562</v>
      </c>
      <c r="C218" s="52" t="s">
        <v>164</v>
      </c>
      <c r="D218" s="61">
        <v>-2719000</v>
      </c>
    </row>
    <row r="219" spans="1:4" x14ac:dyDescent="0.3">
      <c r="A219" s="57" t="s">
        <v>157</v>
      </c>
      <c r="B219" s="56" t="s">
        <v>578</v>
      </c>
      <c r="C219" s="52" t="s">
        <v>80</v>
      </c>
      <c r="D219" s="61">
        <v>-852610.6</v>
      </c>
    </row>
    <row r="220" spans="1:4" x14ac:dyDescent="0.3">
      <c r="A220" s="57" t="s">
        <v>157</v>
      </c>
      <c r="B220" s="56" t="s">
        <v>578</v>
      </c>
      <c r="C220" s="52" t="s">
        <v>158</v>
      </c>
      <c r="D220" s="61">
        <v>-2767234</v>
      </c>
    </row>
    <row r="221" spans="1:4" x14ac:dyDescent="0.3">
      <c r="A221" s="57" t="s">
        <v>157</v>
      </c>
      <c r="B221" s="56" t="s">
        <v>578</v>
      </c>
      <c r="C221" s="52" t="s">
        <v>81</v>
      </c>
      <c r="D221" s="61"/>
    </row>
    <row r="222" spans="1:4" x14ac:dyDescent="0.3">
      <c r="A222" s="57" t="s">
        <v>157</v>
      </c>
      <c r="B222" s="56" t="s">
        <v>578</v>
      </c>
      <c r="C222" s="52" t="s">
        <v>81</v>
      </c>
      <c r="D222" s="61"/>
    </row>
    <row r="223" spans="1:4" x14ac:dyDescent="0.3">
      <c r="A223" s="57" t="s">
        <v>176</v>
      </c>
      <c r="B223" s="56" t="s">
        <v>605</v>
      </c>
      <c r="C223" s="52" t="s">
        <v>80</v>
      </c>
      <c r="D223" s="61">
        <v>-1358303</v>
      </c>
    </row>
    <row r="224" spans="1:4" x14ac:dyDescent="0.3">
      <c r="A224" s="57" t="s">
        <v>176</v>
      </c>
      <c r="B224" s="56" t="s">
        <v>605</v>
      </c>
      <c r="C224" s="52" t="s">
        <v>81</v>
      </c>
      <c r="D224" s="61">
        <v>-2382045</v>
      </c>
    </row>
    <row r="225" spans="1:4" x14ac:dyDescent="0.3">
      <c r="A225" s="57" t="s">
        <v>176</v>
      </c>
      <c r="B225" s="56" t="s">
        <v>605</v>
      </c>
      <c r="C225" s="52" t="s">
        <v>81</v>
      </c>
      <c r="D225" s="61">
        <v>-246825</v>
      </c>
    </row>
    <row r="226" spans="1:4" x14ac:dyDescent="0.3">
      <c r="A226" s="57" t="s">
        <v>176</v>
      </c>
      <c r="B226" s="56" t="s">
        <v>605</v>
      </c>
      <c r="C226" s="52" t="s">
        <v>81</v>
      </c>
      <c r="D226" s="61">
        <v>0</v>
      </c>
    </row>
    <row r="227" spans="1:4" x14ac:dyDescent="0.3">
      <c r="A227" s="57" t="s">
        <v>177</v>
      </c>
      <c r="B227" s="56" t="s">
        <v>485</v>
      </c>
      <c r="C227" s="52" t="s">
        <v>81</v>
      </c>
      <c r="D227" s="61"/>
    </row>
    <row r="228" spans="1:4" x14ac:dyDescent="0.3">
      <c r="A228" s="57" t="s">
        <v>177</v>
      </c>
      <c r="B228" s="56" t="s">
        <v>485</v>
      </c>
      <c r="C228" s="52" t="s">
        <v>81</v>
      </c>
      <c r="D228" s="61"/>
    </row>
    <row r="229" spans="1:4" x14ac:dyDescent="0.3">
      <c r="A229" s="57" t="s">
        <v>178</v>
      </c>
      <c r="B229" s="56" t="s">
        <v>471</v>
      </c>
      <c r="C229" s="52" t="s">
        <v>80</v>
      </c>
      <c r="D229" s="61">
        <v>-915988</v>
      </c>
    </row>
    <row r="230" spans="1:4" x14ac:dyDescent="0.3">
      <c r="A230" s="57" t="s">
        <v>178</v>
      </c>
      <c r="B230" s="56" t="s">
        <v>471</v>
      </c>
      <c r="C230" s="52" t="s">
        <v>81</v>
      </c>
      <c r="D230" s="61">
        <v>-6796665.7740000002</v>
      </c>
    </row>
    <row r="231" spans="1:4" x14ac:dyDescent="0.3">
      <c r="A231" s="57" t="s">
        <v>178</v>
      </c>
      <c r="B231" s="56" t="s">
        <v>471</v>
      </c>
      <c r="C231" s="52" t="s">
        <v>81</v>
      </c>
      <c r="D231" s="61">
        <v>0</v>
      </c>
    </row>
    <row r="232" spans="1:4" x14ac:dyDescent="0.3">
      <c r="A232" s="57" t="s">
        <v>178</v>
      </c>
      <c r="B232" s="56" t="s">
        <v>471</v>
      </c>
      <c r="C232" s="52" t="s">
        <v>81</v>
      </c>
      <c r="D232" s="61">
        <v>0</v>
      </c>
    </row>
    <row r="233" spans="1:4" x14ac:dyDescent="0.3">
      <c r="A233" s="57" t="s">
        <v>179</v>
      </c>
      <c r="B233" s="56" t="s">
        <v>497</v>
      </c>
      <c r="C233" s="52" t="s">
        <v>80</v>
      </c>
      <c r="D233" s="61">
        <v>-3916726</v>
      </c>
    </row>
    <row r="234" spans="1:4" x14ac:dyDescent="0.3">
      <c r="A234" s="57" t="s">
        <v>179</v>
      </c>
      <c r="B234" s="56" t="s">
        <v>497</v>
      </c>
      <c r="C234" s="52" t="s">
        <v>180</v>
      </c>
      <c r="D234" s="61">
        <v>291000</v>
      </c>
    </row>
    <row r="235" spans="1:4" x14ac:dyDescent="0.3">
      <c r="A235" s="57" t="s">
        <v>179</v>
      </c>
      <c r="B235" s="56" t="s">
        <v>497</v>
      </c>
      <c r="C235" s="52" t="s">
        <v>181</v>
      </c>
      <c r="D235" s="61">
        <v>3322089.2740000002</v>
      </c>
    </row>
    <row r="236" spans="1:4" x14ac:dyDescent="0.3">
      <c r="A236" s="57" t="s">
        <v>179</v>
      </c>
      <c r="B236" s="56" t="s">
        <v>497</v>
      </c>
      <c r="C236" s="52" t="s">
        <v>182</v>
      </c>
      <c r="D236" s="61">
        <v>-4248422</v>
      </c>
    </row>
    <row r="237" spans="1:4" x14ac:dyDescent="0.3">
      <c r="A237" s="57" t="s">
        <v>183</v>
      </c>
      <c r="B237" s="56" t="s">
        <v>547</v>
      </c>
      <c r="C237" s="52" t="s">
        <v>80</v>
      </c>
      <c r="D237" s="61"/>
    </row>
    <row r="238" spans="1:4" x14ac:dyDescent="0.3">
      <c r="A238" s="57" t="s">
        <v>183</v>
      </c>
      <c r="B238" s="56" t="s">
        <v>547</v>
      </c>
      <c r="C238" s="52" t="s">
        <v>184</v>
      </c>
      <c r="D238" s="61">
        <v>32038</v>
      </c>
    </row>
    <row r="239" spans="1:4" x14ac:dyDescent="0.3">
      <c r="A239" s="57" t="s">
        <v>183</v>
      </c>
      <c r="B239" s="56" t="s">
        <v>547</v>
      </c>
      <c r="C239" s="52" t="s">
        <v>185</v>
      </c>
      <c r="D239" s="61">
        <v>40165</v>
      </c>
    </row>
    <row r="240" spans="1:4" x14ac:dyDescent="0.3">
      <c r="A240" s="57" t="s">
        <v>183</v>
      </c>
      <c r="B240" s="56" t="s">
        <v>547</v>
      </c>
      <c r="C240" s="52" t="s">
        <v>186</v>
      </c>
      <c r="D240" s="61">
        <v>-200606</v>
      </c>
    </row>
    <row r="241" spans="1:4" x14ac:dyDescent="0.3">
      <c r="A241" s="57" t="s">
        <v>187</v>
      </c>
      <c r="B241" s="56" t="s">
        <v>478</v>
      </c>
      <c r="C241" s="52" t="s">
        <v>80</v>
      </c>
      <c r="D241" s="61"/>
    </row>
    <row r="242" spans="1:4" x14ac:dyDescent="0.3">
      <c r="A242" s="57" t="s">
        <v>187</v>
      </c>
      <c r="B242" s="56" t="s">
        <v>478</v>
      </c>
      <c r="C242" s="52" t="s">
        <v>81</v>
      </c>
      <c r="D242" s="61"/>
    </row>
    <row r="243" spans="1:4" x14ac:dyDescent="0.3">
      <c r="A243" s="57" t="s">
        <v>187</v>
      </c>
      <c r="B243" s="56" t="s">
        <v>478</v>
      </c>
      <c r="C243" s="52" t="s">
        <v>81</v>
      </c>
      <c r="D243" s="61"/>
    </row>
    <row r="244" spans="1:4" x14ac:dyDescent="0.3">
      <c r="A244" s="57" t="s">
        <v>187</v>
      </c>
      <c r="B244" s="56" t="s">
        <v>478</v>
      </c>
      <c r="C244" s="52" t="s">
        <v>81</v>
      </c>
      <c r="D244" s="61">
        <v>-22953</v>
      </c>
    </row>
    <row r="245" spans="1:4" x14ac:dyDescent="0.3">
      <c r="A245" s="57" t="s">
        <v>188</v>
      </c>
      <c r="B245" s="56" t="s">
        <v>464</v>
      </c>
      <c r="C245" s="52" t="s">
        <v>80</v>
      </c>
      <c r="D245" s="61">
        <v>-451241</v>
      </c>
    </row>
    <row r="246" spans="1:4" x14ac:dyDescent="0.3">
      <c r="A246" s="57" t="s">
        <v>188</v>
      </c>
      <c r="B246" s="56" t="s">
        <v>464</v>
      </c>
      <c r="C246" s="52" t="s">
        <v>81</v>
      </c>
      <c r="D246" s="61">
        <v>-1004700</v>
      </c>
    </row>
    <row r="247" spans="1:4" x14ac:dyDescent="0.3">
      <c r="A247" s="57" t="s">
        <v>188</v>
      </c>
      <c r="B247" s="56" t="s">
        <v>464</v>
      </c>
      <c r="C247" s="52" t="s">
        <v>81</v>
      </c>
      <c r="D247" s="61">
        <v>-788731</v>
      </c>
    </row>
    <row r="248" spans="1:4" x14ac:dyDescent="0.3">
      <c r="A248" s="57" t="s">
        <v>188</v>
      </c>
      <c r="B248" s="56" t="s">
        <v>464</v>
      </c>
      <c r="C248" s="52" t="s">
        <v>81</v>
      </c>
      <c r="D248" s="61">
        <v>-284223</v>
      </c>
    </row>
    <row r="249" spans="1:4" x14ac:dyDescent="0.3">
      <c r="A249" s="57" t="s">
        <v>189</v>
      </c>
      <c r="B249" s="56" t="s">
        <v>481</v>
      </c>
      <c r="C249" s="52" t="s">
        <v>80</v>
      </c>
      <c r="D249" s="61">
        <v>-1121378.1299999999</v>
      </c>
    </row>
    <row r="250" spans="1:4" x14ac:dyDescent="0.3">
      <c r="A250" s="57" t="s">
        <v>189</v>
      </c>
      <c r="B250" s="56" t="s">
        <v>481</v>
      </c>
      <c r="C250" s="52" t="s">
        <v>81</v>
      </c>
      <c r="D250" s="61"/>
    </row>
    <row r="251" spans="1:4" x14ac:dyDescent="0.3">
      <c r="A251" s="57" t="s">
        <v>189</v>
      </c>
      <c r="B251" s="56" t="s">
        <v>481</v>
      </c>
      <c r="C251" s="52" t="s">
        <v>81</v>
      </c>
      <c r="D251" s="61"/>
    </row>
    <row r="252" spans="1:4" x14ac:dyDescent="0.3">
      <c r="A252" s="57" t="s">
        <v>189</v>
      </c>
      <c r="B252" s="56" t="s">
        <v>481</v>
      </c>
      <c r="C252" s="52" t="s">
        <v>81</v>
      </c>
      <c r="D252" s="61"/>
    </row>
    <row r="253" spans="1:4" x14ac:dyDescent="0.3">
      <c r="A253" s="57" t="s">
        <v>190</v>
      </c>
      <c r="B253" s="56" t="s">
        <v>528</v>
      </c>
      <c r="C253" s="52" t="s">
        <v>80</v>
      </c>
      <c r="D253" s="61">
        <v>-167677.83689999999</v>
      </c>
    </row>
    <row r="254" spans="1:4" x14ac:dyDescent="0.3">
      <c r="A254" s="57" t="s">
        <v>190</v>
      </c>
      <c r="B254" s="56" t="s">
        <v>528</v>
      </c>
      <c r="C254" s="52" t="s">
        <v>81</v>
      </c>
      <c r="D254" s="61"/>
    </row>
    <row r="255" spans="1:4" x14ac:dyDescent="0.3">
      <c r="A255" s="57" t="s">
        <v>190</v>
      </c>
      <c r="B255" s="56" t="s">
        <v>528</v>
      </c>
      <c r="C255" s="52" t="s">
        <v>81</v>
      </c>
      <c r="D255" s="61"/>
    </row>
    <row r="256" spans="1:4" x14ac:dyDescent="0.3">
      <c r="A256" s="57" t="s">
        <v>190</v>
      </c>
      <c r="B256" s="56" t="s">
        <v>528</v>
      </c>
      <c r="C256" s="52" t="s">
        <v>81</v>
      </c>
      <c r="D256" s="61"/>
    </row>
    <row r="257" spans="1:4" x14ac:dyDescent="0.3">
      <c r="A257" s="57" t="s">
        <v>191</v>
      </c>
      <c r="B257" s="56" t="s">
        <v>598</v>
      </c>
      <c r="C257" s="52" t="s">
        <v>80</v>
      </c>
      <c r="D257" s="61">
        <v>-1168977</v>
      </c>
    </row>
    <row r="258" spans="1:4" x14ac:dyDescent="0.3">
      <c r="A258" s="57" t="s">
        <v>191</v>
      </c>
      <c r="B258" s="56" t="s">
        <v>598</v>
      </c>
      <c r="C258" s="52" t="s">
        <v>81</v>
      </c>
      <c r="D258" s="61">
        <v>-6319576.8300000001</v>
      </c>
    </row>
    <row r="259" spans="1:4" x14ac:dyDescent="0.3">
      <c r="A259" s="57" t="s">
        <v>191</v>
      </c>
      <c r="B259" s="56" t="s">
        <v>598</v>
      </c>
      <c r="C259" s="52" t="s">
        <v>81</v>
      </c>
      <c r="D259" s="61">
        <v>-366443.16</v>
      </c>
    </row>
    <row r="260" spans="1:4" x14ac:dyDescent="0.3">
      <c r="A260" s="57" t="s">
        <v>191</v>
      </c>
      <c r="B260" s="56" t="s">
        <v>598</v>
      </c>
      <c r="C260" s="52" t="s">
        <v>81</v>
      </c>
      <c r="D260" s="61"/>
    </row>
    <row r="261" spans="1:4" x14ac:dyDescent="0.3">
      <c r="A261" s="57" t="s">
        <v>192</v>
      </c>
      <c r="B261" s="56" t="s">
        <v>501</v>
      </c>
      <c r="C261" s="52" t="s">
        <v>80</v>
      </c>
      <c r="D261" s="61">
        <v>-996985.94830000005</v>
      </c>
    </row>
    <row r="262" spans="1:4" x14ac:dyDescent="0.3">
      <c r="A262" s="57" t="s">
        <v>192</v>
      </c>
      <c r="B262" s="56" t="s">
        <v>501</v>
      </c>
      <c r="C262" s="52" t="s">
        <v>81</v>
      </c>
      <c r="D262" s="61"/>
    </row>
    <row r="263" spans="1:4" x14ac:dyDescent="0.3">
      <c r="A263" s="57" t="s">
        <v>192</v>
      </c>
      <c r="B263" s="56" t="s">
        <v>501</v>
      </c>
      <c r="C263" s="52" t="s">
        <v>81</v>
      </c>
      <c r="D263" s="61"/>
    </row>
    <row r="264" spans="1:4" x14ac:dyDescent="0.3">
      <c r="A264" s="57" t="s">
        <v>192</v>
      </c>
      <c r="B264" s="56" t="s">
        <v>501</v>
      </c>
      <c r="C264" s="52" t="s">
        <v>81</v>
      </c>
      <c r="D264" s="61"/>
    </row>
    <row r="265" spans="1:4" x14ac:dyDescent="0.3">
      <c r="A265" s="57" t="s">
        <v>193</v>
      </c>
      <c r="B265" s="56" t="s">
        <v>502</v>
      </c>
      <c r="C265" s="52" t="s">
        <v>80</v>
      </c>
      <c r="D265" s="61">
        <v>0</v>
      </c>
    </row>
    <row r="266" spans="1:4" x14ac:dyDescent="0.3">
      <c r="A266" s="57" t="s">
        <v>193</v>
      </c>
      <c r="B266" s="56" t="s">
        <v>502</v>
      </c>
      <c r="C266" s="52" t="s">
        <v>194</v>
      </c>
      <c r="D266" s="61">
        <v>-470517.54</v>
      </c>
    </row>
    <row r="267" spans="1:4" x14ac:dyDescent="0.3">
      <c r="A267" s="57" t="s">
        <v>193</v>
      </c>
      <c r="B267" s="56" t="s">
        <v>502</v>
      </c>
      <c r="C267" s="52" t="s">
        <v>195</v>
      </c>
      <c r="D267" s="61">
        <v>-1680242.27</v>
      </c>
    </row>
    <row r="268" spans="1:4" x14ac:dyDescent="0.3">
      <c r="A268" s="57" t="s">
        <v>193</v>
      </c>
      <c r="B268" s="56" t="s">
        <v>502</v>
      </c>
      <c r="C268" s="52" t="s">
        <v>196</v>
      </c>
      <c r="D268" s="61">
        <v>-2483562.91</v>
      </c>
    </row>
    <row r="269" spans="1:4" x14ac:dyDescent="0.3">
      <c r="A269" s="57" t="s">
        <v>197</v>
      </c>
      <c r="B269" s="56" t="s">
        <v>467</v>
      </c>
      <c r="C269" s="52" t="s">
        <v>80</v>
      </c>
      <c r="D269" s="61">
        <v>-366297</v>
      </c>
    </row>
    <row r="270" spans="1:4" x14ac:dyDescent="0.3">
      <c r="A270" s="57" t="s">
        <v>197</v>
      </c>
      <c r="B270" s="56" t="s">
        <v>467</v>
      </c>
      <c r="C270" s="52" t="s">
        <v>81</v>
      </c>
      <c r="D270" s="61">
        <v>-615000</v>
      </c>
    </row>
    <row r="271" spans="1:4" x14ac:dyDescent="0.3">
      <c r="A271" s="57" t="s">
        <v>197</v>
      </c>
      <c r="B271" s="56" t="s">
        <v>467</v>
      </c>
      <c r="C271" s="52" t="s">
        <v>81</v>
      </c>
      <c r="D271" s="61"/>
    </row>
    <row r="272" spans="1:4" x14ac:dyDescent="0.3">
      <c r="A272" s="57" t="s">
        <v>197</v>
      </c>
      <c r="B272" s="56" t="s">
        <v>467</v>
      </c>
      <c r="C272" s="52" t="s">
        <v>81</v>
      </c>
      <c r="D272" s="61"/>
    </row>
    <row r="273" spans="1:4" x14ac:dyDescent="0.3">
      <c r="A273" s="57" t="s">
        <v>198</v>
      </c>
      <c r="B273" s="56" t="s">
        <v>559</v>
      </c>
      <c r="C273" s="52" t="s">
        <v>80</v>
      </c>
      <c r="D273" s="61">
        <v>-786494.32909999997</v>
      </c>
    </row>
    <row r="274" spans="1:4" x14ac:dyDescent="0.3">
      <c r="A274" s="57" t="s">
        <v>198</v>
      </c>
      <c r="B274" s="56" t="s">
        <v>559</v>
      </c>
      <c r="C274" s="52" t="s">
        <v>81</v>
      </c>
      <c r="D274" s="61">
        <v>-768032.81</v>
      </c>
    </row>
    <row r="275" spans="1:4" x14ac:dyDescent="0.3">
      <c r="A275" s="57" t="s">
        <v>198</v>
      </c>
      <c r="B275" s="56" t="s">
        <v>559</v>
      </c>
      <c r="C275" s="52" t="s">
        <v>81</v>
      </c>
      <c r="D275" s="61">
        <v>-473743.39</v>
      </c>
    </row>
    <row r="276" spans="1:4" x14ac:dyDescent="0.3">
      <c r="A276" s="57" t="s">
        <v>198</v>
      </c>
      <c r="B276" s="56" t="s">
        <v>559</v>
      </c>
      <c r="C276" s="52" t="s">
        <v>81</v>
      </c>
      <c r="D276" s="61">
        <v>0</v>
      </c>
    </row>
    <row r="277" spans="1:4" x14ac:dyDescent="0.3">
      <c r="A277" s="57" t="s">
        <v>199</v>
      </c>
      <c r="B277" s="56" t="s">
        <v>604</v>
      </c>
      <c r="C277" s="52" t="s">
        <v>80</v>
      </c>
      <c r="D277" s="61"/>
    </row>
    <row r="278" spans="1:4" x14ac:dyDescent="0.3">
      <c r="A278" s="57" t="s">
        <v>199</v>
      </c>
      <c r="B278" s="56" t="s">
        <v>604</v>
      </c>
      <c r="C278" s="52" t="s">
        <v>200</v>
      </c>
      <c r="D278" s="61">
        <v>830000</v>
      </c>
    </row>
    <row r="279" spans="1:4" x14ac:dyDescent="0.3">
      <c r="A279" s="57" t="s">
        <v>199</v>
      </c>
      <c r="B279" s="56" t="s">
        <v>604</v>
      </c>
      <c r="C279" s="52" t="s">
        <v>201</v>
      </c>
      <c r="D279" s="61">
        <v>-3379000</v>
      </c>
    </row>
    <row r="280" spans="1:4" x14ac:dyDescent="0.3">
      <c r="A280" s="57" t="s">
        <v>199</v>
      </c>
      <c r="B280" s="56" t="s">
        <v>604</v>
      </c>
      <c r="C280" s="52" t="s">
        <v>202</v>
      </c>
      <c r="D280" s="61">
        <v>-228000</v>
      </c>
    </row>
    <row r="281" spans="1:4" x14ac:dyDescent="0.3">
      <c r="A281" s="57" t="s">
        <v>203</v>
      </c>
      <c r="B281" s="56" t="s">
        <v>523</v>
      </c>
      <c r="C281" s="52" t="s">
        <v>80</v>
      </c>
      <c r="D281" s="61">
        <v>-1219098.82</v>
      </c>
    </row>
    <row r="282" spans="1:4" x14ac:dyDescent="0.3">
      <c r="A282" s="57" t="s">
        <v>203</v>
      </c>
      <c r="B282" s="56" t="s">
        <v>523</v>
      </c>
      <c r="C282" s="52" t="s">
        <v>81</v>
      </c>
      <c r="D282" s="61"/>
    </row>
    <row r="283" spans="1:4" x14ac:dyDescent="0.3">
      <c r="A283" s="57" t="s">
        <v>203</v>
      </c>
      <c r="B283" s="56" t="s">
        <v>523</v>
      </c>
      <c r="C283" s="52" t="s">
        <v>81</v>
      </c>
      <c r="D283" s="61"/>
    </row>
    <row r="284" spans="1:4" x14ac:dyDescent="0.3">
      <c r="A284" s="57" t="s">
        <v>203</v>
      </c>
      <c r="B284" s="56" t="s">
        <v>523</v>
      </c>
      <c r="C284" s="52" t="s">
        <v>81</v>
      </c>
      <c r="D284" s="61"/>
    </row>
    <row r="285" spans="1:4" x14ac:dyDescent="0.3">
      <c r="A285" s="57" t="s">
        <v>204</v>
      </c>
      <c r="B285" s="56" t="s">
        <v>600</v>
      </c>
      <c r="C285" s="52" t="s">
        <v>80</v>
      </c>
      <c r="D285" s="61">
        <v>-474099.58600000001</v>
      </c>
    </row>
    <row r="286" spans="1:4" x14ac:dyDescent="0.3">
      <c r="A286" s="57" t="s">
        <v>204</v>
      </c>
      <c r="B286" s="56" t="s">
        <v>600</v>
      </c>
      <c r="C286" s="52" t="s">
        <v>205</v>
      </c>
      <c r="D286" s="61">
        <v>-2128967</v>
      </c>
    </row>
    <row r="287" spans="1:4" x14ac:dyDescent="0.3">
      <c r="A287" s="57" t="s">
        <v>204</v>
      </c>
      <c r="B287" s="56" t="s">
        <v>600</v>
      </c>
      <c r="C287" s="52" t="s">
        <v>206</v>
      </c>
      <c r="D287" s="61">
        <v>-890759</v>
      </c>
    </row>
    <row r="288" spans="1:4" x14ac:dyDescent="0.3">
      <c r="A288" s="57" t="s">
        <v>204</v>
      </c>
      <c r="B288" s="56" t="s">
        <v>600</v>
      </c>
      <c r="C288" s="52" t="s">
        <v>81</v>
      </c>
      <c r="D288" s="61"/>
    </row>
    <row r="289" spans="1:4" x14ac:dyDescent="0.3">
      <c r="A289" s="57" t="s">
        <v>207</v>
      </c>
      <c r="B289" s="56" t="s">
        <v>462</v>
      </c>
      <c r="C289" s="52" t="s">
        <v>80</v>
      </c>
      <c r="D289" s="61"/>
    </row>
    <row r="290" spans="1:4" x14ac:dyDescent="0.3">
      <c r="A290" s="57" t="s">
        <v>207</v>
      </c>
      <c r="B290" s="56" t="s">
        <v>462</v>
      </c>
      <c r="C290" s="52" t="s">
        <v>208</v>
      </c>
      <c r="D290" s="61">
        <v>-43945</v>
      </c>
    </row>
    <row r="291" spans="1:4" x14ac:dyDescent="0.3">
      <c r="A291" s="57" t="s">
        <v>207</v>
      </c>
      <c r="B291" s="56" t="s">
        <v>462</v>
      </c>
      <c r="C291" s="52" t="s">
        <v>81</v>
      </c>
      <c r="D291" s="61"/>
    </row>
    <row r="292" spans="1:4" x14ac:dyDescent="0.3">
      <c r="A292" s="57" t="s">
        <v>207</v>
      </c>
      <c r="B292" s="56" t="s">
        <v>462</v>
      </c>
      <c r="C292" s="52" t="s">
        <v>81</v>
      </c>
      <c r="D292" s="61"/>
    </row>
    <row r="293" spans="1:4" x14ac:dyDescent="0.3">
      <c r="A293" s="57" t="s">
        <v>209</v>
      </c>
      <c r="B293" s="56" t="s">
        <v>621</v>
      </c>
      <c r="C293" s="52" t="s">
        <v>80</v>
      </c>
      <c r="D293" s="61">
        <v>-349302.65</v>
      </c>
    </row>
    <row r="294" spans="1:4" x14ac:dyDescent="0.3">
      <c r="A294" s="57" t="s">
        <v>209</v>
      </c>
      <c r="B294" s="56" t="s">
        <v>621</v>
      </c>
      <c r="C294" s="52" t="s">
        <v>210</v>
      </c>
      <c r="D294" s="61">
        <v>-383952.32809999998</v>
      </c>
    </row>
    <row r="295" spans="1:4" x14ac:dyDescent="0.3">
      <c r="A295" s="57" t="s">
        <v>209</v>
      </c>
      <c r="B295" s="56" t="s">
        <v>621</v>
      </c>
      <c r="C295" s="52" t="s">
        <v>211</v>
      </c>
      <c r="D295" s="61">
        <v>-131811.29629999999</v>
      </c>
    </row>
    <row r="296" spans="1:4" x14ac:dyDescent="0.3">
      <c r="A296" s="57" t="s">
        <v>209</v>
      </c>
      <c r="B296" s="56" t="s">
        <v>621</v>
      </c>
      <c r="C296" s="52" t="s">
        <v>212</v>
      </c>
      <c r="D296" s="61">
        <v>-8683763.3300000001</v>
      </c>
    </row>
    <row r="297" spans="1:4" x14ac:dyDescent="0.3">
      <c r="A297" s="57" t="s">
        <v>213</v>
      </c>
      <c r="B297" s="56" t="s">
        <v>533</v>
      </c>
      <c r="C297" s="52" t="s">
        <v>80</v>
      </c>
      <c r="D297" s="61">
        <v>-1862877</v>
      </c>
    </row>
    <row r="298" spans="1:4" x14ac:dyDescent="0.3">
      <c r="A298" s="57" t="s">
        <v>213</v>
      </c>
      <c r="B298" s="56" t="s">
        <v>533</v>
      </c>
      <c r="C298" s="52" t="s">
        <v>81</v>
      </c>
      <c r="D298" s="61"/>
    </row>
    <row r="299" spans="1:4" x14ac:dyDescent="0.3">
      <c r="A299" s="57" t="s">
        <v>213</v>
      </c>
      <c r="B299" s="56" t="s">
        <v>533</v>
      </c>
      <c r="C299" s="52" t="s">
        <v>81</v>
      </c>
      <c r="D299" s="61"/>
    </row>
    <row r="300" spans="1:4" x14ac:dyDescent="0.3">
      <c r="A300" s="57" t="s">
        <v>213</v>
      </c>
      <c r="B300" s="56" t="s">
        <v>533</v>
      </c>
      <c r="C300" s="52" t="s">
        <v>81</v>
      </c>
      <c r="D300" s="61"/>
    </row>
    <row r="301" spans="1:4" x14ac:dyDescent="0.3">
      <c r="A301" s="57" t="s">
        <v>214</v>
      </c>
      <c r="B301" s="56" t="s">
        <v>614</v>
      </c>
      <c r="C301" s="52" t="s">
        <v>80</v>
      </c>
      <c r="D301" s="61">
        <v>-180229</v>
      </c>
    </row>
    <row r="302" spans="1:4" x14ac:dyDescent="0.3">
      <c r="A302" s="57" t="s">
        <v>214</v>
      </c>
      <c r="B302" s="56" t="s">
        <v>614</v>
      </c>
      <c r="C302" s="52" t="s">
        <v>215</v>
      </c>
      <c r="D302" s="61">
        <v>-12354476</v>
      </c>
    </row>
    <row r="303" spans="1:4" x14ac:dyDescent="0.3">
      <c r="A303" s="57" t="s">
        <v>214</v>
      </c>
      <c r="B303" s="56" t="s">
        <v>614</v>
      </c>
      <c r="C303" s="52" t="s">
        <v>81</v>
      </c>
      <c r="D303" s="61">
        <v>0</v>
      </c>
    </row>
    <row r="304" spans="1:4" x14ac:dyDescent="0.3">
      <c r="A304" s="57" t="s">
        <v>214</v>
      </c>
      <c r="B304" s="56" t="s">
        <v>614</v>
      </c>
      <c r="C304" s="52" t="s">
        <v>81</v>
      </c>
      <c r="D304" s="61">
        <v>0</v>
      </c>
    </row>
    <row r="305" spans="1:4" x14ac:dyDescent="0.3">
      <c r="A305" s="57" t="s">
        <v>216</v>
      </c>
      <c r="B305" s="56" t="s">
        <v>508</v>
      </c>
      <c r="C305" s="52" t="s">
        <v>80</v>
      </c>
      <c r="D305" s="61">
        <v>-1347135.16</v>
      </c>
    </row>
    <row r="306" spans="1:4" x14ac:dyDescent="0.3">
      <c r="A306" s="57" t="s">
        <v>216</v>
      </c>
      <c r="B306" s="56" t="s">
        <v>508</v>
      </c>
      <c r="C306" s="52" t="s">
        <v>81</v>
      </c>
      <c r="D306" s="61"/>
    </row>
    <row r="307" spans="1:4" x14ac:dyDescent="0.3">
      <c r="A307" s="57" t="s">
        <v>216</v>
      </c>
      <c r="B307" s="56" t="s">
        <v>508</v>
      </c>
      <c r="C307" s="52" t="s">
        <v>81</v>
      </c>
      <c r="D307" s="61"/>
    </row>
    <row r="308" spans="1:4" x14ac:dyDescent="0.3">
      <c r="A308" s="57" t="s">
        <v>216</v>
      </c>
      <c r="B308" s="56" t="s">
        <v>508</v>
      </c>
      <c r="C308" s="52" t="s">
        <v>81</v>
      </c>
      <c r="D308" s="61"/>
    </row>
    <row r="309" spans="1:4" x14ac:dyDescent="0.3">
      <c r="A309" s="57" t="s">
        <v>217</v>
      </c>
      <c r="B309" s="56" t="s">
        <v>436</v>
      </c>
      <c r="C309" s="52" t="s">
        <v>80</v>
      </c>
      <c r="D309" s="61">
        <v>-2712009</v>
      </c>
    </row>
    <row r="310" spans="1:4" x14ac:dyDescent="0.3">
      <c r="A310" s="57" t="s">
        <v>217</v>
      </c>
      <c r="B310" s="56" t="s">
        <v>436</v>
      </c>
      <c r="C310" s="52" t="s">
        <v>218</v>
      </c>
      <c r="D310" s="61">
        <v>-7273582</v>
      </c>
    </row>
    <row r="311" spans="1:4" x14ac:dyDescent="0.3">
      <c r="A311" s="57" t="s">
        <v>217</v>
      </c>
      <c r="B311" s="56" t="s">
        <v>436</v>
      </c>
      <c r="C311" s="52" t="s">
        <v>219</v>
      </c>
      <c r="D311" s="61">
        <v>-534094</v>
      </c>
    </row>
    <row r="312" spans="1:4" x14ac:dyDescent="0.3">
      <c r="A312" s="57" t="s">
        <v>217</v>
      </c>
      <c r="B312" s="56" t="s">
        <v>436</v>
      </c>
      <c r="C312" s="52" t="s">
        <v>81</v>
      </c>
      <c r="D312" s="61">
        <v>0</v>
      </c>
    </row>
    <row r="313" spans="1:4" x14ac:dyDescent="0.3">
      <c r="A313" s="57" t="s">
        <v>220</v>
      </c>
      <c r="B313" s="56" t="s">
        <v>518</v>
      </c>
      <c r="C313" s="52" t="s">
        <v>80</v>
      </c>
      <c r="D313" s="61">
        <v>-1192512.6499999999</v>
      </c>
    </row>
    <row r="314" spans="1:4" x14ac:dyDescent="0.3">
      <c r="A314" s="57" t="s">
        <v>220</v>
      </c>
      <c r="B314" s="56" t="s">
        <v>518</v>
      </c>
      <c r="C314" s="52" t="s">
        <v>221</v>
      </c>
      <c r="D314" s="61">
        <v>-3590099</v>
      </c>
    </row>
    <row r="315" spans="1:4" x14ac:dyDescent="0.3">
      <c r="A315" s="57" t="s">
        <v>220</v>
      </c>
      <c r="B315" s="56" t="s">
        <v>518</v>
      </c>
      <c r="C315" s="52" t="s">
        <v>222</v>
      </c>
      <c r="D315" s="61">
        <v>-1379665</v>
      </c>
    </row>
    <row r="316" spans="1:4" x14ac:dyDescent="0.3">
      <c r="A316" s="57" t="s">
        <v>220</v>
      </c>
      <c r="B316" s="56" t="s">
        <v>518</v>
      </c>
      <c r="C316" s="52" t="s">
        <v>223</v>
      </c>
      <c r="D316" s="61">
        <v>-6550560.8499999996</v>
      </c>
    </row>
    <row r="317" spans="1:4" x14ac:dyDescent="0.3">
      <c r="A317" s="57" t="s">
        <v>224</v>
      </c>
      <c r="B317" s="56" t="s">
        <v>429</v>
      </c>
      <c r="C317" s="52" t="s">
        <v>80</v>
      </c>
      <c r="D317" s="61">
        <v>-191439</v>
      </c>
    </row>
    <row r="318" spans="1:4" x14ac:dyDescent="0.3">
      <c r="A318" s="57" t="s">
        <v>224</v>
      </c>
      <c r="B318" s="56" t="s">
        <v>429</v>
      </c>
      <c r="C318" s="52" t="s">
        <v>225</v>
      </c>
      <c r="D318" s="61">
        <v>-11271.66</v>
      </c>
    </row>
    <row r="319" spans="1:4" x14ac:dyDescent="0.3">
      <c r="A319" s="57" t="s">
        <v>224</v>
      </c>
      <c r="B319" s="56" t="s">
        <v>429</v>
      </c>
      <c r="C319" s="52" t="s">
        <v>81</v>
      </c>
      <c r="D319" s="61"/>
    </row>
    <row r="320" spans="1:4" x14ac:dyDescent="0.3">
      <c r="A320" s="57" t="s">
        <v>224</v>
      </c>
      <c r="B320" s="56" t="s">
        <v>429</v>
      </c>
      <c r="C320" s="52" t="s">
        <v>81</v>
      </c>
      <c r="D320" s="61"/>
    </row>
    <row r="321" spans="1:4" x14ac:dyDescent="0.3">
      <c r="A321" s="57" t="s">
        <v>226</v>
      </c>
      <c r="B321" s="56" t="s">
        <v>577</v>
      </c>
      <c r="C321" s="52" t="s">
        <v>80</v>
      </c>
      <c r="D321" s="61">
        <v>-1729002</v>
      </c>
    </row>
    <row r="322" spans="1:4" x14ac:dyDescent="0.3">
      <c r="A322" s="57" t="s">
        <v>226</v>
      </c>
      <c r="B322" s="56" t="s">
        <v>577</v>
      </c>
      <c r="C322" s="52" t="s">
        <v>81</v>
      </c>
      <c r="D322" s="61"/>
    </row>
    <row r="323" spans="1:4" x14ac:dyDescent="0.3">
      <c r="A323" s="57" t="s">
        <v>226</v>
      </c>
      <c r="B323" s="56" t="s">
        <v>577</v>
      </c>
      <c r="C323" s="52" t="s">
        <v>81</v>
      </c>
      <c r="D323" s="61"/>
    </row>
    <row r="324" spans="1:4" x14ac:dyDescent="0.3">
      <c r="A324" s="57" t="s">
        <v>226</v>
      </c>
      <c r="B324" s="56" t="s">
        <v>577</v>
      </c>
      <c r="C324" s="52" t="s">
        <v>81</v>
      </c>
      <c r="D324" s="61"/>
    </row>
    <row r="325" spans="1:4" x14ac:dyDescent="0.3">
      <c r="A325" s="57" t="s">
        <v>227</v>
      </c>
      <c r="B325" s="56" t="s">
        <v>431</v>
      </c>
      <c r="C325" s="52" t="s">
        <v>80</v>
      </c>
      <c r="D325" s="61">
        <v>-417254</v>
      </c>
    </row>
    <row r="326" spans="1:4" x14ac:dyDescent="0.3">
      <c r="A326" s="57" t="s">
        <v>227</v>
      </c>
      <c r="B326" s="56" t="s">
        <v>431</v>
      </c>
      <c r="C326" s="52" t="s">
        <v>228</v>
      </c>
      <c r="D326" s="61">
        <v>-3248128</v>
      </c>
    </row>
    <row r="327" spans="1:4" x14ac:dyDescent="0.3">
      <c r="A327" s="57" t="s">
        <v>227</v>
      </c>
      <c r="B327" s="56" t="s">
        <v>431</v>
      </c>
      <c r="C327" s="52" t="s">
        <v>229</v>
      </c>
      <c r="D327" s="61">
        <v>-1071107</v>
      </c>
    </row>
    <row r="328" spans="1:4" x14ac:dyDescent="0.3">
      <c r="A328" s="57" t="s">
        <v>227</v>
      </c>
      <c r="B328" s="56" t="s">
        <v>431</v>
      </c>
      <c r="C328" s="52" t="s">
        <v>81</v>
      </c>
      <c r="D328" s="61"/>
    </row>
    <row r="329" spans="1:4" x14ac:dyDescent="0.3">
      <c r="A329" s="57" t="s">
        <v>230</v>
      </c>
      <c r="B329" s="56" t="s">
        <v>492</v>
      </c>
      <c r="C329" s="52" t="s">
        <v>80</v>
      </c>
      <c r="D329" s="61">
        <v>-2038407</v>
      </c>
    </row>
    <row r="330" spans="1:4" x14ac:dyDescent="0.3">
      <c r="A330" s="57" t="s">
        <v>230</v>
      </c>
      <c r="B330" s="56" t="s">
        <v>492</v>
      </c>
      <c r="C330" s="52" t="s">
        <v>231</v>
      </c>
      <c r="D330" s="61">
        <v>-8818298</v>
      </c>
    </row>
    <row r="331" spans="1:4" x14ac:dyDescent="0.3">
      <c r="A331" s="57" t="s">
        <v>230</v>
      </c>
      <c r="B331" s="56" t="s">
        <v>492</v>
      </c>
      <c r="C331" s="52" t="s">
        <v>81</v>
      </c>
      <c r="D331" s="61"/>
    </row>
    <row r="332" spans="1:4" x14ac:dyDescent="0.3">
      <c r="A332" s="57" t="s">
        <v>230</v>
      </c>
      <c r="B332" s="56" t="s">
        <v>492</v>
      </c>
      <c r="C332" s="52" t="s">
        <v>81</v>
      </c>
      <c r="D332" s="61"/>
    </row>
    <row r="333" spans="1:4" x14ac:dyDescent="0.3">
      <c r="A333" s="57" t="s">
        <v>232</v>
      </c>
      <c r="B333" s="56" t="s">
        <v>495</v>
      </c>
      <c r="C333" s="52" t="s">
        <v>80</v>
      </c>
      <c r="D333" s="61">
        <v>-11263917</v>
      </c>
    </row>
    <row r="334" spans="1:4" x14ac:dyDescent="0.3">
      <c r="A334" s="57" t="s">
        <v>232</v>
      </c>
      <c r="B334" s="56" t="s">
        <v>495</v>
      </c>
      <c r="C334" s="52" t="s">
        <v>233</v>
      </c>
      <c r="D334" s="61">
        <v>-1166008</v>
      </c>
    </row>
    <row r="335" spans="1:4" x14ac:dyDescent="0.3">
      <c r="A335" s="57" t="s">
        <v>232</v>
      </c>
      <c r="B335" s="56" t="s">
        <v>495</v>
      </c>
      <c r="C335" s="52" t="s">
        <v>234</v>
      </c>
      <c r="D335" s="61">
        <v>-8710142</v>
      </c>
    </row>
    <row r="336" spans="1:4" x14ac:dyDescent="0.3">
      <c r="A336" s="57" t="s">
        <v>232</v>
      </c>
      <c r="B336" s="56" t="s">
        <v>495</v>
      </c>
      <c r="C336" s="52" t="s">
        <v>81</v>
      </c>
      <c r="D336" s="61"/>
    </row>
    <row r="337" spans="1:4" x14ac:dyDescent="0.3">
      <c r="A337" s="57" t="s">
        <v>235</v>
      </c>
      <c r="B337" s="56" t="s">
        <v>560</v>
      </c>
      <c r="C337" s="52" t="s">
        <v>80</v>
      </c>
      <c r="D337" s="61">
        <v>-402087.18</v>
      </c>
    </row>
    <row r="338" spans="1:4" x14ac:dyDescent="0.3">
      <c r="A338" s="57" t="s">
        <v>235</v>
      </c>
      <c r="B338" s="56" t="s">
        <v>560</v>
      </c>
      <c r="C338" s="52" t="s">
        <v>81</v>
      </c>
      <c r="D338" s="61"/>
    </row>
    <row r="339" spans="1:4" x14ac:dyDescent="0.3">
      <c r="A339" s="57" t="s">
        <v>235</v>
      </c>
      <c r="B339" s="56" t="s">
        <v>560</v>
      </c>
      <c r="C339" s="52" t="s">
        <v>81</v>
      </c>
      <c r="D339" s="61"/>
    </row>
    <row r="340" spans="1:4" x14ac:dyDescent="0.3">
      <c r="A340" s="57" t="s">
        <v>235</v>
      </c>
      <c r="B340" s="56" t="s">
        <v>560</v>
      </c>
      <c r="C340" s="52" t="s">
        <v>81</v>
      </c>
      <c r="D340" s="61"/>
    </row>
    <row r="341" spans="1:4" x14ac:dyDescent="0.3">
      <c r="A341" s="57" t="s">
        <v>236</v>
      </c>
      <c r="B341" s="56" t="s">
        <v>556</v>
      </c>
      <c r="C341" s="52" t="s">
        <v>80</v>
      </c>
      <c r="D341" s="61"/>
    </row>
    <row r="342" spans="1:4" x14ac:dyDescent="0.3">
      <c r="A342" s="57" t="s">
        <v>236</v>
      </c>
      <c r="B342" s="56" t="s">
        <v>556</v>
      </c>
      <c r="C342" s="52" t="s">
        <v>81</v>
      </c>
      <c r="D342" s="61">
        <v>-273441.69</v>
      </c>
    </row>
    <row r="343" spans="1:4" x14ac:dyDescent="0.3">
      <c r="A343" s="57" t="s">
        <v>236</v>
      </c>
      <c r="B343" s="56" t="s">
        <v>556</v>
      </c>
      <c r="C343" s="52" t="s">
        <v>81</v>
      </c>
      <c r="D343" s="61">
        <v>0</v>
      </c>
    </row>
    <row r="344" spans="1:4" x14ac:dyDescent="0.3">
      <c r="A344" s="57" t="s">
        <v>236</v>
      </c>
      <c r="B344" s="56" t="s">
        <v>556</v>
      </c>
      <c r="C344" s="52" t="s">
        <v>81</v>
      </c>
      <c r="D344" s="61"/>
    </row>
    <row r="345" spans="1:4" x14ac:dyDescent="0.3">
      <c r="A345" s="57" t="s">
        <v>237</v>
      </c>
      <c r="B345" s="56" t="s">
        <v>531</v>
      </c>
      <c r="C345" s="52" t="s">
        <v>80</v>
      </c>
      <c r="D345" s="61">
        <v>-1612005.8319999999</v>
      </c>
    </row>
    <row r="346" spans="1:4" x14ac:dyDescent="0.3">
      <c r="A346" s="57" t="s">
        <v>237</v>
      </c>
      <c r="B346" s="56" t="s">
        <v>531</v>
      </c>
      <c r="C346" s="52" t="s">
        <v>81</v>
      </c>
      <c r="D346" s="61"/>
    </row>
    <row r="347" spans="1:4" x14ac:dyDescent="0.3">
      <c r="A347" s="57" t="s">
        <v>237</v>
      </c>
      <c r="B347" s="56" t="s">
        <v>531</v>
      </c>
      <c r="C347" s="52" t="s">
        <v>81</v>
      </c>
      <c r="D347" s="61"/>
    </row>
    <row r="348" spans="1:4" x14ac:dyDescent="0.3">
      <c r="A348" s="57" t="s">
        <v>237</v>
      </c>
      <c r="B348" s="56" t="s">
        <v>531</v>
      </c>
      <c r="C348" s="52" t="s">
        <v>81</v>
      </c>
      <c r="D348" s="61"/>
    </row>
    <row r="349" spans="1:4" x14ac:dyDescent="0.3">
      <c r="A349" s="57" t="s">
        <v>238</v>
      </c>
      <c r="B349" s="56" t="s">
        <v>513</v>
      </c>
      <c r="C349" s="52" t="s">
        <v>80</v>
      </c>
      <c r="D349" s="61">
        <v>-1107730.169</v>
      </c>
    </row>
    <row r="350" spans="1:4" x14ac:dyDescent="0.3">
      <c r="A350" s="57" t="s">
        <v>238</v>
      </c>
      <c r="B350" s="56" t="s">
        <v>513</v>
      </c>
      <c r="C350" s="52" t="s">
        <v>81</v>
      </c>
      <c r="D350" s="61"/>
    </row>
    <row r="351" spans="1:4" x14ac:dyDescent="0.3">
      <c r="A351" s="57" t="s">
        <v>238</v>
      </c>
      <c r="B351" s="56" t="s">
        <v>513</v>
      </c>
      <c r="C351" s="52" t="s">
        <v>81</v>
      </c>
      <c r="D351" s="61"/>
    </row>
    <row r="352" spans="1:4" x14ac:dyDescent="0.3">
      <c r="A352" s="57" t="s">
        <v>238</v>
      </c>
      <c r="B352" s="56" t="s">
        <v>513</v>
      </c>
      <c r="C352" s="52" t="s">
        <v>81</v>
      </c>
      <c r="D352" s="61"/>
    </row>
    <row r="353" spans="1:4" x14ac:dyDescent="0.3">
      <c r="A353" s="57" t="s">
        <v>239</v>
      </c>
      <c r="B353" s="56" t="s">
        <v>623</v>
      </c>
      <c r="C353" s="52" t="s">
        <v>80</v>
      </c>
      <c r="D353" s="61">
        <v>-296756.67</v>
      </c>
    </row>
    <row r="354" spans="1:4" x14ac:dyDescent="0.3">
      <c r="A354" s="57" t="s">
        <v>239</v>
      </c>
      <c r="B354" s="56" t="s">
        <v>623</v>
      </c>
      <c r="C354" s="52" t="s">
        <v>81</v>
      </c>
      <c r="D354" s="61">
        <v>0</v>
      </c>
    </row>
    <row r="355" spans="1:4" x14ac:dyDescent="0.3">
      <c r="A355" s="57" t="s">
        <v>239</v>
      </c>
      <c r="B355" s="56" t="s">
        <v>623</v>
      </c>
      <c r="C355" s="52" t="s">
        <v>81</v>
      </c>
      <c r="D355" s="61">
        <v>0</v>
      </c>
    </row>
    <row r="356" spans="1:4" x14ac:dyDescent="0.3">
      <c r="A356" s="57" t="s">
        <v>239</v>
      </c>
      <c r="B356" s="56" t="s">
        <v>623</v>
      </c>
      <c r="C356" s="52" t="s">
        <v>81</v>
      </c>
      <c r="D356" s="61">
        <v>0</v>
      </c>
    </row>
    <row r="357" spans="1:4" x14ac:dyDescent="0.3">
      <c r="A357" s="57" t="s">
        <v>240</v>
      </c>
      <c r="B357" s="56" t="s">
        <v>493</v>
      </c>
      <c r="C357" s="52" t="s">
        <v>80</v>
      </c>
      <c r="D357" s="61">
        <v>-1687168</v>
      </c>
    </row>
    <row r="358" spans="1:4" x14ac:dyDescent="0.3">
      <c r="A358" s="57" t="s">
        <v>240</v>
      </c>
      <c r="B358" s="56" t="s">
        <v>493</v>
      </c>
      <c r="C358" s="52" t="s">
        <v>81</v>
      </c>
      <c r="D358" s="61">
        <v>-2376103</v>
      </c>
    </row>
    <row r="359" spans="1:4" x14ac:dyDescent="0.3">
      <c r="A359" s="57" t="s">
        <v>240</v>
      </c>
      <c r="B359" s="56" t="s">
        <v>493</v>
      </c>
      <c r="C359" s="52" t="s">
        <v>81</v>
      </c>
      <c r="D359" s="61"/>
    </row>
    <row r="360" spans="1:4" x14ac:dyDescent="0.3">
      <c r="A360" s="57" t="s">
        <v>240</v>
      </c>
      <c r="B360" s="56" t="s">
        <v>493</v>
      </c>
      <c r="C360" s="52" t="s">
        <v>81</v>
      </c>
      <c r="D360" s="61"/>
    </row>
    <row r="361" spans="1:4" x14ac:dyDescent="0.3">
      <c r="A361" s="57" t="s">
        <v>241</v>
      </c>
      <c r="B361" s="56" t="s">
        <v>611</v>
      </c>
      <c r="C361" s="52" t="s">
        <v>80</v>
      </c>
      <c r="D361" s="61">
        <v>-126284</v>
      </c>
    </row>
    <row r="362" spans="1:4" x14ac:dyDescent="0.3">
      <c r="A362" s="57" t="s">
        <v>241</v>
      </c>
      <c r="B362" s="56" t="s">
        <v>611</v>
      </c>
      <c r="C362" s="52" t="s">
        <v>81</v>
      </c>
      <c r="D362" s="61"/>
    </row>
    <row r="363" spans="1:4" x14ac:dyDescent="0.3">
      <c r="A363" s="57" t="s">
        <v>241</v>
      </c>
      <c r="B363" s="56" t="s">
        <v>611</v>
      </c>
      <c r="C363" s="52" t="s">
        <v>81</v>
      </c>
      <c r="D363" s="61"/>
    </row>
    <row r="364" spans="1:4" x14ac:dyDescent="0.3">
      <c r="A364" s="57" t="s">
        <v>241</v>
      </c>
      <c r="B364" s="56" t="s">
        <v>611</v>
      </c>
      <c r="C364" s="52" t="s">
        <v>81</v>
      </c>
      <c r="D364" s="61"/>
    </row>
    <row r="365" spans="1:4" x14ac:dyDescent="0.3">
      <c r="A365" s="57" t="s">
        <v>242</v>
      </c>
      <c r="B365" s="56" t="s">
        <v>558</v>
      </c>
      <c r="C365" s="52" t="s">
        <v>80</v>
      </c>
      <c r="D365" s="61">
        <v>-4330065.91</v>
      </c>
    </row>
    <row r="366" spans="1:4" x14ac:dyDescent="0.3">
      <c r="A366" s="57" t="s">
        <v>242</v>
      </c>
      <c r="B366" s="56" t="s">
        <v>558</v>
      </c>
      <c r="C366" s="52" t="s">
        <v>81</v>
      </c>
      <c r="D366" s="61">
        <v>-18655.54</v>
      </c>
    </row>
    <row r="367" spans="1:4" x14ac:dyDescent="0.3">
      <c r="A367" s="57" t="s">
        <v>242</v>
      </c>
      <c r="B367" s="56" t="s">
        <v>558</v>
      </c>
      <c r="C367" s="52" t="s">
        <v>81</v>
      </c>
      <c r="D367" s="61">
        <v>-471497.19</v>
      </c>
    </row>
    <row r="368" spans="1:4" x14ac:dyDescent="0.3">
      <c r="A368" s="57" t="s">
        <v>242</v>
      </c>
      <c r="B368" s="56" t="s">
        <v>558</v>
      </c>
      <c r="C368" s="52" t="s">
        <v>81</v>
      </c>
      <c r="D368" s="61"/>
    </row>
    <row r="369" spans="1:4" x14ac:dyDescent="0.3">
      <c r="A369" s="57" t="s">
        <v>243</v>
      </c>
      <c r="B369" s="56" t="s">
        <v>442</v>
      </c>
      <c r="C369" s="52" t="s">
        <v>80</v>
      </c>
      <c r="D369" s="61">
        <v>-1364497</v>
      </c>
    </row>
    <row r="370" spans="1:4" x14ac:dyDescent="0.3">
      <c r="A370" s="57" t="s">
        <v>243</v>
      </c>
      <c r="B370" s="56" t="s">
        <v>442</v>
      </c>
      <c r="C370" s="52" t="s">
        <v>81</v>
      </c>
      <c r="D370" s="61"/>
    </row>
    <row r="371" spans="1:4" x14ac:dyDescent="0.3">
      <c r="A371" s="57" t="s">
        <v>243</v>
      </c>
      <c r="B371" s="56" t="s">
        <v>442</v>
      </c>
      <c r="C371" s="52" t="s">
        <v>81</v>
      </c>
      <c r="D371" s="61"/>
    </row>
    <row r="372" spans="1:4" x14ac:dyDescent="0.3">
      <c r="A372" s="57" t="s">
        <v>243</v>
      </c>
      <c r="B372" s="56" t="s">
        <v>442</v>
      </c>
      <c r="C372" s="52" t="s">
        <v>81</v>
      </c>
      <c r="D372" s="61"/>
    </row>
    <row r="373" spans="1:4" x14ac:dyDescent="0.3">
      <c r="A373" s="57" t="s">
        <v>244</v>
      </c>
      <c r="B373" s="56" t="s">
        <v>447</v>
      </c>
      <c r="C373" s="52" t="s">
        <v>80</v>
      </c>
      <c r="D373" s="61">
        <v>-1771942.62</v>
      </c>
    </row>
    <row r="374" spans="1:4" x14ac:dyDescent="0.3">
      <c r="A374" s="57" t="s">
        <v>244</v>
      </c>
      <c r="B374" s="56" t="s">
        <v>447</v>
      </c>
      <c r="C374" s="52" t="s">
        <v>81</v>
      </c>
      <c r="D374" s="61"/>
    </row>
    <row r="375" spans="1:4" x14ac:dyDescent="0.3">
      <c r="A375" s="57" t="s">
        <v>244</v>
      </c>
      <c r="B375" s="56" t="s">
        <v>447</v>
      </c>
      <c r="C375" s="52" t="s">
        <v>81</v>
      </c>
      <c r="D375" s="61"/>
    </row>
    <row r="376" spans="1:4" x14ac:dyDescent="0.3">
      <c r="A376" s="57" t="s">
        <v>244</v>
      </c>
      <c r="B376" s="56" t="s">
        <v>447</v>
      </c>
      <c r="C376" s="52" t="s">
        <v>81</v>
      </c>
      <c r="D376" s="61"/>
    </row>
    <row r="377" spans="1:4" x14ac:dyDescent="0.3">
      <c r="A377" s="57" t="s">
        <v>245</v>
      </c>
      <c r="B377" s="56" t="s">
        <v>465</v>
      </c>
      <c r="C377" s="52" t="s">
        <v>80</v>
      </c>
      <c r="D377" s="61">
        <v>-2849882</v>
      </c>
    </row>
    <row r="378" spans="1:4" x14ac:dyDescent="0.3">
      <c r="A378" s="57" t="s">
        <v>245</v>
      </c>
      <c r="B378" s="56" t="s">
        <v>465</v>
      </c>
      <c r="C378" s="52" t="s">
        <v>81</v>
      </c>
      <c r="D378" s="61"/>
    </row>
    <row r="379" spans="1:4" x14ac:dyDescent="0.3">
      <c r="A379" s="57" t="s">
        <v>245</v>
      </c>
      <c r="B379" s="56" t="s">
        <v>465</v>
      </c>
      <c r="C379" s="52" t="s">
        <v>81</v>
      </c>
      <c r="D379" s="61"/>
    </row>
    <row r="380" spans="1:4" x14ac:dyDescent="0.3">
      <c r="A380" s="57" t="s">
        <v>245</v>
      </c>
      <c r="B380" s="56" t="s">
        <v>465</v>
      </c>
      <c r="C380" s="52" t="s">
        <v>81</v>
      </c>
      <c r="D380" s="61"/>
    </row>
    <row r="381" spans="1:4" x14ac:dyDescent="0.3">
      <c r="A381" s="57" t="s">
        <v>246</v>
      </c>
      <c r="B381" s="56" t="s">
        <v>608</v>
      </c>
      <c r="C381" s="52" t="s">
        <v>80</v>
      </c>
      <c r="D381" s="61">
        <v>-1168742</v>
      </c>
    </row>
    <row r="382" spans="1:4" x14ac:dyDescent="0.3">
      <c r="A382" s="57" t="s">
        <v>246</v>
      </c>
      <c r="B382" s="56" t="s">
        <v>608</v>
      </c>
      <c r="C382" s="52" t="s">
        <v>81</v>
      </c>
      <c r="D382" s="61">
        <v>-28709</v>
      </c>
    </row>
    <row r="383" spans="1:4" x14ac:dyDescent="0.3">
      <c r="A383" s="57" t="s">
        <v>246</v>
      </c>
      <c r="B383" s="56" t="s">
        <v>608</v>
      </c>
      <c r="C383" s="52" t="s">
        <v>81</v>
      </c>
      <c r="D383" s="61">
        <v>130104</v>
      </c>
    </row>
    <row r="384" spans="1:4" x14ac:dyDescent="0.3">
      <c r="A384" s="57" t="s">
        <v>246</v>
      </c>
      <c r="B384" s="56" t="s">
        <v>608</v>
      </c>
      <c r="C384" s="52" t="s">
        <v>81</v>
      </c>
      <c r="D384" s="61"/>
    </row>
    <row r="385" spans="1:4" x14ac:dyDescent="0.3">
      <c r="A385" s="57" t="s">
        <v>247</v>
      </c>
      <c r="B385" s="56" t="s">
        <v>461</v>
      </c>
      <c r="C385" s="52" t="s">
        <v>80</v>
      </c>
      <c r="D385" s="61">
        <v>0</v>
      </c>
    </row>
    <row r="386" spans="1:4" x14ac:dyDescent="0.3">
      <c r="A386" s="57" t="s">
        <v>247</v>
      </c>
      <c r="B386" s="56" t="s">
        <v>461</v>
      </c>
      <c r="C386" s="52" t="s">
        <v>81</v>
      </c>
      <c r="D386" s="61">
        <v>-290507</v>
      </c>
    </row>
    <row r="387" spans="1:4" x14ac:dyDescent="0.3">
      <c r="A387" s="57" t="s">
        <v>247</v>
      </c>
      <c r="B387" s="56" t="s">
        <v>461</v>
      </c>
      <c r="C387" s="52" t="s">
        <v>81</v>
      </c>
      <c r="D387" s="61">
        <v>-514712</v>
      </c>
    </row>
    <row r="388" spans="1:4" x14ac:dyDescent="0.3">
      <c r="A388" s="57" t="s">
        <v>247</v>
      </c>
      <c r="B388" s="56" t="s">
        <v>461</v>
      </c>
      <c r="C388" s="52" t="s">
        <v>81</v>
      </c>
      <c r="D388" s="61">
        <v>0</v>
      </c>
    </row>
    <row r="389" spans="1:4" x14ac:dyDescent="0.3">
      <c r="A389" s="57" t="s">
        <v>248</v>
      </c>
      <c r="B389" s="56" t="s">
        <v>466</v>
      </c>
      <c r="C389" s="52" t="s">
        <v>80</v>
      </c>
      <c r="D389" s="61">
        <v>-681655</v>
      </c>
    </row>
    <row r="390" spans="1:4" x14ac:dyDescent="0.3">
      <c r="A390" s="57" t="s">
        <v>248</v>
      </c>
      <c r="B390" s="56" t="s">
        <v>466</v>
      </c>
      <c r="C390" s="52" t="s">
        <v>81</v>
      </c>
      <c r="D390" s="61"/>
    </row>
    <row r="391" spans="1:4" x14ac:dyDescent="0.3">
      <c r="A391" s="57" t="s">
        <v>248</v>
      </c>
      <c r="B391" s="56" t="s">
        <v>466</v>
      </c>
      <c r="C391" s="52" t="s">
        <v>81</v>
      </c>
      <c r="D391" s="61"/>
    </row>
    <row r="392" spans="1:4" x14ac:dyDescent="0.3">
      <c r="A392" s="57" t="s">
        <v>248</v>
      </c>
      <c r="B392" s="56" t="s">
        <v>466</v>
      </c>
      <c r="C392" s="52" t="s">
        <v>81</v>
      </c>
      <c r="D392" s="61"/>
    </row>
    <row r="393" spans="1:4" x14ac:dyDescent="0.3">
      <c r="A393" s="57" t="s">
        <v>249</v>
      </c>
      <c r="B393" s="56" t="s">
        <v>596</v>
      </c>
      <c r="C393" s="52" t="s">
        <v>80</v>
      </c>
      <c r="D393" s="61">
        <v>-1191352.0900000001</v>
      </c>
    </row>
    <row r="394" spans="1:4" x14ac:dyDescent="0.3">
      <c r="A394" s="57" t="s">
        <v>249</v>
      </c>
      <c r="B394" s="56" t="s">
        <v>596</v>
      </c>
      <c r="C394" s="52" t="s">
        <v>250</v>
      </c>
      <c r="D394" s="61">
        <v>-3420451.19</v>
      </c>
    </row>
    <row r="395" spans="1:4" x14ac:dyDescent="0.3">
      <c r="A395" s="57" t="s">
        <v>249</v>
      </c>
      <c r="B395" s="56" t="s">
        <v>596</v>
      </c>
      <c r="C395" s="52" t="s">
        <v>251</v>
      </c>
      <c r="D395" s="61">
        <v>-1278722.17</v>
      </c>
    </row>
    <row r="396" spans="1:4" x14ac:dyDescent="0.3">
      <c r="A396" s="57" t="s">
        <v>249</v>
      </c>
      <c r="B396" s="56" t="s">
        <v>596</v>
      </c>
      <c r="C396" s="52" t="s">
        <v>252</v>
      </c>
      <c r="D396" s="61">
        <v>-1190820</v>
      </c>
    </row>
    <row r="397" spans="1:4" x14ac:dyDescent="0.3">
      <c r="A397" s="57" t="s">
        <v>253</v>
      </c>
      <c r="B397" s="56" t="s">
        <v>557</v>
      </c>
      <c r="C397" s="52" t="s">
        <v>80</v>
      </c>
      <c r="D397" s="61">
        <v>-1886887.811</v>
      </c>
    </row>
    <row r="398" spans="1:4" x14ac:dyDescent="0.3">
      <c r="A398" s="57" t="s">
        <v>253</v>
      </c>
      <c r="B398" s="56" t="s">
        <v>557</v>
      </c>
      <c r="C398" s="52" t="s">
        <v>254</v>
      </c>
      <c r="D398" s="61"/>
    </row>
    <row r="399" spans="1:4" x14ac:dyDescent="0.3">
      <c r="A399" s="57" t="s">
        <v>253</v>
      </c>
      <c r="B399" s="56" t="s">
        <v>557</v>
      </c>
      <c r="C399" s="52" t="s">
        <v>255</v>
      </c>
      <c r="D399" s="61">
        <v>-11326401</v>
      </c>
    </row>
    <row r="400" spans="1:4" x14ac:dyDescent="0.3">
      <c r="A400" s="57" t="s">
        <v>253</v>
      </c>
      <c r="B400" s="56" t="s">
        <v>557</v>
      </c>
      <c r="C400" s="52" t="s">
        <v>256</v>
      </c>
      <c r="D400" s="61">
        <v>-1766409.21</v>
      </c>
    </row>
    <row r="401" spans="1:4" x14ac:dyDescent="0.3">
      <c r="A401" s="57" t="s">
        <v>257</v>
      </c>
      <c r="B401" s="56" t="s">
        <v>527</v>
      </c>
      <c r="C401" s="52" t="s">
        <v>80</v>
      </c>
      <c r="D401" s="61">
        <v>-566962</v>
      </c>
    </row>
    <row r="402" spans="1:4" x14ac:dyDescent="0.3">
      <c r="A402" s="57" t="s">
        <v>257</v>
      </c>
      <c r="B402" s="56" t="s">
        <v>527</v>
      </c>
      <c r="C402" s="52" t="s">
        <v>258</v>
      </c>
      <c r="D402" s="61">
        <v>-4158322</v>
      </c>
    </row>
    <row r="403" spans="1:4" x14ac:dyDescent="0.3">
      <c r="A403" s="57" t="s">
        <v>257</v>
      </c>
      <c r="B403" s="56" t="s">
        <v>527</v>
      </c>
      <c r="C403" s="52" t="s">
        <v>81</v>
      </c>
      <c r="D403" s="61"/>
    </row>
    <row r="404" spans="1:4" x14ac:dyDescent="0.3">
      <c r="A404" s="57" t="s">
        <v>257</v>
      </c>
      <c r="B404" s="56" t="s">
        <v>527</v>
      </c>
      <c r="C404" s="52" t="s">
        <v>81</v>
      </c>
      <c r="D404" s="61"/>
    </row>
    <row r="405" spans="1:4" x14ac:dyDescent="0.3">
      <c r="A405" s="57" t="s">
        <v>259</v>
      </c>
      <c r="B405" s="56" t="s">
        <v>460</v>
      </c>
      <c r="C405" s="52" t="s">
        <v>80</v>
      </c>
      <c r="D405" s="61">
        <v>-755811</v>
      </c>
    </row>
    <row r="406" spans="1:4" x14ac:dyDescent="0.3">
      <c r="A406" s="57" t="s">
        <v>259</v>
      </c>
      <c r="B406" s="56" t="s">
        <v>460</v>
      </c>
      <c r="C406" s="52" t="s">
        <v>81</v>
      </c>
      <c r="D406" s="61"/>
    </row>
    <row r="407" spans="1:4" x14ac:dyDescent="0.3">
      <c r="A407" s="57" t="s">
        <v>259</v>
      </c>
      <c r="B407" s="56" t="s">
        <v>460</v>
      </c>
      <c r="C407" s="52" t="s">
        <v>81</v>
      </c>
      <c r="D407" s="61"/>
    </row>
    <row r="408" spans="1:4" x14ac:dyDescent="0.3">
      <c r="A408" s="57" t="s">
        <v>259</v>
      </c>
      <c r="B408" s="56" t="s">
        <v>460</v>
      </c>
      <c r="C408" s="52" t="s">
        <v>81</v>
      </c>
      <c r="D408" s="61"/>
    </row>
    <row r="409" spans="1:4" x14ac:dyDescent="0.3">
      <c r="A409" s="57" t="s">
        <v>260</v>
      </c>
      <c r="B409" s="56" t="s">
        <v>435</v>
      </c>
      <c r="C409" s="52" t="s">
        <v>80</v>
      </c>
      <c r="D409" s="61">
        <v>-10599557</v>
      </c>
    </row>
    <row r="410" spans="1:4" x14ac:dyDescent="0.3">
      <c r="A410" s="57" t="s">
        <v>260</v>
      </c>
      <c r="B410" s="56" t="s">
        <v>435</v>
      </c>
      <c r="C410" s="52" t="s">
        <v>261</v>
      </c>
      <c r="D410" s="61">
        <v>-380600</v>
      </c>
    </row>
    <row r="411" spans="1:4" x14ac:dyDescent="0.3">
      <c r="A411" s="57" t="s">
        <v>260</v>
      </c>
      <c r="B411" s="56" t="s">
        <v>435</v>
      </c>
      <c r="C411" s="52" t="s">
        <v>262</v>
      </c>
      <c r="D411" s="61">
        <v>-6974941</v>
      </c>
    </row>
    <row r="412" spans="1:4" x14ac:dyDescent="0.3">
      <c r="A412" s="57" t="s">
        <v>260</v>
      </c>
      <c r="B412" s="56" t="s">
        <v>435</v>
      </c>
      <c r="C412" s="52" t="s">
        <v>81</v>
      </c>
      <c r="D412" s="61"/>
    </row>
    <row r="413" spans="1:4" x14ac:dyDescent="0.3">
      <c r="A413" s="57" t="s">
        <v>263</v>
      </c>
      <c r="B413" s="56" t="s">
        <v>439</v>
      </c>
      <c r="C413" s="52" t="s">
        <v>80</v>
      </c>
      <c r="D413" s="61">
        <v>-1297938</v>
      </c>
    </row>
    <row r="414" spans="1:4" x14ac:dyDescent="0.3">
      <c r="A414" s="57" t="s">
        <v>263</v>
      </c>
      <c r="B414" s="56" t="s">
        <v>439</v>
      </c>
      <c r="C414" s="52" t="s">
        <v>81</v>
      </c>
      <c r="D414" s="61">
        <v>-1066214</v>
      </c>
    </row>
    <row r="415" spans="1:4" x14ac:dyDescent="0.3">
      <c r="A415" s="57" t="s">
        <v>263</v>
      </c>
      <c r="B415" s="56" t="s">
        <v>439</v>
      </c>
      <c r="C415" s="52" t="s">
        <v>81</v>
      </c>
      <c r="D415" s="61">
        <v>-4834225</v>
      </c>
    </row>
    <row r="416" spans="1:4" x14ac:dyDescent="0.3">
      <c r="A416" s="57" t="s">
        <v>263</v>
      </c>
      <c r="B416" s="56" t="s">
        <v>439</v>
      </c>
      <c r="C416" s="52" t="s">
        <v>81</v>
      </c>
      <c r="D416" s="61">
        <v>-2576497</v>
      </c>
    </row>
    <row r="417" spans="1:4" x14ac:dyDescent="0.3">
      <c r="A417" s="57" t="s">
        <v>264</v>
      </c>
      <c r="B417" s="56" t="s">
        <v>622</v>
      </c>
      <c r="C417" s="52" t="s">
        <v>80</v>
      </c>
      <c r="D417" s="61">
        <v>-668720</v>
      </c>
    </row>
    <row r="418" spans="1:4" x14ac:dyDescent="0.3">
      <c r="A418" s="57" t="s">
        <v>264</v>
      </c>
      <c r="B418" s="56" t="s">
        <v>622</v>
      </c>
      <c r="C418" s="52" t="s">
        <v>81</v>
      </c>
      <c r="D418" s="61">
        <v>-570848</v>
      </c>
    </row>
    <row r="419" spans="1:4" x14ac:dyDescent="0.3">
      <c r="A419" s="57" t="s">
        <v>264</v>
      </c>
      <c r="B419" s="56" t="s">
        <v>622</v>
      </c>
      <c r="C419" s="52" t="s">
        <v>81</v>
      </c>
      <c r="D419" s="61"/>
    </row>
    <row r="420" spans="1:4" x14ac:dyDescent="0.3">
      <c r="A420" s="57" t="s">
        <v>264</v>
      </c>
      <c r="B420" s="56" t="s">
        <v>622</v>
      </c>
      <c r="C420" s="52" t="s">
        <v>81</v>
      </c>
      <c r="D420" s="61"/>
    </row>
    <row r="421" spans="1:4" x14ac:dyDescent="0.3">
      <c r="A421" s="57" t="s">
        <v>265</v>
      </c>
      <c r="B421" s="56" t="s">
        <v>477</v>
      </c>
      <c r="C421" s="52" t="s">
        <v>80</v>
      </c>
      <c r="D421" s="61">
        <v>-136845.73269999999</v>
      </c>
    </row>
    <row r="422" spans="1:4" x14ac:dyDescent="0.3">
      <c r="A422" s="57" t="s">
        <v>265</v>
      </c>
      <c r="B422" s="56" t="s">
        <v>477</v>
      </c>
      <c r="C422" s="52" t="s">
        <v>81</v>
      </c>
      <c r="D422" s="61"/>
    </row>
    <row r="423" spans="1:4" x14ac:dyDescent="0.3">
      <c r="A423" s="57" t="s">
        <v>265</v>
      </c>
      <c r="B423" s="56" t="s">
        <v>477</v>
      </c>
      <c r="C423" s="52" t="s">
        <v>81</v>
      </c>
      <c r="D423" s="61"/>
    </row>
    <row r="424" spans="1:4" x14ac:dyDescent="0.3">
      <c r="A424" s="57" t="s">
        <v>265</v>
      </c>
      <c r="B424" s="56" t="s">
        <v>477</v>
      </c>
      <c r="C424" s="52" t="s">
        <v>81</v>
      </c>
      <c r="D424" s="61"/>
    </row>
    <row r="425" spans="1:4" x14ac:dyDescent="0.3">
      <c r="A425" s="57" t="s">
        <v>266</v>
      </c>
      <c r="B425" s="56" t="s">
        <v>452</v>
      </c>
      <c r="C425" s="52" t="s">
        <v>80</v>
      </c>
      <c r="D425" s="61">
        <v>-2121279</v>
      </c>
    </row>
    <row r="426" spans="1:4" x14ac:dyDescent="0.3">
      <c r="A426" s="57" t="s">
        <v>266</v>
      </c>
      <c r="B426" s="56" t="s">
        <v>452</v>
      </c>
      <c r="C426" s="52" t="s">
        <v>81</v>
      </c>
      <c r="D426" s="61"/>
    </row>
    <row r="427" spans="1:4" x14ac:dyDescent="0.3">
      <c r="A427" s="57" t="s">
        <v>266</v>
      </c>
      <c r="B427" s="56" t="s">
        <v>452</v>
      </c>
      <c r="C427" s="52" t="s">
        <v>81</v>
      </c>
      <c r="D427" s="61"/>
    </row>
    <row r="428" spans="1:4" x14ac:dyDescent="0.3">
      <c r="A428" s="57" t="s">
        <v>266</v>
      </c>
      <c r="B428" s="56" t="s">
        <v>452</v>
      </c>
      <c r="C428" s="52" t="s">
        <v>81</v>
      </c>
      <c r="D428" s="61"/>
    </row>
    <row r="429" spans="1:4" x14ac:dyDescent="0.3">
      <c r="A429" s="57" t="s">
        <v>267</v>
      </c>
      <c r="B429" s="56" t="s">
        <v>482</v>
      </c>
      <c r="C429" s="52" t="s">
        <v>80</v>
      </c>
      <c r="D429" s="61">
        <v>-391044</v>
      </c>
    </row>
    <row r="430" spans="1:4" x14ac:dyDescent="0.3">
      <c r="A430" s="57" t="s">
        <v>267</v>
      </c>
      <c r="B430" s="56" t="s">
        <v>482</v>
      </c>
      <c r="C430" s="52" t="s">
        <v>81</v>
      </c>
      <c r="D430" s="61"/>
    </row>
    <row r="431" spans="1:4" x14ac:dyDescent="0.3">
      <c r="A431" s="57" t="s">
        <v>267</v>
      </c>
      <c r="B431" s="56" t="s">
        <v>482</v>
      </c>
      <c r="C431" s="52" t="s">
        <v>81</v>
      </c>
      <c r="D431" s="61"/>
    </row>
    <row r="432" spans="1:4" x14ac:dyDescent="0.3">
      <c r="A432" s="57" t="s">
        <v>267</v>
      </c>
      <c r="B432" s="56" t="s">
        <v>482</v>
      </c>
      <c r="C432" s="52" t="s">
        <v>81</v>
      </c>
      <c r="D432" s="61"/>
    </row>
    <row r="433" spans="1:4" x14ac:dyDescent="0.3">
      <c r="A433" s="57" t="s">
        <v>268</v>
      </c>
      <c r="B433" s="56" t="s">
        <v>484</v>
      </c>
      <c r="C433" s="52" t="s">
        <v>80</v>
      </c>
      <c r="D433" s="61">
        <v>0</v>
      </c>
    </row>
    <row r="434" spans="1:4" x14ac:dyDescent="0.3">
      <c r="A434" s="57" t="s">
        <v>268</v>
      </c>
      <c r="B434" s="56" t="s">
        <v>484</v>
      </c>
      <c r="C434" s="52" t="s">
        <v>81</v>
      </c>
      <c r="D434" s="61">
        <v>-2049000</v>
      </c>
    </row>
    <row r="435" spans="1:4" x14ac:dyDescent="0.3">
      <c r="A435" s="57" t="s">
        <v>268</v>
      </c>
      <c r="B435" s="56" t="s">
        <v>484</v>
      </c>
      <c r="C435" s="52" t="s">
        <v>81</v>
      </c>
      <c r="D435" s="61">
        <v>-1057277.5</v>
      </c>
    </row>
    <row r="436" spans="1:4" x14ac:dyDescent="0.3">
      <c r="A436" s="57" t="s">
        <v>268</v>
      </c>
      <c r="B436" s="56" t="s">
        <v>484</v>
      </c>
      <c r="C436" s="52" t="s">
        <v>81</v>
      </c>
      <c r="D436" s="61"/>
    </row>
    <row r="437" spans="1:4" x14ac:dyDescent="0.3">
      <c r="A437" s="57" t="s">
        <v>269</v>
      </c>
      <c r="B437" s="56" t="s">
        <v>511</v>
      </c>
      <c r="C437" s="52" t="s">
        <v>80</v>
      </c>
      <c r="D437" s="61">
        <v>-3802999</v>
      </c>
    </row>
    <row r="438" spans="1:4" x14ac:dyDescent="0.3">
      <c r="A438" s="57" t="s">
        <v>269</v>
      </c>
      <c r="B438" s="56" t="s">
        <v>511</v>
      </c>
      <c r="C438" s="52" t="s">
        <v>270</v>
      </c>
      <c r="D438" s="61">
        <v>-728673</v>
      </c>
    </row>
    <row r="439" spans="1:4" x14ac:dyDescent="0.3">
      <c r="A439" s="57" t="s">
        <v>269</v>
      </c>
      <c r="B439" s="56" t="s">
        <v>511</v>
      </c>
      <c r="C439" s="52" t="s">
        <v>81</v>
      </c>
      <c r="D439" s="61"/>
    </row>
    <row r="440" spans="1:4" x14ac:dyDescent="0.3">
      <c r="A440" s="57" t="s">
        <v>269</v>
      </c>
      <c r="B440" s="56" t="s">
        <v>511</v>
      </c>
      <c r="C440" s="52" t="s">
        <v>81</v>
      </c>
      <c r="D440" s="61"/>
    </row>
    <row r="441" spans="1:4" x14ac:dyDescent="0.3">
      <c r="A441" s="57" t="s">
        <v>271</v>
      </c>
      <c r="B441" s="56" t="s">
        <v>570</v>
      </c>
      <c r="C441" s="52" t="s">
        <v>80</v>
      </c>
      <c r="D441" s="61">
        <v>-1929996.37</v>
      </c>
    </row>
    <row r="442" spans="1:4" x14ac:dyDescent="0.3">
      <c r="A442" s="57" t="s">
        <v>271</v>
      </c>
      <c r="B442" s="56" t="s">
        <v>570</v>
      </c>
      <c r="C442" s="52" t="s">
        <v>272</v>
      </c>
      <c r="D442" s="61">
        <v>-1878000</v>
      </c>
    </row>
    <row r="443" spans="1:4" x14ac:dyDescent="0.3">
      <c r="A443" s="57" t="s">
        <v>271</v>
      </c>
      <c r="B443" s="56" t="s">
        <v>570</v>
      </c>
      <c r="C443" s="52" t="s">
        <v>81</v>
      </c>
      <c r="D443" s="61"/>
    </row>
    <row r="444" spans="1:4" x14ac:dyDescent="0.3">
      <c r="A444" s="57" t="s">
        <v>271</v>
      </c>
      <c r="B444" s="56" t="s">
        <v>570</v>
      </c>
      <c r="C444" s="52" t="s">
        <v>81</v>
      </c>
      <c r="D444" s="61"/>
    </row>
    <row r="445" spans="1:4" x14ac:dyDescent="0.3">
      <c r="A445" s="57" t="s">
        <v>273</v>
      </c>
      <c r="B445" s="56" t="s">
        <v>576</v>
      </c>
      <c r="C445" s="52" t="s">
        <v>80</v>
      </c>
      <c r="D445" s="61"/>
    </row>
    <row r="446" spans="1:4" x14ac:dyDescent="0.3">
      <c r="A446" s="57" t="s">
        <v>273</v>
      </c>
      <c r="B446" s="56" t="s">
        <v>576</v>
      </c>
      <c r="C446" s="52" t="s">
        <v>274</v>
      </c>
      <c r="D446" s="61">
        <v>-10472111</v>
      </c>
    </row>
    <row r="447" spans="1:4" x14ac:dyDescent="0.3">
      <c r="A447" s="57" t="s">
        <v>273</v>
      </c>
      <c r="B447" s="56" t="s">
        <v>576</v>
      </c>
      <c r="C447" s="52" t="s">
        <v>81</v>
      </c>
      <c r="D447" s="61"/>
    </row>
    <row r="448" spans="1:4" x14ac:dyDescent="0.3">
      <c r="A448" s="57" t="s">
        <v>273</v>
      </c>
      <c r="B448" s="56" t="s">
        <v>576</v>
      </c>
      <c r="C448" s="52" t="s">
        <v>81</v>
      </c>
      <c r="D448" s="61"/>
    </row>
    <row r="449" spans="1:4" x14ac:dyDescent="0.3">
      <c r="A449" s="57" t="s">
        <v>275</v>
      </c>
      <c r="B449" s="56" t="s">
        <v>500</v>
      </c>
      <c r="C449" s="52" t="s">
        <v>80</v>
      </c>
      <c r="D449" s="61"/>
    </row>
    <row r="450" spans="1:4" x14ac:dyDescent="0.3">
      <c r="A450" s="57" t="s">
        <v>275</v>
      </c>
      <c r="B450" s="56" t="s">
        <v>500</v>
      </c>
      <c r="C450" s="52" t="s">
        <v>81</v>
      </c>
      <c r="D450" s="61"/>
    </row>
    <row r="451" spans="1:4" x14ac:dyDescent="0.3">
      <c r="A451" s="57" t="s">
        <v>275</v>
      </c>
      <c r="B451" s="56" t="s">
        <v>500</v>
      </c>
      <c r="C451" s="52" t="s">
        <v>81</v>
      </c>
      <c r="D451" s="61"/>
    </row>
    <row r="452" spans="1:4" x14ac:dyDescent="0.3">
      <c r="A452" s="57" t="s">
        <v>275</v>
      </c>
      <c r="B452" s="56" t="s">
        <v>500</v>
      </c>
      <c r="C452" s="52" t="s">
        <v>81</v>
      </c>
      <c r="D452" s="61"/>
    </row>
    <row r="453" spans="1:4" x14ac:dyDescent="0.3">
      <c r="A453" s="57" t="s">
        <v>276</v>
      </c>
      <c r="B453" s="56" t="s">
        <v>522</v>
      </c>
      <c r="C453" s="52" t="s">
        <v>80</v>
      </c>
      <c r="D453" s="61"/>
    </row>
    <row r="454" spans="1:4" x14ac:dyDescent="0.3">
      <c r="A454" s="57" t="s">
        <v>276</v>
      </c>
      <c r="B454" s="56" t="s">
        <v>522</v>
      </c>
      <c r="C454" s="52" t="s">
        <v>81</v>
      </c>
      <c r="D454" s="61"/>
    </row>
    <row r="455" spans="1:4" x14ac:dyDescent="0.3">
      <c r="A455" s="57" t="s">
        <v>276</v>
      </c>
      <c r="B455" s="56" t="s">
        <v>522</v>
      </c>
      <c r="C455" s="52" t="s">
        <v>81</v>
      </c>
      <c r="D455" s="61"/>
    </row>
    <row r="456" spans="1:4" x14ac:dyDescent="0.3">
      <c r="A456" s="57" t="s">
        <v>276</v>
      </c>
      <c r="B456" s="56" t="s">
        <v>522</v>
      </c>
      <c r="C456" s="52" t="s">
        <v>81</v>
      </c>
      <c r="D456" s="61"/>
    </row>
    <row r="457" spans="1:4" x14ac:dyDescent="0.3">
      <c r="A457" s="57" t="s">
        <v>277</v>
      </c>
      <c r="B457" s="56" t="s">
        <v>486</v>
      </c>
      <c r="C457" s="52" t="s">
        <v>80</v>
      </c>
      <c r="D457" s="61">
        <v>-1474791.4809999999</v>
      </c>
    </row>
    <row r="458" spans="1:4" x14ac:dyDescent="0.3">
      <c r="A458" s="57" t="s">
        <v>277</v>
      </c>
      <c r="B458" s="56" t="s">
        <v>486</v>
      </c>
      <c r="C458" s="52" t="s">
        <v>81</v>
      </c>
      <c r="D458" s="61"/>
    </row>
    <row r="459" spans="1:4" x14ac:dyDescent="0.3">
      <c r="A459" s="57" t="s">
        <v>277</v>
      </c>
      <c r="B459" s="56" t="s">
        <v>486</v>
      </c>
      <c r="C459" s="52" t="s">
        <v>81</v>
      </c>
      <c r="D459" s="61"/>
    </row>
    <row r="460" spans="1:4" x14ac:dyDescent="0.3">
      <c r="A460" s="57" t="s">
        <v>277</v>
      </c>
      <c r="B460" s="56" t="s">
        <v>486</v>
      </c>
      <c r="C460" s="52" t="s">
        <v>81</v>
      </c>
      <c r="D460" s="61"/>
    </row>
    <row r="461" spans="1:4" x14ac:dyDescent="0.3">
      <c r="A461" s="57" t="s">
        <v>278</v>
      </c>
      <c r="B461" s="56" t="s">
        <v>434</v>
      </c>
      <c r="C461" s="52" t="s">
        <v>80</v>
      </c>
      <c r="D461" s="61">
        <v>-378309</v>
      </c>
    </row>
    <row r="462" spans="1:4" x14ac:dyDescent="0.3">
      <c r="A462" s="57" t="s">
        <v>278</v>
      </c>
      <c r="B462" s="56" t="s">
        <v>434</v>
      </c>
      <c r="C462" s="52" t="s">
        <v>81</v>
      </c>
      <c r="D462" s="61"/>
    </row>
    <row r="463" spans="1:4" x14ac:dyDescent="0.3">
      <c r="A463" s="57" t="s">
        <v>278</v>
      </c>
      <c r="B463" s="56" t="s">
        <v>434</v>
      </c>
      <c r="C463" s="52" t="s">
        <v>81</v>
      </c>
      <c r="D463" s="61"/>
    </row>
    <row r="464" spans="1:4" x14ac:dyDescent="0.3">
      <c r="A464" s="57" t="s">
        <v>278</v>
      </c>
      <c r="B464" s="56" t="s">
        <v>434</v>
      </c>
      <c r="C464" s="52" t="s">
        <v>81</v>
      </c>
      <c r="D464" s="61"/>
    </row>
    <row r="465" spans="1:4" x14ac:dyDescent="0.3">
      <c r="A465" s="57" t="s">
        <v>279</v>
      </c>
      <c r="B465" s="56" t="s">
        <v>504</v>
      </c>
      <c r="C465" s="52" t="s">
        <v>80</v>
      </c>
      <c r="D465" s="61">
        <v>-4580718</v>
      </c>
    </row>
    <row r="466" spans="1:4" x14ac:dyDescent="0.3">
      <c r="A466" s="57" t="s">
        <v>279</v>
      </c>
      <c r="B466" s="56" t="s">
        <v>504</v>
      </c>
      <c r="C466" s="52" t="s">
        <v>280</v>
      </c>
      <c r="D466" s="61">
        <v>-16170091.1</v>
      </c>
    </row>
    <row r="467" spans="1:4" x14ac:dyDescent="0.3">
      <c r="A467" s="57" t="s">
        <v>279</v>
      </c>
      <c r="B467" s="56" t="s">
        <v>504</v>
      </c>
      <c r="C467" s="52" t="s">
        <v>81</v>
      </c>
      <c r="D467" s="61"/>
    </row>
    <row r="468" spans="1:4" x14ac:dyDescent="0.3">
      <c r="A468" s="57" t="s">
        <v>279</v>
      </c>
      <c r="B468" s="56" t="s">
        <v>504</v>
      </c>
      <c r="C468" s="52" t="s">
        <v>81</v>
      </c>
      <c r="D468" s="61"/>
    </row>
    <row r="469" spans="1:4" x14ac:dyDescent="0.3">
      <c r="A469" s="57" t="s">
        <v>281</v>
      </c>
      <c r="B469" s="56" t="s">
        <v>432</v>
      </c>
      <c r="C469" s="52" t="s">
        <v>80</v>
      </c>
      <c r="D469" s="61">
        <v>-148581</v>
      </c>
    </row>
    <row r="470" spans="1:4" x14ac:dyDescent="0.3">
      <c r="A470" s="57" t="s">
        <v>281</v>
      </c>
      <c r="B470" s="56" t="s">
        <v>432</v>
      </c>
      <c r="C470" s="52" t="s">
        <v>81</v>
      </c>
      <c r="D470" s="61"/>
    </row>
    <row r="471" spans="1:4" x14ac:dyDescent="0.3">
      <c r="A471" s="57" t="s">
        <v>281</v>
      </c>
      <c r="B471" s="56" t="s">
        <v>432</v>
      </c>
      <c r="C471" s="52" t="s">
        <v>81</v>
      </c>
      <c r="D471" s="61"/>
    </row>
    <row r="472" spans="1:4" x14ac:dyDescent="0.3">
      <c r="A472" s="57" t="s">
        <v>281</v>
      </c>
      <c r="B472" s="56" t="s">
        <v>432</v>
      </c>
      <c r="C472" s="52" t="s">
        <v>81</v>
      </c>
      <c r="D472" s="61"/>
    </row>
    <row r="473" spans="1:4" x14ac:dyDescent="0.3">
      <c r="A473" s="57" t="s">
        <v>282</v>
      </c>
      <c r="B473" s="56" t="s">
        <v>540</v>
      </c>
      <c r="C473" s="52" t="s">
        <v>80</v>
      </c>
      <c r="D473" s="61">
        <v>-1549563.34</v>
      </c>
    </row>
    <row r="474" spans="1:4" x14ac:dyDescent="0.3">
      <c r="A474" s="57" t="s">
        <v>282</v>
      </c>
      <c r="B474" s="56" t="s">
        <v>540</v>
      </c>
      <c r="C474" s="52" t="s">
        <v>81</v>
      </c>
      <c r="D474" s="61"/>
    </row>
    <row r="475" spans="1:4" x14ac:dyDescent="0.3">
      <c r="A475" s="57" t="s">
        <v>282</v>
      </c>
      <c r="B475" s="56" t="s">
        <v>540</v>
      </c>
      <c r="C475" s="52" t="s">
        <v>81</v>
      </c>
      <c r="D475" s="61"/>
    </row>
    <row r="476" spans="1:4" x14ac:dyDescent="0.3">
      <c r="A476" s="57" t="s">
        <v>282</v>
      </c>
      <c r="B476" s="56" t="s">
        <v>540</v>
      </c>
      <c r="C476" s="52" t="s">
        <v>81</v>
      </c>
      <c r="D476" s="61"/>
    </row>
    <row r="477" spans="1:4" x14ac:dyDescent="0.3">
      <c r="A477" s="57" t="s">
        <v>283</v>
      </c>
      <c r="B477" s="56" t="s">
        <v>454</v>
      </c>
      <c r="C477" s="52" t="s">
        <v>80</v>
      </c>
      <c r="D477" s="61">
        <v>-117000</v>
      </c>
    </row>
    <row r="478" spans="1:4" x14ac:dyDescent="0.3">
      <c r="A478" s="57" t="s">
        <v>283</v>
      </c>
      <c r="B478" s="56" t="s">
        <v>454</v>
      </c>
      <c r="C478" s="52" t="s">
        <v>81</v>
      </c>
      <c r="D478" s="61">
        <v>-699000</v>
      </c>
    </row>
    <row r="479" spans="1:4" x14ac:dyDescent="0.3">
      <c r="A479" s="57" t="s">
        <v>283</v>
      </c>
      <c r="B479" s="56" t="s">
        <v>454</v>
      </c>
      <c r="C479" s="52" t="s">
        <v>81</v>
      </c>
      <c r="D479" s="61"/>
    </row>
    <row r="480" spans="1:4" x14ac:dyDescent="0.3">
      <c r="A480" s="57" t="s">
        <v>283</v>
      </c>
      <c r="B480" s="56" t="s">
        <v>454</v>
      </c>
      <c r="C480" s="52" t="s">
        <v>81</v>
      </c>
      <c r="D480" s="61"/>
    </row>
    <row r="481" spans="1:4" x14ac:dyDescent="0.3">
      <c r="A481" s="57" t="s">
        <v>284</v>
      </c>
      <c r="B481" s="56" t="s">
        <v>602</v>
      </c>
      <c r="C481" s="52" t="s">
        <v>80</v>
      </c>
      <c r="D481" s="61">
        <v>-1565191</v>
      </c>
    </row>
    <row r="482" spans="1:4" x14ac:dyDescent="0.3">
      <c r="A482" s="57" t="s">
        <v>284</v>
      </c>
      <c r="B482" s="56" t="s">
        <v>602</v>
      </c>
      <c r="C482" s="52" t="s">
        <v>285</v>
      </c>
      <c r="D482" s="61">
        <v>-303517</v>
      </c>
    </row>
    <row r="483" spans="1:4" x14ac:dyDescent="0.3">
      <c r="A483" s="57" t="s">
        <v>284</v>
      </c>
      <c r="B483" s="56" t="s">
        <v>602</v>
      </c>
      <c r="C483" s="52" t="s">
        <v>286</v>
      </c>
      <c r="D483" s="61">
        <v>-7026508</v>
      </c>
    </row>
    <row r="484" spans="1:4" x14ac:dyDescent="0.3">
      <c r="A484" s="57" t="s">
        <v>284</v>
      </c>
      <c r="B484" s="56" t="s">
        <v>602</v>
      </c>
      <c r="C484" s="52" t="s">
        <v>287</v>
      </c>
      <c r="D484" s="61">
        <v>-212846</v>
      </c>
    </row>
    <row r="485" spans="1:4" x14ac:dyDescent="0.3">
      <c r="A485" s="57" t="s">
        <v>288</v>
      </c>
      <c r="B485" s="56" t="s">
        <v>599</v>
      </c>
      <c r="C485" s="52" t="s">
        <v>80</v>
      </c>
      <c r="D485" s="61">
        <v>-2337665</v>
      </c>
    </row>
    <row r="486" spans="1:4" x14ac:dyDescent="0.3">
      <c r="A486" s="57" t="s">
        <v>288</v>
      </c>
      <c r="B486" s="56" t="s">
        <v>599</v>
      </c>
      <c r="C486" s="52" t="s">
        <v>81</v>
      </c>
      <c r="D486" s="61">
        <v>-3176767</v>
      </c>
    </row>
    <row r="487" spans="1:4" x14ac:dyDescent="0.3">
      <c r="A487" s="57" t="s">
        <v>288</v>
      </c>
      <c r="B487" s="56" t="s">
        <v>599</v>
      </c>
      <c r="C487" s="52" t="s">
        <v>81</v>
      </c>
      <c r="D487" s="61">
        <v>-1765437</v>
      </c>
    </row>
    <row r="488" spans="1:4" x14ac:dyDescent="0.3">
      <c r="A488" s="57" t="s">
        <v>288</v>
      </c>
      <c r="B488" s="56" t="s">
        <v>599</v>
      </c>
      <c r="C488" s="52" t="s">
        <v>81</v>
      </c>
      <c r="D488" s="61">
        <v>6578353</v>
      </c>
    </row>
    <row r="489" spans="1:4" x14ac:dyDescent="0.3">
      <c r="A489" s="57" t="s">
        <v>289</v>
      </c>
      <c r="B489" s="56" t="s">
        <v>517</v>
      </c>
      <c r="C489" s="52" t="s">
        <v>80</v>
      </c>
      <c r="D489" s="61">
        <v>-824365</v>
      </c>
    </row>
    <row r="490" spans="1:4" x14ac:dyDescent="0.3">
      <c r="A490" s="57" t="s">
        <v>289</v>
      </c>
      <c r="B490" s="56" t="s">
        <v>517</v>
      </c>
      <c r="C490" s="52" t="s">
        <v>290</v>
      </c>
      <c r="D490" s="61">
        <v>-993822.15</v>
      </c>
    </row>
    <row r="491" spans="1:4" x14ac:dyDescent="0.3">
      <c r="A491" s="57" t="s">
        <v>289</v>
      </c>
      <c r="B491" s="56" t="s">
        <v>517</v>
      </c>
      <c r="C491" s="52" t="s">
        <v>81</v>
      </c>
      <c r="D491" s="61"/>
    </row>
    <row r="492" spans="1:4" x14ac:dyDescent="0.3">
      <c r="A492" s="57" t="s">
        <v>289</v>
      </c>
      <c r="B492" s="56" t="s">
        <v>517</v>
      </c>
      <c r="C492" s="52" t="s">
        <v>81</v>
      </c>
      <c r="D492" s="61"/>
    </row>
    <row r="493" spans="1:4" x14ac:dyDescent="0.3">
      <c r="A493" s="57" t="s">
        <v>291</v>
      </c>
      <c r="B493" s="56" t="s">
        <v>552</v>
      </c>
      <c r="C493" s="52" t="s">
        <v>80</v>
      </c>
      <c r="D493" s="61">
        <v>-1883352</v>
      </c>
    </row>
    <row r="494" spans="1:4" x14ac:dyDescent="0.3">
      <c r="A494" s="57" t="s">
        <v>291</v>
      </c>
      <c r="B494" s="56" t="s">
        <v>552</v>
      </c>
      <c r="C494" s="52" t="s">
        <v>81</v>
      </c>
      <c r="D494" s="61">
        <v>-1151600.6000000001</v>
      </c>
    </row>
    <row r="495" spans="1:4" x14ac:dyDescent="0.3">
      <c r="A495" s="57" t="s">
        <v>291</v>
      </c>
      <c r="B495" s="56" t="s">
        <v>552</v>
      </c>
      <c r="C495" s="52" t="s">
        <v>81</v>
      </c>
      <c r="D495" s="61"/>
    </row>
    <row r="496" spans="1:4" x14ac:dyDescent="0.3">
      <c r="A496" s="57" t="s">
        <v>291</v>
      </c>
      <c r="B496" s="56" t="s">
        <v>552</v>
      </c>
      <c r="C496" s="52" t="s">
        <v>81</v>
      </c>
      <c r="D496" s="61"/>
    </row>
    <row r="497" spans="1:4" x14ac:dyDescent="0.3">
      <c r="A497" s="57" t="s">
        <v>292</v>
      </c>
      <c r="B497" s="56" t="s">
        <v>489</v>
      </c>
      <c r="C497" s="52" t="s">
        <v>80</v>
      </c>
      <c r="D497" s="61">
        <v>-231076.75599999999</v>
      </c>
    </row>
    <row r="498" spans="1:4" x14ac:dyDescent="0.3">
      <c r="A498" s="57" t="s">
        <v>292</v>
      </c>
      <c r="B498" s="56" t="s">
        <v>489</v>
      </c>
      <c r="C498" s="52" t="s">
        <v>81</v>
      </c>
      <c r="D498" s="61"/>
    </row>
    <row r="499" spans="1:4" x14ac:dyDescent="0.3">
      <c r="A499" s="57" t="s">
        <v>292</v>
      </c>
      <c r="B499" s="56" t="s">
        <v>489</v>
      </c>
      <c r="C499" s="52" t="s">
        <v>81</v>
      </c>
      <c r="D499" s="61"/>
    </row>
    <row r="500" spans="1:4" x14ac:dyDescent="0.3">
      <c r="A500" s="57" t="s">
        <v>292</v>
      </c>
      <c r="B500" s="56" t="s">
        <v>489</v>
      </c>
      <c r="C500" s="52" t="s">
        <v>81</v>
      </c>
      <c r="D500" s="61"/>
    </row>
    <row r="501" spans="1:4" x14ac:dyDescent="0.3">
      <c r="A501" s="57" t="s">
        <v>293</v>
      </c>
      <c r="B501" s="56" t="s">
        <v>616</v>
      </c>
      <c r="C501" s="52" t="s">
        <v>80</v>
      </c>
      <c r="D501" s="61">
        <v>-275991.40000000002</v>
      </c>
    </row>
    <row r="502" spans="1:4" x14ac:dyDescent="0.3">
      <c r="A502" s="57" t="s">
        <v>293</v>
      </c>
      <c r="B502" s="56" t="s">
        <v>616</v>
      </c>
      <c r="C502" s="52" t="s">
        <v>81</v>
      </c>
      <c r="D502" s="61">
        <v>-21982</v>
      </c>
    </row>
    <row r="503" spans="1:4" x14ac:dyDescent="0.3">
      <c r="A503" s="57" t="s">
        <v>293</v>
      </c>
      <c r="B503" s="56" t="s">
        <v>616</v>
      </c>
      <c r="C503" s="52" t="s">
        <v>81</v>
      </c>
      <c r="D503" s="61">
        <v>-597859</v>
      </c>
    </row>
    <row r="504" spans="1:4" x14ac:dyDescent="0.3">
      <c r="A504" s="57" t="s">
        <v>293</v>
      </c>
      <c r="B504" s="56" t="s">
        <v>616</v>
      </c>
      <c r="C504" s="52" t="s">
        <v>81</v>
      </c>
      <c r="D504" s="61"/>
    </row>
    <row r="505" spans="1:4" x14ac:dyDescent="0.3">
      <c r="A505" s="57" t="s">
        <v>294</v>
      </c>
      <c r="B505" s="56" t="s">
        <v>581</v>
      </c>
      <c r="C505" s="52" t="s">
        <v>80</v>
      </c>
      <c r="D505" s="61">
        <v>-1443838</v>
      </c>
    </row>
    <row r="506" spans="1:4" x14ac:dyDescent="0.3">
      <c r="A506" s="57" t="s">
        <v>294</v>
      </c>
      <c r="B506" s="56" t="s">
        <v>581</v>
      </c>
      <c r="C506" s="52" t="s">
        <v>81</v>
      </c>
      <c r="D506" s="61"/>
    </row>
    <row r="507" spans="1:4" x14ac:dyDescent="0.3">
      <c r="A507" s="57" t="s">
        <v>294</v>
      </c>
      <c r="B507" s="56" t="s">
        <v>581</v>
      </c>
      <c r="C507" s="52" t="s">
        <v>81</v>
      </c>
      <c r="D507" s="61"/>
    </row>
    <row r="508" spans="1:4" x14ac:dyDescent="0.3">
      <c r="A508" s="57" t="s">
        <v>294</v>
      </c>
      <c r="B508" s="56" t="s">
        <v>581</v>
      </c>
      <c r="C508" s="52" t="s">
        <v>81</v>
      </c>
      <c r="D508" s="61"/>
    </row>
    <row r="509" spans="1:4" x14ac:dyDescent="0.3">
      <c r="A509" s="57" t="s">
        <v>295</v>
      </c>
      <c r="B509" s="56" t="s">
        <v>572</v>
      </c>
      <c r="C509" s="52" t="s">
        <v>80</v>
      </c>
      <c r="D509" s="61"/>
    </row>
    <row r="510" spans="1:4" x14ac:dyDescent="0.3">
      <c r="A510" s="57" t="s">
        <v>295</v>
      </c>
      <c r="B510" s="56" t="s">
        <v>572</v>
      </c>
      <c r="C510" s="52" t="s">
        <v>81</v>
      </c>
      <c r="D510" s="61"/>
    </row>
    <row r="511" spans="1:4" x14ac:dyDescent="0.3">
      <c r="A511" s="57" t="s">
        <v>295</v>
      </c>
      <c r="B511" s="56" t="s">
        <v>572</v>
      </c>
      <c r="C511" s="52" t="s">
        <v>81</v>
      </c>
      <c r="D511" s="61"/>
    </row>
    <row r="512" spans="1:4" x14ac:dyDescent="0.3">
      <c r="A512" s="57" t="s">
        <v>295</v>
      </c>
      <c r="B512" s="56" t="s">
        <v>572</v>
      </c>
      <c r="C512" s="52" t="s">
        <v>81</v>
      </c>
      <c r="D512" s="61"/>
    </row>
    <row r="513" spans="1:4" x14ac:dyDescent="0.3">
      <c r="A513" s="57" t="s">
        <v>296</v>
      </c>
      <c r="B513" s="56" t="s">
        <v>507</v>
      </c>
      <c r="C513" s="52" t="s">
        <v>80</v>
      </c>
      <c r="D513" s="61">
        <v>-2296051</v>
      </c>
    </row>
    <row r="514" spans="1:4" x14ac:dyDescent="0.3">
      <c r="A514" s="57" t="s">
        <v>296</v>
      </c>
      <c r="B514" s="56" t="s">
        <v>507</v>
      </c>
      <c r="C514" s="52" t="s">
        <v>297</v>
      </c>
      <c r="D514" s="61">
        <v>-113311.6483</v>
      </c>
    </row>
    <row r="515" spans="1:4" x14ac:dyDescent="0.3">
      <c r="A515" s="57" t="s">
        <v>296</v>
      </c>
      <c r="B515" s="56" t="s">
        <v>507</v>
      </c>
      <c r="C515" s="52" t="s">
        <v>81</v>
      </c>
      <c r="D515" s="61">
        <v>-3549239.28</v>
      </c>
    </row>
    <row r="516" spans="1:4" x14ac:dyDescent="0.3">
      <c r="A516" s="57" t="s">
        <v>296</v>
      </c>
      <c r="B516" s="56" t="s">
        <v>507</v>
      </c>
      <c r="C516" s="52" t="s">
        <v>298</v>
      </c>
      <c r="D516" s="61">
        <v>8752589.1500000004</v>
      </c>
    </row>
    <row r="517" spans="1:4" x14ac:dyDescent="0.3">
      <c r="A517" s="57" t="s">
        <v>299</v>
      </c>
      <c r="B517" s="56" t="s">
        <v>498</v>
      </c>
      <c r="C517" s="52" t="s">
        <v>80</v>
      </c>
      <c r="D517" s="61">
        <v>-520748</v>
      </c>
    </row>
    <row r="518" spans="1:4" x14ac:dyDescent="0.3">
      <c r="A518" s="57" t="s">
        <v>299</v>
      </c>
      <c r="B518" s="56" t="s">
        <v>498</v>
      </c>
      <c r="C518" s="52" t="s">
        <v>300</v>
      </c>
      <c r="D518" s="61">
        <v>-453808</v>
      </c>
    </row>
    <row r="519" spans="1:4" x14ac:dyDescent="0.3">
      <c r="A519" s="57" t="s">
        <v>299</v>
      </c>
      <c r="B519" s="56" t="s">
        <v>498</v>
      </c>
      <c r="C519" s="52" t="s">
        <v>81</v>
      </c>
      <c r="D519" s="61"/>
    </row>
    <row r="520" spans="1:4" x14ac:dyDescent="0.3">
      <c r="A520" s="57" t="s">
        <v>299</v>
      </c>
      <c r="B520" s="56" t="s">
        <v>498</v>
      </c>
      <c r="C520" s="52" t="s">
        <v>81</v>
      </c>
      <c r="D520" s="61"/>
    </row>
    <row r="521" spans="1:4" x14ac:dyDescent="0.3">
      <c r="A521" s="57" t="s">
        <v>301</v>
      </c>
      <c r="B521" s="56" t="s">
        <v>463</v>
      </c>
      <c r="C521" s="52" t="s">
        <v>80</v>
      </c>
      <c r="D521" s="61">
        <v>-447123</v>
      </c>
    </row>
    <row r="522" spans="1:4" x14ac:dyDescent="0.3">
      <c r="A522" s="57" t="s">
        <v>301</v>
      </c>
      <c r="B522" s="56" t="s">
        <v>463</v>
      </c>
      <c r="C522" s="52" t="s">
        <v>302</v>
      </c>
      <c r="D522" s="61">
        <v>118499</v>
      </c>
    </row>
    <row r="523" spans="1:4" x14ac:dyDescent="0.3">
      <c r="A523" s="57" t="s">
        <v>301</v>
      </c>
      <c r="B523" s="56" t="s">
        <v>463</v>
      </c>
      <c r="C523" s="52" t="s">
        <v>81</v>
      </c>
      <c r="D523" s="61"/>
    </row>
    <row r="524" spans="1:4" x14ac:dyDescent="0.3">
      <c r="A524" s="57" t="s">
        <v>301</v>
      </c>
      <c r="B524" s="56" t="s">
        <v>463</v>
      </c>
      <c r="C524" s="52" t="s">
        <v>81</v>
      </c>
      <c r="D524" s="61"/>
    </row>
    <row r="525" spans="1:4" x14ac:dyDescent="0.3">
      <c r="A525" s="57" t="s">
        <v>303</v>
      </c>
      <c r="B525" s="56" t="s">
        <v>534</v>
      </c>
      <c r="C525" s="52" t="s">
        <v>80</v>
      </c>
      <c r="D525" s="61">
        <v>-279958</v>
      </c>
    </row>
    <row r="526" spans="1:4" x14ac:dyDescent="0.3">
      <c r="A526" s="57" t="s">
        <v>303</v>
      </c>
      <c r="B526" s="56" t="s">
        <v>534</v>
      </c>
      <c r="C526" s="52" t="s">
        <v>81</v>
      </c>
      <c r="D526" s="61"/>
    </row>
    <row r="527" spans="1:4" x14ac:dyDescent="0.3">
      <c r="A527" s="57" t="s">
        <v>303</v>
      </c>
      <c r="B527" s="56" t="s">
        <v>534</v>
      </c>
      <c r="C527" s="52" t="s">
        <v>81</v>
      </c>
      <c r="D527" s="61"/>
    </row>
    <row r="528" spans="1:4" x14ac:dyDescent="0.3">
      <c r="A528" s="57" t="s">
        <v>303</v>
      </c>
      <c r="B528" s="56" t="s">
        <v>534</v>
      </c>
      <c r="C528" s="52" t="s">
        <v>81</v>
      </c>
      <c r="D528" s="61"/>
    </row>
    <row r="529" spans="1:4" x14ac:dyDescent="0.3">
      <c r="A529" s="57" t="s">
        <v>304</v>
      </c>
      <c r="B529" s="56" t="s">
        <v>479</v>
      </c>
      <c r="C529" s="52" t="s">
        <v>80</v>
      </c>
      <c r="D529" s="61">
        <v>-1009887</v>
      </c>
    </row>
    <row r="530" spans="1:4" x14ac:dyDescent="0.3">
      <c r="A530" s="57" t="s">
        <v>304</v>
      </c>
      <c r="B530" s="56" t="s">
        <v>479</v>
      </c>
      <c r="C530" s="52" t="s">
        <v>81</v>
      </c>
      <c r="D530" s="61">
        <v>-665306</v>
      </c>
    </row>
    <row r="531" spans="1:4" x14ac:dyDescent="0.3">
      <c r="A531" s="57" t="s">
        <v>304</v>
      </c>
      <c r="B531" s="56" t="s">
        <v>479</v>
      </c>
      <c r="C531" s="52" t="s">
        <v>81</v>
      </c>
      <c r="D531" s="61">
        <v>-1200000</v>
      </c>
    </row>
    <row r="532" spans="1:4" x14ac:dyDescent="0.3">
      <c r="A532" s="57" t="s">
        <v>304</v>
      </c>
      <c r="B532" s="56" t="s">
        <v>479</v>
      </c>
      <c r="C532" s="52" t="s">
        <v>81</v>
      </c>
      <c r="D532" s="61">
        <v>-3474000</v>
      </c>
    </row>
    <row r="533" spans="1:4" x14ac:dyDescent="0.3">
      <c r="A533" s="57" t="s">
        <v>305</v>
      </c>
      <c r="B533" s="56" t="s">
        <v>491</v>
      </c>
      <c r="C533" s="52" t="s">
        <v>80</v>
      </c>
      <c r="D533" s="61">
        <v>-3186494</v>
      </c>
    </row>
    <row r="534" spans="1:4" x14ac:dyDescent="0.3">
      <c r="A534" s="57" t="s">
        <v>305</v>
      </c>
      <c r="B534" s="56" t="s">
        <v>491</v>
      </c>
      <c r="C534" s="52" t="s">
        <v>81</v>
      </c>
      <c r="D534" s="61"/>
    </row>
    <row r="535" spans="1:4" x14ac:dyDescent="0.3">
      <c r="A535" s="57" t="s">
        <v>305</v>
      </c>
      <c r="B535" s="56" t="s">
        <v>491</v>
      </c>
      <c r="C535" s="52" t="s">
        <v>81</v>
      </c>
      <c r="D535" s="61"/>
    </row>
    <row r="536" spans="1:4" x14ac:dyDescent="0.3">
      <c r="A536" s="57" t="s">
        <v>305</v>
      </c>
      <c r="B536" s="56" t="s">
        <v>491</v>
      </c>
      <c r="C536" s="52" t="s">
        <v>81</v>
      </c>
      <c r="D536" s="61"/>
    </row>
    <row r="537" spans="1:4" x14ac:dyDescent="0.3">
      <c r="A537" s="57" t="s">
        <v>306</v>
      </c>
      <c r="B537" s="56" t="s">
        <v>615</v>
      </c>
      <c r="C537" s="52" t="s">
        <v>80</v>
      </c>
      <c r="D537" s="61">
        <v>-94407.55</v>
      </c>
    </row>
    <row r="538" spans="1:4" x14ac:dyDescent="0.3">
      <c r="A538" s="57" t="s">
        <v>306</v>
      </c>
      <c r="B538" s="56" t="s">
        <v>615</v>
      </c>
      <c r="C538" s="52" t="s">
        <v>81</v>
      </c>
      <c r="D538" s="61">
        <v>-12233761.15</v>
      </c>
    </row>
    <row r="539" spans="1:4" x14ac:dyDescent="0.3">
      <c r="A539" s="57" t="s">
        <v>306</v>
      </c>
      <c r="B539" s="56" t="s">
        <v>615</v>
      </c>
      <c r="C539" s="52" t="s">
        <v>81</v>
      </c>
      <c r="D539" s="61">
        <v>-469023.68</v>
      </c>
    </row>
    <row r="540" spans="1:4" x14ac:dyDescent="0.3">
      <c r="A540" s="57" t="s">
        <v>306</v>
      </c>
      <c r="B540" s="56" t="s">
        <v>615</v>
      </c>
      <c r="C540" s="52" t="s">
        <v>81</v>
      </c>
      <c r="D540" s="61"/>
    </row>
    <row r="541" spans="1:4" x14ac:dyDescent="0.3">
      <c r="A541" s="57" t="s">
        <v>307</v>
      </c>
      <c r="B541" s="56" t="s">
        <v>587</v>
      </c>
      <c r="C541" s="52" t="s">
        <v>80</v>
      </c>
      <c r="D541" s="61">
        <v>-912479</v>
      </c>
    </row>
    <row r="542" spans="1:4" x14ac:dyDescent="0.3">
      <c r="A542" s="57" t="s">
        <v>307</v>
      </c>
      <c r="B542" s="56" t="s">
        <v>587</v>
      </c>
      <c r="C542" s="52" t="s">
        <v>308</v>
      </c>
      <c r="D542" s="61">
        <v>2838439.26</v>
      </c>
    </row>
    <row r="543" spans="1:4" x14ac:dyDescent="0.3">
      <c r="A543" s="57" t="s">
        <v>307</v>
      </c>
      <c r="B543" s="56" t="s">
        <v>587</v>
      </c>
      <c r="C543" s="52" t="s">
        <v>81</v>
      </c>
      <c r="D543" s="61"/>
    </row>
    <row r="544" spans="1:4" x14ac:dyDescent="0.3">
      <c r="A544" s="57" t="s">
        <v>307</v>
      </c>
      <c r="B544" s="56" t="s">
        <v>587</v>
      </c>
      <c r="C544" s="52" t="s">
        <v>81</v>
      </c>
      <c r="D544" s="61"/>
    </row>
    <row r="545" spans="1:4" x14ac:dyDescent="0.3">
      <c r="A545" s="57" t="s">
        <v>309</v>
      </c>
      <c r="B545" s="56" t="s">
        <v>543</v>
      </c>
      <c r="C545" s="52" t="s">
        <v>80</v>
      </c>
      <c r="D545" s="61">
        <v>-833341</v>
      </c>
    </row>
    <row r="546" spans="1:4" x14ac:dyDescent="0.3">
      <c r="A546" s="57" t="s">
        <v>309</v>
      </c>
      <c r="B546" s="56" t="s">
        <v>543</v>
      </c>
      <c r="C546" s="52" t="s">
        <v>81</v>
      </c>
      <c r="D546" s="61">
        <v>-167810</v>
      </c>
    </row>
    <row r="547" spans="1:4" x14ac:dyDescent="0.3">
      <c r="A547" s="57" t="s">
        <v>309</v>
      </c>
      <c r="B547" s="56" t="s">
        <v>543</v>
      </c>
      <c r="C547" s="52" t="s">
        <v>81</v>
      </c>
      <c r="D547" s="61">
        <v>0</v>
      </c>
    </row>
    <row r="548" spans="1:4" x14ac:dyDescent="0.3">
      <c r="A548" s="57" t="s">
        <v>309</v>
      </c>
      <c r="B548" s="56" t="s">
        <v>543</v>
      </c>
      <c r="C548" s="52" t="s">
        <v>81</v>
      </c>
      <c r="D548" s="61">
        <v>0</v>
      </c>
    </row>
    <row r="549" spans="1:4" x14ac:dyDescent="0.3">
      <c r="A549" s="57" t="s">
        <v>310</v>
      </c>
      <c r="B549" s="56" t="s">
        <v>428</v>
      </c>
      <c r="C549" s="52" t="s">
        <v>80</v>
      </c>
      <c r="D549" s="61">
        <v>-486296</v>
      </c>
    </row>
    <row r="550" spans="1:4" x14ac:dyDescent="0.3">
      <c r="A550" s="57" t="s">
        <v>310</v>
      </c>
      <c r="B550" s="56" t="s">
        <v>428</v>
      </c>
      <c r="C550" s="52" t="s">
        <v>81</v>
      </c>
      <c r="D550" s="61">
        <v>-3526079</v>
      </c>
    </row>
    <row r="551" spans="1:4" x14ac:dyDescent="0.3">
      <c r="A551" s="57" t="s">
        <v>310</v>
      </c>
      <c r="B551" s="56" t="s">
        <v>428</v>
      </c>
      <c r="C551" s="52" t="s">
        <v>81</v>
      </c>
      <c r="D551" s="61"/>
    </row>
    <row r="552" spans="1:4" x14ac:dyDescent="0.3">
      <c r="A552" s="57" t="s">
        <v>310</v>
      </c>
      <c r="B552" s="56" t="s">
        <v>428</v>
      </c>
      <c r="C552" s="52" t="s">
        <v>81</v>
      </c>
      <c r="D552" s="61"/>
    </row>
    <row r="553" spans="1:4" x14ac:dyDescent="0.3">
      <c r="A553" s="57" t="s">
        <v>311</v>
      </c>
      <c r="B553" s="56" t="s">
        <v>470</v>
      </c>
      <c r="C553" s="52" t="s">
        <v>80</v>
      </c>
      <c r="D553" s="61">
        <v>-4114247</v>
      </c>
    </row>
    <row r="554" spans="1:4" x14ac:dyDescent="0.3">
      <c r="A554" s="57" t="s">
        <v>311</v>
      </c>
      <c r="B554" s="56" t="s">
        <v>470</v>
      </c>
      <c r="C554" s="52" t="s">
        <v>81</v>
      </c>
      <c r="D554" s="61"/>
    </row>
    <row r="555" spans="1:4" x14ac:dyDescent="0.3">
      <c r="A555" s="57" t="s">
        <v>311</v>
      </c>
      <c r="B555" s="56" t="s">
        <v>470</v>
      </c>
      <c r="C555" s="52" t="s">
        <v>81</v>
      </c>
      <c r="D555" s="61"/>
    </row>
    <row r="556" spans="1:4" x14ac:dyDescent="0.3">
      <c r="A556" s="57" t="s">
        <v>311</v>
      </c>
      <c r="B556" s="56" t="s">
        <v>470</v>
      </c>
      <c r="C556" s="52" t="s">
        <v>81</v>
      </c>
      <c r="D556" s="61"/>
    </row>
    <row r="557" spans="1:4" x14ac:dyDescent="0.3">
      <c r="A557" s="57" t="s">
        <v>312</v>
      </c>
      <c r="B557" s="56" t="s">
        <v>549</v>
      </c>
      <c r="C557" s="52" t="s">
        <v>80</v>
      </c>
      <c r="D557" s="61">
        <v>-11675087</v>
      </c>
    </row>
    <row r="558" spans="1:4" x14ac:dyDescent="0.3">
      <c r="A558" s="57" t="s">
        <v>312</v>
      </c>
      <c r="B558" s="56" t="s">
        <v>549</v>
      </c>
      <c r="C558" s="52" t="s">
        <v>313</v>
      </c>
      <c r="D558" s="61">
        <v>-22572051.719999999</v>
      </c>
    </row>
    <row r="559" spans="1:4" x14ac:dyDescent="0.3">
      <c r="A559" s="57" t="s">
        <v>312</v>
      </c>
      <c r="B559" s="56" t="s">
        <v>549</v>
      </c>
      <c r="C559" s="52" t="s">
        <v>314</v>
      </c>
      <c r="D559" s="61">
        <v>-14794988.35</v>
      </c>
    </row>
    <row r="560" spans="1:4" x14ac:dyDescent="0.3">
      <c r="A560" s="57" t="s">
        <v>312</v>
      </c>
      <c r="B560" s="56" t="s">
        <v>549</v>
      </c>
      <c r="C560" s="52" t="s">
        <v>315</v>
      </c>
      <c r="D560" s="61">
        <v>-17915760.449999999</v>
      </c>
    </row>
    <row r="561" spans="1:4" x14ac:dyDescent="0.3">
      <c r="A561" s="57" t="s">
        <v>316</v>
      </c>
      <c r="B561" s="56" t="s">
        <v>582</v>
      </c>
      <c r="C561" s="52" t="s">
        <v>80</v>
      </c>
      <c r="D561" s="61">
        <v>-670764</v>
      </c>
    </row>
    <row r="562" spans="1:4" x14ac:dyDescent="0.3">
      <c r="A562" s="57" t="s">
        <v>316</v>
      </c>
      <c r="B562" s="56" t="s">
        <v>582</v>
      </c>
      <c r="C562" s="52" t="s">
        <v>317</v>
      </c>
      <c r="D562" s="61">
        <v>-4512782</v>
      </c>
    </row>
    <row r="563" spans="1:4" x14ac:dyDescent="0.3">
      <c r="A563" s="57" t="s">
        <v>316</v>
      </c>
      <c r="B563" s="56" t="s">
        <v>582</v>
      </c>
      <c r="C563" s="52" t="s">
        <v>81</v>
      </c>
      <c r="D563" s="61"/>
    </row>
    <row r="564" spans="1:4" x14ac:dyDescent="0.3">
      <c r="A564" s="57" t="s">
        <v>316</v>
      </c>
      <c r="B564" s="56" t="s">
        <v>582</v>
      </c>
      <c r="C564" s="52" t="s">
        <v>81</v>
      </c>
      <c r="D564" s="61"/>
    </row>
    <row r="565" spans="1:4" x14ac:dyDescent="0.3">
      <c r="A565" s="57" t="s">
        <v>318</v>
      </c>
      <c r="B565" s="56" t="s">
        <v>503</v>
      </c>
      <c r="C565" s="52" t="s">
        <v>80</v>
      </c>
      <c r="D565" s="61">
        <v>-722036.2</v>
      </c>
    </row>
    <row r="566" spans="1:4" x14ac:dyDescent="0.3">
      <c r="A566" s="57" t="s">
        <v>318</v>
      </c>
      <c r="B566" s="56" t="s">
        <v>503</v>
      </c>
      <c r="C566" s="52" t="s">
        <v>81</v>
      </c>
      <c r="D566" s="61">
        <v>-691935.42</v>
      </c>
    </row>
    <row r="567" spans="1:4" x14ac:dyDescent="0.3">
      <c r="A567" s="57" t="s">
        <v>318</v>
      </c>
      <c r="B567" s="56" t="s">
        <v>503</v>
      </c>
      <c r="C567" s="52" t="s">
        <v>81</v>
      </c>
      <c r="D567" s="61">
        <v>-1715060.37</v>
      </c>
    </row>
    <row r="568" spans="1:4" x14ac:dyDescent="0.3">
      <c r="A568" s="57" t="s">
        <v>318</v>
      </c>
      <c r="B568" s="56" t="s">
        <v>503</v>
      </c>
      <c r="C568" s="52" t="s">
        <v>81</v>
      </c>
      <c r="D568" s="61">
        <v>0</v>
      </c>
    </row>
    <row r="569" spans="1:4" x14ac:dyDescent="0.3">
      <c r="A569" s="57" t="s">
        <v>319</v>
      </c>
      <c r="B569" s="56" t="s">
        <v>426</v>
      </c>
      <c r="C569" s="52" t="s">
        <v>80</v>
      </c>
      <c r="D569" s="61">
        <v>-3903501</v>
      </c>
    </row>
    <row r="570" spans="1:4" x14ac:dyDescent="0.3">
      <c r="A570" s="57" t="s">
        <v>319</v>
      </c>
      <c r="B570" s="56" t="s">
        <v>426</v>
      </c>
      <c r="C570" s="52" t="s">
        <v>81</v>
      </c>
      <c r="D570" s="61">
        <v>-494088</v>
      </c>
    </row>
    <row r="571" spans="1:4" x14ac:dyDescent="0.3">
      <c r="A571" s="57" t="s">
        <v>319</v>
      </c>
      <c r="B571" s="56" t="s">
        <v>426</v>
      </c>
      <c r="C571" s="52" t="s">
        <v>81</v>
      </c>
      <c r="D571" s="61">
        <v>-16318588</v>
      </c>
    </row>
    <row r="572" spans="1:4" x14ac:dyDescent="0.3">
      <c r="A572" s="57" t="s">
        <v>319</v>
      </c>
      <c r="B572" s="56" t="s">
        <v>426</v>
      </c>
      <c r="C572" s="52" t="s">
        <v>81</v>
      </c>
      <c r="D572" s="61"/>
    </row>
    <row r="573" spans="1:4" x14ac:dyDescent="0.3">
      <c r="A573" s="57" t="s">
        <v>320</v>
      </c>
      <c r="B573" s="56" t="s">
        <v>475</v>
      </c>
      <c r="C573" s="52" t="s">
        <v>80</v>
      </c>
      <c r="D573" s="61">
        <v>-845703</v>
      </c>
    </row>
    <row r="574" spans="1:4" x14ac:dyDescent="0.3">
      <c r="A574" s="57" t="s">
        <v>320</v>
      </c>
      <c r="B574" s="56" t="s">
        <v>475</v>
      </c>
      <c r="C574" s="52" t="s">
        <v>321</v>
      </c>
      <c r="D574" s="61">
        <v>-3750000</v>
      </c>
    </row>
    <row r="575" spans="1:4" x14ac:dyDescent="0.3">
      <c r="A575" s="57" t="s">
        <v>320</v>
      </c>
      <c r="B575" s="56" t="s">
        <v>475</v>
      </c>
      <c r="C575" s="52" t="s">
        <v>322</v>
      </c>
      <c r="D575" s="61">
        <v>-648346</v>
      </c>
    </row>
    <row r="576" spans="1:4" x14ac:dyDescent="0.3">
      <c r="A576" s="57" t="s">
        <v>320</v>
      </c>
      <c r="B576" s="56" t="s">
        <v>475</v>
      </c>
      <c r="C576" s="52" t="s">
        <v>323</v>
      </c>
      <c r="D576" s="61">
        <v>-143930</v>
      </c>
    </row>
    <row r="577" spans="1:4" x14ac:dyDescent="0.3">
      <c r="A577" s="57" t="s">
        <v>324</v>
      </c>
      <c r="B577" s="56" t="s">
        <v>594</v>
      </c>
      <c r="C577" s="52" t="s">
        <v>80</v>
      </c>
      <c r="D577" s="61">
        <v>-1602333.93</v>
      </c>
    </row>
    <row r="578" spans="1:4" x14ac:dyDescent="0.3">
      <c r="A578" s="57" t="s">
        <v>324</v>
      </c>
      <c r="B578" s="56" t="s">
        <v>594</v>
      </c>
      <c r="C578" s="52" t="s">
        <v>325</v>
      </c>
      <c r="D578" s="61">
        <v>-227180.26</v>
      </c>
    </row>
    <row r="579" spans="1:4" x14ac:dyDescent="0.3">
      <c r="A579" s="57" t="s">
        <v>324</v>
      </c>
      <c r="B579" s="56" t="s">
        <v>594</v>
      </c>
      <c r="C579" s="52" t="s">
        <v>326</v>
      </c>
      <c r="D579" s="61">
        <v>-4184217.14</v>
      </c>
    </row>
    <row r="580" spans="1:4" x14ac:dyDescent="0.3">
      <c r="A580" s="57" t="s">
        <v>324</v>
      </c>
      <c r="B580" s="56" t="s">
        <v>594</v>
      </c>
      <c r="C580" s="52" t="s">
        <v>327</v>
      </c>
      <c r="D580" s="61">
        <v>-535150.92000000004</v>
      </c>
    </row>
    <row r="581" spans="1:4" x14ac:dyDescent="0.3">
      <c r="A581" s="57" t="s">
        <v>328</v>
      </c>
      <c r="B581" s="56" t="s">
        <v>505</v>
      </c>
      <c r="C581" s="52" t="s">
        <v>80</v>
      </c>
      <c r="D581" s="61">
        <v>-984686</v>
      </c>
    </row>
    <row r="582" spans="1:4" x14ac:dyDescent="0.3">
      <c r="A582" s="57" t="s">
        <v>328</v>
      </c>
      <c r="B582" s="56" t="s">
        <v>505</v>
      </c>
      <c r="C582" s="52" t="s">
        <v>329</v>
      </c>
      <c r="D582" s="61">
        <v>-3494745</v>
      </c>
    </row>
    <row r="583" spans="1:4" x14ac:dyDescent="0.3">
      <c r="A583" s="57" t="s">
        <v>328</v>
      </c>
      <c r="B583" s="56" t="s">
        <v>505</v>
      </c>
      <c r="C583" s="52" t="s">
        <v>81</v>
      </c>
      <c r="D583" s="61">
        <v>0</v>
      </c>
    </row>
    <row r="584" spans="1:4" x14ac:dyDescent="0.3">
      <c r="A584" s="57" t="s">
        <v>328</v>
      </c>
      <c r="B584" s="56" t="s">
        <v>505</v>
      </c>
      <c r="C584" s="52" t="s">
        <v>81</v>
      </c>
      <c r="D584" s="61">
        <v>0</v>
      </c>
    </row>
    <row r="585" spans="1:4" x14ac:dyDescent="0.3">
      <c r="A585" s="57" t="s">
        <v>330</v>
      </c>
      <c r="B585" s="56" t="s">
        <v>618</v>
      </c>
      <c r="C585" s="52" t="s">
        <v>80</v>
      </c>
      <c r="D585" s="61"/>
    </row>
    <row r="586" spans="1:4" x14ac:dyDescent="0.3">
      <c r="A586" s="57" t="s">
        <v>330</v>
      </c>
      <c r="B586" s="56" t="s">
        <v>618</v>
      </c>
      <c r="C586" s="52" t="s">
        <v>81</v>
      </c>
      <c r="D586" s="61"/>
    </row>
    <row r="587" spans="1:4" x14ac:dyDescent="0.3">
      <c r="A587" s="57" t="s">
        <v>330</v>
      </c>
      <c r="B587" s="56" t="s">
        <v>618</v>
      </c>
      <c r="C587" s="52" t="s">
        <v>81</v>
      </c>
      <c r="D587" s="61"/>
    </row>
    <row r="588" spans="1:4" x14ac:dyDescent="0.3">
      <c r="A588" s="57" t="s">
        <v>330</v>
      </c>
      <c r="B588" s="56" t="s">
        <v>618</v>
      </c>
      <c r="C588" s="52" t="s">
        <v>81</v>
      </c>
      <c r="D588" s="61"/>
    </row>
    <row r="589" spans="1:4" x14ac:dyDescent="0.3">
      <c r="A589" s="57" t="s">
        <v>331</v>
      </c>
      <c r="B589" s="56" t="s">
        <v>589</v>
      </c>
      <c r="C589" s="52" t="s">
        <v>80</v>
      </c>
      <c r="D589" s="61">
        <v>-744314</v>
      </c>
    </row>
    <row r="590" spans="1:4" x14ac:dyDescent="0.3">
      <c r="A590" s="57" t="s">
        <v>331</v>
      </c>
      <c r="B590" s="56" t="s">
        <v>589</v>
      </c>
      <c r="C590" s="52" t="s">
        <v>332</v>
      </c>
      <c r="D590" s="61">
        <v>-258717.1</v>
      </c>
    </row>
    <row r="591" spans="1:4" x14ac:dyDescent="0.3">
      <c r="A591" s="57" t="s">
        <v>331</v>
      </c>
      <c r="B591" s="56" t="s">
        <v>589</v>
      </c>
      <c r="C591" s="52" t="s">
        <v>81</v>
      </c>
      <c r="D591" s="61"/>
    </row>
    <row r="592" spans="1:4" x14ac:dyDescent="0.3">
      <c r="A592" s="57" t="s">
        <v>331</v>
      </c>
      <c r="B592" s="56" t="s">
        <v>589</v>
      </c>
      <c r="C592" s="52" t="s">
        <v>81</v>
      </c>
      <c r="D592" s="61"/>
    </row>
    <row r="593" spans="1:4" x14ac:dyDescent="0.3">
      <c r="A593" s="57" t="s">
        <v>333</v>
      </c>
      <c r="B593" s="56" t="s">
        <v>554</v>
      </c>
      <c r="C593" s="52" t="s">
        <v>80</v>
      </c>
      <c r="D593" s="61">
        <v>-963342.71</v>
      </c>
    </row>
    <row r="594" spans="1:4" x14ac:dyDescent="0.3">
      <c r="A594" s="57" t="s">
        <v>333</v>
      </c>
      <c r="B594" s="56" t="s">
        <v>554</v>
      </c>
      <c r="C594" s="52" t="s">
        <v>334</v>
      </c>
      <c r="D594" s="61">
        <v>-10660522.07</v>
      </c>
    </row>
    <row r="595" spans="1:4" x14ac:dyDescent="0.3">
      <c r="A595" s="57" t="s">
        <v>333</v>
      </c>
      <c r="B595" s="56" t="s">
        <v>554</v>
      </c>
      <c r="C595" s="52" t="s">
        <v>335</v>
      </c>
      <c r="D595" s="61">
        <v>-3779418.0980000002</v>
      </c>
    </row>
    <row r="596" spans="1:4" x14ac:dyDescent="0.3">
      <c r="A596" s="57" t="s">
        <v>333</v>
      </c>
      <c r="B596" s="56" t="s">
        <v>554</v>
      </c>
      <c r="C596" s="52" t="s">
        <v>336</v>
      </c>
      <c r="D596" s="61">
        <v>-2770367.76</v>
      </c>
    </row>
    <row r="597" spans="1:4" x14ac:dyDescent="0.3">
      <c r="A597" s="57" t="s">
        <v>337</v>
      </c>
      <c r="B597" s="56" t="s">
        <v>613</v>
      </c>
      <c r="C597" s="52" t="s">
        <v>80</v>
      </c>
      <c r="D597" s="61">
        <v>-43359.66</v>
      </c>
    </row>
    <row r="598" spans="1:4" x14ac:dyDescent="0.3">
      <c r="A598" s="57" t="s">
        <v>337</v>
      </c>
      <c r="B598" s="56" t="s">
        <v>613</v>
      </c>
      <c r="C598" s="52" t="s">
        <v>81</v>
      </c>
      <c r="D598" s="61">
        <v>-182758.25</v>
      </c>
    </row>
    <row r="599" spans="1:4" x14ac:dyDescent="0.3">
      <c r="A599" s="57" t="s">
        <v>337</v>
      </c>
      <c r="B599" s="56" t="s">
        <v>613</v>
      </c>
      <c r="C599" s="52" t="s">
        <v>81</v>
      </c>
      <c r="D599" s="61">
        <v>-567001.18999999994</v>
      </c>
    </row>
    <row r="600" spans="1:4" x14ac:dyDescent="0.3">
      <c r="A600" s="57" t="s">
        <v>337</v>
      </c>
      <c r="B600" s="56" t="s">
        <v>613</v>
      </c>
      <c r="C600" s="52" t="s">
        <v>81</v>
      </c>
      <c r="D600" s="61"/>
    </row>
    <row r="601" spans="1:4" x14ac:dyDescent="0.3">
      <c r="A601" s="57" t="s">
        <v>338</v>
      </c>
      <c r="B601" s="56" t="s">
        <v>546</v>
      </c>
      <c r="C601" s="52" t="s">
        <v>80</v>
      </c>
      <c r="D601" s="61">
        <v>-1298835</v>
      </c>
    </row>
    <row r="602" spans="1:4" x14ac:dyDescent="0.3">
      <c r="A602" s="57" t="s">
        <v>338</v>
      </c>
      <c r="B602" s="56" t="s">
        <v>546</v>
      </c>
      <c r="C602" s="52" t="s">
        <v>339</v>
      </c>
      <c r="D602" s="61">
        <v>-365682</v>
      </c>
    </row>
    <row r="603" spans="1:4" x14ac:dyDescent="0.3">
      <c r="A603" s="57" t="s">
        <v>338</v>
      </c>
      <c r="B603" s="56" t="s">
        <v>546</v>
      </c>
      <c r="C603" s="52" t="s">
        <v>340</v>
      </c>
      <c r="D603" s="61">
        <v>-4100383.4989999998</v>
      </c>
    </row>
    <row r="604" spans="1:4" x14ac:dyDescent="0.3">
      <c r="A604" s="57" t="s">
        <v>338</v>
      </c>
      <c r="B604" s="56" t="s">
        <v>546</v>
      </c>
      <c r="C604" s="52" t="s">
        <v>81</v>
      </c>
      <c r="D604" s="61">
        <v>0</v>
      </c>
    </row>
    <row r="605" spans="1:4" x14ac:dyDescent="0.3">
      <c r="A605" s="57" t="s">
        <v>341</v>
      </c>
      <c r="B605" s="56" t="s">
        <v>612</v>
      </c>
      <c r="C605" s="52" t="s">
        <v>80</v>
      </c>
      <c r="D605" s="61">
        <v>-214948</v>
      </c>
    </row>
    <row r="606" spans="1:4" x14ac:dyDescent="0.3">
      <c r="A606" s="57" t="s">
        <v>341</v>
      </c>
      <c r="B606" s="56" t="s">
        <v>612</v>
      </c>
      <c r="C606" s="52" t="s">
        <v>81</v>
      </c>
      <c r="D606" s="61"/>
    </row>
    <row r="607" spans="1:4" x14ac:dyDescent="0.3">
      <c r="A607" s="57" t="s">
        <v>341</v>
      </c>
      <c r="B607" s="56" t="s">
        <v>612</v>
      </c>
      <c r="C607" s="52" t="s">
        <v>81</v>
      </c>
      <c r="D607" s="61"/>
    </row>
    <row r="608" spans="1:4" x14ac:dyDescent="0.3">
      <c r="A608" s="57" t="s">
        <v>341</v>
      </c>
      <c r="B608" s="56" t="s">
        <v>612</v>
      </c>
      <c r="C608" s="52" t="s">
        <v>81</v>
      </c>
      <c r="D608" s="61"/>
    </row>
    <row r="609" spans="1:4" x14ac:dyDescent="0.3">
      <c r="A609" s="57" t="s">
        <v>342</v>
      </c>
      <c r="B609" s="56" t="s">
        <v>443</v>
      </c>
      <c r="C609" s="52" t="s">
        <v>80</v>
      </c>
      <c r="D609" s="61">
        <v>-31398513.879999999</v>
      </c>
    </row>
    <row r="610" spans="1:4" x14ac:dyDescent="0.3">
      <c r="A610" s="57" t="s">
        <v>342</v>
      </c>
      <c r="B610" s="56" t="s">
        <v>443</v>
      </c>
      <c r="C610" s="52" t="s">
        <v>343</v>
      </c>
      <c r="D610" s="61">
        <v>-4900608</v>
      </c>
    </row>
    <row r="611" spans="1:4" x14ac:dyDescent="0.3">
      <c r="A611" s="57" t="s">
        <v>342</v>
      </c>
      <c r="B611" s="56" t="s">
        <v>443</v>
      </c>
      <c r="C611" s="52" t="s">
        <v>344</v>
      </c>
      <c r="D611" s="61">
        <v>-933215.35829999996</v>
      </c>
    </row>
    <row r="612" spans="1:4" x14ac:dyDescent="0.3">
      <c r="A612" s="57" t="s">
        <v>342</v>
      </c>
      <c r="B612" s="56" t="s">
        <v>443</v>
      </c>
      <c r="C612" s="52" t="s">
        <v>81</v>
      </c>
      <c r="D612" s="61"/>
    </row>
    <row r="613" spans="1:4" x14ac:dyDescent="0.3">
      <c r="A613" s="57" t="s">
        <v>345</v>
      </c>
      <c r="B613" s="56" t="s">
        <v>455</v>
      </c>
      <c r="C613" s="52" t="s">
        <v>80</v>
      </c>
      <c r="D613" s="61">
        <v>-1594840</v>
      </c>
    </row>
    <row r="614" spans="1:4" x14ac:dyDescent="0.3">
      <c r="A614" s="57" t="s">
        <v>345</v>
      </c>
      <c r="B614" s="56" t="s">
        <v>455</v>
      </c>
      <c r="C614" s="52" t="s">
        <v>81</v>
      </c>
      <c r="D614" s="61">
        <v>-3859138.27</v>
      </c>
    </row>
    <row r="615" spans="1:4" x14ac:dyDescent="0.3">
      <c r="A615" s="57" t="s">
        <v>345</v>
      </c>
      <c r="B615" s="56" t="s">
        <v>455</v>
      </c>
      <c r="C615" s="52" t="s">
        <v>81</v>
      </c>
      <c r="D615" s="61"/>
    </row>
    <row r="616" spans="1:4" x14ac:dyDescent="0.3">
      <c r="A616" s="57" t="s">
        <v>345</v>
      </c>
      <c r="B616" s="56" t="s">
        <v>455</v>
      </c>
      <c r="C616" s="52" t="s">
        <v>81</v>
      </c>
      <c r="D616" s="61"/>
    </row>
    <row r="617" spans="1:4" x14ac:dyDescent="0.3">
      <c r="A617" s="57" t="s">
        <v>346</v>
      </c>
      <c r="B617" s="56" t="s">
        <v>588</v>
      </c>
      <c r="C617" s="52" t="s">
        <v>80</v>
      </c>
      <c r="D617" s="61">
        <v>-288426</v>
      </c>
    </row>
    <row r="618" spans="1:4" x14ac:dyDescent="0.3">
      <c r="A618" s="57" t="s">
        <v>346</v>
      </c>
      <c r="B618" s="56" t="s">
        <v>588</v>
      </c>
      <c r="C618" s="52" t="s">
        <v>81</v>
      </c>
      <c r="D618" s="61"/>
    </row>
    <row r="619" spans="1:4" x14ac:dyDescent="0.3">
      <c r="A619" s="57" t="s">
        <v>346</v>
      </c>
      <c r="B619" s="56" t="s">
        <v>588</v>
      </c>
      <c r="C619" s="52" t="s">
        <v>81</v>
      </c>
      <c r="D619" s="61"/>
    </row>
    <row r="620" spans="1:4" x14ac:dyDescent="0.3">
      <c r="A620" s="57" t="s">
        <v>346</v>
      </c>
      <c r="B620" s="56" t="s">
        <v>588</v>
      </c>
      <c r="C620" s="52" t="s">
        <v>81</v>
      </c>
      <c r="D620" s="61"/>
    </row>
    <row r="621" spans="1:4" x14ac:dyDescent="0.3">
      <c r="A621" s="57" t="s">
        <v>347</v>
      </c>
      <c r="B621" s="56" t="s">
        <v>473</v>
      </c>
      <c r="C621" s="52" t="s">
        <v>80</v>
      </c>
      <c r="D621" s="61"/>
    </row>
    <row r="622" spans="1:4" x14ac:dyDescent="0.3">
      <c r="A622" s="57" t="s">
        <v>347</v>
      </c>
      <c r="B622" s="56" t="s">
        <v>473</v>
      </c>
      <c r="C622" s="52" t="s">
        <v>81</v>
      </c>
      <c r="D622" s="61">
        <v>-5721301.7560000001</v>
      </c>
    </row>
    <row r="623" spans="1:4" x14ac:dyDescent="0.3">
      <c r="A623" s="57" t="s">
        <v>347</v>
      </c>
      <c r="B623" s="56" t="s">
        <v>473</v>
      </c>
      <c r="C623" s="52" t="s">
        <v>81</v>
      </c>
      <c r="D623" s="61"/>
    </row>
    <row r="624" spans="1:4" x14ac:dyDescent="0.3">
      <c r="A624" s="57" t="s">
        <v>347</v>
      </c>
      <c r="B624" s="56" t="s">
        <v>473</v>
      </c>
      <c r="C624" s="52" t="s">
        <v>81</v>
      </c>
      <c r="D624" s="61"/>
    </row>
    <row r="625" spans="1:4" x14ac:dyDescent="0.3">
      <c r="A625" s="57" t="s">
        <v>348</v>
      </c>
      <c r="B625" s="56" t="s">
        <v>574</v>
      </c>
      <c r="C625" s="52" t="s">
        <v>80</v>
      </c>
      <c r="D625" s="61">
        <v>-962330</v>
      </c>
    </row>
    <row r="626" spans="1:4" x14ac:dyDescent="0.3">
      <c r="A626" s="57" t="s">
        <v>348</v>
      </c>
      <c r="B626" s="56" t="s">
        <v>574</v>
      </c>
      <c r="C626" s="52" t="s">
        <v>81</v>
      </c>
      <c r="D626" s="61">
        <v>-434195.36</v>
      </c>
    </row>
    <row r="627" spans="1:4" x14ac:dyDescent="0.3">
      <c r="A627" s="57" t="s">
        <v>348</v>
      </c>
      <c r="B627" s="56" t="s">
        <v>574</v>
      </c>
      <c r="C627" s="52" t="s">
        <v>81</v>
      </c>
      <c r="D627" s="61">
        <v>-547436.65</v>
      </c>
    </row>
    <row r="628" spans="1:4" x14ac:dyDescent="0.3">
      <c r="A628" s="57" t="s">
        <v>348</v>
      </c>
      <c r="B628" s="56" t="s">
        <v>574</v>
      </c>
      <c r="C628" s="52" t="s">
        <v>81</v>
      </c>
      <c r="D628" s="61"/>
    </row>
    <row r="629" spans="1:4" x14ac:dyDescent="0.3">
      <c r="A629" s="57" t="s">
        <v>349</v>
      </c>
      <c r="B629" s="56" t="s">
        <v>573</v>
      </c>
      <c r="C629" s="52" t="s">
        <v>80</v>
      </c>
      <c r="D629" s="61">
        <v>-221865</v>
      </c>
    </row>
    <row r="630" spans="1:4" x14ac:dyDescent="0.3">
      <c r="A630" s="57" t="s">
        <v>349</v>
      </c>
      <c r="B630" s="56" t="s">
        <v>573</v>
      </c>
      <c r="C630" s="52" t="s">
        <v>81</v>
      </c>
      <c r="D630" s="61">
        <v>-1182648.693</v>
      </c>
    </row>
    <row r="631" spans="1:4" x14ac:dyDescent="0.3">
      <c r="A631" s="57" t="s">
        <v>349</v>
      </c>
      <c r="B631" s="56" t="s">
        <v>573</v>
      </c>
      <c r="C631" s="52" t="s">
        <v>81</v>
      </c>
      <c r="D631" s="61">
        <v>-21825357.989999998</v>
      </c>
    </row>
    <row r="632" spans="1:4" x14ac:dyDescent="0.3">
      <c r="A632" s="57" t="s">
        <v>349</v>
      </c>
      <c r="B632" s="56" t="s">
        <v>573</v>
      </c>
      <c r="C632" s="52" t="s">
        <v>81</v>
      </c>
      <c r="D632" s="61"/>
    </row>
    <row r="633" spans="1:4" x14ac:dyDescent="0.3">
      <c r="A633" s="57" t="s">
        <v>350</v>
      </c>
      <c r="B633" s="56" t="s">
        <v>575</v>
      </c>
      <c r="C633" s="52" t="s">
        <v>80</v>
      </c>
      <c r="D633" s="61">
        <v>-255765</v>
      </c>
    </row>
    <row r="634" spans="1:4" x14ac:dyDescent="0.3">
      <c r="A634" s="57" t="s">
        <v>350</v>
      </c>
      <c r="B634" s="56" t="s">
        <v>575</v>
      </c>
      <c r="C634" s="52" t="s">
        <v>351</v>
      </c>
      <c r="D634" s="61">
        <v>-64097</v>
      </c>
    </row>
    <row r="635" spans="1:4" x14ac:dyDescent="0.3">
      <c r="A635" s="57" t="s">
        <v>350</v>
      </c>
      <c r="B635" s="56" t="s">
        <v>575</v>
      </c>
      <c r="C635" s="52" t="s">
        <v>352</v>
      </c>
      <c r="D635" s="61"/>
    </row>
    <row r="636" spans="1:4" x14ac:dyDescent="0.3">
      <c r="A636" s="57" t="s">
        <v>350</v>
      </c>
      <c r="B636" s="56" t="s">
        <v>575</v>
      </c>
      <c r="C636" s="52" t="s">
        <v>81</v>
      </c>
      <c r="D636" s="61"/>
    </row>
    <row r="637" spans="1:4" x14ac:dyDescent="0.3">
      <c r="A637" s="57" t="s">
        <v>353</v>
      </c>
      <c r="B637" s="56" t="s">
        <v>567</v>
      </c>
      <c r="C637" s="52" t="s">
        <v>80</v>
      </c>
      <c r="D637" s="61">
        <v>-243782</v>
      </c>
    </row>
    <row r="638" spans="1:4" x14ac:dyDescent="0.3">
      <c r="A638" s="57" t="s">
        <v>353</v>
      </c>
      <c r="B638" s="56" t="s">
        <v>567</v>
      </c>
      <c r="C638" s="52" t="s">
        <v>354</v>
      </c>
      <c r="D638" s="61">
        <v>-285581</v>
      </c>
    </row>
    <row r="639" spans="1:4" x14ac:dyDescent="0.3">
      <c r="A639" s="57" t="s">
        <v>353</v>
      </c>
      <c r="B639" s="56" t="s">
        <v>567</v>
      </c>
      <c r="C639" s="52" t="s">
        <v>355</v>
      </c>
      <c r="D639" s="61">
        <v>-533980</v>
      </c>
    </row>
    <row r="640" spans="1:4" x14ac:dyDescent="0.3">
      <c r="A640" s="57" t="s">
        <v>353</v>
      </c>
      <c r="B640" s="56" t="s">
        <v>567</v>
      </c>
      <c r="C640" s="52" t="s">
        <v>356</v>
      </c>
      <c r="D640" s="61">
        <v>-5819474</v>
      </c>
    </row>
    <row r="641" spans="1:4" x14ac:dyDescent="0.3">
      <c r="A641" s="57" t="s">
        <v>357</v>
      </c>
      <c r="B641" s="56" t="s">
        <v>519</v>
      </c>
      <c r="C641" s="52" t="s">
        <v>80</v>
      </c>
      <c r="D641" s="61">
        <v>-244751</v>
      </c>
    </row>
    <row r="642" spans="1:4" x14ac:dyDescent="0.3">
      <c r="A642" s="57" t="s">
        <v>357</v>
      </c>
      <c r="B642" s="56" t="s">
        <v>519</v>
      </c>
      <c r="C642" s="52" t="s">
        <v>81</v>
      </c>
      <c r="D642" s="61">
        <v>-3135855.0249999999</v>
      </c>
    </row>
    <row r="643" spans="1:4" x14ac:dyDescent="0.3">
      <c r="A643" s="57" t="s">
        <v>357</v>
      </c>
      <c r="B643" s="56" t="s">
        <v>519</v>
      </c>
      <c r="C643" s="52" t="s">
        <v>81</v>
      </c>
      <c r="D643" s="61"/>
    </row>
    <row r="644" spans="1:4" x14ac:dyDescent="0.3">
      <c r="A644" s="57" t="s">
        <v>357</v>
      </c>
      <c r="B644" s="56" t="s">
        <v>519</v>
      </c>
      <c r="C644" s="52" t="s">
        <v>81</v>
      </c>
      <c r="D644" s="61"/>
    </row>
    <row r="645" spans="1:4" x14ac:dyDescent="0.3">
      <c r="A645" s="57" t="s">
        <v>358</v>
      </c>
      <c r="B645" s="56" t="s">
        <v>609</v>
      </c>
      <c r="C645" s="52" t="s">
        <v>80</v>
      </c>
      <c r="D645" s="61">
        <v>-657750</v>
      </c>
    </row>
    <row r="646" spans="1:4" x14ac:dyDescent="0.3">
      <c r="A646" s="57" t="s">
        <v>358</v>
      </c>
      <c r="B646" s="56" t="s">
        <v>609</v>
      </c>
      <c r="C646" s="52" t="s">
        <v>359</v>
      </c>
      <c r="D646" s="61">
        <v>-12125961</v>
      </c>
    </row>
    <row r="647" spans="1:4" x14ac:dyDescent="0.3">
      <c r="A647" s="57" t="s">
        <v>358</v>
      </c>
      <c r="B647" s="56" t="s">
        <v>609</v>
      </c>
      <c r="C647" s="52" t="s">
        <v>360</v>
      </c>
      <c r="D647" s="61">
        <v>-9660999</v>
      </c>
    </row>
    <row r="648" spans="1:4" x14ac:dyDescent="0.3">
      <c r="A648" s="57" t="s">
        <v>358</v>
      </c>
      <c r="B648" s="56" t="s">
        <v>609</v>
      </c>
      <c r="C648" s="52" t="s">
        <v>361</v>
      </c>
      <c r="D648" s="61">
        <v>-987210</v>
      </c>
    </row>
    <row r="649" spans="1:4" x14ac:dyDescent="0.3">
      <c r="A649" s="57" t="s">
        <v>362</v>
      </c>
      <c r="B649" s="56" t="s">
        <v>561</v>
      </c>
      <c r="C649" s="52" t="s">
        <v>80</v>
      </c>
      <c r="D649" s="61">
        <v>-285000</v>
      </c>
    </row>
    <row r="650" spans="1:4" x14ac:dyDescent="0.3">
      <c r="A650" s="57" t="s">
        <v>362</v>
      </c>
      <c r="B650" s="56" t="s">
        <v>561</v>
      </c>
      <c r="C650" s="52" t="s">
        <v>81</v>
      </c>
      <c r="D650" s="61">
        <v>-2643463</v>
      </c>
    </row>
    <row r="651" spans="1:4" x14ac:dyDescent="0.3">
      <c r="A651" s="57" t="s">
        <v>362</v>
      </c>
      <c r="B651" s="56" t="s">
        <v>561</v>
      </c>
      <c r="C651" s="52" t="s">
        <v>81</v>
      </c>
      <c r="D651" s="61">
        <v>0</v>
      </c>
    </row>
    <row r="652" spans="1:4" x14ac:dyDescent="0.3">
      <c r="A652" s="57" t="s">
        <v>362</v>
      </c>
      <c r="B652" s="56" t="s">
        <v>561</v>
      </c>
      <c r="C652" s="52" t="s">
        <v>81</v>
      </c>
      <c r="D652" s="61">
        <v>0</v>
      </c>
    </row>
    <row r="653" spans="1:4" x14ac:dyDescent="0.3">
      <c r="A653" s="57" t="s">
        <v>363</v>
      </c>
      <c r="B653" s="56" t="s">
        <v>514</v>
      </c>
      <c r="C653" s="52" t="s">
        <v>80</v>
      </c>
      <c r="D653" s="61">
        <v>-80161</v>
      </c>
    </row>
    <row r="654" spans="1:4" x14ac:dyDescent="0.3">
      <c r="A654" s="57" t="s">
        <v>363</v>
      </c>
      <c r="B654" s="56" t="s">
        <v>514</v>
      </c>
      <c r="C654" s="52" t="s">
        <v>364</v>
      </c>
      <c r="D654" s="61">
        <v>-3880412</v>
      </c>
    </row>
    <row r="655" spans="1:4" x14ac:dyDescent="0.3">
      <c r="A655" s="57" t="s">
        <v>363</v>
      </c>
      <c r="B655" s="56" t="s">
        <v>514</v>
      </c>
      <c r="C655" s="52" t="s">
        <v>365</v>
      </c>
      <c r="D655" s="61">
        <v>-7247077</v>
      </c>
    </row>
    <row r="656" spans="1:4" x14ac:dyDescent="0.3">
      <c r="A656" s="57" t="s">
        <v>363</v>
      </c>
      <c r="B656" s="56" t="s">
        <v>514</v>
      </c>
      <c r="C656" s="52" t="s">
        <v>81</v>
      </c>
      <c r="D656" s="61">
        <v>0</v>
      </c>
    </row>
    <row r="657" spans="1:4" x14ac:dyDescent="0.3">
      <c r="A657" s="57" t="s">
        <v>366</v>
      </c>
      <c r="B657" s="56" t="s">
        <v>565</v>
      </c>
      <c r="C657" s="52" t="s">
        <v>80</v>
      </c>
      <c r="D657" s="61">
        <v>-1913238.121</v>
      </c>
    </row>
    <row r="658" spans="1:4" x14ac:dyDescent="0.3">
      <c r="A658" s="57" t="s">
        <v>366</v>
      </c>
      <c r="B658" s="56" t="s">
        <v>565</v>
      </c>
      <c r="C658" s="52" t="s">
        <v>367</v>
      </c>
      <c r="D658" s="61">
        <v>-4973817.3679999998</v>
      </c>
    </row>
    <row r="659" spans="1:4" x14ac:dyDescent="0.3">
      <c r="A659" s="57" t="s">
        <v>366</v>
      </c>
      <c r="B659" s="56" t="s">
        <v>565</v>
      </c>
      <c r="C659" s="52" t="s">
        <v>81</v>
      </c>
      <c r="D659" s="61">
        <v>0</v>
      </c>
    </row>
    <row r="660" spans="1:4" x14ac:dyDescent="0.3">
      <c r="A660" s="57" t="s">
        <v>366</v>
      </c>
      <c r="B660" s="56" t="s">
        <v>565</v>
      </c>
      <c r="C660" s="52" t="s">
        <v>81</v>
      </c>
      <c r="D660" s="61">
        <v>0</v>
      </c>
    </row>
    <row r="661" spans="1:4" x14ac:dyDescent="0.3">
      <c r="A661" s="57" t="s">
        <v>368</v>
      </c>
      <c r="B661" s="56" t="s">
        <v>619</v>
      </c>
      <c r="C661" s="52" t="s">
        <v>80</v>
      </c>
      <c r="D661" s="61">
        <v>-138120</v>
      </c>
    </row>
    <row r="662" spans="1:4" x14ac:dyDescent="0.3">
      <c r="A662" s="57" t="s">
        <v>368</v>
      </c>
      <c r="B662" s="56" t="s">
        <v>619</v>
      </c>
      <c r="C662" s="52" t="s">
        <v>369</v>
      </c>
      <c r="D662" s="61">
        <v>-2516777.9300000002</v>
      </c>
    </row>
    <row r="663" spans="1:4" x14ac:dyDescent="0.3">
      <c r="A663" s="57" t="s">
        <v>368</v>
      </c>
      <c r="B663" s="56" t="s">
        <v>619</v>
      </c>
      <c r="C663" s="52" t="s">
        <v>370</v>
      </c>
      <c r="D663" s="61">
        <v>-254142.95</v>
      </c>
    </row>
    <row r="664" spans="1:4" x14ac:dyDescent="0.3">
      <c r="A664" s="57" t="s">
        <v>368</v>
      </c>
      <c r="B664" s="56" t="s">
        <v>619</v>
      </c>
      <c r="C664" s="52" t="s">
        <v>371</v>
      </c>
      <c r="D664" s="61">
        <v>-1484367</v>
      </c>
    </row>
    <row r="665" spans="1:4" x14ac:dyDescent="0.3">
      <c r="A665" s="57" t="s">
        <v>372</v>
      </c>
      <c r="B665" s="56" t="s">
        <v>601</v>
      </c>
      <c r="C665" s="52" t="s">
        <v>80</v>
      </c>
      <c r="D665" s="61">
        <v>-220000</v>
      </c>
    </row>
    <row r="666" spans="1:4" x14ac:dyDescent="0.3">
      <c r="A666" s="57" t="s">
        <v>372</v>
      </c>
      <c r="B666" s="56" t="s">
        <v>601</v>
      </c>
      <c r="C666" s="52" t="s">
        <v>373</v>
      </c>
      <c r="D666" s="61">
        <v>-122485</v>
      </c>
    </row>
    <row r="667" spans="1:4" x14ac:dyDescent="0.3">
      <c r="A667" s="57" t="s">
        <v>372</v>
      </c>
      <c r="B667" s="56" t="s">
        <v>601</v>
      </c>
      <c r="C667" s="52" t="s">
        <v>81</v>
      </c>
      <c r="D667" s="61"/>
    </row>
    <row r="668" spans="1:4" x14ac:dyDescent="0.3">
      <c r="A668" s="57" t="s">
        <v>372</v>
      </c>
      <c r="B668" s="56" t="s">
        <v>601</v>
      </c>
      <c r="C668" s="52" t="s">
        <v>81</v>
      </c>
      <c r="D668" s="61"/>
    </row>
    <row r="669" spans="1:4" x14ac:dyDescent="0.3">
      <c r="A669" s="57" t="s">
        <v>374</v>
      </c>
      <c r="B669" s="56" t="s">
        <v>532</v>
      </c>
      <c r="C669" s="52" t="s">
        <v>80</v>
      </c>
      <c r="D669" s="61"/>
    </row>
    <row r="670" spans="1:4" x14ac:dyDescent="0.3">
      <c r="A670" s="57" t="s">
        <v>374</v>
      </c>
      <c r="B670" s="56" t="s">
        <v>532</v>
      </c>
      <c r="C670" s="52" t="s">
        <v>81</v>
      </c>
      <c r="D670" s="61"/>
    </row>
    <row r="671" spans="1:4" x14ac:dyDescent="0.3">
      <c r="A671" s="57" t="s">
        <v>374</v>
      </c>
      <c r="B671" s="56" t="s">
        <v>532</v>
      </c>
      <c r="C671" s="52" t="s">
        <v>81</v>
      </c>
      <c r="D671" s="61"/>
    </row>
    <row r="672" spans="1:4" x14ac:dyDescent="0.3">
      <c r="A672" s="57" t="s">
        <v>374</v>
      </c>
      <c r="B672" s="56" t="s">
        <v>532</v>
      </c>
      <c r="C672" s="52" t="s">
        <v>81</v>
      </c>
      <c r="D672" s="61"/>
    </row>
    <row r="673" spans="1:4" x14ac:dyDescent="0.3">
      <c r="A673" s="57" t="s">
        <v>375</v>
      </c>
      <c r="B673" s="56" t="s">
        <v>586</v>
      </c>
      <c r="C673" s="52" t="s">
        <v>80</v>
      </c>
      <c r="D673" s="61">
        <v>-89053</v>
      </c>
    </row>
    <row r="674" spans="1:4" x14ac:dyDescent="0.3">
      <c r="A674" s="57" t="s">
        <v>375</v>
      </c>
      <c r="B674" s="56" t="s">
        <v>586</v>
      </c>
      <c r="C674" s="52" t="s">
        <v>376</v>
      </c>
      <c r="D674" s="61">
        <v>457888</v>
      </c>
    </row>
    <row r="675" spans="1:4" x14ac:dyDescent="0.3">
      <c r="A675" s="57" t="s">
        <v>375</v>
      </c>
      <c r="B675" s="56" t="s">
        <v>586</v>
      </c>
      <c r="C675" s="52" t="s">
        <v>377</v>
      </c>
      <c r="D675" s="61">
        <v>-9713958</v>
      </c>
    </row>
    <row r="676" spans="1:4" x14ac:dyDescent="0.3">
      <c r="A676" s="57" t="s">
        <v>375</v>
      </c>
      <c r="B676" s="56" t="s">
        <v>586</v>
      </c>
      <c r="C676" s="52" t="s">
        <v>81</v>
      </c>
      <c r="D676" s="61"/>
    </row>
    <row r="677" spans="1:4" x14ac:dyDescent="0.3">
      <c r="A677" s="57" t="s">
        <v>378</v>
      </c>
      <c r="B677" s="56" t="s">
        <v>550</v>
      </c>
      <c r="C677" s="52" t="s">
        <v>80</v>
      </c>
      <c r="D677" s="61">
        <v>-252286</v>
      </c>
    </row>
    <row r="678" spans="1:4" x14ac:dyDescent="0.3">
      <c r="A678" s="57" t="s">
        <v>378</v>
      </c>
      <c r="B678" s="56" t="s">
        <v>550</v>
      </c>
      <c r="C678" s="52" t="s">
        <v>81</v>
      </c>
      <c r="D678" s="61"/>
    </row>
    <row r="679" spans="1:4" x14ac:dyDescent="0.3">
      <c r="A679" s="57" t="s">
        <v>378</v>
      </c>
      <c r="B679" s="56" t="s">
        <v>550</v>
      </c>
      <c r="C679" s="52" t="s">
        <v>81</v>
      </c>
      <c r="D679" s="61"/>
    </row>
    <row r="680" spans="1:4" x14ac:dyDescent="0.3">
      <c r="A680" s="57" t="s">
        <v>378</v>
      </c>
      <c r="B680" s="56" t="s">
        <v>550</v>
      </c>
      <c r="C680" s="52" t="s">
        <v>81</v>
      </c>
      <c r="D680" s="61"/>
    </row>
    <row r="681" spans="1:4" x14ac:dyDescent="0.3">
      <c r="A681" s="57" t="s">
        <v>379</v>
      </c>
      <c r="B681" s="56" t="s">
        <v>606</v>
      </c>
      <c r="C681" s="52" t="s">
        <v>80</v>
      </c>
      <c r="D681" s="61">
        <v>-691833</v>
      </c>
    </row>
    <row r="682" spans="1:4" x14ac:dyDescent="0.3">
      <c r="A682" s="57" t="s">
        <v>379</v>
      </c>
      <c r="B682" s="56" t="s">
        <v>606</v>
      </c>
      <c r="C682" s="52" t="s">
        <v>81</v>
      </c>
      <c r="D682" s="61">
        <v>-4744863</v>
      </c>
    </row>
    <row r="683" spans="1:4" x14ac:dyDescent="0.3">
      <c r="A683" s="57" t="s">
        <v>379</v>
      </c>
      <c r="B683" s="56" t="s">
        <v>606</v>
      </c>
      <c r="C683" s="52" t="s">
        <v>81</v>
      </c>
      <c r="D683" s="61"/>
    </row>
    <row r="684" spans="1:4" x14ac:dyDescent="0.3">
      <c r="A684" s="57" t="s">
        <v>379</v>
      </c>
      <c r="B684" s="56" t="s">
        <v>606</v>
      </c>
      <c r="C684" s="52" t="s">
        <v>81</v>
      </c>
      <c r="D684" s="61"/>
    </row>
    <row r="685" spans="1:4" x14ac:dyDescent="0.3">
      <c r="A685" s="57" t="s">
        <v>380</v>
      </c>
      <c r="B685" s="56" t="s">
        <v>627</v>
      </c>
      <c r="C685" s="52" t="s">
        <v>80</v>
      </c>
      <c r="D685" s="61">
        <v>-121709.58</v>
      </c>
    </row>
    <row r="686" spans="1:4" x14ac:dyDescent="0.3">
      <c r="A686" s="57" t="s">
        <v>380</v>
      </c>
      <c r="B686" s="56" t="s">
        <v>627</v>
      </c>
      <c r="C686" s="52" t="s">
        <v>81</v>
      </c>
      <c r="D686" s="61"/>
    </row>
    <row r="687" spans="1:4" x14ac:dyDescent="0.3">
      <c r="A687" s="57" t="s">
        <v>380</v>
      </c>
      <c r="B687" s="56" t="s">
        <v>627</v>
      </c>
      <c r="C687" s="52" t="s">
        <v>81</v>
      </c>
      <c r="D687" s="61"/>
    </row>
    <row r="688" spans="1:4" x14ac:dyDescent="0.3">
      <c r="A688" s="57" t="s">
        <v>380</v>
      </c>
      <c r="B688" s="56" t="s">
        <v>627</v>
      </c>
      <c r="C688" s="52" t="s">
        <v>81</v>
      </c>
      <c r="D688" s="61"/>
    </row>
    <row r="689" spans="1:4" x14ac:dyDescent="0.3">
      <c r="A689" s="57" t="s">
        <v>381</v>
      </c>
      <c r="B689" s="56" t="s">
        <v>597</v>
      </c>
      <c r="C689" s="52" t="s">
        <v>80</v>
      </c>
      <c r="D689" s="61">
        <v>-347699</v>
      </c>
    </row>
    <row r="690" spans="1:4" x14ac:dyDescent="0.3">
      <c r="A690" s="57" t="s">
        <v>381</v>
      </c>
      <c r="B690" s="56" t="s">
        <v>597</v>
      </c>
      <c r="C690" s="52" t="s">
        <v>382</v>
      </c>
      <c r="D690" s="61">
        <v>5900287</v>
      </c>
    </row>
    <row r="691" spans="1:4" x14ac:dyDescent="0.3">
      <c r="A691" s="57" t="s">
        <v>381</v>
      </c>
      <c r="B691" s="56" t="s">
        <v>597</v>
      </c>
      <c r="C691" s="52" t="s">
        <v>383</v>
      </c>
      <c r="D691" s="61">
        <v>459057</v>
      </c>
    </row>
    <row r="692" spans="1:4" x14ac:dyDescent="0.3">
      <c r="A692" s="57" t="s">
        <v>381</v>
      </c>
      <c r="B692" s="56" t="s">
        <v>597</v>
      </c>
      <c r="C692" s="52" t="s">
        <v>384</v>
      </c>
      <c r="D692" s="61">
        <v>-604216</v>
      </c>
    </row>
    <row r="693" spans="1:4" x14ac:dyDescent="0.3">
      <c r="A693" s="57" t="s">
        <v>385</v>
      </c>
      <c r="B693" s="56" t="s">
        <v>526</v>
      </c>
      <c r="C693" s="52" t="s">
        <v>80</v>
      </c>
      <c r="D693" s="61">
        <v>-1616512</v>
      </c>
    </row>
    <row r="694" spans="1:4" x14ac:dyDescent="0.3">
      <c r="A694" s="57" t="s">
        <v>385</v>
      </c>
      <c r="B694" s="56" t="s">
        <v>526</v>
      </c>
      <c r="C694" s="52" t="s">
        <v>81</v>
      </c>
      <c r="D694" s="61">
        <v>-4374107</v>
      </c>
    </row>
    <row r="695" spans="1:4" x14ac:dyDescent="0.3">
      <c r="A695" s="57" t="s">
        <v>385</v>
      </c>
      <c r="B695" s="56" t="s">
        <v>526</v>
      </c>
      <c r="C695" s="52" t="s">
        <v>81</v>
      </c>
      <c r="D695" s="61"/>
    </row>
    <row r="696" spans="1:4" x14ac:dyDescent="0.3">
      <c r="A696" s="57" t="s">
        <v>385</v>
      </c>
      <c r="B696" s="56" t="s">
        <v>526</v>
      </c>
      <c r="C696" s="52" t="s">
        <v>81</v>
      </c>
      <c r="D696" s="61"/>
    </row>
    <row r="697" spans="1:4" x14ac:dyDescent="0.3">
      <c r="A697" s="57" t="s">
        <v>386</v>
      </c>
      <c r="B697" s="56" t="s">
        <v>535</v>
      </c>
      <c r="C697" s="52" t="s">
        <v>80</v>
      </c>
      <c r="D697" s="61">
        <v>-474321</v>
      </c>
    </row>
    <row r="698" spans="1:4" x14ac:dyDescent="0.3">
      <c r="A698" s="57" t="s">
        <v>386</v>
      </c>
      <c r="B698" s="56" t="s">
        <v>535</v>
      </c>
      <c r="C698" s="52" t="s">
        <v>81</v>
      </c>
      <c r="D698" s="61"/>
    </row>
    <row r="699" spans="1:4" x14ac:dyDescent="0.3">
      <c r="A699" s="57" t="s">
        <v>386</v>
      </c>
      <c r="B699" s="56" t="s">
        <v>535</v>
      </c>
      <c r="C699" s="52" t="s">
        <v>81</v>
      </c>
      <c r="D699" s="61"/>
    </row>
    <row r="700" spans="1:4" x14ac:dyDescent="0.3">
      <c r="A700" s="57" t="s">
        <v>386</v>
      </c>
      <c r="B700" s="56" t="s">
        <v>535</v>
      </c>
      <c r="C700" s="52" t="s">
        <v>81</v>
      </c>
      <c r="D700" s="61"/>
    </row>
    <row r="701" spans="1:4" x14ac:dyDescent="0.3">
      <c r="A701" s="57" t="s">
        <v>387</v>
      </c>
      <c r="B701" s="56" t="s">
        <v>592</v>
      </c>
      <c r="C701" s="52" t="s">
        <v>80</v>
      </c>
      <c r="D701" s="61"/>
    </row>
    <row r="702" spans="1:4" x14ac:dyDescent="0.3">
      <c r="A702" s="57" t="s">
        <v>387</v>
      </c>
      <c r="B702" s="56" t="s">
        <v>592</v>
      </c>
      <c r="C702" s="52" t="s">
        <v>81</v>
      </c>
      <c r="D702" s="61">
        <v>-746634</v>
      </c>
    </row>
    <row r="703" spans="1:4" x14ac:dyDescent="0.3">
      <c r="A703" s="57" t="s">
        <v>387</v>
      </c>
      <c r="B703" s="56" t="s">
        <v>592</v>
      </c>
      <c r="C703" s="52" t="s">
        <v>81</v>
      </c>
      <c r="D703" s="61"/>
    </row>
    <row r="704" spans="1:4" x14ac:dyDescent="0.3">
      <c r="A704" s="57" t="s">
        <v>387</v>
      </c>
      <c r="B704" s="56" t="s">
        <v>592</v>
      </c>
      <c r="C704" s="52" t="s">
        <v>81</v>
      </c>
      <c r="D704" s="61"/>
    </row>
    <row r="705" spans="1:4" x14ac:dyDescent="0.3">
      <c r="A705" s="57" t="s">
        <v>388</v>
      </c>
      <c r="B705" s="56" t="s">
        <v>624</v>
      </c>
      <c r="C705" s="52" t="s">
        <v>80</v>
      </c>
      <c r="D705" s="61">
        <v>-150728</v>
      </c>
    </row>
    <row r="706" spans="1:4" x14ac:dyDescent="0.3">
      <c r="A706" s="57" t="s">
        <v>388</v>
      </c>
      <c r="B706" s="56" t="s">
        <v>624</v>
      </c>
      <c r="C706" s="52" t="s">
        <v>81</v>
      </c>
      <c r="D706" s="61">
        <v>-1258604</v>
      </c>
    </row>
    <row r="707" spans="1:4" x14ac:dyDescent="0.3">
      <c r="A707" s="57" t="s">
        <v>388</v>
      </c>
      <c r="B707" s="56" t="s">
        <v>624</v>
      </c>
      <c r="C707" s="52" t="s">
        <v>81</v>
      </c>
      <c r="D707" s="61">
        <v>-277030</v>
      </c>
    </row>
    <row r="708" spans="1:4" x14ac:dyDescent="0.3">
      <c r="A708" s="57" t="s">
        <v>388</v>
      </c>
      <c r="B708" s="56" t="s">
        <v>624</v>
      </c>
      <c r="C708" s="52" t="s">
        <v>81</v>
      </c>
      <c r="D708" s="61"/>
    </row>
    <row r="709" spans="1:4" x14ac:dyDescent="0.3">
      <c r="A709" s="57" t="s">
        <v>389</v>
      </c>
      <c r="B709" s="56" t="s">
        <v>551</v>
      </c>
      <c r="C709" s="52" t="s">
        <v>80</v>
      </c>
      <c r="D709" s="61"/>
    </row>
    <row r="710" spans="1:4" x14ac:dyDescent="0.3">
      <c r="A710" s="57" t="s">
        <v>389</v>
      </c>
      <c r="B710" s="56" t="s">
        <v>551</v>
      </c>
      <c r="C710" s="52" t="s">
        <v>390</v>
      </c>
      <c r="D710" s="61">
        <v>-905369.34239999996</v>
      </c>
    </row>
    <row r="711" spans="1:4" x14ac:dyDescent="0.3">
      <c r="A711" s="57" t="s">
        <v>389</v>
      </c>
      <c r="B711" s="56" t="s">
        <v>551</v>
      </c>
      <c r="C711" s="52" t="s">
        <v>391</v>
      </c>
      <c r="D711" s="61">
        <v>-4545321.3600000003</v>
      </c>
    </row>
    <row r="712" spans="1:4" x14ac:dyDescent="0.3">
      <c r="A712" s="57" t="s">
        <v>389</v>
      </c>
      <c r="B712" s="56" t="s">
        <v>551</v>
      </c>
      <c r="C712" s="52" t="s">
        <v>392</v>
      </c>
      <c r="D712" s="61">
        <v>-36045413.049999997</v>
      </c>
    </row>
    <row r="713" spans="1:4" x14ac:dyDescent="0.3">
      <c r="A713" s="57" t="s">
        <v>393</v>
      </c>
      <c r="B713" s="56" t="s">
        <v>607</v>
      </c>
      <c r="C713" s="52" t="s">
        <v>80</v>
      </c>
      <c r="D713" s="61">
        <v>-561344</v>
      </c>
    </row>
    <row r="714" spans="1:4" x14ac:dyDescent="0.3">
      <c r="A714" s="57" t="s">
        <v>393</v>
      </c>
      <c r="B714" s="56" t="s">
        <v>607</v>
      </c>
      <c r="C714" s="52" t="s">
        <v>81</v>
      </c>
      <c r="D714" s="61"/>
    </row>
    <row r="715" spans="1:4" x14ac:dyDescent="0.3">
      <c r="A715" s="57" t="s">
        <v>393</v>
      </c>
      <c r="B715" s="56" t="s">
        <v>607</v>
      </c>
      <c r="C715" s="52" t="s">
        <v>81</v>
      </c>
      <c r="D715" s="61"/>
    </row>
    <row r="716" spans="1:4" x14ac:dyDescent="0.3">
      <c r="A716" s="57" t="s">
        <v>393</v>
      </c>
      <c r="B716" s="56" t="s">
        <v>607</v>
      </c>
      <c r="C716" s="52" t="s">
        <v>81</v>
      </c>
      <c r="D716" s="61"/>
    </row>
    <row r="717" spans="1:4" x14ac:dyDescent="0.3">
      <c r="A717" s="57" t="s">
        <v>394</v>
      </c>
      <c r="B717" s="56" t="s">
        <v>591</v>
      </c>
      <c r="C717" s="52" t="s">
        <v>80</v>
      </c>
      <c r="D717" s="61">
        <v>-43604</v>
      </c>
    </row>
    <row r="718" spans="1:4" x14ac:dyDescent="0.3">
      <c r="A718" s="57" t="s">
        <v>394</v>
      </c>
      <c r="B718" s="56" t="s">
        <v>591</v>
      </c>
      <c r="C718" s="52" t="s">
        <v>81</v>
      </c>
      <c r="D718" s="61">
        <v>-4762713.0360000003</v>
      </c>
    </row>
    <row r="719" spans="1:4" x14ac:dyDescent="0.3">
      <c r="A719" s="57" t="s">
        <v>394</v>
      </c>
      <c r="B719" s="56" t="s">
        <v>591</v>
      </c>
      <c r="C719" s="52" t="s">
        <v>81</v>
      </c>
      <c r="D719" s="61"/>
    </row>
    <row r="720" spans="1:4" x14ac:dyDescent="0.3">
      <c r="A720" s="57" t="s">
        <v>394</v>
      </c>
      <c r="B720" s="56" t="s">
        <v>591</v>
      </c>
      <c r="C720" s="52" t="s">
        <v>81</v>
      </c>
      <c r="D720" s="61"/>
    </row>
    <row r="721" spans="1:4" x14ac:dyDescent="0.3">
      <c r="A721" s="57" t="s">
        <v>395</v>
      </c>
      <c r="B721" s="56" t="s">
        <v>593</v>
      </c>
      <c r="C721" s="52" t="s">
        <v>80</v>
      </c>
      <c r="D721" s="61">
        <v>-132735</v>
      </c>
    </row>
    <row r="722" spans="1:4" x14ac:dyDescent="0.3">
      <c r="A722" s="57" t="s">
        <v>395</v>
      </c>
      <c r="B722" s="56" t="s">
        <v>593</v>
      </c>
      <c r="C722" s="52" t="s">
        <v>396</v>
      </c>
      <c r="D722" s="61">
        <v>-8786.75</v>
      </c>
    </row>
    <row r="723" spans="1:4" x14ac:dyDescent="0.3">
      <c r="A723" s="57" t="s">
        <v>395</v>
      </c>
      <c r="B723" s="56" t="s">
        <v>593</v>
      </c>
      <c r="C723" s="52" t="s">
        <v>81</v>
      </c>
      <c r="D723" s="61">
        <v>-3399083.84</v>
      </c>
    </row>
    <row r="724" spans="1:4" x14ac:dyDescent="0.3">
      <c r="A724" s="57" t="s">
        <v>395</v>
      </c>
      <c r="B724" s="56" t="s">
        <v>593</v>
      </c>
      <c r="C724" s="52" t="s">
        <v>81</v>
      </c>
      <c r="D724" s="61"/>
    </row>
    <row r="725" spans="1:4" x14ac:dyDescent="0.3">
      <c r="A725" s="57" t="s">
        <v>397</v>
      </c>
      <c r="B725" s="56" t="s">
        <v>563</v>
      </c>
      <c r="C725" s="52" t="s">
        <v>80</v>
      </c>
      <c r="D725" s="61">
        <v>-290923.51130000001</v>
      </c>
    </row>
    <row r="726" spans="1:4" x14ac:dyDescent="0.3">
      <c r="A726" s="57" t="s">
        <v>397</v>
      </c>
      <c r="B726" s="56" t="s">
        <v>563</v>
      </c>
      <c r="C726" s="52" t="s">
        <v>81</v>
      </c>
      <c r="D726" s="61"/>
    </row>
    <row r="727" spans="1:4" x14ac:dyDescent="0.3">
      <c r="A727" s="57" t="s">
        <v>397</v>
      </c>
      <c r="B727" s="56" t="s">
        <v>563</v>
      </c>
      <c r="C727" s="52" t="s">
        <v>81</v>
      </c>
      <c r="D727" s="61"/>
    </row>
    <row r="728" spans="1:4" x14ac:dyDescent="0.3">
      <c r="A728" s="57" t="s">
        <v>397</v>
      </c>
      <c r="B728" s="56" t="s">
        <v>563</v>
      </c>
      <c r="C728" s="52" t="s">
        <v>81</v>
      </c>
      <c r="D728" s="61"/>
    </row>
    <row r="729" spans="1:4" x14ac:dyDescent="0.3">
      <c r="A729" s="57" t="s">
        <v>398</v>
      </c>
      <c r="B729" s="56" t="s">
        <v>553</v>
      </c>
      <c r="C729" s="52" t="s">
        <v>80</v>
      </c>
      <c r="D729" s="61"/>
    </row>
    <row r="730" spans="1:4" x14ac:dyDescent="0.3">
      <c r="A730" s="57" t="s">
        <v>398</v>
      </c>
      <c r="B730" s="56" t="s">
        <v>553</v>
      </c>
      <c r="C730" s="52" t="s">
        <v>81</v>
      </c>
      <c r="D730" s="61"/>
    </row>
    <row r="731" spans="1:4" x14ac:dyDescent="0.3">
      <c r="A731" s="57" t="s">
        <v>398</v>
      </c>
      <c r="B731" s="56" t="s">
        <v>553</v>
      </c>
      <c r="C731" s="52" t="s">
        <v>81</v>
      </c>
      <c r="D731" s="61">
        <v>-46940</v>
      </c>
    </row>
    <row r="732" spans="1:4" x14ac:dyDescent="0.3">
      <c r="A732" s="57" t="s">
        <v>398</v>
      </c>
      <c r="B732" s="56" t="s">
        <v>553</v>
      </c>
      <c r="C732" s="52" t="s">
        <v>81</v>
      </c>
      <c r="D732" s="61"/>
    </row>
    <row r="733" spans="1:4" x14ac:dyDescent="0.3">
      <c r="A733" s="57" t="s">
        <v>399</v>
      </c>
      <c r="B733" s="56" t="s">
        <v>625</v>
      </c>
      <c r="C733" s="52" t="s">
        <v>80</v>
      </c>
      <c r="D733" s="61"/>
    </row>
    <row r="734" spans="1:4" x14ac:dyDescent="0.3">
      <c r="A734" s="57" t="s">
        <v>399</v>
      </c>
      <c r="B734" s="56" t="s">
        <v>625</v>
      </c>
      <c r="C734" s="52" t="s">
        <v>81</v>
      </c>
      <c r="D734" s="61"/>
    </row>
    <row r="735" spans="1:4" x14ac:dyDescent="0.3">
      <c r="A735" s="57" t="s">
        <v>399</v>
      </c>
      <c r="B735" s="56" t="s">
        <v>625</v>
      </c>
      <c r="C735" s="52" t="s">
        <v>81</v>
      </c>
      <c r="D735" s="61"/>
    </row>
    <row r="736" spans="1:4" x14ac:dyDescent="0.3">
      <c r="A736" s="57" t="s">
        <v>399</v>
      </c>
      <c r="B736" s="56" t="s">
        <v>625</v>
      </c>
      <c r="C736" s="52" t="s">
        <v>81</v>
      </c>
      <c r="D736" s="61"/>
    </row>
    <row r="737" spans="1:4" x14ac:dyDescent="0.3">
      <c r="A737" s="57" t="s">
        <v>400</v>
      </c>
      <c r="B737" s="56" t="s">
        <v>569</v>
      </c>
      <c r="C737" s="52" t="s">
        <v>80</v>
      </c>
      <c r="D737" s="61">
        <v>-162221.35800000001</v>
      </c>
    </row>
    <row r="738" spans="1:4" x14ac:dyDescent="0.3">
      <c r="A738" s="57" t="s">
        <v>400</v>
      </c>
      <c r="B738" s="56" t="s">
        <v>569</v>
      </c>
      <c r="C738" s="52" t="s">
        <v>401</v>
      </c>
      <c r="D738" s="61">
        <v>-255433.58439999999</v>
      </c>
    </row>
    <row r="739" spans="1:4" x14ac:dyDescent="0.3">
      <c r="A739" s="57" t="s">
        <v>400</v>
      </c>
      <c r="B739" s="56" t="s">
        <v>569</v>
      </c>
      <c r="C739" s="52" t="s">
        <v>402</v>
      </c>
      <c r="D739" s="61">
        <v>-158984.23000000001</v>
      </c>
    </row>
    <row r="740" spans="1:4" x14ac:dyDescent="0.3">
      <c r="A740" s="57" t="s">
        <v>400</v>
      </c>
      <c r="B740" s="56" t="s">
        <v>569</v>
      </c>
      <c r="C740" s="52" t="s">
        <v>81</v>
      </c>
      <c r="D740" s="61">
        <v>0</v>
      </c>
    </row>
    <row r="741" spans="1:4" x14ac:dyDescent="0.3">
      <c r="A741" s="57" t="s">
        <v>403</v>
      </c>
      <c r="B741" s="56" t="s">
        <v>595</v>
      </c>
      <c r="C741" s="52" t="s">
        <v>80</v>
      </c>
      <c r="D741" s="61"/>
    </row>
    <row r="742" spans="1:4" x14ac:dyDescent="0.3">
      <c r="A742" s="57" t="s">
        <v>403</v>
      </c>
      <c r="B742" s="56" t="s">
        <v>595</v>
      </c>
      <c r="C742" s="52" t="s">
        <v>81</v>
      </c>
      <c r="D742" s="61">
        <v>-17113705</v>
      </c>
    </row>
    <row r="743" spans="1:4" x14ac:dyDescent="0.3">
      <c r="A743" s="57" t="s">
        <v>403</v>
      </c>
      <c r="B743" s="56" t="s">
        <v>595</v>
      </c>
      <c r="C743" s="52" t="s">
        <v>81</v>
      </c>
      <c r="D743" s="61">
        <v>-2488201</v>
      </c>
    </row>
    <row r="744" spans="1:4" x14ac:dyDescent="0.3">
      <c r="A744" s="57" t="s">
        <v>403</v>
      </c>
      <c r="B744" s="56" t="s">
        <v>595</v>
      </c>
      <c r="C744" s="52" t="s">
        <v>81</v>
      </c>
      <c r="D744" s="61"/>
    </row>
    <row r="745" spans="1:4" x14ac:dyDescent="0.3">
      <c r="A745" s="57" t="s">
        <v>404</v>
      </c>
      <c r="B745" s="56" t="s">
        <v>542</v>
      </c>
      <c r="C745" s="52" t="s">
        <v>80</v>
      </c>
      <c r="D745" s="61">
        <v>-497220</v>
      </c>
    </row>
    <row r="746" spans="1:4" x14ac:dyDescent="0.3">
      <c r="A746" s="57" t="s">
        <v>404</v>
      </c>
      <c r="B746" s="56" t="s">
        <v>542</v>
      </c>
      <c r="C746" s="52" t="s">
        <v>81</v>
      </c>
      <c r="D746" s="61"/>
    </row>
    <row r="747" spans="1:4" x14ac:dyDescent="0.3">
      <c r="A747" s="57" t="s">
        <v>404</v>
      </c>
      <c r="B747" s="56" t="s">
        <v>542</v>
      </c>
      <c r="C747" s="52" t="s">
        <v>81</v>
      </c>
      <c r="D747" s="61"/>
    </row>
    <row r="748" spans="1:4" x14ac:dyDescent="0.3">
      <c r="A748" s="57" t="s">
        <v>404</v>
      </c>
      <c r="B748" s="56" t="s">
        <v>542</v>
      </c>
      <c r="C748" s="52" t="s">
        <v>81</v>
      </c>
      <c r="D748" s="61"/>
    </row>
    <row r="749" spans="1:4" x14ac:dyDescent="0.3">
      <c r="A749" s="57" t="s">
        <v>405</v>
      </c>
      <c r="B749" s="56" t="s">
        <v>585</v>
      </c>
      <c r="C749" s="52" t="s">
        <v>80</v>
      </c>
      <c r="D749" s="61">
        <v>-953000</v>
      </c>
    </row>
    <row r="750" spans="1:4" x14ac:dyDescent="0.3">
      <c r="A750" s="57" t="s">
        <v>405</v>
      </c>
      <c r="B750" s="56" t="s">
        <v>585</v>
      </c>
      <c r="C750" s="52" t="s">
        <v>81</v>
      </c>
      <c r="D750" s="61">
        <v>-12412934</v>
      </c>
    </row>
    <row r="751" spans="1:4" x14ac:dyDescent="0.3">
      <c r="A751" s="57" t="s">
        <v>405</v>
      </c>
      <c r="B751" s="56" t="s">
        <v>585</v>
      </c>
      <c r="C751" s="52" t="s">
        <v>81</v>
      </c>
      <c r="D751" s="61"/>
    </row>
    <row r="752" spans="1:4" x14ac:dyDescent="0.3">
      <c r="A752" s="57" t="s">
        <v>405</v>
      </c>
      <c r="B752" s="56" t="s">
        <v>585</v>
      </c>
      <c r="C752" s="52" t="s">
        <v>81</v>
      </c>
      <c r="D752" s="61"/>
    </row>
    <row r="753" spans="1:4" x14ac:dyDescent="0.3">
      <c r="A753" s="57" t="s">
        <v>406</v>
      </c>
      <c r="B753" s="56" t="s">
        <v>448</v>
      </c>
      <c r="C753" s="52" t="s">
        <v>80</v>
      </c>
      <c r="D753" s="61">
        <v>-28000</v>
      </c>
    </row>
    <row r="754" spans="1:4" x14ac:dyDescent="0.3">
      <c r="A754" s="57" t="s">
        <v>406</v>
      </c>
      <c r="B754" s="56" t="s">
        <v>448</v>
      </c>
      <c r="C754" s="52" t="s">
        <v>407</v>
      </c>
      <c r="D754" s="61">
        <v>-2344236</v>
      </c>
    </row>
    <row r="755" spans="1:4" x14ac:dyDescent="0.3">
      <c r="A755" s="57" t="s">
        <v>406</v>
      </c>
      <c r="B755" s="56" t="s">
        <v>448</v>
      </c>
      <c r="C755" s="52" t="s">
        <v>81</v>
      </c>
      <c r="D755" s="61"/>
    </row>
    <row r="756" spans="1:4" x14ac:dyDescent="0.3">
      <c r="A756" s="57" t="s">
        <v>406</v>
      </c>
      <c r="B756" s="56" t="s">
        <v>448</v>
      </c>
      <c r="C756" s="52" t="s">
        <v>81</v>
      </c>
      <c r="D756" s="61"/>
    </row>
    <row r="757" spans="1:4" x14ac:dyDescent="0.3">
      <c r="A757" s="57" t="s">
        <v>408</v>
      </c>
      <c r="B757" s="56" t="s">
        <v>617</v>
      </c>
      <c r="C757" s="52" t="s">
        <v>80</v>
      </c>
      <c r="D757" s="61"/>
    </row>
    <row r="758" spans="1:4" x14ac:dyDescent="0.3">
      <c r="A758" s="57" t="s">
        <v>408</v>
      </c>
      <c r="B758" s="56" t="s">
        <v>617</v>
      </c>
      <c r="C758" s="52" t="s">
        <v>81</v>
      </c>
      <c r="D758" s="61"/>
    </row>
    <row r="759" spans="1:4" x14ac:dyDescent="0.3">
      <c r="A759" s="57" t="s">
        <v>408</v>
      </c>
      <c r="B759" s="56" t="s">
        <v>617</v>
      </c>
      <c r="C759" s="52" t="s">
        <v>81</v>
      </c>
      <c r="D759" s="61"/>
    </row>
    <row r="760" spans="1:4" x14ac:dyDescent="0.3">
      <c r="A760" s="57" t="s">
        <v>408</v>
      </c>
      <c r="B760" s="56" t="s">
        <v>617</v>
      </c>
      <c r="C760" s="52" t="s">
        <v>81</v>
      </c>
      <c r="D760" s="61"/>
    </row>
    <row r="761" spans="1:4" x14ac:dyDescent="0.3">
      <c r="A761" s="57" t="s">
        <v>409</v>
      </c>
      <c r="B761" s="56" t="s">
        <v>545</v>
      </c>
      <c r="C761" s="52" t="s">
        <v>80</v>
      </c>
      <c r="D761" s="61">
        <v>-2353965.3420000002</v>
      </c>
    </row>
    <row r="762" spans="1:4" x14ac:dyDescent="0.3">
      <c r="A762" s="57" t="s">
        <v>409</v>
      </c>
      <c r="B762" s="56" t="s">
        <v>545</v>
      </c>
      <c r="C762" s="52" t="s">
        <v>410</v>
      </c>
      <c r="D762" s="61">
        <v>-2606438.423</v>
      </c>
    </row>
    <row r="763" spans="1:4" x14ac:dyDescent="0.3">
      <c r="A763" s="57" t="s">
        <v>409</v>
      </c>
      <c r="B763" s="56" t="s">
        <v>545</v>
      </c>
      <c r="C763" s="52" t="s">
        <v>411</v>
      </c>
      <c r="D763" s="61">
        <v>-916709.44039999996</v>
      </c>
    </row>
    <row r="764" spans="1:4" x14ac:dyDescent="0.3">
      <c r="A764" s="57" t="s">
        <v>409</v>
      </c>
      <c r="B764" s="56" t="s">
        <v>545</v>
      </c>
      <c r="C764" s="52" t="s">
        <v>81</v>
      </c>
      <c r="D764" s="61">
        <v>0</v>
      </c>
    </row>
    <row r="765" spans="1:4" x14ac:dyDescent="0.3">
      <c r="A765" s="57" t="s">
        <v>412</v>
      </c>
      <c r="B765" s="56" t="s">
        <v>490</v>
      </c>
      <c r="C765" s="52" t="s">
        <v>80</v>
      </c>
      <c r="D765" s="61">
        <v>584462</v>
      </c>
    </row>
    <row r="766" spans="1:4" x14ac:dyDescent="0.3">
      <c r="A766" s="57" t="s">
        <v>412</v>
      </c>
      <c r="B766" s="56" t="s">
        <v>490</v>
      </c>
      <c r="C766" s="52" t="s">
        <v>81</v>
      </c>
      <c r="D766" s="61">
        <v>608404</v>
      </c>
    </row>
    <row r="767" spans="1:4" x14ac:dyDescent="0.3">
      <c r="A767" s="57" t="s">
        <v>412</v>
      </c>
      <c r="B767" s="56" t="s">
        <v>490</v>
      </c>
      <c r="C767" s="52" t="s">
        <v>81</v>
      </c>
      <c r="D767" s="61">
        <v>-39121603</v>
      </c>
    </row>
    <row r="768" spans="1:4" x14ac:dyDescent="0.3">
      <c r="A768" s="57" t="s">
        <v>412</v>
      </c>
      <c r="B768" s="56" t="s">
        <v>490</v>
      </c>
      <c r="C768" s="52" t="s">
        <v>81</v>
      </c>
      <c r="D768" s="61"/>
    </row>
    <row r="769" spans="1:4" x14ac:dyDescent="0.3">
      <c r="A769" s="57" t="s">
        <v>413</v>
      </c>
      <c r="B769" s="56" t="s">
        <v>583</v>
      </c>
      <c r="C769" s="52" t="s">
        <v>80</v>
      </c>
      <c r="D769" s="61"/>
    </row>
    <row r="770" spans="1:4" x14ac:dyDescent="0.3">
      <c r="A770" s="57" t="s">
        <v>413</v>
      </c>
      <c r="B770" s="56" t="s">
        <v>583</v>
      </c>
      <c r="C770" s="52" t="s">
        <v>414</v>
      </c>
      <c r="D770" s="61">
        <v>-2010216.929</v>
      </c>
    </row>
    <row r="771" spans="1:4" x14ac:dyDescent="0.3">
      <c r="A771" s="57" t="s">
        <v>413</v>
      </c>
      <c r="B771" s="56" t="s">
        <v>583</v>
      </c>
      <c r="C771" s="52" t="s">
        <v>415</v>
      </c>
      <c r="D771" s="61">
        <v>-513226.37459999998</v>
      </c>
    </row>
    <row r="772" spans="1:4" x14ac:dyDescent="0.3">
      <c r="A772" s="57" t="s">
        <v>413</v>
      </c>
      <c r="B772" s="56" t="s">
        <v>583</v>
      </c>
      <c r="C772" s="52" t="s">
        <v>416</v>
      </c>
      <c r="D772" s="61">
        <v>-749835.80799999996</v>
      </c>
    </row>
    <row r="773" spans="1:4" x14ac:dyDescent="0.3">
      <c r="A773" s="57" t="s">
        <v>417</v>
      </c>
      <c r="B773" s="56" t="s">
        <v>566</v>
      </c>
      <c r="C773" s="52" t="s">
        <v>80</v>
      </c>
      <c r="D773" s="61"/>
    </row>
    <row r="774" spans="1:4" x14ac:dyDescent="0.3">
      <c r="A774" s="57" t="s">
        <v>417</v>
      </c>
      <c r="B774" s="56" t="s">
        <v>566</v>
      </c>
      <c r="C774" s="52" t="s">
        <v>81</v>
      </c>
      <c r="D774" s="61"/>
    </row>
    <row r="775" spans="1:4" x14ac:dyDescent="0.3">
      <c r="A775" s="57" t="s">
        <v>417</v>
      </c>
      <c r="B775" s="56" t="s">
        <v>566</v>
      </c>
      <c r="C775" s="52" t="s">
        <v>81</v>
      </c>
      <c r="D775" s="61"/>
    </row>
    <row r="776" spans="1:4" x14ac:dyDescent="0.3">
      <c r="A776" s="57" t="s">
        <v>417</v>
      </c>
      <c r="B776" s="56" t="s">
        <v>566</v>
      </c>
      <c r="C776" s="52" t="s">
        <v>81</v>
      </c>
      <c r="D776" s="61"/>
    </row>
    <row r="777" spans="1:4" x14ac:dyDescent="0.3">
      <c r="A777" s="57" t="s">
        <v>418</v>
      </c>
      <c r="B777" s="56" t="s">
        <v>610</v>
      </c>
      <c r="C777" s="52" t="s">
        <v>80</v>
      </c>
      <c r="D777" s="61">
        <v>-347252</v>
      </c>
    </row>
    <row r="778" spans="1:4" x14ac:dyDescent="0.3">
      <c r="A778" s="57" t="s">
        <v>418</v>
      </c>
      <c r="B778" s="56" t="s">
        <v>610</v>
      </c>
      <c r="C778" s="52" t="s">
        <v>81</v>
      </c>
      <c r="D778" s="61">
        <v>-1640717</v>
      </c>
    </row>
    <row r="779" spans="1:4" x14ac:dyDescent="0.3">
      <c r="A779" s="57" t="s">
        <v>418</v>
      </c>
      <c r="B779" s="56" t="s">
        <v>610</v>
      </c>
      <c r="C779" s="52" t="s">
        <v>81</v>
      </c>
      <c r="D779" s="61">
        <v>-113373</v>
      </c>
    </row>
    <row r="780" spans="1:4" x14ac:dyDescent="0.3">
      <c r="A780" s="57" t="s">
        <v>418</v>
      </c>
      <c r="B780" s="56" t="s">
        <v>610</v>
      </c>
      <c r="C780" s="52" t="s">
        <v>81</v>
      </c>
      <c r="D780" s="61"/>
    </row>
    <row r="781" spans="1:4" x14ac:dyDescent="0.3">
      <c r="A781" s="57" t="s">
        <v>419</v>
      </c>
      <c r="B781" s="56" t="s">
        <v>509</v>
      </c>
      <c r="C781" s="52" t="s">
        <v>80</v>
      </c>
      <c r="D781" s="61">
        <v>-1176561.03</v>
      </c>
    </row>
    <row r="782" spans="1:4" x14ac:dyDescent="0.3">
      <c r="A782" s="57" t="s">
        <v>419</v>
      </c>
      <c r="B782" s="56" t="s">
        <v>509</v>
      </c>
      <c r="C782" s="52" t="s">
        <v>81</v>
      </c>
      <c r="D782" s="61"/>
    </row>
    <row r="783" spans="1:4" x14ac:dyDescent="0.3">
      <c r="A783" s="57" t="s">
        <v>419</v>
      </c>
      <c r="B783" s="56" t="s">
        <v>509</v>
      </c>
      <c r="C783" s="52" t="s">
        <v>81</v>
      </c>
      <c r="D783" s="61"/>
    </row>
    <row r="784" spans="1:4" x14ac:dyDescent="0.3">
      <c r="A784" s="57" t="s">
        <v>419</v>
      </c>
      <c r="B784" s="56" t="s">
        <v>509</v>
      </c>
      <c r="C784" s="52" t="s">
        <v>81</v>
      </c>
      <c r="D784" s="61"/>
    </row>
    <row r="785" spans="1:4" x14ac:dyDescent="0.3">
      <c r="A785" s="57" t="s">
        <v>420</v>
      </c>
      <c r="B785" s="56" t="s">
        <v>626</v>
      </c>
      <c r="C785" s="52" t="s">
        <v>80</v>
      </c>
      <c r="D785" s="61">
        <v>-264714</v>
      </c>
    </row>
    <row r="786" spans="1:4" x14ac:dyDescent="0.3">
      <c r="A786" s="57" t="s">
        <v>420</v>
      </c>
      <c r="B786" s="56" t="s">
        <v>626</v>
      </c>
      <c r="C786" s="52" t="s">
        <v>81</v>
      </c>
      <c r="D786" s="61"/>
    </row>
    <row r="787" spans="1:4" x14ac:dyDescent="0.3">
      <c r="A787" s="57" t="s">
        <v>420</v>
      </c>
      <c r="B787" s="56" t="s">
        <v>626</v>
      </c>
      <c r="C787" s="52" t="s">
        <v>81</v>
      </c>
      <c r="D787" s="61"/>
    </row>
    <row r="788" spans="1:4" x14ac:dyDescent="0.3">
      <c r="A788" s="57" t="s">
        <v>420</v>
      </c>
      <c r="B788" s="56" t="s">
        <v>626</v>
      </c>
      <c r="C788" s="52" t="s">
        <v>81</v>
      </c>
      <c r="D788" s="61"/>
    </row>
    <row r="789" spans="1:4" x14ac:dyDescent="0.3">
      <c r="A789" s="57" t="s">
        <v>421</v>
      </c>
      <c r="B789" s="56" t="s">
        <v>483</v>
      </c>
      <c r="C789" s="52" t="s">
        <v>80</v>
      </c>
      <c r="D789" s="61">
        <v>-196690.75</v>
      </c>
    </row>
    <row r="790" spans="1:4" x14ac:dyDescent="0.3">
      <c r="A790" s="57" t="s">
        <v>421</v>
      </c>
      <c r="B790" s="56" t="s">
        <v>483</v>
      </c>
      <c r="C790" s="52" t="s">
        <v>81</v>
      </c>
      <c r="D790" s="61">
        <v>-15216491.99</v>
      </c>
    </row>
    <row r="791" spans="1:4" x14ac:dyDescent="0.3">
      <c r="A791" s="57" t="s">
        <v>421</v>
      </c>
      <c r="B791" s="56" t="s">
        <v>483</v>
      </c>
      <c r="C791" s="52" t="s">
        <v>81</v>
      </c>
      <c r="D791" s="61"/>
    </row>
    <row r="792" spans="1:4" x14ac:dyDescent="0.3">
      <c r="A792" s="57" t="s">
        <v>421</v>
      </c>
      <c r="B792" s="56" t="s">
        <v>483</v>
      </c>
      <c r="C792" s="52" t="s">
        <v>81</v>
      </c>
      <c r="D792" s="61"/>
    </row>
    <row r="793" spans="1:4" x14ac:dyDescent="0.3">
      <c r="A793" s="57" t="s">
        <v>650</v>
      </c>
      <c r="B793" s="56" t="s">
        <v>664</v>
      </c>
      <c r="C793" s="52" t="s">
        <v>80</v>
      </c>
      <c r="D793" s="61">
        <v>-2649947</v>
      </c>
    </row>
    <row r="794" spans="1:4" x14ac:dyDescent="0.3">
      <c r="A794" s="57" t="s">
        <v>650</v>
      </c>
      <c r="B794" s="56" t="s">
        <v>664</v>
      </c>
      <c r="C794" s="52" t="s">
        <v>81</v>
      </c>
      <c r="D794" s="61"/>
    </row>
    <row r="795" spans="1:4" x14ac:dyDescent="0.3">
      <c r="A795" s="57" t="s">
        <v>650</v>
      </c>
      <c r="B795" s="56" t="s">
        <v>664</v>
      </c>
      <c r="C795" s="52" t="s">
        <v>81</v>
      </c>
      <c r="D795" s="61"/>
    </row>
    <row r="796" spans="1:4" x14ac:dyDescent="0.3">
      <c r="A796" s="57" t="s">
        <v>650</v>
      </c>
      <c r="B796" s="56" t="s">
        <v>664</v>
      </c>
      <c r="C796" s="52" t="s">
        <v>81</v>
      </c>
      <c r="D796" s="61"/>
    </row>
    <row r="797" spans="1:4" x14ac:dyDescent="0.3">
      <c r="A797" s="57" t="s">
        <v>651</v>
      </c>
      <c r="B797" s="56" t="s">
        <v>669</v>
      </c>
      <c r="C797" s="52" t="s">
        <v>80</v>
      </c>
      <c r="D797" s="61">
        <v>-2008000</v>
      </c>
    </row>
    <row r="798" spans="1:4" x14ac:dyDescent="0.3">
      <c r="A798" s="57" t="s">
        <v>651</v>
      </c>
      <c r="B798" s="56" t="s">
        <v>669</v>
      </c>
      <c r="C798" s="52" t="s">
        <v>81</v>
      </c>
      <c r="D798" s="61"/>
    </row>
    <row r="799" spans="1:4" x14ac:dyDescent="0.3">
      <c r="A799" s="57" t="s">
        <v>651</v>
      </c>
      <c r="B799" s="56" t="s">
        <v>669</v>
      </c>
      <c r="C799" s="52" t="s">
        <v>81</v>
      </c>
      <c r="D799" s="61"/>
    </row>
    <row r="800" spans="1:4" x14ac:dyDescent="0.3">
      <c r="A800" s="57" t="s">
        <v>651</v>
      </c>
      <c r="B800" s="56" t="s">
        <v>669</v>
      </c>
      <c r="C800" s="52" t="s">
        <v>81</v>
      </c>
      <c r="D800" s="61"/>
    </row>
    <row r="801" spans="1:4" x14ac:dyDescent="0.3">
      <c r="A801" s="57" t="s">
        <v>652</v>
      </c>
      <c r="B801" s="56" t="s">
        <v>663</v>
      </c>
      <c r="C801" s="52" t="s">
        <v>80</v>
      </c>
      <c r="D801" s="61">
        <v>-856000</v>
      </c>
    </row>
    <row r="802" spans="1:4" x14ac:dyDescent="0.3">
      <c r="A802" s="57" t="s">
        <v>652</v>
      </c>
      <c r="B802" s="56" t="s">
        <v>663</v>
      </c>
      <c r="C802" s="52" t="s">
        <v>81</v>
      </c>
      <c r="D802" s="61">
        <v>-402000</v>
      </c>
    </row>
    <row r="803" spans="1:4" x14ac:dyDescent="0.3">
      <c r="A803" s="57" t="s">
        <v>652</v>
      </c>
      <c r="B803" s="56" t="s">
        <v>663</v>
      </c>
      <c r="C803" s="52" t="s">
        <v>81</v>
      </c>
      <c r="D803" s="61"/>
    </row>
    <row r="804" spans="1:4" x14ac:dyDescent="0.3">
      <c r="A804" s="57" t="s">
        <v>652</v>
      </c>
      <c r="B804" s="56" t="s">
        <v>663</v>
      </c>
      <c r="C804" s="52" t="s">
        <v>81</v>
      </c>
      <c r="D804" s="61"/>
    </row>
    <row r="805" spans="1:4" x14ac:dyDescent="0.3">
      <c r="A805" s="57" t="s">
        <v>653</v>
      </c>
      <c r="B805" s="56" t="s">
        <v>668</v>
      </c>
      <c r="C805" s="52" t="s">
        <v>80</v>
      </c>
      <c r="D805" s="61">
        <v>-6651614</v>
      </c>
    </row>
    <row r="806" spans="1:4" x14ac:dyDescent="0.3">
      <c r="A806" s="57" t="s">
        <v>653</v>
      </c>
      <c r="B806" s="56" t="s">
        <v>668</v>
      </c>
      <c r="C806" s="52" t="s">
        <v>81</v>
      </c>
      <c r="D806" s="61"/>
    </row>
    <row r="807" spans="1:4" x14ac:dyDescent="0.3">
      <c r="A807" s="57" t="s">
        <v>653</v>
      </c>
      <c r="B807" s="56" t="s">
        <v>668</v>
      </c>
      <c r="C807" s="52" t="s">
        <v>81</v>
      </c>
      <c r="D807" s="61">
        <v>-149319</v>
      </c>
    </row>
    <row r="808" spans="1:4" x14ac:dyDescent="0.3">
      <c r="A808" s="57" t="s">
        <v>653</v>
      </c>
      <c r="B808" s="56" t="s">
        <v>668</v>
      </c>
      <c r="C808" s="52" t="s">
        <v>81</v>
      </c>
      <c r="D808" s="61"/>
    </row>
    <row r="809" spans="1:4" x14ac:dyDescent="0.3">
      <c r="A809" s="57" t="s">
        <v>654</v>
      </c>
      <c r="B809" s="56" t="s">
        <v>662</v>
      </c>
      <c r="C809" s="52" t="s">
        <v>80</v>
      </c>
      <c r="D809" s="61">
        <v>-1022450</v>
      </c>
    </row>
    <row r="810" spans="1:4" x14ac:dyDescent="0.3">
      <c r="A810" s="57" t="s">
        <v>654</v>
      </c>
      <c r="B810" s="56" t="s">
        <v>662</v>
      </c>
      <c r="C810" s="52" t="s">
        <v>81</v>
      </c>
      <c r="D810" s="61"/>
    </row>
    <row r="811" spans="1:4" x14ac:dyDescent="0.3">
      <c r="A811" s="57" t="s">
        <v>654</v>
      </c>
      <c r="B811" s="56" t="s">
        <v>662</v>
      </c>
      <c r="C811" s="52" t="s">
        <v>81</v>
      </c>
      <c r="D811" s="61"/>
    </row>
    <row r="812" spans="1:4" x14ac:dyDescent="0.3">
      <c r="A812" s="57" t="s">
        <v>654</v>
      </c>
      <c r="B812" s="56" t="s">
        <v>662</v>
      </c>
      <c r="C812" s="52" t="s">
        <v>81</v>
      </c>
      <c r="D812" s="61"/>
    </row>
    <row r="813" spans="1:4" x14ac:dyDescent="0.3">
      <c r="A813" s="57" t="s">
        <v>655</v>
      </c>
      <c r="B813" s="56" t="s">
        <v>660</v>
      </c>
      <c r="C813" s="52" t="s">
        <v>80</v>
      </c>
      <c r="D813" s="61">
        <v>-842000</v>
      </c>
    </row>
    <row r="814" spans="1:4" x14ac:dyDescent="0.3">
      <c r="A814" s="57" t="s">
        <v>655</v>
      </c>
      <c r="B814" s="56" t="s">
        <v>660</v>
      </c>
      <c r="C814" s="52" t="s">
        <v>81</v>
      </c>
      <c r="D814" s="61">
        <v>-410000</v>
      </c>
    </row>
    <row r="815" spans="1:4" x14ac:dyDescent="0.3">
      <c r="A815" s="57" t="s">
        <v>655</v>
      </c>
      <c r="B815" s="56" t="s">
        <v>660</v>
      </c>
      <c r="C815" s="52" t="s">
        <v>81</v>
      </c>
      <c r="D815" s="61"/>
    </row>
    <row r="816" spans="1:4" x14ac:dyDescent="0.3">
      <c r="A816" s="57" t="s">
        <v>655</v>
      </c>
      <c r="B816" s="56" t="s">
        <v>660</v>
      </c>
      <c r="C816" s="52" t="s">
        <v>81</v>
      </c>
      <c r="D816" s="61"/>
    </row>
    <row r="817" spans="1:4" x14ac:dyDescent="0.3">
      <c r="A817" s="57" t="s">
        <v>656</v>
      </c>
      <c r="B817" s="56" t="s">
        <v>667</v>
      </c>
      <c r="C817" s="52" t="s">
        <v>80</v>
      </c>
      <c r="D817" s="61">
        <v>-938066</v>
      </c>
    </row>
    <row r="818" spans="1:4" x14ac:dyDescent="0.3">
      <c r="A818" s="57" t="s">
        <v>656</v>
      </c>
      <c r="B818" s="56" t="s">
        <v>667</v>
      </c>
      <c r="C818" s="52" t="s">
        <v>81</v>
      </c>
      <c r="D818" s="61"/>
    </row>
    <row r="819" spans="1:4" x14ac:dyDescent="0.3">
      <c r="A819" s="57" t="s">
        <v>656</v>
      </c>
      <c r="B819" s="56" t="s">
        <v>667</v>
      </c>
      <c r="C819" s="52" t="s">
        <v>81</v>
      </c>
      <c r="D819" s="61"/>
    </row>
    <row r="820" spans="1:4" x14ac:dyDescent="0.3">
      <c r="A820" s="57" t="s">
        <v>656</v>
      </c>
      <c r="B820" s="56" t="s">
        <v>667</v>
      </c>
      <c r="C820" s="52" t="s">
        <v>81</v>
      </c>
      <c r="D820" s="61"/>
    </row>
    <row r="821" spans="1:4" x14ac:dyDescent="0.3">
      <c r="A821" s="57" t="s">
        <v>657</v>
      </c>
      <c r="B821" s="56" t="s">
        <v>661</v>
      </c>
      <c r="C821" s="52" t="s">
        <v>80</v>
      </c>
      <c r="D821" s="61">
        <v>-1470000</v>
      </c>
    </row>
    <row r="822" spans="1:4" x14ac:dyDescent="0.3">
      <c r="A822" s="57" t="s">
        <v>657</v>
      </c>
      <c r="B822" s="56" t="s">
        <v>661</v>
      </c>
      <c r="C822" s="52" t="s">
        <v>81</v>
      </c>
      <c r="D822" s="61"/>
    </row>
    <row r="823" spans="1:4" x14ac:dyDescent="0.3">
      <c r="A823" s="57" t="s">
        <v>657</v>
      </c>
      <c r="B823" s="56" t="s">
        <v>661</v>
      </c>
      <c r="C823" s="52" t="s">
        <v>81</v>
      </c>
      <c r="D823" s="61"/>
    </row>
    <row r="824" spans="1:4" x14ac:dyDescent="0.3">
      <c r="A824" s="57" t="s">
        <v>657</v>
      </c>
      <c r="B824" s="56" t="s">
        <v>661</v>
      </c>
      <c r="C824" s="52" t="s">
        <v>81</v>
      </c>
      <c r="D824" s="61"/>
    </row>
    <row r="825" spans="1:4" x14ac:dyDescent="0.3">
      <c r="A825" s="57" t="s">
        <v>658</v>
      </c>
      <c r="B825" s="56" t="s">
        <v>665</v>
      </c>
      <c r="C825" s="52" t="s">
        <v>80</v>
      </c>
      <c r="D825" s="61"/>
    </row>
    <row r="826" spans="1:4" x14ac:dyDescent="0.3">
      <c r="A826" s="57" t="s">
        <v>658</v>
      </c>
      <c r="B826" s="56" t="s">
        <v>665</v>
      </c>
      <c r="C826" s="52" t="s">
        <v>81</v>
      </c>
      <c r="D826" s="61"/>
    </row>
    <row r="827" spans="1:4" x14ac:dyDescent="0.3">
      <c r="A827" s="57" t="s">
        <v>658</v>
      </c>
      <c r="B827" s="56" t="s">
        <v>665</v>
      </c>
      <c r="C827" s="52" t="s">
        <v>81</v>
      </c>
      <c r="D827" s="61"/>
    </row>
    <row r="828" spans="1:4" x14ac:dyDescent="0.3">
      <c r="A828" s="57" t="s">
        <v>658</v>
      </c>
      <c r="B828" s="56" t="s">
        <v>665</v>
      </c>
      <c r="C828" s="52" t="s">
        <v>81</v>
      </c>
      <c r="D828" s="61"/>
    </row>
    <row r="829" spans="1:4" x14ac:dyDescent="0.3">
      <c r="A829" s="57" t="s">
        <v>659</v>
      </c>
      <c r="B829" s="56" t="s">
        <v>666</v>
      </c>
      <c r="C829" s="52" t="s">
        <v>80</v>
      </c>
      <c r="D829" s="61">
        <v>-800641</v>
      </c>
    </row>
    <row r="830" spans="1:4" x14ac:dyDescent="0.3">
      <c r="A830" s="57" t="s">
        <v>659</v>
      </c>
      <c r="B830" s="56" t="s">
        <v>666</v>
      </c>
      <c r="C830" s="52" t="s">
        <v>81</v>
      </c>
      <c r="D830" s="61"/>
    </row>
    <row r="831" spans="1:4" x14ac:dyDescent="0.3">
      <c r="A831" s="57" t="s">
        <v>659</v>
      </c>
      <c r="B831" s="56" t="s">
        <v>666</v>
      </c>
      <c r="C831" s="52" t="s">
        <v>81</v>
      </c>
      <c r="D831" s="61"/>
    </row>
    <row r="832" spans="1:4" x14ac:dyDescent="0.3">
      <c r="A832" s="58" t="s">
        <v>659</v>
      </c>
      <c r="B832" s="59" t="s">
        <v>666</v>
      </c>
      <c r="C832" s="54" t="s">
        <v>81</v>
      </c>
      <c r="D832" s="62"/>
    </row>
  </sheetData>
  <phoneticPr fontId="1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1 a e 9 6 0 9 - 9 b c 9 - 4 c 7 5 - a f 1 e - 6 8 7 a 6 6 4 f f d 8 a "   x m l n s = " h t t p : / / s c h e m a s . m i c r o s o f t . c o m / D a t a M a s h u p " > A A A A A B Q D A A B Q S w M E F A A C A A g A S I K m U p k M v o C k A A A A 9 Q A A A B I A H A B D b 2 5 m a W c v U G F j a 2 F n Z S 5 4 b W w g o h g A K K A U A A A A A A A A A A A A A A A A A A A A A A A A A A A A h Y + x D o I w G I R f h X S n r e h A y E 9 J d H C R x M T E u D a l Q i P 8 G F o s 7 + b g I / k K Y h R 1 c 7 z 7 7 p K 7 + / U G 2 d D U w U V 3 1 r S Y k h n l J N C o 2 s J g m Z L e H c O Y Z A K 2 U p 1 k q Y M x j D Y Z r E l J 5 d w 5 Y c x 7 T / 2 c t l 3 J I s 5 n 7 J B v d q r S j Q w N W i d R a f J p F f 9 b R M D + N U Z E N F 7 Q m I + T g E 0 e 5 A a / P B r Z k / 6 Y s O p r 1 3 d a a A z X S 2 C T B P a + I B 5 Q S w M E F A A C A A g A S I K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i C p l I o i k e 4 D g A A A B E A A A A T A B w A R m 9 y b X V s Y X M v U 2 V j d G l v b j E u b S C i G A A o o B Q A A A A A A A A A A A A A A A A A A A A A A A A A A A A r T k 0 u y c z P U w i G 0 I b W A F B L A Q I t A B Q A A g A I A E i C p l K Z D L 6 A p A A A A P U A A A A S A A A A A A A A A A A A A A A A A A A A A A B D b 2 5 m a W c v U G F j a 2 F n Z S 5 4 b W x Q S w E C L Q A U A A I A C A B I g q Z S D 8 r p q 6 Q A A A D p A A A A E w A A A A A A A A A A A A A A A A D w A A A A W 0 N v b n R l b n R f V H l w Z X N d L n h t b F B L A Q I t A B Q A A g A I A E i C p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W u c 9 C + K E o Q 7 O 5 J a e T U 4 X c A A A A A A I A A A A A A A N m A A D A A A A A E A A A A A U H T J d o z 4 W 3 h i P m 9 a U e Z Z g A A A A A B I A A A K A A A A A Q A A A A 0 h j f o e 7 / V j x V A k o R N W V q k 1 A A A A D W 9 M I U Q K c S U n L 0 I B s Q 6 V B 0 8 f T H k 2 Q / P U a c I 5 r Q g F D J I c l I Q D I d t m t I c 4 q F a n v b 0 w C c P O B j H b S D f M n m X H 6 g d r 8 Q H S 1 W S l F A p R 6 R G v i W J W H J W x Q A A A D d P 2 Y u W Z + z B o j E B K H j M a 2 x D H K J 8 Q = = < / D a t a M a s h u p > 
</file>

<file path=customXml/itemProps1.xml><?xml version="1.0" encoding="utf-8"?>
<ds:datastoreItem xmlns:ds="http://schemas.openxmlformats.org/officeDocument/2006/customXml" ds:itemID="{0D3FC1D8-13AC-455F-A998-BAAE30A4FF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1a Recon</vt:lpstr>
      <vt:lpstr>1b Recon</vt:lpstr>
      <vt:lpstr>2a Exclusions</vt:lpstr>
      <vt:lpstr>2b Exclusions</vt:lpstr>
      <vt:lpstr>2c Exclusions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Trushna Shah</dc:creator>
  <cp:lastModifiedBy>Trushna Shah</cp:lastModifiedBy>
  <dcterms:created xsi:type="dcterms:W3CDTF">2021-04-22T07:19:35Z</dcterms:created>
  <dcterms:modified xsi:type="dcterms:W3CDTF">2021-05-07T10:28:20Z</dcterms:modified>
</cp:coreProperties>
</file>