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xr:revisionPtr revIDLastSave="0" documentId="8_{C9122F34-784A-4512-8B4F-5F3581A1BB57}" xr6:coauthVersionLast="45" xr6:coauthVersionMax="45" xr10:uidLastSave="{00000000-0000-0000-0000-000000000000}"/>
  <bookViews>
    <workbookView xWindow="3510" yWindow="3510" windowWidth="19455" windowHeight="13890" activeTab="1" xr2:uid="{00000000-000D-0000-FFFF-FFFF00000000}"/>
  </bookViews>
  <sheets>
    <sheet name="MARS" sheetId="2" r:id="rId1"/>
    <sheet name="Consolidation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2" l="1"/>
  <c r="J20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0" i="2" s="1"/>
</calcChain>
</file>

<file path=xl/sharedStrings.xml><?xml version="1.0" encoding="utf-8"?>
<sst xmlns="http://schemas.openxmlformats.org/spreadsheetml/2006/main" count="53" uniqueCount="38">
  <si>
    <t>Organisation Name</t>
  </si>
  <si>
    <t>Job Title</t>
  </si>
  <si>
    <t>Grade AfC</t>
  </si>
  <si>
    <t>Staff</t>
  </si>
  <si>
    <t>Confirmation with CEO sign off that no performance issue</t>
  </si>
  <si>
    <t>No. of Months Paid</t>
  </si>
  <si>
    <t>xxx</t>
  </si>
  <si>
    <t>xx/xx/xxxx</t>
  </si>
  <si>
    <t>ü</t>
  </si>
  <si>
    <t>x</t>
  </si>
  <si>
    <t>Payback Period in months</t>
  </si>
  <si>
    <t>ASHFORD AND ST PETER'S HOSPITALS NHS TRUST</t>
  </si>
  <si>
    <t>Surname</t>
  </si>
  <si>
    <t>First Name</t>
  </si>
  <si>
    <t>e.g. Bloggs</t>
  </si>
  <si>
    <t>e.g. Joe</t>
  </si>
  <si>
    <t>Whole Time Equivalent</t>
  </si>
  <si>
    <t>Total Annual Savings from Staff Leaving under MARS</t>
  </si>
  <si>
    <t>Effective date of leaving xx/xx/xxxx</t>
  </si>
  <si>
    <t>Cost that will be incurred in current Financial Year on salary inc Employer Cost £'000</t>
  </si>
  <si>
    <t>Data</t>
  </si>
  <si>
    <t>Grand Total</t>
  </si>
  <si>
    <t>Sum of Total Annual Savings from Staff Leaving under MARS</t>
  </si>
  <si>
    <t>8a</t>
  </si>
  <si>
    <t>VSM</t>
  </si>
  <si>
    <t>8d</t>
  </si>
  <si>
    <t>WHT</t>
  </si>
  <si>
    <t>Count of Whole Time Equivalent</t>
  </si>
  <si>
    <t>8b</t>
  </si>
  <si>
    <t>DOB</t>
  </si>
  <si>
    <t>No. of completed reckonable year's service</t>
  </si>
  <si>
    <t>Proposed Cost of Payment</t>
  </si>
  <si>
    <t>Annual Cost of Basic Salary (used to Calculate payment)</t>
  </si>
  <si>
    <t>Sum of Proposed Cost of Payment</t>
  </si>
  <si>
    <t>Annex D</t>
  </si>
  <si>
    <t>Band</t>
  </si>
  <si>
    <t>Total savings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</si>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</sst>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color indexed="8"/>
      <name val="Wingdings"/>
      <charset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0" xfId="0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5" xfId="1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164" fontId="3" fillId="0" borderId="17" xfId="1" applyNumberFormat="1" applyFont="1" applyBorder="1" applyAlignment="1">
      <alignment horizontal="right"/>
    </xf>
    <xf numFmtId="164" fontId="3" fillId="0" borderId="18" xfId="1" applyNumberFormat="1" applyFont="1" applyBorder="1" applyAlignment="1">
      <alignment horizontal="right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0" fontId="2" fillId="2" borderId="2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165" fontId="3" fillId="0" borderId="10" xfId="0" applyNumberFormat="1" applyFont="1" applyBorder="1" applyAlignment="1">
      <alignment horizontal="left"/>
    </xf>
    <xf numFmtId="165" fontId="3" fillId="0" borderId="14" xfId="0" applyNumberFormat="1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2" fillId="2" borderId="21" xfId="0" applyFont="1" applyFill="1" applyBorder="1" applyAlignment="1">
      <alignment vertical="center" wrapText="1"/>
    </xf>
    <xf numFmtId="0" fontId="0" fillId="0" borderId="26" xfId="0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NumberFormat="1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32" xfId="0" applyNumberFormat="1" applyBorder="1"/>
    <xf numFmtId="0" fontId="0" fillId="0" borderId="33" xfId="0" applyNumberFormat="1" applyBorder="1"/>
    <xf numFmtId="0" fontId="2" fillId="2" borderId="34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2" borderId="36" xfId="0" applyFill="1" applyBorder="1"/>
    <xf numFmtId="0" fontId="7" fillId="2" borderId="26" xfId="0" applyFont="1" applyFill="1" applyBorder="1"/>
    <xf numFmtId="0" fontId="0" fillId="0" borderId="0" xfId="0" applyNumberFormat="1" applyBorder="1"/>
    <xf numFmtId="0" fontId="7" fillId="2" borderId="28" xfId="0" applyFont="1" applyFill="1" applyBorder="1"/>
    <xf numFmtId="0" fontId="7" fillId="0" borderId="26" xfId="0" applyFont="1" applyBorder="1" applyAlignment="1">
      <alignment wrapText="1"/>
    </xf>
    <xf numFmtId="0" fontId="7" fillId="2" borderId="26" xfId="0" applyFont="1" applyFill="1" applyBorder="1" applyAlignment="1">
      <alignment wrapText="1"/>
    </xf>
    <xf numFmtId="0" fontId="0" fillId="0" borderId="37" xfId="0" applyBorder="1"/>
    <xf numFmtId="0" fontId="3" fillId="0" borderId="4" xfId="0" applyFont="1" applyBorder="1" applyAlignment="1">
      <alignment horizontal="left" wrapText="1"/>
    </xf>
    <xf numFmtId="164" fontId="3" fillId="0" borderId="10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righ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0" fillId="3" borderId="10" xfId="0" applyNumberFormat="1" applyFill="1" applyBorder="1"/>
    <xf numFmtId="0" fontId="0" fillId="3" borderId="10" xfId="0" applyFill="1" applyBorder="1" applyAlignment="1">
      <alignment horizontal="center"/>
    </xf>
    <xf numFmtId="0" fontId="7" fillId="0" borderId="31" xfId="0" applyFont="1" applyBorder="1" applyAlignment="1">
      <alignment wrapText="1"/>
    </xf>
    <xf numFmtId="0" fontId="2" fillId="0" borderId="29" xfId="0" applyFont="1" applyBorder="1"/>
    <xf numFmtId="0" fontId="2" fillId="0" borderId="0" xfId="0" applyFont="1"/>
    <xf numFmtId="164" fontId="8" fillId="3" borderId="34" xfId="0" applyNumberFormat="1" applyFont="1" applyFill="1" applyBorder="1"/>
    <xf numFmtId="164" fontId="0" fillId="4" borderId="38" xfId="0" applyNumberFormat="1" applyFill="1" applyBorder="1"/>
    <xf numFmtId="0" fontId="9" fillId="3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39"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</font>
    </dxf>
    <dxf>
      <font>
        <b/>
      </font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20</xdr:row>
      <xdr:rowOff>0</xdr:rowOff>
    </xdr:from>
    <xdr:to>
      <xdr:col>1</xdr:col>
      <xdr:colOff>608134</xdr:colOff>
      <xdr:row>23</xdr:row>
      <xdr:rowOff>47625</xdr:rowOff>
    </xdr:to>
    <xdr:pic>
      <xdr:nvPicPr>
        <xdr:cNvPr id="2054" name="Pictur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5048250"/>
          <a:ext cx="1695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st" refreshedDate="40422.615022337966" createdVersion="1" refreshedVersion="1" recordCount="65535" upgradeOnRefresh="1" xr:uid="{00000000-000A-0000-FFFF-FFFF00000000}">
  <cacheSource type="worksheet">
    <worksheetSource ref="B2:P65537" sheet="MARS"/>
  </cacheSource>
  <cacheFields count="17">
    <cacheField name="Surname" numFmtId="0">
      <sharedItems containsBlank="1" count="2">
        <s v="e.g. Bloggs"/>
        <m/>
      </sharedItems>
    </cacheField>
    <cacheField name="First Name" numFmtId="0">
      <sharedItems containsBlank="1" count="2">
        <s v="e.g. Joe"/>
        <m/>
      </sharedItems>
    </cacheField>
    <cacheField name="Job Title" numFmtId="0">
      <sharedItems containsBlank="1" count="2">
        <s v="Staff"/>
        <m/>
      </sharedItems>
    </cacheField>
    <cacheField name="DOB" numFmtId="0">
      <sharedItems containsBlank="1" count="2">
        <s v="xx/xx/xxxx"/>
        <m/>
      </sharedItems>
    </cacheField>
    <cacheField name="Gender" numFmtId="0">
      <sharedItems containsBlank="1" count="2">
        <s v="Female"/>
        <m/>
      </sharedItems>
    </cacheField>
    <cacheField name="NI Number" numFmtId="0">
      <sharedItems containsBlank="1" count="2">
        <s v="xxxxxxxxx"/>
        <m/>
      </sharedItems>
    </cacheField>
    <cacheField name="Whole Time Equivalent" numFmtId="0">
      <sharedItems containsBlank="1" count="2">
        <s v="WHT"/>
        <m/>
      </sharedItems>
    </cacheField>
    <cacheField name="Grade AfC" numFmtId="0">
      <sharedItems containsBlank="1" containsMixedTypes="1" containsNumber="1" containsInteger="1" minValue="1" maxValue="9" count="14">
        <n v="2"/>
        <n v="4"/>
        <n v="6"/>
        <n v="5"/>
        <s v="8d"/>
        <n v="7"/>
        <n v="3"/>
        <n v="9"/>
        <s v="8b"/>
        <n v="1"/>
        <s v="8a"/>
        <s v="VSM"/>
        <m/>
        <s v="Grand Total"/>
      </sharedItems>
    </cacheField>
    <cacheField name="No. of completed reckonable year's service" numFmtId="0">
      <sharedItems containsString="0" containsBlank="1" containsNumber="1" containsInteger="1" minValue="2" maxValue="2" count="2">
        <n v="2"/>
        <m/>
      </sharedItems>
    </cacheField>
    <cacheField name="Annual Cost of Basic Salary (used to Calculate payment)" numFmtId="0">
      <sharedItems containsString="0" containsBlank="1" containsNumber="1" containsInteger="1" minValue="12000" maxValue="12000" count="2">
        <n v="12000"/>
        <m/>
      </sharedItems>
    </cacheField>
    <cacheField name="Total Annual Savings from Staff Leaving under MARS" numFmtId="0">
      <sharedItems containsString="0" containsBlank="1" containsNumber="1" containsInteger="1" minValue="15000" maxValue="15000" count="2">
        <n v="15000"/>
        <m/>
      </sharedItems>
    </cacheField>
    <cacheField name="Effective date of leaving xx/xx/xxxx" numFmtId="0">
      <sharedItems containsBlank="1" count="2">
        <s v="xx/xx/xxxx"/>
        <m/>
      </sharedItems>
    </cacheField>
    <cacheField name="Cost that will be incurred in current Financial Year on salary inc Employer Cost £'000" numFmtId="0">
      <sharedItems containsBlank="1" count="3">
        <s v="xxx"/>
        <m/>
        <s v="-"/>
      </sharedItems>
    </cacheField>
    <cacheField name="Proposed Cost of Payment" numFmtId="0">
      <sharedItems containsString="0" containsBlank="1" containsNumber="1" containsInteger="1" minValue="10000" maxValue="150000" count="3">
        <n v="10000"/>
        <m/>
        <n v="150000"/>
      </sharedItems>
    </cacheField>
    <cacheField name="No. of Months Paid" numFmtId="0">
      <sharedItems containsBlank="1" count="2">
        <s v="x"/>
        <m/>
      </sharedItems>
    </cacheField>
    <cacheField name="Payback Period in months" numFmtId="0">
      <sharedItems containsBlank="1" containsMixedTypes="1" containsNumber="1" containsInteger="1" minValue="10" maxValue="10" count="3">
        <n v="10"/>
        <e v="#DIV/0!"/>
        <m/>
      </sharedItems>
    </cacheField>
    <cacheField name="Confirmation with CEO sign off that no performance issue" numFmtId="0">
      <sharedItems containsBlank="1" count="2">
        <s v="ü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35">
  <r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  <x v="0"/>
    <x v="1"/>
    <x v="1"/>
    <x v="0"/>
    <x v="1"/>
    <x v="1"/>
    <x v="1"/>
  </r>
  <r>
    <x v="1"/>
    <x v="1"/>
    <x v="1"/>
    <x v="1"/>
    <x v="1"/>
    <x v="1"/>
    <x v="0"/>
    <x v="2"/>
    <x v="1"/>
    <x v="1"/>
    <x v="0"/>
    <x v="1"/>
    <x v="1"/>
    <x v="0"/>
    <x v="1"/>
    <x v="1"/>
    <x v="1"/>
  </r>
  <r>
    <x v="1"/>
    <x v="1"/>
    <x v="1"/>
    <x v="1"/>
    <x v="1"/>
    <x v="1"/>
    <x v="0"/>
    <x v="3"/>
    <x v="1"/>
    <x v="1"/>
    <x v="0"/>
    <x v="1"/>
    <x v="1"/>
    <x v="0"/>
    <x v="1"/>
    <x v="1"/>
    <x v="1"/>
  </r>
  <r>
    <x v="1"/>
    <x v="1"/>
    <x v="1"/>
    <x v="1"/>
    <x v="1"/>
    <x v="1"/>
    <x v="0"/>
    <x v="4"/>
    <x v="1"/>
    <x v="1"/>
    <x v="0"/>
    <x v="1"/>
    <x v="1"/>
    <x v="0"/>
    <x v="1"/>
    <x v="1"/>
    <x v="1"/>
  </r>
  <r>
    <x v="1"/>
    <x v="1"/>
    <x v="1"/>
    <x v="1"/>
    <x v="1"/>
    <x v="1"/>
    <x v="1"/>
    <x v="5"/>
    <x v="1"/>
    <x v="1"/>
    <x v="0"/>
    <x v="1"/>
    <x v="1"/>
    <x v="0"/>
    <x v="1"/>
    <x v="1"/>
    <x v="1"/>
  </r>
  <r>
    <x v="1"/>
    <x v="1"/>
    <x v="1"/>
    <x v="1"/>
    <x v="1"/>
    <x v="1"/>
    <x v="0"/>
    <x v="6"/>
    <x v="1"/>
    <x v="1"/>
    <x v="0"/>
    <x v="1"/>
    <x v="1"/>
    <x v="0"/>
    <x v="1"/>
    <x v="1"/>
    <x v="1"/>
  </r>
  <r>
    <x v="1"/>
    <x v="1"/>
    <x v="1"/>
    <x v="1"/>
    <x v="1"/>
    <x v="1"/>
    <x v="0"/>
    <x v="7"/>
    <x v="1"/>
    <x v="1"/>
    <x v="0"/>
    <x v="1"/>
    <x v="1"/>
    <x v="0"/>
    <x v="1"/>
    <x v="1"/>
    <x v="1"/>
  </r>
  <r>
    <x v="1"/>
    <x v="1"/>
    <x v="1"/>
    <x v="1"/>
    <x v="1"/>
    <x v="1"/>
    <x v="1"/>
    <x v="8"/>
    <x v="1"/>
    <x v="1"/>
    <x v="0"/>
    <x v="1"/>
    <x v="1"/>
    <x v="0"/>
    <x v="1"/>
    <x v="1"/>
    <x v="1"/>
  </r>
  <r>
    <x v="1"/>
    <x v="1"/>
    <x v="1"/>
    <x v="1"/>
    <x v="1"/>
    <x v="1"/>
    <x v="0"/>
    <x v="3"/>
    <x v="1"/>
    <x v="1"/>
    <x v="0"/>
    <x v="1"/>
    <x v="1"/>
    <x v="0"/>
    <x v="1"/>
    <x v="1"/>
    <x v="1"/>
  </r>
  <r>
    <x v="1"/>
    <x v="1"/>
    <x v="1"/>
    <x v="1"/>
    <x v="1"/>
    <x v="1"/>
    <x v="1"/>
    <x v="9"/>
    <x v="1"/>
    <x v="1"/>
    <x v="0"/>
    <x v="1"/>
    <x v="1"/>
    <x v="0"/>
    <x v="1"/>
    <x v="1"/>
    <x v="1"/>
  </r>
  <r>
    <x v="1"/>
    <x v="1"/>
    <x v="1"/>
    <x v="1"/>
    <x v="1"/>
    <x v="1"/>
    <x v="1"/>
    <x v="4"/>
    <x v="1"/>
    <x v="1"/>
    <x v="0"/>
    <x v="1"/>
    <x v="1"/>
    <x v="0"/>
    <x v="1"/>
    <x v="1"/>
    <x v="1"/>
  </r>
  <r>
    <x v="1"/>
    <x v="1"/>
    <x v="1"/>
    <x v="1"/>
    <x v="1"/>
    <x v="1"/>
    <x v="0"/>
    <x v="10"/>
    <x v="1"/>
    <x v="1"/>
    <x v="0"/>
    <x v="1"/>
    <x v="1"/>
    <x v="0"/>
    <x v="1"/>
    <x v="1"/>
    <x v="1"/>
  </r>
  <r>
    <x v="1"/>
    <x v="1"/>
    <x v="1"/>
    <x v="1"/>
    <x v="1"/>
    <x v="1"/>
    <x v="0"/>
    <x v="11"/>
    <x v="1"/>
    <x v="1"/>
    <x v="0"/>
    <x v="1"/>
    <x v="1"/>
    <x v="0"/>
    <x v="1"/>
    <x v="1"/>
    <x v="1"/>
  </r>
  <r>
    <x v="1"/>
    <x v="1"/>
    <x v="1"/>
    <x v="1"/>
    <x v="1"/>
    <x v="1"/>
    <x v="0"/>
    <x v="1"/>
    <x v="1"/>
    <x v="1"/>
    <x v="0"/>
    <x v="1"/>
    <x v="1"/>
    <x v="0"/>
    <x v="1"/>
    <x v="1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3"/>
    <x v="1"/>
    <x v="0"/>
    <x v="1"/>
    <x v="1"/>
    <x v="2"/>
    <x v="2"/>
    <x v="1"/>
    <x v="0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  <r>
    <x v="1"/>
    <x v="1"/>
    <x v="1"/>
    <x v="1"/>
    <x v="1"/>
    <x v="1"/>
    <x v="1"/>
    <x v="12"/>
    <x v="1"/>
    <x v="1"/>
    <x v="1"/>
    <x v="1"/>
    <x v="1"/>
    <x v="1"/>
    <x v="1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dataOnRows="1" applyNumberFormats="0" applyBorderFormats="0" applyFontFormats="0" applyPatternFormats="0" applyAlignmentFormats="0" applyWidthHeightFormats="1" dataCaption="Data" updatedVersion="1" asteriskTotals="1" showMemberPropertyTips="0" useAutoFormatting="1" pageOverThenDown="1" itemPrintTitles="1" createdVersion="1" indent="0" compact="0" compactData="0" gridDropZones="1">
  <location ref="A3:N7" firstHeaderRow="1" firstDataRow="2" firstDataCol="1"/>
  <pivotFields count="1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 sortType="ascending" rankBy="0">
      <items count="15">
        <item x="9"/>
        <item x="0"/>
        <item x="6"/>
        <item x="1"/>
        <item x="3"/>
        <item x="2"/>
        <item x="5"/>
        <item x="7"/>
        <item x="10"/>
        <item x="8"/>
        <item x="4"/>
        <item h="1" x="13"/>
        <item x="11"/>
        <item h="1"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-2"/>
  </rowFields>
  <rowItems count="3">
    <i>
      <x/>
    </i>
    <i i="1">
      <x v="1"/>
    </i>
    <i i="2">
      <x v="2"/>
    </i>
  </rowItems>
  <colFields count="1">
    <field x="7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 t="grand">
      <x/>
    </i>
  </colItems>
  <dataFields count="3">
    <dataField name="Sum of Total Annual Savings from Staff Leaving under MARS" fld="10" baseField="0" baseItem="0"/>
    <dataField name="Sum of Proposed Cost of Payment" fld="13" baseField="0" baseItem="0"/>
    <dataField name="Count of Whole Time Equivalent" fld="6" subtotal="count" baseField="0" baseItem="0"/>
  </dataFields>
  <formats count="41"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6">
      <pivotArea field="-2" type="button" dataOnly="0" labelOnly="1" outline="0" axis="axisRow" fieldPosition="0"/>
    </format>
    <format dxfId="35">
      <pivotArea field="7" type="button" dataOnly="0" labelOnly="1" outline="0" axis="axisCol" fieldPosition="0"/>
    </format>
    <format dxfId="34">
      <pivotArea field="-2" type="button" dataOnly="0" labelOnly="1" outline="0" axis="axisRow" fieldPosition="0"/>
    </format>
    <format dxfId="33">
      <pivotArea field="7" type="button" dataOnly="0" labelOnly="1" outline="0" axis="axisCol" fieldPosition="0"/>
    </format>
    <format dxfId="32">
      <pivotArea field="7" type="button" dataOnly="0" labelOnly="1" outline="0" axis="axisCol" fieldPosition="0"/>
    </format>
    <format dxfId="31">
      <pivotArea type="topRight" dataOnly="0" labelOnly="1" outline="0" fieldPosition="0"/>
    </format>
    <format dxfId="30">
      <pivotArea dataOnly="0" labelOnly="1" outline="0" fieldPosition="0">
        <references count="1">
          <reference field="7" count="0"/>
        </references>
      </pivotArea>
    </format>
    <format dxfId="29">
      <pivotArea dataOnly="0" labelOnly="1" grandCol="1" outline="0" fieldPosition="0"/>
    </format>
    <format dxfId="28">
      <pivotArea dataOnly="0" labelOnly="1" grandCol="1" outline="0" fieldPosition="0"/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5">
      <pivotArea field="7" type="button" dataOnly="0" labelOnly="1" outline="0" axis="axisCol" fieldPosition="0"/>
    </format>
    <format dxfId="24">
      <pivotArea dataOnly="0" labelOnly="1" outline="0" fieldPosition="0">
        <references count="1">
          <reference field="7" count="1">
            <x v="0"/>
          </reference>
        </references>
      </pivotArea>
    </format>
    <format dxfId="23">
      <pivotArea dataOnly="0" labelOnly="1" outline="0" fieldPosition="0">
        <references count="1">
          <reference field="7" count="1">
            <x v="1"/>
          </reference>
        </references>
      </pivotArea>
    </format>
    <format dxfId="22">
      <pivotArea dataOnly="0" labelOnly="1" outline="0" fieldPosition="0">
        <references count="1">
          <reference field="7" count="1">
            <x v="2"/>
          </reference>
        </references>
      </pivotArea>
    </format>
    <format dxfId="21">
      <pivotArea dataOnly="0" labelOnly="1" outline="0" fieldPosition="0">
        <references count="1">
          <reference field="7" count="1">
            <x v="3"/>
          </reference>
        </references>
      </pivotArea>
    </format>
    <format dxfId="20">
      <pivotArea dataOnly="0" labelOnly="1" outline="0" fieldPosition="0">
        <references count="1">
          <reference field="7" count="1">
            <x v="4"/>
          </reference>
        </references>
      </pivotArea>
    </format>
    <format dxfId="19">
      <pivotArea dataOnly="0" labelOnly="1" outline="0" fieldPosition="0">
        <references count="1">
          <reference field="7" count="1">
            <x v="5"/>
          </reference>
        </references>
      </pivotArea>
    </format>
    <format dxfId="18">
      <pivotArea dataOnly="0" labelOnly="1" outline="0" fieldPosition="0">
        <references count="1">
          <reference field="7" count="1">
            <x v="6"/>
          </reference>
        </references>
      </pivotArea>
    </format>
    <format dxfId="17">
      <pivotArea dataOnly="0" labelOnly="1" outline="0" fieldPosition="0">
        <references count="1">
          <reference field="7" count="1">
            <x v="7"/>
          </reference>
        </references>
      </pivotArea>
    </format>
    <format dxfId="16">
      <pivotArea dataOnly="0" labelOnly="1" outline="0" fieldPosition="0">
        <references count="1">
          <reference field="7" count="1">
            <x v="8"/>
          </reference>
        </references>
      </pivotArea>
    </format>
    <format dxfId="15">
      <pivotArea dataOnly="0" labelOnly="1" outline="0" fieldPosition="0">
        <references count="1">
          <reference field="7" count="1">
            <x v="9"/>
          </reference>
        </references>
      </pivotArea>
    </format>
    <format dxfId="14">
      <pivotArea dataOnly="0" labelOnly="1" outline="0" fieldPosition="0">
        <references count="1">
          <reference field="7" count="1">
            <x v="10"/>
          </reference>
        </references>
      </pivotArea>
    </format>
    <format dxfId="13">
      <pivotArea dataOnly="0" labelOnly="1" outline="0" fieldPosition="0">
        <references count="1">
          <reference field="7" count="1">
            <x v="12"/>
          </reference>
        </references>
      </pivotArea>
    </format>
    <format dxfId="12">
      <pivotArea dataOnly="0" labelOnly="1" outline="0" fieldPosition="0">
        <references count="1">
          <reference field="7" count="1">
            <x v="0"/>
          </reference>
        </references>
      </pivotArea>
    </format>
    <format dxfId="11">
      <pivotArea dataOnly="0" labelOnly="1" outline="0" fieldPosition="0">
        <references count="1">
          <reference field="7" count="1">
            <x v="1"/>
          </reference>
        </references>
      </pivotArea>
    </format>
    <format dxfId="10">
      <pivotArea dataOnly="0" labelOnly="1" outline="0" fieldPosition="0">
        <references count="1">
          <reference field="7" count="1">
            <x v="2"/>
          </reference>
        </references>
      </pivotArea>
    </format>
    <format dxfId="9">
      <pivotArea dataOnly="0" labelOnly="1" outline="0" fieldPosition="0">
        <references count="1">
          <reference field="7" count="1">
            <x v="3"/>
          </reference>
        </references>
      </pivotArea>
    </format>
    <format dxfId="8">
      <pivotArea dataOnly="0" labelOnly="1" outline="0" fieldPosition="0">
        <references count="1">
          <reference field="7" count="1">
            <x v="4"/>
          </reference>
        </references>
      </pivotArea>
    </format>
    <format dxfId="7">
      <pivotArea dataOnly="0" labelOnly="1" outline="0" fieldPosition="0">
        <references count="1">
          <reference field="7" count="1">
            <x v="5"/>
          </reference>
        </references>
      </pivotArea>
    </format>
    <format dxfId="6">
      <pivotArea dataOnly="0" labelOnly="1" outline="0" fieldPosition="0">
        <references count="1">
          <reference field="7" count="1">
            <x v="6"/>
          </reference>
        </references>
      </pivotArea>
    </format>
    <format dxfId="5">
      <pivotArea dataOnly="0" labelOnly="1" outline="0" fieldPosition="0">
        <references count="1">
          <reference field="7" count="1">
            <x v="7"/>
          </reference>
        </references>
      </pivotArea>
    </format>
    <format dxfId="4">
      <pivotArea dataOnly="0" labelOnly="1" outline="0" fieldPosition="0">
        <references count="1">
          <reference field="7" count="1">
            <x v="8"/>
          </reference>
        </references>
      </pivotArea>
    </format>
    <format dxfId="3">
      <pivotArea dataOnly="0" labelOnly="1" outline="0" fieldPosition="0">
        <references count="1">
          <reference field="7" count="1">
            <x v="9"/>
          </reference>
        </references>
      </pivotArea>
    </format>
    <format dxfId="2">
      <pivotArea dataOnly="0" labelOnly="1" outline="0" fieldPosition="0">
        <references count="1">
          <reference field="7" count="1">
            <x v="10"/>
          </reference>
        </references>
      </pivotArea>
    </format>
    <format dxfId="1">
      <pivotArea dataOnly="0" labelOnly="1" outline="0" fieldPosition="0">
        <references count="1">
          <reference field="7" count="1">
            <x v="12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4294967294" count="0"/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zoomScale="130" workbookViewId="0">
      <selection activeCell="O20" sqref="O20"/>
    </sheetView>
  </sheetViews>
  <sheetFormatPr defaultRowHeight="12.75" x14ac:dyDescent="0.2"/>
  <cols>
    <col min="1" max="1" width="19" customWidth="1"/>
    <col min="2" max="2" width="11" bestFit="1" customWidth="1"/>
    <col min="6" max="6" width="11.42578125" customWidth="1"/>
    <col min="7" max="7" width="7.42578125" customWidth="1"/>
    <col min="8" max="8" width="11.28515625" customWidth="1"/>
    <col min="9" max="9" width="10" customWidth="1"/>
    <col min="12" max="12" width="9.7109375" customWidth="1"/>
    <col min="13" max="13" width="9.5703125" customWidth="1"/>
    <col min="14" max="14" width="8" customWidth="1"/>
    <col min="16" max="16" width="12.7109375" customWidth="1"/>
  </cols>
  <sheetData>
    <row r="1" spans="1:16" ht="13.5" thickBot="1" x14ac:dyDescent="0.25">
      <c r="A1" s="69" t="s">
        <v>34</v>
      </c>
    </row>
    <row r="2" spans="1:16" ht="128.25" thickBot="1" x14ac:dyDescent="0.25">
      <c r="A2" s="40" t="s">
        <v>0</v>
      </c>
      <c r="B2" s="40" t="s">
        <v>12</v>
      </c>
      <c r="C2" s="40" t="s">
        <v>13</v>
      </c>
      <c r="D2" s="40" t="s">
        <v>1</v>
      </c>
      <c r="E2" s="40" t="s">
        <v>29</v>
      </c>
      <c r="F2" s="51" t="s">
        <v>16</v>
      </c>
      <c r="G2" s="50" t="s">
        <v>35</v>
      </c>
      <c r="H2" s="50" t="s">
        <v>30</v>
      </c>
      <c r="I2" s="40" t="s">
        <v>32</v>
      </c>
      <c r="J2" s="32" t="s">
        <v>17</v>
      </c>
      <c r="K2" s="40" t="s">
        <v>18</v>
      </c>
      <c r="L2" s="40" t="s">
        <v>19</v>
      </c>
      <c r="M2" s="40" t="s">
        <v>31</v>
      </c>
      <c r="N2" s="40" t="s">
        <v>5</v>
      </c>
      <c r="O2" s="50" t="s">
        <v>10</v>
      </c>
      <c r="P2" s="40" t="s">
        <v>4</v>
      </c>
    </row>
    <row r="3" spans="1:16" ht="51.75" x14ac:dyDescent="0.25">
      <c r="A3" s="60" t="s">
        <v>11</v>
      </c>
      <c r="B3" s="6" t="s">
        <v>14</v>
      </c>
      <c r="C3" s="36" t="s">
        <v>15</v>
      </c>
      <c r="D3" s="24" t="s">
        <v>3</v>
      </c>
      <c r="E3" s="7" t="s">
        <v>7</v>
      </c>
      <c r="F3" s="1" t="s">
        <v>26</v>
      </c>
      <c r="G3" s="1">
        <v>2</v>
      </c>
      <c r="H3" s="2">
        <v>2</v>
      </c>
      <c r="I3" s="28">
        <v>12000</v>
      </c>
      <c r="J3" s="10">
        <v>15000</v>
      </c>
      <c r="K3" s="7" t="s">
        <v>7</v>
      </c>
      <c r="L3" s="7" t="s">
        <v>6</v>
      </c>
      <c r="M3" s="10">
        <v>10000</v>
      </c>
      <c r="N3" s="8" t="s">
        <v>9</v>
      </c>
      <c r="O3" s="22">
        <f>M3/I3*12</f>
        <v>10</v>
      </c>
      <c r="P3" s="11" t="s">
        <v>8</v>
      </c>
    </row>
    <row r="4" spans="1:16" x14ac:dyDescent="0.2">
      <c r="A4" s="9"/>
      <c r="B4" s="9"/>
      <c r="C4" s="37"/>
      <c r="D4" s="25"/>
      <c r="E4" s="34"/>
      <c r="F4" s="1"/>
      <c r="G4" s="23">
        <v>4</v>
      </c>
      <c r="H4" s="23"/>
      <c r="I4" s="29"/>
      <c r="J4" s="61">
        <v>15000</v>
      </c>
      <c r="K4" s="2"/>
      <c r="L4" s="2"/>
      <c r="M4" s="61">
        <v>10000</v>
      </c>
      <c r="N4" s="5"/>
      <c r="O4" s="16" t="e">
        <f t="shared" ref="O4:O17" si="0">M4/I4*12</f>
        <v>#DIV/0!</v>
      </c>
      <c r="P4" s="3"/>
    </row>
    <row r="5" spans="1:16" x14ac:dyDescent="0.2">
      <c r="A5" s="9"/>
      <c r="B5" s="9"/>
      <c r="C5" s="37"/>
      <c r="D5" s="25"/>
      <c r="E5" s="34"/>
      <c r="F5" s="1" t="s">
        <v>26</v>
      </c>
      <c r="G5" s="23">
        <v>6</v>
      </c>
      <c r="H5" s="23"/>
      <c r="I5" s="29"/>
      <c r="J5" s="61">
        <v>15000</v>
      </c>
      <c r="K5" s="2"/>
      <c r="L5" s="2"/>
      <c r="M5" s="61">
        <v>10000</v>
      </c>
      <c r="N5" s="5"/>
      <c r="O5" s="16" t="e">
        <f t="shared" si="0"/>
        <v>#DIV/0!</v>
      </c>
      <c r="P5" s="3"/>
    </row>
    <row r="6" spans="1:16" x14ac:dyDescent="0.2">
      <c r="A6" s="9"/>
      <c r="B6" s="9"/>
      <c r="C6" s="37"/>
      <c r="D6" s="25"/>
      <c r="E6" s="34"/>
      <c r="F6" s="1" t="s">
        <v>26</v>
      </c>
      <c r="G6" s="23">
        <v>5</v>
      </c>
      <c r="H6" s="23"/>
      <c r="I6" s="29"/>
      <c r="J6" s="61">
        <v>15000</v>
      </c>
      <c r="K6" s="2"/>
      <c r="L6" s="2"/>
      <c r="M6" s="61">
        <v>10000</v>
      </c>
      <c r="N6" s="5"/>
      <c r="O6" s="16" t="e">
        <f t="shared" si="0"/>
        <v>#DIV/0!</v>
      </c>
      <c r="P6" s="3"/>
    </row>
    <row r="7" spans="1:16" x14ac:dyDescent="0.2">
      <c r="A7" s="9"/>
      <c r="B7" s="9"/>
      <c r="C7" s="37"/>
      <c r="D7" s="25"/>
      <c r="E7" s="34"/>
      <c r="F7" s="1" t="s">
        <v>26</v>
      </c>
      <c r="G7" s="23" t="s">
        <v>25</v>
      </c>
      <c r="H7" s="23"/>
      <c r="I7" s="29"/>
      <c r="J7" s="61">
        <v>15000</v>
      </c>
      <c r="K7" s="2"/>
      <c r="L7" s="2"/>
      <c r="M7" s="61">
        <v>10000</v>
      </c>
      <c r="N7" s="5"/>
      <c r="O7" s="16" t="e">
        <f t="shared" si="0"/>
        <v>#DIV/0!</v>
      </c>
      <c r="P7" s="3"/>
    </row>
    <row r="8" spans="1:16" x14ac:dyDescent="0.2">
      <c r="A8" s="9"/>
      <c r="B8" s="9"/>
      <c r="C8" s="37"/>
      <c r="D8" s="25"/>
      <c r="E8" s="34"/>
      <c r="F8" s="1"/>
      <c r="G8" s="23">
        <v>7</v>
      </c>
      <c r="H8" s="23"/>
      <c r="I8" s="29"/>
      <c r="J8" s="61">
        <v>15000</v>
      </c>
      <c r="K8" s="2"/>
      <c r="L8" s="2"/>
      <c r="M8" s="61">
        <v>10000</v>
      </c>
      <c r="N8" s="5"/>
      <c r="O8" s="16" t="e">
        <f t="shared" si="0"/>
        <v>#DIV/0!</v>
      </c>
      <c r="P8" s="3"/>
    </row>
    <row r="9" spans="1:16" x14ac:dyDescent="0.2">
      <c r="A9" s="12"/>
      <c r="B9" s="12"/>
      <c r="C9" s="38"/>
      <c r="D9" s="26"/>
      <c r="E9" s="34"/>
      <c r="F9" s="1" t="s">
        <v>26</v>
      </c>
      <c r="G9" s="23">
        <v>3</v>
      </c>
      <c r="H9" s="13"/>
      <c r="I9" s="30"/>
      <c r="J9" s="61">
        <v>15000</v>
      </c>
      <c r="K9" s="14"/>
      <c r="L9" s="14"/>
      <c r="M9" s="61">
        <v>10000</v>
      </c>
      <c r="N9" s="15"/>
      <c r="O9" s="16" t="e">
        <f t="shared" si="0"/>
        <v>#DIV/0!</v>
      </c>
      <c r="P9" s="17"/>
    </row>
    <row r="10" spans="1:16" x14ac:dyDescent="0.2">
      <c r="A10" s="12"/>
      <c r="B10" s="12"/>
      <c r="C10" s="38"/>
      <c r="D10" s="26"/>
      <c r="E10" s="34"/>
      <c r="F10" s="1" t="s">
        <v>26</v>
      </c>
      <c r="G10" s="23">
        <v>9</v>
      </c>
      <c r="H10" s="13"/>
      <c r="I10" s="30"/>
      <c r="J10" s="61">
        <v>15000</v>
      </c>
      <c r="K10" s="14"/>
      <c r="L10" s="14"/>
      <c r="M10" s="61">
        <v>10000</v>
      </c>
      <c r="N10" s="15"/>
      <c r="O10" s="16" t="e">
        <f t="shared" si="0"/>
        <v>#DIV/0!</v>
      </c>
      <c r="P10" s="17"/>
    </row>
    <row r="11" spans="1:16" x14ac:dyDescent="0.2">
      <c r="A11" s="12"/>
      <c r="B11" s="12"/>
      <c r="C11" s="38"/>
      <c r="D11" s="26"/>
      <c r="E11" s="34"/>
      <c r="F11" s="1"/>
      <c r="G11" s="23" t="s">
        <v>28</v>
      </c>
      <c r="H11" s="13"/>
      <c r="I11" s="30"/>
      <c r="J11" s="61">
        <v>15000</v>
      </c>
      <c r="K11" s="14"/>
      <c r="L11" s="14"/>
      <c r="M11" s="61">
        <v>10000</v>
      </c>
      <c r="N11" s="15"/>
      <c r="O11" s="16" t="e">
        <f t="shared" si="0"/>
        <v>#DIV/0!</v>
      </c>
      <c r="P11" s="17"/>
    </row>
    <row r="12" spans="1:16" x14ac:dyDescent="0.2">
      <c r="A12" s="12"/>
      <c r="B12" s="12"/>
      <c r="C12" s="38"/>
      <c r="D12" s="26"/>
      <c r="E12" s="34"/>
      <c r="F12" s="1" t="s">
        <v>26</v>
      </c>
      <c r="G12" s="23">
        <v>5</v>
      </c>
      <c r="H12" s="13"/>
      <c r="I12" s="30"/>
      <c r="J12" s="61">
        <v>15000</v>
      </c>
      <c r="K12" s="14"/>
      <c r="L12" s="14"/>
      <c r="M12" s="61">
        <v>10000</v>
      </c>
      <c r="N12" s="15"/>
      <c r="O12" s="16" t="e">
        <f t="shared" si="0"/>
        <v>#DIV/0!</v>
      </c>
      <c r="P12" s="17"/>
    </row>
    <row r="13" spans="1:16" x14ac:dyDescent="0.2">
      <c r="A13" s="12"/>
      <c r="B13" s="12"/>
      <c r="C13" s="38"/>
      <c r="D13" s="26"/>
      <c r="E13" s="34"/>
      <c r="F13" s="1"/>
      <c r="G13" s="23">
        <v>1</v>
      </c>
      <c r="H13" s="13"/>
      <c r="I13" s="30"/>
      <c r="J13" s="61">
        <v>15000</v>
      </c>
      <c r="K13" s="14"/>
      <c r="L13" s="14"/>
      <c r="M13" s="61">
        <v>10000</v>
      </c>
      <c r="N13" s="15"/>
      <c r="O13" s="16" t="e">
        <f t="shared" si="0"/>
        <v>#DIV/0!</v>
      </c>
      <c r="P13" s="17"/>
    </row>
    <row r="14" spans="1:16" x14ac:dyDescent="0.2">
      <c r="A14" s="12"/>
      <c r="B14" s="12"/>
      <c r="C14" s="38"/>
      <c r="D14" s="26"/>
      <c r="E14" s="34"/>
      <c r="F14" s="1"/>
      <c r="G14" s="23" t="s">
        <v>25</v>
      </c>
      <c r="H14" s="13"/>
      <c r="I14" s="30"/>
      <c r="J14" s="61">
        <v>15000</v>
      </c>
      <c r="K14" s="14"/>
      <c r="L14" s="14"/>
      <c r="M14" s="61">
        <v>10000</v>
      </c>
      <c r="N14" s="15"/>
      <c r="O14" s="16" t="e">
        <f t="shared" si="0"/>
        <v>#DIV/0!</v>
      </c>
      <c r="P14" s="17"/>
    </row>
    <row r="15" spans="1:16" x14ac:dyDescent="0.2">
      <c r="A15" s="12"/>
      <c r="B15" s="12"/>
      <c r="C15" s="38"/>
      <c r="D15" s="26"/>
      <c r="E15" s="34"/>
      <c r="F15" s="1" t="s">
        <v>26</v>
      </c>
      <c r="G15" s="23" t="s">
        <v>23</v>
      </c>
      <c r="H15" s="13"/>
      <c r="I15" s="30"/>
      <c r="J15" s="61">
        <v>15000</v>
      </c>
      <c r="K15" s="14"/>
      <c r="L15" s="14"/>
      <c r="M15" s="61">
        <v>10000</v>
      </c>
      <c r="N15" s="15"/>
      <c r="O15" s="16" t="e">
        <f t="shared" si="0"/>
        <v>#DIV/0!</v>
      </c>
      <c r="P15" s="17"/>
    </row>
    <row r="16" spans="1:16" x14ac:dyDescent="0.2">
      <c r="A16" s="12"/>
      <c r="B16" s="12"/>
      <c r="C16" s="38"/>
      <c r="D16" s="26"/>
      <c r="E16" s="34"/>
      <c r="F16" s="1" t="s">
        <v>26</v>
      </c>
      <c r="G16" s="23" t="s">
        <v>24</v>
      </c>
      <c r="H16" s="13"/>
      <c r="I16" s="30"/>
      <c r="J16" s="61">
        <v>15000</v>
      </c>
      <c r="K16" s="14"/>
      <c r="L16" s="14"/>
      <c r="M16" s="61">
        <v>10000</v>
      </c>
      <c r="N16" s="15"/>
      <c r="O16" s="16" t="e">
        <f t="shared" si="0"/>
        <v>#DIV/0!</v>
      </c>
      <c r="P16" s="17"/>
    </row>
    <row r="17" spans="1:16" ht="13.5" thickBot="1" x14ac:dyDescent="0.25">
      <c r="A17" s="18"/>
      <c r="B17" s="18"/>
      <c r="C17" s="39"/>
      <c r="D17" s="27"/>
      <c r="E17" s="35"/>
      <c r="F17" s="33" t="s">
        <v>26</v>
      </c>
      <c r="G17" s="33">
        <v>4</v>
      </c>
      <c r="H17" s="19"/>
      <c r="I17" s="31"/>
      <c r="J17" s="62">
        <v>15000</v>
      </c>
      <c r="K17" s="19"/>
      <c r="L17" s="19"/>
      <c r="M17" s="62">
        <v>10000</v>
      </c>
      <c r="N17" s="20"/>
      <c r="O17" s="20" t="e">
        <f t="shared" si="0"/>
        <v>#DIV/0!</v>
      </c>
      <c r="P17" s="21"/>
    </row>
    <row r="18" spans="1:16" x14ac:dyDescent="0.2">
      <c r="J18" s="59"/>
      <c r="M18" s="59"/>
    </row>
    <row r="19" spans="1:16" ht="13.5" thickBot="1" x14ac:dyDescent="0.25">
      <c r="J19" s="4"/>
    </row>
    <row r="20" spans="1:16" ht="13.5" thickBot="1" x14ac:dyDescent="0.25">
      <c r="G20" s="73"/>
      <c r="H20" s="73"/>
      <c r="I20" s="70" t="s">
        <v>36</v>
      </c>
      <c r="J20" s="71">
        <f>SUM(J3:J19)</f>
        <v>225000</v>
      </c>
      <c r="L20" s="72" t="s">
        <v>37</v>
      </c>
      <c r="M20" s="65">
        <f>SUM(M3:M17)</f>
        <v>150000</v>
      </c>
      <c r="O20" s="66">
        <f>SUM(O3)</f>
        <v>10</v>
      </c>
    </row>
  </sheetData>
  <mergeCells count="1">
    <mergeCell ref="G20:H20"/>
  </mergeCells>
  <phoneticPr fontId="5" type="noConversion"/>
  <dataValidations count="1">
    <dataValidation type="list" allowBlank="1" showInputMessage="1" showErrorMessage="1" sqref="G3:G17" xr:uid="{00000000-0002-0000-0000-000000000000}">
      <formula1>"1,2,3,4,5,6,7,8a,8b,8c,8d,9,VSM"</formula1>
    </dataValidation>
  </dataValidations>
  <pageMargins left="0.18" right="0.36" top="1" bottom="1" header="0.5" footer="0.5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7"/>
  <sheetViews>
    <sheetView tabSelected="1" workbookViewId="0">
      <selection activeCell="C26" sqref="C26"/>
    </sheetView>
  </sheetViews>
  <sheetFormatPr defaultRowHeight="12.75" x14ac:dyDescent="0.2"/>
  <cols>
    <col min="1" max="1" width="32.7109375" customWidth="1"/>
    <col min="2" max="4" width="12.7109375" bestFit="1" customWidth="1"/>
    <col min="5" max="5" width="12.7109375" customWidth="1"/>
    <col min="6" max="13" width="12.7109375" bestFit="1" customWidth="1"/>
    <col min="14" max="15" width="11.7109375" bestFit="1" customWidth="1"/>
  </cols>
  <sheetData>
    <row r="3" spans="1:14" x14ac:dyDescent="0.2">
      <c r="A3" s="41"/>
      <c r="B3" s="58" t="s">
        <v>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4" x14ac:dyDescent="0.2">
      <c r="A4" s="54" t="s">
        <v>20</v>
      </c>
      <c r="B4" s="63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9</v>
      </c>
      <c r="J4" s="64" t="s">
        <v>23</v>
      </c>
      <c r="K4" s="64" t="s">
        <v>28</v>
      </c>
      <c r="L4" s="64" t="s">
        <v>25</v>
      </c>
      <c r="M4" s="64" t="s">
        <v>24</v>
      </c>
      <c r="N4" s="56" t="s">
        <v>21</v>
      </c>
    </row>
    <row r="5" spans="1:14" ht="25.5" x14ac:dyDescent="0.2">
      <c r="A5" s="57" t="s">
        <v>22</v>
      </c>
      <c r="B5" s="42">
        <v>15000</v>
      </c>
      <c r="C5" s="43">
        <v>15000</v>
      </c>
      <c r="D5" s="43">
        <v>15000</v>
      </c>
      <c r="E5" s="43">
        <v>30000</v>
      </c>
      <c r="F5" s="43">
        <v>30000</v>
      </c>
      <c r="G5" s="43">
        <v>15000</v>
      </c>
      <c r="H5" s="43">
        <v>15000</v>
      </c>
      <c r="I5" s="43">
        <v>15000</v>
      </c>
      <c r="J5" s="43">
        <v>15000</v>
      </c>
      <c r="K5" s="43">
        <v>15000</v>
      </c>
      <c r="L5" s="43">
        <v>30000</v>
      </c>
      <c r="M5" s="43">
        <v>15000</v>
      </c>
      <c r="N5" s="44">
        <v>225000</v>
      </c>
    </row>
    <row r="6" spans="1:14" x14ac:dyDescent="0.2">
      <c r="A6" s="68" t="s">
        <v>33</v>
      </c>
      <c r="B6" s="45">
        <v>10000</v>
      </c>
      <c r="C6" s="55">
        <v>10000</v>
      </c>
      <c r="D6" s="55">
        <v>10000</v>
      </c>
      <c r="E6" s="55">
        <v>20000</v>
      </c>
      <c r="F6" s="55">
        <v>20000</v>
      </c>
      <c r="G6" s="55">
        <v>10000</v>
      </c>
      <c r="H6" s="55">
        <v>10000</v>
      </c>
      <c r="I6" s="55">
        <v>10000</v>
      </c>
      <c r="J6" s="55">
        <v>10000</v>
      </c>
      <c r="K6" s="55">
        <v>10000</v>
      </c>
      <c r="L6" s="55">
        <v>20000</v>
      </c>
      <c r="M6" s="55">
        <v>10000</v>
      </c>
      <c r="N6" s="46">
        <v>150000</v>
      </c>
    </row>
    <row r="7" spans="1:14" x14ac:dyDescent="0.2">
      <c r="A7" s="67" t="s">
        <v>27</v>
      </c>
      <c r="B7" s="47"/>
      <c r="C7" s="48">
        <v>1</v>
      </c>
      <c r="D7" s="48">
        <v>1</v>
      </c>
      <c r="E7" s="48">
        <v>1</v>
      </c>
      <c r="F7" s="48">
        <v>2</v>
      </c>
      <c r="G7" s="48">
        <v>1</v>
      </c>
      <c r="H7" s="48"/>
      <c r="I7" s="48">
        <v>1</v>
      </c>
      <c r="J7" s="48">
        <v>1</v>
      </c>
      <c r="K7" s="48"/>
      <c r="L7" s="48">
        <v>1</v>
      </c>
      <c r="M7" s="48">
        <v>1</v>
      </c>
      <c r="N7" s="49">
        <v>10</v>
      </c>
    </row>
  </sheetData>
  <phoneticPr fontId="5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MARS</vt:lpstr>
      <vt:lpstr>Consolidation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qkang</dc:creator>
  <cp:lastModifiedBy>Wootton, Rebecca</cp:lastModifiedBy>
  <cp:lastPrinted>2011-07-01T13:27:29Z</cp:lastPrinted>
  <dcterms:created xsi:type="dcterms:W3CDTF">2010-07-20T10:53:27Z</dcterms:created>
  <dcterms:modified xsi:type="dcterms:W3CDTF">2021-11-02T18:34:23Z</dcterms:modified>
</cp:coreProperties>
</file>